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-Budget-Data\"/>
    </mc:Choice>
  </mc:AlternateContent>
  <xr:revisionPtr revIDLastSave="0" documentId="13_ncr:1_{9CF9CE10-8437-4BC8-B9B6-C1321936A77A}" xr6:coauthVersionLast="47" xr6:coauthVersionMax="47" xr10:uidLastSave="{00000000-0000-0000-0000-000000000000}"/>
  <bookViews>
    <workbookView xWindow="3120" yWindow="3210" windowWidth="11445" windowHeight="11385" xr2:uid="{E52935FB-2806-46A8-9040-7B292A11421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89" i="2" l="1"/>
  <c r="Z89" i="2"/>
  <c r="Y89" i="2"/>
  <c r="X89" i="2"/>
  <c r="W89" i="2"/>
  <c r="V89" i="2"/>
  <c r="U89" i="2"/>
  <c r="T89" i="2"/>
  <c r="Z86" i="2"/>
  <c r="Y86" i="2"/>
  <c r="X86" i="2"/>
  <c r="W86" i="2"/>
  <c r="V86" i="2"/>
  <c r="U86" i="2"/>
  <c r="T86" i="2"/>
  <c r="S86" i="2"/>
  <c r="Y83" i="2"/>
  <c r="X83" i="2"/>
  <c r="W83" i="2"/>
  <c r="V83" i="2"/>
  <c r="U83" i="2"/>
  <c r="T83" i="2"/>
  <c r="S83" i="2"/>
  <c r="R83" i="2"/>
  <c r="X81" i="2"/>
  <c r="W81" i="2"/>
  <c r="V81" i="2"/>
  <c r="U81" i="2"/>
  <c r="T81" i="2"/>
  <c r="S81" i="2"/>
  <c r="R81" i="2"/>
  <c r="Q81" i="2"/>
  <c r="T37" i="2"/>
  <c r="S34" i="2"/>
  <c r="R31" i="2"/>
  <c r="Q29" i="2"/>
  <c r="T50" i="2"/>
  <c r="S47" i="2"/>
  <c r="R44" i="2"/>
  <c r="Q42" i="2"/>
  <c r="T63" i="2"/>
  <c r="S60" i="2"/>
  <c r="R57" i="2"/>
  <c r="Q55" i="2"/>
  <c r="T76" i="2"/>
  <c r="S73" i="2"/>
  <c r="R70" i="2"/>
  <c r="Q68" i="2"/>
  <c r="F11" i="2"/>
  <c r="E8" i="2"/>
  <c r="D5" i="2"/>
  <c r="U24" i="2"/>
  <c r="T21" i="2"/>
  <c r="S18" i="2"/>
  <c r="R16" i="2"/>
  <c r="U37" i="2"/>
  <c r="T34" i="2"/>
  <c r="S31" i="2"/>
  <c r="R29" i="2"/>
  <c r="U50" i="2"/>
  <c r="T47" i="2"/>
  <c r="S44" i="2"/>
  <c r="R42" i="2"/>
  <c r="U63" i="2"/>
  <c r="T60" i="2"/>
  <c r="S57" i="2"/>
  <c r="R55" i="2"/>
  <c r="U76" i="2"/>
  <c r="T73" i="2"/>
  <c r="S70" i="2"/>
  <c r="R68" i="2"/>
  <c r="Y6" i="2"/>
  <c r="Y5" i="2"/>
  <c r="Y4" i="2"/>
  <c r="Z12" i="2"/>
  <c r="Y12" i="2"/>
  <c r="X12" i="2"/>
  <c r="W12" i="2"/>
  <c r="Z11" i="2"/>
  <c r="Y11" i="2"/>
  <c r="X11" i="2"/>
  <c r="W11" i="2"/>
  <c r="Z10" i="2"/>
  <c r="Y10" i="2"/>
  <c r="X10" i="2"/>
  <c r="W10" i="2"/>
  <c r="Z9" i="2"/>
  <c r="Y9" i="2"/>
  <c r="X9" i="2"/>
  <c r="W9" i="2"/>
  <c r="Z8" i="2"/>
  <c r="Y8" i="2"/>
  <c r="X8" i="2"/>
  <c r="W8" i="2"/>
  <c r="Z7" i="2"/>
  <c r="Y7" i="2"/>
  <c r="X7" i="2"/>
  <c r="W7" i="2"/>
  <c r="V12" i="2"/>
  <c r="V11" i="2"/>
  <c r="V10" i="2"/>
  <c r="V9" i="2"/>
  <c r="V8" i="2"/>
  <c r="V7" i="2"/>
  <c r="U9" i="2"/>
  <c r="U8" i="2"/>
  <c r="U7" i="2"/>
  <c r="X6" i="2"/>
  <c r="X5" i="2"/>
  <c r="X4" i="2"/>
  <c r="X3" i="2"/>
  <c r="W6" i="2"/>
  <c r="W5" i="2"/>
  <c r="W4" i="2"/>
  <c r="W3" i="2"/>
  <c r="V6" i="2"/>
  <c r="V5" i="2"/>
  <c r="V4" i="2"/>
  <c r="V3" i="2"/>
  <c r="U6" i="2"/>
  <c r="U5" i="2"/>
  <c r="U4" i="2"/>
  <c r="U3" i="2"/>
  <c r="S3" i="2"/>
  <c r="T6" i="2"/>
  <c r="T5" i="2"/>
  <c r="T4" i="2"/>
  <c r="T3" i="2"/>
  <c r="F8" i="2"/>
  <c r="G11" i="2"/>
  <c r="E5" i="2"/>
  <c r="S68" i="2"/>
  <c r="S55" i="2"/>
  <c r="S42" i="2"/>
  <c r="S29" i="2"/>
  <c r="S16" i="2"/>
  <c r="H11" i="2"/>
  <c r="V76" i="2" s="1"/>
  <c r="G8" i="2"/>
  <c r="U73" i="2" s="1"/>
  <c r="F5" i="2"/>
  <c r="T70" i="2" s="1"/>
  <c r="T68" i="2"/>
  <c r="T55" i="2"/>
  <c r="T42" i="2"/>
  <c r="T29" i="2"/>
  <c r="T16" i="2"/>
  <c r="I11" i="2"/>
  <c r="W63" i="2" s="1"/>
  <c r="H8" i="2"/>
  <c r="V73" i="2" s="1"/>
  <c r="G5" i="2"/>
  <c r="U70" i="2" s="1"/>
  <c r="U68" i="2"/>
  <c r="U55" i="2"/>
  <c r="U42" i="2"/>
  <c r="U29" i="2"/>
  <c r="W21" i="2"/>
  <c r="U16" i="2"/>
  <c r="J11" i="2"/>
  <c r="X63" i="2" s="1"/>
  <c r="I8" i="2"/>
  <c r="W60" i="2" s="1"/>
  <c r="H5" i="2"/>
  <c r="V70" i="2" s="1"/>
  <c r="V68" i="2"/>
  <c r="V55" i="2"/>
  <c r="V42" i="2"/>
  <c r="V29" i="2"/>
  <c r="V16" i="2"/>
  <c r="K11" i="2"/>
  <c r="Y63" i="2" s="1"/>
  <c r="J8" i="2"/>
  <c r="X60" i="2" s="1"/>
  <c r="I5" i="2"/>
  <c r="W57" i="2" s="1"/>
  <c r="W68" i="2"/>
  <c r="W55" i="2"/>
  <c r="W42" i="2"/>
  <c r="W29" i="2"/>
  <c r="W16" i="2"/>
  <c r="L11" i="2"/>
  <c r="Z63" i="2" s="1"/>
  <c r="K8" i="2"/>
  <c r="Y60" i="2" s="1"/>
  <c r="J5" i="2"/>
  <c r="X57" i="2" s="1"/>
  <c r="X68" i="2"/>
  <c r="X55" i="2"/>
  <c r="X29" i="2"/>
  <c r="X16" i="2"/>
  <c r="Y18" i="2"/>
  <c r="X42" i="2"/>
  <c r="M11" i="2"/>
  <c r="AA24" i="2" s="1"/>
  <c r="L8" i="2"/>
  <c r="Z60" i="2" s="1"/>
  <c r="K5" i="2"/>
  <c r="Y57" i="2" s="1"/>
  <c r="W24" i="2" l="1"/>
  <c r="W70" i="2"/>
  <c r="Y44" i="2"/>
  <c r="Z24" i="2"/>
  <c r="Y76" i="2"/>
  <c r="W47" i="2"/>
  <c r="W18" i="2"/>
  <c r="Y24" i="2"/>
  <c r="Y70" i="2"/>
  <c r="Y31" i="2"/>
  <c r="Y73" i="2"/>
  <c r="Y21" i="2"/>
  <c r="W44" i="2"/>
  <c r="W73" i="2"/>
  <c r="W50" i="2"/>
  <c r="Y50" i="2"/>
  <c r="T44" i="2"/>
  <c r="W76" i="2"/>
  <c r="Y47" i="2"/>
  <c r="AA63" i="2"/>
  <c r="AA37" i="2"/>
  <c r="X18" i="2"/>
  <c r="X44" i="2"/>
  <c r="X70" i="2"/>
  <c r="X21" i="2"/>
  <c r="X47" i="2"/>
  <c r="X73" i="2"/>
  <c r="X24" i="2"/>
  <c r="X50" i="2"/>
  <c r="X76" i="2"/>
  <c r="T31" i="2"/>
  <c r="T57" i="2"/>
  <c r="Z34" i="2"/>
  <c r="U31" i="2"/>
  <c r="U57" i="2"/>
  <c r="U34" i="2"/>
  <c r="U60" i="2"/>
  <c r="V37" i="2"/>
  <c r="V63" i="2"/>
  <c r="Z47" i="2"/>
  <c r="Z73" i="2"/>
  <c r="Z50" i="2"/>
  <c r="Z76" i="2"/>
  <c r="V31" i="2"/>
  <c r="V57" i="2"/>
  <c r="V34" i="2"/>
  <c r="V60" i="2"/>
  <c r="AA50" i="2"/>
  <c r="AA76" i="2"/>
  <c r="W31" i="2"/>
  <c r="W34" i="2"/>
  <c r="W37" i="2"/>
  <c r="X31" i="2"/>
  <c r="X34" i="2"/>
  <c r="X37" i="2"/>
  <c r="T18" i="2"/>
  <c r="Z21" i="2"/>
  <c r="Y34" i="2"/>
  <c r="Y37" i="2"/>
  <c r="U18" i="2"/>
  <c r="U44" i="2"/>
  <c r="U21" i="2"/>
  <c r="U47" i="2"/>
  <c r="Z37" i="2"/>
  <c r="V18" i="2"/>
  <c r="V44" i="2"/>
  <c r="V21" i="2"/>
  <c r="V47" i="2"/>
  <c r="V24" i="2"/>
  <c r="V50" i="2"/>
</calcChain>
</file>

<file path=xl/sharedStrings.xml><?xml version="1.0" encoding="utf-8"?>
<sst xmlns="http://schemas.openxmlformats.org/spreadsheetml/2006/main" count="147" uniqueCount="17">
  <si>
    <t>Actual</t>
  </si>
  <si>
    <t>Assumption_Low</t>
  </si>
  <si>
    <t>Assumption_High</t>
  </si>
  <si>
    <t>Projection_1Y_Low</t>
  </si>
  <si>
    <t>Projection_1Y_High</t>
  </si>
  <si>
    <t>Projection_2Y_Low</t>
  </si>
  <si>
    <t>Projection_2Y_High</t>
  </si>
  <si>
    <t>Revenues</t>
  </si>
  <si>
    <t>Assumption_Mean</t>
  </si>
  <si>
    <t>Projection_1Y_Mean</t>
  </si>
  <si>
    <t>Projection_2Y_Mean</t>
  </si>
  <si>
    <t>Tax Revenues</t>
  </si>
  <si>
    <t>Disbursements</t>
  </si>
  <si>
    <t>Nominal GDP</t>
  </si>
  <si>
    <t>Deficit</t>
  </si>
  <si>
    <t>Expenditure Program</t>
  </si>
  <si>
    <t>Infrastructure Outlays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</si>
</sst>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0" fillId="0" borderId="0" xfId="0" applyBorder="1"/>
    <xf numFmtId="4" fontId="0" fillId="0" borderId="0" xfId="0" applyNumberFormat="1" applyBorder="1"/>
    <xf numFmtId="4" fontId="0" fillId="0" borderId="1" xfId="0" applyNumberFormat="1" applyBorder="1"/>
    <xf numFmtId="164" fontId="0" fillId="0" borderId="0" xfId="1" applyNumberFormat="1" applyFont="1" applyBorder="1"/>
    <xf numFmtId="164" fontId="0" fillId="0" borderId="1" xfId="1" applyNumberFormat="1" applyFont="1" applyBorder="1"/>
    <xf numFmtId="0" fontId="0" fillId="2" borderId="0" xfId="0" applyFill="1"/>
    <xf numFmtId="4" fontId="0" fillId="2" borderId="0" xfId="0" applyNumberFormat="1" applyFill="1" applyBorder="1"/>
    <xf numFmtId="4" fontId="0" fillId="2" borderId="1" xfId="0" applyNumberFormat="1" applyFill="1" applyBorder="1"/>
    <xf numFmtId="4" fontId="0" fillId="0" borderId="0" xfId="0" applyNumberFormat="1" applyFill="1" applyBorder="1"/>
    <xf numFmtId="169" fontId="0" fillId="0" borderId="0" xfId="0" applyNumberFormat="1" applyBorder="1"/>
    <xf numFmtId="169" fontId="0" fillId="0" borderId="1" xfId="0" applyNumberFormat="1" applyBorder="1"/>
    <xf numFmtId="169" fontId="0" fillId="0" borderId="0" xfId="0" applyNumberFormat="1"/>
    <xf numFmtId="164" fontId="0" fillId="2" borderId="0" xfId="0" applyNumberFormat="1" applyFill="1" applyBorder="1"/>
    <xf numFmtId="164" fontId="0" fillId="2" borderId="1" xfId="0" applyNumberFormat="1" applyFill="1" applyBorder="1"/>
    <xf numFmtId="164" fontId="0" fillId="0" borderId="0" xfId="0" applyNumberFormat="1" applyBorder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4D54-DE41-4FF9-A794-344C0CA7059A}">
  <dimension ref="A2:AA90"/>
  <sheetViews>
    <sheetView tabSelected="1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5.7109375" customWidth="1"/>
    <col min="3" max="13" width="10.7109375" customWidth="1"/>
  </cols>
  <sheetData>
    <row r="2" spans="1:27" x14ac:dyDescent="0.25">
      <c r="C2">
        <v>2014</v>
      </c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>
        <v>2024</v>
      </c>
      <c r="Q2">
        <v>2014</v>
      </c>
      <c r="R2">
        <v>2015</v>
      </c>
      <c r="S2">
        <v>2016</v>
      </c>
      <c r="T2">
        <v>2017</v>
      </c>
      <c r="U2">
        <v>2018</v>
      </c>
      <c r="V2">
        <v>2019</v>
      </c>
      <c r="W2">
        <v>2020</v>
      </c>
      <c r="X2">
        <v>2021</v>
      </c>
      <c r="Y2">
        <v>2022</v>
      </c>
      <c r="Z2">
        <v>2023</v>
      </c>
      <c r="AA2">
        <v>2024</v>
      </c>
    </row>
    <row r="3" spans="1:27" x14ac:dyDescent="0.25">
      <c r="A3" s="1" t="s">
        <v>13</v>
      </c>
      <c r="B3" s="7" t="s">
        <v>0</v>
      </c>
      <c r="C3" s="8">
        <v>12642.736000000001</v>
      </c>
      <c r="D3" s="8">
        <v>13307.264999999999</v>
      </c>
      <c r="E3" s="9">
        <v>14480.72</v>
      </c>
      <c r="F3" s="8">
        <v>15806.359</v>
      </c>
      <c r="G3" s="8">
        <v>17426.202000000001</v>
      </c>
      <c r="H3" s="8">
        <v>19516.418000000001</v>
      </c>
      <c r="I3" s="8">
        <v>17938.581999999999</v>
      </c>
      <c r="J3" s="9">
        <v>19410.567999999999</v>
      </c>
      <c r="K3" s="8"/>
      <c r="L3" s="8"/>
      <c r="M3" s="8"/>
      <c r="P3" s="7" t="s">
        <v>0</v>
      </c>
      <c r="Q3" s="14"/>
      <c r="R3" s="14"/>
      <c r="S3" s="15">
        <f>(E3/D$3)-1</f>
        <v>8.8181530915631523E-2</v>
      </c>
      <c r="T3" s="14">
        <f>(F3/E$3)-1</f>
        <v>9.1545102729698513E-2</v>
      </c>
      <c r="U3" s="14">
        <f>(G3/F$3)-1</f>
        <v>0.10248046371716613</v>
      </c>
      <c r="V3" s="14">
        <f>(H3/G$3)-1</f>
        <v>0.11994673308618831</v>
      </c>
      <c r="W3" s="14">
        <f>(I3/H$3)-1</f>
        <v>-8.0846597977149437E-2</v>
      </c>
      <c r="X3" s="15">
        <f>(J3/I$3)-1</f>
        <v>8.2056987558994487E-2</v>
      </c>
      <c r="Y3" s="14"/>
      <c r="Z3" s="14"/>
      <c r="AA3" s="14"/>
    </row>
    <row r="4" spans="1:27" x14ac:dyDescent="0.25">
      <c r="B4" t="s">
        <v>1</v>
      </c>
      <c r="C4" s="3"/>
      <c r="D4" s="3">
        <v>13919.08</v>
      </c>
      <c r="E4" s="3">
        <v>14528.871999999999</v>
      </c>
      <c r="F4" s="4">
        <v>15876.921</v>
      </c>
      <c r="G4" s="3">
        <v>17577.829000000002</v>
      </c>
      <c r="H4" s="3">
        <v>19082.861000000001</v>
      </c>
      <c r="I4" s="3">
        <v>18647.585999999999</v>
      </c>
      <c r="J4" s="3">
        <v>19756.477999999999</v>
      </c>
      <c r="K4" s="4">
        <v>21471.196</v>
      </c>
      <c r="L4" s="3"/>
      <c r="M4" s="3"/>
      <c r="P4" t="s">
        <v>1</v>
      </c>
      <c r="Q4" s="16"/>
      <c r="R4" s="16"/>
      <c r="S4" s="16"/>
      <c r="T4" s="17">
        <f t="shared" ref="T4:T6" si="0">(F4/E$3)-1</f>
        <v>9.6417926732925041E-2</v>
      </c>
      <c r="U4" s="16">
        <f t="shared" ref="U4:U9" si="1">(G4/F$3)-1</f>
        <v>0.11207324849448264</v>
      </c>
      <c r="V4" s="16">
        <f t="shared" ref="V4:V12" si="2">(H4/G$3)-1</f>
        <v>9.5067129372194747E-2</v>
      </c>
      <c r="W4" s="16">
        <f t="shared" ref="W4:W12" si="3">(I4/H$3)-1</f>
        <v>-4.4518005301997676E-2</v>
      </c>
      <c r="X4" s="16">
        <f t="shared" ref="X4:Y12" si="4">(J4/I$3)-1</f>
        <v>0.1013400055812661</v>
      </c>
      <c r="Y4" s="17">
        <f t="shared" si="4"/>
        <v>0.10616010824618849</v>
      </c>
      <c r="Z4" s="16"/>
      <c r="AA4" s="16"/>
    </row>
    <row r="5" spans="1:27" x14ac:dyDescent="0.25">
      <c r="B5" s="7" t="s">
        <v>8</v>
      </c>
      <c r="C5" s="8"/>
      <c r="D5" s="8">
        <f>AVERAGE(D4,D6)</f>
        <v>14031.904500000001</v>
      </c>
      <c r="E5" s="8">
        <f>AVERAGE(E4,E6)</f>
        <v>14628.8315</v>
      </c>
      <c r="F5" s="9">
        <f>AVERAGE(F4,F6)</f>
        <v>15949.324499999999</v>
      </c>
      <c r="G5" s="8">
        <f>AVERAGE(G4,G6)</f>
        <v>17656.861000000001</v>
      </c>
      <c r="H5" s="8">
        <f>AVERAGE(H4,H6)</f>
        <v>19151.203000000001</v>
      </c>
      <c r="I5" s="8">
        <f>AVERAGE(I4,I6)</f>
        <v>18857.222000000002</v>
      </c>
      <c r="J5" s="8">
        <f>AVERAGE(J4,J6)</f>
        <v>19849.669000000002</v>
      </c>
      <c r="K5" s="9">
        <f>AVERAGE(K4,K6)</f>
        <v>21572</v>
      </c>
      <c r="L5" s="8"/>
      <c r="M5" s="8"/>
      <c r="P5" s="7" t="s">
        <v>8</v>
      </c>
      <c r="Q5" s="14"/>
      <c r="R5" s="14"/>
      <c r="S5" s="14"/>
      <c r="T5" s="15">
        <f t="shared" si="0"/>
        <v>0.10141791982719095</v>
      </c>
      <c r="U5" s="14">
        <f t="shared" si="1"/>
        <v>0.11707326146394625</v>
      </c>
      <c r="V5" s="14">
        <f t="shared" si="2"/>
        <v>9.8988924838585124E-2</v>
      </c>
      <c r="W5" s="14">
        <f t="shared" si="3"/>
        <v>-3.3776485008673252E-2</v>
      </c>
      <c r="X5" s="14">
        <f t="shared" si="4"/>
        <v>0.10653500928891724</v>
      </c>
      <c r="Y5" s="15">
        <f t="shared" si="4"/>
        <v>0.11135336173573074</v>
      </c>
      <c r="Z5" s="14"/>
      <c r="AA5" s="14"/>
    </row>
    <row r="6" spans="1:27" x14ac:dyDescent="0.25">
      <c r="B6" t="s">
        <v>2</v>
      </c>
      <c r="C6" s="3"/>
      <c r="D6" s="3">
        <v>14144.728999999999</v>
      </c>
      <c r="E6" s="3">
        <v>14728.790999999999</v>
      </c>
      <c r="F6" s="4">
        <v>16021.727999999999</v>
      </c>
      <c r="G6" s="3">
        <v>17735.893</v>
      </c>
      <c r="H6" s="3">
        <v>19219.544999999998</v>
      </c>
      <c r="I6" s="3">
        <v>19066.858</v>
      </c>
      <c r="J6" s="3">
        <v>19942.86</v>
      </c>
      <c r="K6" s="4">
        <v>21672.804</v>
      </c>
      <c r="L6" s="3"/>
      <c r="M6" s="3"/>
      <c r="P6" t="s">
        <v>2</v>
      </c>
      <c r="Q6" s="16"/>
      <c r="R6" s="16"/>
      <c r="S6" s="16"/>
      <c r="T6" s="17">
        <f t="shared" si="0"/>
        <v>0.10641791292145686</v>
      </c>
      <c r="U6" s="16">
        <f t="shared" si="1"/>
        <v>0.12207327443340987</v>
      </c>
      <c r="V6" s="16">
        <f t="shared" si="2"/>
        <v>0.10291072030497506</v>
      </c>
      <c r="W6" s="16">
        <f t="shared" si="3"/>
        <v>-2.3034964715348938E-2</v>
      </c>
      <c r="X6" s="16">
        <f t="shared" si="4"/>
        <v>0.11173001299656815</v>
      </c>
      <c r="Y6" s="17">
        <f t="shared" si="4"/>
        <v>0.11654661522527321</v>
      </c>
      <c r="Z6" s="16"/>
      <c r="AA6" s="16"/>
    </row>
    <row r="7" spans="1:27" x14ac:dyDescent="0.25">
      <c r="B7" t="s">
        <v>3</v>
      </c>
      <c r="C7" s="3"/>
      <c r="D7" s="3"/>
      <c r="E7" s="3">
        <v>15376.569</v>
      </c>
      <c r="F7" s="3">
        <v>15937.446</v>
      </c>
      <c r="G7" s="4">
        <v>17456.07</v>
      </c>
      <c r="H7" s="3">
        <v>19474.285</v>
      </c>
      <c r="I7" s="3">
        <v>21117.03</v>
      </c>
      <c r="J7" s="3">
        <v>20376.030999999999</v>
      </c>
      <c r="K7" s="3">
        <v>21773.615000000002</v>
      </c>
      <c r="L7" s="4">
        <v>23478.82</v>
      </c>
      <c r="M7" s="3"/>
      <c r="P7" t="s">
        <v>3</v>
      </c>
      <c r="Q7" s="16"/>
      <c r="R7" s="16"/>
      <c r="S7" s="16"/>
      <c r="T7" s="16"/>
      <c r="U7" s="17">
        <f>(G7/F$5)-1</f>
        <v>9.4470803450014573E-2</v>
      </c>
      <c r="V7" s="16">
        <f>(H7/G$5)-1</f>
        <v>0.10293018674157306</v>
      </c>
      <c r="W7" s="16">
        <f t="shared" ref="W7:W9" si="5">(I7/H$5)-1</f>
        <v>0.10264770312340166</v>
      </c>
      <c r="X7" s="16">
        <f t="shared" ref="X7:X9" si="6">(J7/I$5)-1</f>
        <v>8.0542563480453078E-2</v>
      </c>
      <c r="Y7" s="16">
        <f t="shared" ref="Y7:Y9" si="7">(K7/J$5)-1</f>
        <v>9.6925847982654023E-2</v>
      </c>
      <c r="Z7" s="17">
        <f t="shared" ref="Z7:Z9" si="8">(L7/K$5)-1</f>
        <v>8.8393287595030623E-2</v>
      </c>
      <c r="AA7" s="16"/>
    </row>
    <row r="8" spans="1:27" x14ac:dyDescent="0.25">
      <c r="B8" s="7" t="s">
        <v>9</v>
      </c>
      <c r="C8" s="8"/>
      <c r="D8" s="8"/>
      <c r="E8" s="8">
        <f>AVERAGE(E7,E9)</f>
        <v>15578.681499999999</v>
      </c>
      <c r="F8" s="8">
        <f>AVERAGE(F7,F9)</f>
        <v>16156.6615</v>
      </c>
      <c r="G8" s="9">
        <f>AVERAGE(G7,G9)</f>
        <v>17615.784</v>
      </c>
      <c r="H8" s="8">
        <f>AVERAGE(H7,H9)</f>
        <v>19650.487999999998</v>
      </c>
      <c r="I8" s="8">
        <f>AVERAGE(I7,I9)</f>
        <v>21291.237000000001</v>
      </c>
      <c r="J8" s="8">
        <f>AVERAGE(J7,J9)</f>
        <v>20702.911</v>
      </c>
      <c r="K8" s="8">
        <f>AVERAGE(K7,K9)</f>
        <v>22081.732</v>
      </c>
      <c r="L8" s="9">
        <f>AVERAGE(L7,L9)</f>
        <v>23755.945500000002</v>
      </c>
      <c r="M8" s="8"/>
      <c r="P8" s="7" t="s">
        <v>9</v>
      </c>
      <c r="Q8" s="14"/>
      <c r="R8" s="14"/>
      <c r="S8" s="14"/>
      <c r="T8" s="14"/>
      <c r="U8" s="15">
        <f t="shared" ref="U8:U9" si="9">(G8/F$5)-1</f>
        <v>0.10448464447506867</v>
      </c>
      <c r="V8" s="14">
        <f t="shared" ref="V8:V12" si="10">(H8/G$5)-1</f>
        <v>0.11290948034308013</v>
      </c>
      <c r="W8" s="14">
        <f t="shared" si="5"/>
        <v>0.1117441029683619</v>
      </c>
      <c r="X8" s="14">
        <f t="shared" si="6"/>
        <v>9.7877036182741906E-2</v>
      </c>
      <c r="Y8" s="14">
        <f t="shared" si="7"/>
        <v>0.11244837382426875</v>
      </c>
      <c r="Z8" s="15">
        <f t="shared" si="8"/>
        <v>0.10123982477285387</v>
      </c>
      <c r="AA8" s="14"/>
    </row>
    <row r="9" spans="1:27" x14ac:dyDescent="0.25">
      <c r="B9" t="s">
        <v>4</v>
      </c>
      <c r="C9" s="3"/>
      <c r="D9" s="3"/>
      <c r="E9" s="3">
        <v>15780.794</v>
      </c>
      <c r="F9" s="3">
        <v>16375.877</v>
      </c>
      <c r="G9" s="4">
        <v>17775.498</v>
      </c>
      <c r="H9" s="3">
        <v>19826.690999999999</v>
      </c>
      <c r="I9" s="3">
        <v>21465.444</v>
      </c>
      <c r="J9" s="3">
        <v>21029.791000000001</v>
      </c>
      <c r="K9" s="3">
        <v>22389.848999999998</v>
      </c>
      <c r="L9" s="4">
        <v>24033.071</v>
      </c>
      <c r="M9" s="3"/>
      <c r="P9" t="s">
        <v>4</v>
      </c>
      <c r="Q9" s="16"/>
      <c r="R9" s="16"/>
      <c r="S9" s="16"/>
      <c r="T9" s="16"/>
      <c r="U9" s="17">
        <f t="shared" si="9"/>
        <v>0.11449848550012276</v>
      </c>
      <c r="V9" s="16">
        <f t="shared" si="10"/>
        <v>0.12288877394458719</v>
      </c>
      <c r="W9" s="16">
        <f t="shared" si="5"/>
        <v>0.12084050281332193</v>
      </c>
      <c r="X9" s="16">
        <f t="shared" si="6"/>
        <v>0.11521150888503096</v>
      </c>
      <c r="Y9" s="16">
        <f t="shared" si="7"/>
        <v>0.12797089966588349</v>
      </c>
      <c r="Z9" s="17">
        <f t="shared" si="8"/>
        <v>0.1140863619506769</v>
      </c>
      <c r="AA9" s="16"/>
    </row>
    <row r="10" spans="1:27" x14ac:dyDescent="0.25">
      <c r="B10" t="s">
        <v>5</v>
      </c>
      <c r="C10" s="3"/>
      <c r="D10" s="3"/>
      <c r="E10" s="3"/>
      <c r="F10" s="3">
        <v>16997.954000000002</v>
      </c>
      <c r="G10" s="10">
        <v>17564.659</v>
      </c>
      <c r="H10" s="4">
        <v>19150.921999999999</v>
      </c>
      <c r="I10" s="3">
        <v>21530.838</v>
      </c>
      <c r="J10" s="3">
        <v>23269.898000000001</v>
      </c>
      <c r="K10" s="3">
        <v>22351.487000000001</v>
      </c>
      <c r="L10" s="3">
        <v>23772.433000000001</v>
      </c>
      <c r="M10" s="4">
        <v>25582.42</v>
      </c>
      <c r="P10" t="s">
        <v>5</v>
      </c>
      <c r="Q10" s="16"/>
      <c r="R10" s="16"/>
      <c r="S10" s="16"/>
      <c r="T10" s="16"/>
      <c r="U10" s="16"/>
      <c r="V10" s="17">
        <f>(H10/G$8)-1</f>
        <v>8.714559624482221E-2</v>
      </c>
      <c r="W10" s="16">
        <f t="shared" ref="W10:W12" si="11">(I10/H$8)-1</f>
        <v>9.5689735542445753E-2</v>
      </c>
      <c r="X10" s="16">
        <f t="shared" ref="X10:X12" si="12">(J10/I$8)-1</f>
        <v>9.2933116098421253E-2</v>
      </c>
      <c r="Y10" s="16">
        <f t="shared" ref="Y10:Y12" si="13">(K10/J$8)-1</f>
        <v>7.9630154426109545E-2</v>
      </c>
      <c r="Z10" s="16">
        <f t="shared" ref="Z10:Z12" si="14">(L10/K$8)-1</f>
        <v>7.6565597300066957E-2</v>
      </c>
      <c r="AA10" s="17"/>
    </row>
    <row r="11" spans="1:27" x14ac:dyDescent="0.25">
      <c r="B11" s="7" t="s">
        <v>10</v>
      </c>
      <c r="C11" s="8"/>
      <c r="D11" s="8"/>
      <c r="E11" s="8"/>
      <c r="F11" s="8">
        <f>AVERAGE(F10,F12)</f>
        <v>17306.498</v>
      </c>
      <c r="G11" s="8">
        <f>AVERAGE(G10,G12)</f>
        <v>17929.061999999998</v>
      </c>
      <c r="H11" s="9">
        <f>AVERAGE(H10,H12)</f>
        <v>19415.019999999997</v>
      </c>
      <c r="I11" s="8">
        <f>AVERAGE(I10,I12)</f>
        <v>21824.724000000002</v>
      </c>
      <c r="J11" s="8">
        <f>AVERAGE(J10,J12)</f>
        <v>23570.720500000003</v>
      </c>
      <c r="K11" s="8">
        <f>AVERAGE(K10,K12)</f>
        <v>22818.361499999999</v>
      </c>
      <c r="L11" s="8">
        <f>AVERAGE(L10,L12)</f>
        <v>24224.143</v>
      </c>
      <c r="M11" s="9">
        <f>AVERAGE(M10,M12)</f>
        <v>26068.785499999998</v>
      </c>
      <c r="P11" s="7" t="s">
        <v>10</v>
      </c>
      <c r="Q11" s="14"/>
      <c r="R11" s="14"/>
      <c r="S11" s="14"/>
      <c r="T11" s="14"/>
      <c r="U11" s="14"/>
      <c r="V11" s="15">
        <f t="shared" ref="V11:V12" si="15">(H11/G$8)-1</f>
        <v>0.10213771921817383</v>
      </c>
      <c r="W11" s="14">
        <f t="shared" si="11"/>
        <v>0.11064539465890144</v>
      </c>
      <c r="X11" s="14">
        <f t="shared" si="12"/>
        <v>0.107062050927337</v>
      </c>
      <c r="Y11" s="14">
        <f t="shared" si="13"/>
        <v>0.10218130677371895</v>
      </c>
      <c r="Z11" s="14">
        <f t="shared" si="14"/>
        <v>9.7021873103070089E-2</v>
      </c>
      <c r="AA11" s="15"/>
    </row>
    <row r="12" spans="1:27" x14ac:dyDescent="0.25">
      <c r="B12" t="s">
        <v>6</v>
      </c>
      <c r="C12" s="3"/>
      <c r="D12" s="3"/>
      <c r="E12" s="3"/>
      <c r="F12" s="3">
        <v>17615.042000000001</v>
      </c>
      <c r="G12" s="3">
        <v>18293.465</v>
      </c>
      <c r="H12" s="4">
        <v>19679.117999999999</v>
      </c>
      <c r="I12" s="3">
        <v>22118.61</v>
      </c>
      <c r="J12" s="3">
        <v>23871.543000000001</v>
      </c>
      <c r="K12" s="3">
        <v>23285.236000000001</v>
      </c>
      <c r="L12" s="3">
        <v>24675.852999999999</v>
      </c>
      <c r="M12" s="4">
        <v>26555.151000000002</v>
      </c>
      <c r="P12" t="s">
        <v>6</v>
      </c>
      <c r="Q12" s="16"/>
      <c r="R12" s="16"/>
      <c r="S12" s="16"/>
      <c r="T12" s="16"/>
      <c r="U12" s="16"/>
      <c r="V12" s="17">
        <f t="shared" si="15"/>
        <v>0.11712984219152545</v>
      </c>
      <c r="W12" s="16">
        <f t="shared" si="11"/>
        <v>0.12560105377535669</v>
      </c>
      <c r="X12" s="16">
        <f t="shared" si="12"/>
        <v>0.12119098575625276</v>
      </c>
      <c r="Y12" s="16">
        <f t="shared" si="13"/>
        <v>0.12473245912132835</v>
      </c>
      <c r="Z12" s="16">
        <f t="shared" si="14"/>
        <v>0.117478148906073</v>
      </c>
      <c r="AA12" s="17"/>
    </row>
    <row r="15" spans="1:27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27" x14ac:dyDescent="0.25">
      <c r="A16" s="1" t="s">
        <v>7</v>
      </c>
      <c r="B16" s="7" t="s">
        <v>0</v>
      </c>
      <c r="C16" s="11">
        <v>1908.5</v>
      </c>
      <c r="D16" s="11">
        <v>2109</v>
      </c>
      <c r="E16" s="12">
        <v>2195.9</v>
      </c>
      <c r="F16" s="11">
        <v>2473.1</v>
      </c>
      <c r="G16" s="11">
        <v>2850.2</v>
      </c>
      <c r="H16" s="11">
        <v>3137.5</v>
      </c>
      <c r="I16" s="11">
        <v>2856</v>
      </c>
      <c r="J16" s="12">
        <v>3005.5</v>
      </c>
      <c r="K16" s="11"/>
      <c r="L16" s="11"/>
      <c r="M16" s="11"/>
      <c r="P16" s="7" t="s">
        <v>0</v>
      </c>
      <c r="Q16" s="5"/>
      <c r="R16" s="5">
        <f>D16/D3</f>
        <v>0.15848485770742524</v>
      </c>
      <c r="S16" s="6">
        <f>E16/E3</f>
        <v>0.15164301222591142</v>
      </c>
      <c r="T16" s="5">
        <f>F16/F3</f>
        <v>0.15646234531304773</v>
      </c>
      <c r="U16" s="5">
        <f>G16/G3</f>
        <v>0.163558301458918</v>
      </c>
      <c r="V16" s="5">
        <f>H16/H3</f>
        <v>0.160762082468207</v>
      </c>
      <c r="W16" s="5">
        <f>I16/I3</f>
        <v>0.1592099085646792</v>
      </c>
      <c r="X16" s="6">
        <f>J16/J3</f>
        <v>0.15483833342744016</v>
      </c>
      <c r="Y16" s="5"/>
      <c r="Z16" s="5"/>
      <c r="AA16" s="5"/>
    </row>
    <row r="17" spans="1:27" x14ac:dyDescent="0.25">
      <c r="B17" t="s">
        <v>1</v>
      </c>
      <c r="C17" s="11"/>
      <c r="D17" s="11"/>
      <c r="E17" s="11"/>
      <c r="F17" s="12"/>
      <c r="G17" s="11"/>
      <c r="H17" s="11"/>
      <c r="I17" s="11"/>
      <c r="J17" s="11"/>
      <c r="K17" s="12"/>
      <c r="L17" s="11"/>
      <c r="M17" s="11"/>
      <c r="P17" t="s">
        <v>1</v>
      </c>
      <c r="Q17" s="5"/>
      <c r="R17" s="5"/>
      <c r="S17" s="5"/>
      <c r="T17" s="6"/>
      <c r="U17" s="5"/>
      <c r="V17" s="5"/>
      <c r="W17" s="5"/>
      <c r="X17" s="5"/>
      <c r="Y17" s="6"/>
      <c r="Z17" s="5"/>
      <c r="AA17" s="5"/>
    </row>
    <row r="18" spans="1:27" x14ac:dyDescent="0.25">
      <c r="B18" s="7" t="s">
        <v>8</v>
      </c>
      <c r="C18" s="11"/>
      <c r="D18" s="11">
        <v>2275.1999999999998</v>
      </c>
      <c r="E18" s="11">
        <v>2256.6999999999998</v>
      </c>
      <c r="F18" s="12">
        <v>2426.9</v>
      </c>
      <c r="G18" s="11">
        <v>2846.3</v>
      </c>
      <c r="H18" s="11">
        <v>3149.7</v>
      </c>
      <c r="I18" s="11">
        <v>2519.8000000000002</v>
      </c>
      <c r="J18" s="11">
        <v>2881.5</v>
      </c>
      <c r="K18" s="12">
        <v>3304.1</v>
      </c>
      <c r="L18" s="11"/>
      <c r="M18" s="11"/>
      <c r="P18" s="7" t="s">
        <v>8</v>
      </c>
      <c r="Q18" s="5"/>
      <c r="R18" s="5"/>
      <c r="S18" s="5">
        <f>E18/E5</f>
        <v>0.15426385901020187</v>
      </c>
      <c r="T18" s="6">
        <f>F18/F5</f>
        <v>0.15216318408970864</v>
      </c>
      <c r="U18" s="5">
        <f>G18/G5</f>
        <v>0.1612007932780351</v>
      </c>
      <c r="V18" s="5">
        <f>H18/H5</f>
        <v>0.16446486416545214</v>
      </c>
      <c r="W18" s="5">
        <f>I18/I5</f>
        <v>0.13362519675485604</v>
      </c>
      <c r="X18" s="5">
        <f>J18/J5</f>
        <v>0.1451661486143673</v>
      </c>
      <c r="Y18" s="6">
        <f>K18/K5</f>
        <v>0.15316614129427034</v>
      </c>
      <c r="Z18" s="5"/>
      <c r="AA18" s="5"/>
    </row>
    <row r="19" spans="1:27" x14ac:dyDescent="0.25">
      <c r="B19" t="s">
        <v>2</v>
      </c>
      <c r="C19" s="11"/>
      <c r="D19" s="11"/>
      <c r="E19" s="11"/>
      <c r="F19" s="12"/>
      <c r="G19" s="11"/>
      <c r="H19" s="11"/>
      <c r="I19" s="11"/>
      <c r="J19" s="11"/>
      <c r="K19" s="12"/>
      <c r="L19" s="11"/>
      <c r="M19" s="11"/>
      <c r="P19" t="s">
        <v>2</v>
      </c>
      <c r="Q19" s="5"/>
      <c r="R19" s="5"/>
      <c r="S19" s="5"/>
      <c r="T19" s="6"/>
      <c r="U19" s="5"/>
      <c r="V19" s="5"/>
      <c r="W19" s="5"/>
      <c r="X19" s="5"/>
      <c r="Y19" s="6"/>
      <c r="Z19" s="5"/>
      <c r="AA19" s="5"/>
    </row>
    <row r="20" spans="1:27" x14ac:dyDescent="0.25">
      <c r="B20" t="s">
        <v>3</v>
      </c>
      <c r="C20" s="11"/>
      <c r="D20" s="11"/>
      <c r="E20" s="11"/>
      <c r="F20" s="11"/>
      <c r="G20" s="12"/>
      <c r="H20" s="11"/>
      <c r="I20" s="11"/>
      <c r="J20" s="11"/>
      <c r="K20" s="11"/>
      <c r="L20" s="12"/>
      <c r="M20" s="11"/>
      <c r="P20" t="s">
        <v>3</v>
      </c>
      <c r="Q20" s="5"/>
      <c r="R20" s="5"/>
      <c r="S20" s="5"/>
      <c r="T20" s="5"/>
      <c r="U20" s="6"/>
      <c r="V20" s="5"/>
      <c r="W20" s="5"/>
      <c r="X20" s="5"/>
      <c r="Y20" s="5"/>
      <c r="Z20" s="6"/>
      <c r="AA20" s="5"/>
    </row>
    <row r="21" spans="1:27" x14ac:dyDescent="0.25">
      <c r="B21" s="7" t="s">
        <v>9</v>
      </c>
      <c r="C21" s="11"/>
      <c r="D21" s="11"/>
      <c r="E21" s="11">
        <v>2696.8</v>
      </c>
      <c r="F21" s="11">
        <v>2481.5</v>
      </c>
      <c r="G21" s="12">
        <v>2840.5</v>
      </c>
      <c r="H21" s="11">
        <v>3208.2</v>
      </c>
      <c r="I21" s="11">
        <v>3536.2</v>
      </c>
      <c r="J21" s="11">
        <v>2717.4</v>
      </c>
      <c r="K21" s="11">
        <v>3289.5</v>
      </c>
      <c r="L21" s="12">
        <v>3632.9</v>
      </c>
      <c r="M21" s="11"/>
      <c r="P21" s="7" t="s">
        <v>9</v>
      </c>
      <c r="Q21" s="5"/>
      <c r="R21" s="5"/>
      <c r="S21" s="5"/>
      <c r="T21" s="5">
        <f>F21/F8</f>
        <v>0.15358989850718852</v>
      </c>
      <c r="U21" s="6">
        <f>G21/G8</f>
        <v>0.16124743582232842</v>
      </c>
      <c r="V21" s="5">
        <f>H21/H8</f>
        <v>0.16326312099730042</v>
      </c>
      <c r="W21" s="5">
        <f>I21/I8</f>
        <v>0.1660871089829116</v>
      </c>
      <c r="X21" s="5">
        <f>J21/J8</f>
        <v>0.13125690392041969</v>
      </c>
      <c r="Y21" s="5">
        <f>K21/K8</f>
        <v>0.14896929280728521</v>
      </c>
      <c r="Z21" s="6">
        <f>L21/L8</f>
        <v>0.15292592753254128</v>
      </c>
      <c r="AA21" s="5"/>
    </row>
    <row r="22" spans="1:27" x14ac:dyDescent="0.25">
      <c r="B22" t="s">
        <v>4</v>
      </c>
      <c r="C22" s="11"/>
      <c r="D22" s="11"/>
      <c r="E22" s="11"/>
      <c r="F22" s="11"/>
      <c r="G22" s="12"/>
      <c r="H22" s="11"/>
      <c r="I22" s="11"/>
      <c r="J22" s="11"/>
      <c r="K22" s="11"/>
      <c r="L22" s="12"/>
      <c r="M22" s="11"/>
      <c r="P22" t="s">
        <v>4</v>
      </c>
      <c r="Q22" s="5"/>
      <c r="R22" s="5"/>
      <c r="S22" s="5"/>
      <c r="T22" s="5"/>
      <c r="U22" s="6"/>
      <c r="V22" s="5"/>
      <c r="W22" s="5"/>
      <c r="X22" s="5"/>
      <c r="Y22" s="5"/>
      <c r="Z22" s="6"/>
      <c r="AA22" s="5"/>
    </row>
    <row r="23" spans="1:27" x14ac:dyDescent="0.25">
      <c r="B23" t="s">
        <v>5</v>
      </c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2"/>
      <c r="P23" t="s">
        <v>5</v>
      </c>
      <c r="Q23" s="5"/>
      <c r="R23" s="5"/>
      <c r="S23" s="5"/>
      <c r="T23" s="5"/>
      <c r="U23" s="5"/>
      <c r="V23" s="6"/>
      <c r="W23" s="5"/>
      <c r="X23" s="5"/>
      <c r="Y23" s="5"/>
      <c r="Z23" s="5"/>
      <c r="AA23" s="6"/>
    </row>
    <row r="24" spans="1:27" x14ac:dyDescent="0.25">
      <c r="B24" s="7" t="s">
        <v>10</v>
      </c>
      <c r="C24" s="11"/>
      <c r="D24" s="11"/>
      <c r="E24" s="11"/>
      <c r="F24" s="11">
        <v>3040</v>
      </c>
      <c r="G24" s="11">
        <v>2990.1</v>
      </c>
      <c r="H24" s="12">
        <v>3244</v>
      </c>
      <c r="I24" s="11">
        <v>3676.4</v>
      </c>
      <c r="J24" s="11">
        <v>3953.8</v>
      </c>
      <c r="K24" s="11">
        <v>3034.8</v>
      </c>
      <c r="L24" s="11">
        <v>3586.4</v>
      </c>
      <c r="M24" s="12">
        <v>4062.6</v>
      </c>
      <c r="P24" s="7" t="s">
        <v>10</v>
      </c>
      <c r="Q24" s="5"/>
      <c r="R24" s="5"/>
      <c r="S24" s="5"/>
      <c r="T24" s="5"/>
      <c r="U24" s="5">
        <f>G24/G11</f>
        <v>0.16677392269601166</v>
      </c>
      <c r="V24" s="6">
        <f>H24/H11</f>
        <v>0.16708713150952204</v>
      </c>
      <c r="W24" s="5">
        <f>I24/I11</f>
        <v>0.16845115658736393</v>
      </c>
      <c r="X24" s="5">
        <f>J24/J11</f>
        <v>0.16774200856524515</v>
      </c>
      <c r="Y24" s="5">
        <f>K24/K11</f>
        <v>0.13299815589300748</v>
      </c>
      <c r="Z24" s="5">
        <f>L24/L11</f>
        <v>0.14805064517659097</v>
      </c>
      <c r="AA24" s="6">
        <f>M24/M11</f>
        <v>0.1558415523423598</v>
      </c>
    </row>
    <row r="25" spans="1:27" x14ac:dyDescent="0.25">
      <c r="B25" t="s">
        <v>6</v>
      </c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2"/>
      <c r="P25" t="s">
        <v>6</v>
      </c>
      <c r="Q25" s="5"/>
      <c r="R25" s="5"/>
      <c r="S25" s="5"/>
      <c r="T25" s="5"/>
      <c r="U25" s="5"/>
      <c r="V25" s="6"/>
      <c r="W25" s="5"/>
      <c r="X25" s="5"/>
      <c r="Y25" s="5"/>
      <c r="Z25" s="5"/>
      <c r="AA25" s="6"/>
    </row>
    <row r="26" spans="1:27" x14ac:dyDescent="0.25"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27" x14ac:dyDescent="0.25"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27" x14ac:dyDescent="0.25"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27" x14ac:dyDescent="0.25">
      <c r="A29" s="1" t="s">
        <v>11</v>
      </c>
      <c r="B29" s="7" t="s">
        <v>0</v>
      </c>
      <c r="C29" s="13">
        <v>1720.1</v>
      </c>
      <c r="D29" s="13">
        <v>1815.5</v>
      </c>
      <c r="E29" s="12">
        <v>1980.4</v>
      </c>
      <c r="F29" s="11">
        <v>2250.6999999999998</v>
      </c>
      <c r="G29" s="11">
        <v>2565.8000000000002</v>
      </c>
      <c r="H29" s="11">
        <v>2827.8</v>
      </c>
      <c r="I29" s="11">
        <v>2504.4</v>
      </c>
      <c r="J29" s="12">
        <v>2742.7</v>
      </c>
      <c r="K29" s="11"/>
      <c r="L29" s="11"/>
      <c r="M29" s="11"/>
      <c r="P29" s="7" t="s">
        <v>0</v>
      </c>
      <c r="Q29" s="5">
        <f>C29/C3</f>
        <v>0.13605441100723767</v>
      </c>
      <c r="R29" s="5">
        <f>D29/D3</f>
        <v>0.13642923621044595</v>
      </c>
      <c r="S29" s="6">
        <f>E29/E3</f>
        <v>0.13676115552265358</v>
      </c>
      <c r="T29" s="5">
        <f>F29/F3</f>
        <v>0.14239205879102201</v>
      </c>
      <c r="U29" s="5">
        <f>G29/G3</f>
        <v>0.14723804992045886</v>
      </c>
      <c r="V29" s="5">
        <f>H29/H3</f>
        <v>0.14489339180991101</v>
      </c>
      <c r="W29" s="5">
        <f>I29/I3</f>
        <v>0.13960969713213678</v>
      </c>
      <c r="X29" s="6">
        <f>J29/J3</f>
        <v>0.14129931694940612</v>
      </c>
      <c r="Y29" s="5"/>
      <c r="Z29" s="5"/>
      <c r="AA29" s="5"/>
    </row>
    <row r="30" spans="1:27" x14ac:dyDescent="0.25">
      <c r="B30" t="s">
        <v>1</v>
      </c>
      <c r="C30" s="13"/>
      <c r="D30" s="13"/>
      <c r="E30" s="11"/>
      <c r="F30" s="12"/>
      <c r="G30" s="11"/>
      <c r="H30" s="11"/>
      <c r="I30" s="11"/>
      <c r="J30" s="11"/>
      <c r="K30" s="12"/>
      <c r="L30" s="11"/>
      <c r="M30" s="11"/>
      <c r="P30" t="s">
        <v>1</v>
      </c>
      <c r="Q30" s="5"/>
      <c r="R30" s="5"/>
      <c r="S30" s="5"/>
      <c r="T30" s="6"/>
      <c r="U30" s="5"/>
      <c r="V30" s="5"/>
      <c r="W30" s="5"/>
      <c r="X30" s="5"/>
      <c r="Y30" s="6"/>
      <c r="Z30" s="5"/>
      <c r="AA30" s="5"/>
    </row>
    <row r="31" spans="1:27" x14ac:dyDescent="0.25">
      <c r="B31" s="7" t="s">
        <v>8</v>
      </c>
      <c r="C31" s="13"/>
      <c r="D31" s="13">
        <v>2127.6</v>
      </c>
      <c r="E31" s="11">
        <v>2044</v>
      </c>
      <c r="F31" s="12">
        <v>2258.3000000000002</v>
      </c>
      <c r="G31" s="11">
        <v>2677.4</v>
      </c>
      <c r="H31" s="11">
        <v>2955.4</v>
      </c>
      <c r="I31" s="11">
        <v>2205.1999999999998</v>
      </c>
      <c r="J31" s="11">
        <v>2714.8</v>
      </c>
      <c r="K31" s="12">
        <v>3139.6</v>
      </c>
      <c r="L31" s="11"/>
      <c r="M31" s="11"/>
      <c r="P31" s="7" t="s">
        <v>8</v>
      </c>
      <c r="Q31" s="5"/>
      <c r="R31" s="5">
        <f>D31/D5</f>
        <v>0.15162588941508259</v>
      </c>
      <c r="S31" s="5">
        <f>E31/E5</f>
        <v>0.1397240784405781</v>
      </c>
      <c r="T31" s="6">
        <f>F31/F5</f>
        <v>0.14159220348172114</v>
      </c>
      <c r="U31" s="5">
        <f>G31/G5</f>
        <v>0.15163510660247029</v>
      </c>
      <c r="V31" s="5">
        <f>H31/H5</f>
        <v>0.15431928740977785</v>
      </c>
      <c r="W31" s="5">
        <f>I31/I5</f>
        <v>0.11694193344067327</v>
      </c>
      <c r="X31" s="5">
        <f>J31/J5</f>
        <v>0.13676802368845545</v>
      </c>
      <c r="Y31" s="6">
        <f>K31/K5</f>
        <v>0.14554051548303357</v>
      </c>
      <c r="Z31" s="5"/>
      <c r="AA31" s="5"/>
    </row>
    <row r="32" spans="1:27" x14ac:dyDescent="0.25">
      <c r="B32" t="s">
        <v>2</v>
      </c>
      <c r="C32" s="13"/>
      <c r="D32" s="13"/>
      <c r="E32" s="11"/>
      <c r="F32" s="12"/>
      <c r="G32" s="11"/>
      <c r="H32" s="11"/>
      <c r="I32" s="11"/>
      <c r="J32" s="11"/>
      <c r="K32" s="12"/>
      <c r="L32" s="11"/>
      <c r="M32" s="11"/>
      <c r="P32" t="s">
        <v>2</v>
      </c>
      <c r="Q32" s="5"/>
      <c r="R32" s="5"/>
      <c r="S32" s="5"/>
      <c r="T32" s="6"/>
      <c r="U32" s="5"/>
      <c r="V32" s="5"/>
      <c r="W32" s="5"/>
      <c r="X32" s="5"/>
      <c r="Y32" s="6"/>
      <c r="Z32" s="5"/>
      <c r="AA32" s="5"/>
    </row>
    <row r="33" spans="1:27" x14ac:dyDescent="0.25">
      <c r="B33" t="s">
        <v>3</v>
      </c>
      <c r="C33" s="13"/>
      <c r="D33" s="13"/>
      <c r="E33" s="11"/>
      <c r="F33" s="11"/>
      <c r="G33" s="12"/>
      <c r="H33" s="11"/>
      <c r="I33" s="11"/>
      <c r="J33" s="11"/>
      <c r="K33" s="11"/>
      <c r="L33" s="12"/>
      <c r="M33" s="11"/>
      <c r="P33" t="s">
        <v>3</v>
      </c>
      <c r="Q33" s="5"/>
      <c r="R33" s="5"/>
      <c r="S33" s="5"/>
      <c r="T33" s="5"/>
      <c r="U33" s="6"/>
      <c r="V33" s="5"/>
      <c r="W33" s="5"/>
      <c r="X33" s="5"/>
      <c r="Y33" s="5"/>
      <c r="Z33" s="6"/>
      <c r="AA33" s="5"/>
    </row>
    <row r="34" spans="1:27" x14ac:dyDescent="0.25">
      <c r="B34" s="7" t="s">
        <v>9</v>
      </c>
      <c r="C34" s="13"/>
      <c r="D34" s="13"/>
      <c r="E34" s="11">
        <v>2543.4</v>
      </c>
      <c r="F34" s="11">
        <v>2313</v>
      </c>
      <c r="G34" s="12">
        <v>2671.7</v>
      </c>
      <c r="H34" s="11">
        <v>3017.9</v>
      </c>
      <c r="I34" s="11">
        <v>3332.4</v>
      </c>
      <c r="J34" s="11">
        <v>2541.6</v>
      </c>
      <c r="K34" s="11">
        <v>3125</v>
      </c>
      <c r="L34" s="12">
        <v>3464.1</v>
      </c>
      <c r="M34" s="11"/>
      <c r="P34" s="7" t="s">
        <v>9</v>
      </c>
      <c r="Q34" s="5"/>
      <c r="R34" s="5"/>
      <c r="S34" s="5">
        <f>E34/E8</f>
        <v>0.16326156998588104</v>
      </c>
      <c r="T34" s="5">
        <f>F34/F8</f>
        <v>0.1431607637506053</v>
      </c>
      <c r="U34" s="6">
        <f>G34/G8</f>
        <v>0.15166512032618021</v>
      </c>
      <c r="V34" s="5">
        <f>H34/H8</f>
        <v>0.15357888313002713</v>
      </c>
      <c r="W34" s="5">
        <f>I34/I8</f>
        <v>0.15651509585845105</v>
      </c>
      <c r="X34" s="5">
        <f>J34/J8</f>
        <v>0.1227653444484208</v>
      </c>
      <c r="Y34" s="5">
        <f>K34/K8</f>
        <v>0.14151969600935288</v>
      </c>
      <c r="Z34" s="6">
        <f>L34/L8</f>
        <v>0.14582033790235793</v>
      </c>
      <c r="AA34" s="5"/>
    </row>
    <row r="35" spans="1:27" x14ac:dyDescent="0.25">
      <c r="B35" t="s">
        <v>4</v>
      </c>
      <c r="C35" s="13"/>
      <c r="D35" s="13"/>
      <c r="E35" s="11"/>
      <c r="F35" s="11"/>
      <c r="G35" s="12"/>
      <c r="H35" s="11"/>
      <c r="I35" s="11"/>
      <c r="J35" s="11"/>
      <c r="K35" s="11"/>
      <c r="L35" s="12"/>
      <c r="M35" s="11"/>
      <c r="P35" t="s">
        <v>4</v>
      </c>
      <c r="Q35" s="5"/>
      <c r="R35" s="5"/>
      <c r="S35" s="5"/>
      <c r="T35" s="5"/>
      <c r="U35" s="6"/>
      <c r="V35" s="5"/>
      <c r="W35" s="5"/>
      <c r="X35" s="5"/>
      <c r="Y35" s="5"/>
      <c r="Z35" s="6"/>
      <c r="AA35" s="5"/>
    </row>
    <row r="36" spans="1:27" x14ac:dyDescent="0.25">
      <c r="B36" t="s">
        <v>5</v>
      </c>
      <c r="C36" s="13"/>
      <c r="D36" s="13"/>
      <c r="E36" s="11"/>
      <c r="F36" s="11"/>
      <c r="G36" s="11"/>
      <c r="H36" s="12"/>
      <c r="I36" s="11"/>
      <c r="J36" s="11"/>
      <c r="K36" s="11"/>
      <c r="L36" s="11"/>
      <c r="M36" s="12"/>
      <c r="P36" t="s">
        <v>5</v>
      </c>
      <c r="Q36" s="5"/>
      <c r="R36" s="5"/>
      <c r="S36" s="5"/>
      <c r="T36" s="5"/>
      <c r="U36" s="5"/>
      <c r="V36" s="6"/>
      <c r="W36" s="5"/>
      <c r="X36" s="5"/>
      <c r="Y36" s="5"/>
      <c r="Z36" s="5"/>
      <c r="AA36" s="6"/>
    </row>
    <row r="37" spans="1:27" x14ac:dyDescent="0.25">
      <c r="B37" s="7" t="s">
        <v>10</v>
      </c>
      <c r="C37" s="13"/>
      <c r="D37" s="13"/>
      <c r="E37" s="11"/>
      <c r="F37" s="11">
        <v>2885</v>
      </c>
      <c r="G37" s="11">
        <v>2821.3</v>
      </c>
      <c r="H37" s="12">
        <v>3073</v>
      </c>
      <c r="I37" s="11">
        <v>3487.1</v>
      </c>
      <c r="J37" s="11">
        <v>3754.8</v>
      </c>
      <c r="K37" s="11">
        <v>2860.4</v>
      </c>
      <c r="L37" s="11">
        <v>3419.9</v>
      </c>
      <c r="M37" s="12">
        <v>3887.8</v>
      </c>
      <c r="P37" s="7" t="s">
        <v>10</v>
      </c>
      <c r="Q37" s="5"/>
      <c r="R37" s="5"/>
      <c r="S37" s="5"/>
      <c r="T37" s="5">
        <f>F37/F11</f>
        <v>0.16670039195682454</v>
      </c>
      <c r="U37" s="5">
        <f>G37/G11</f>
        <v>0.15735904086895347</v>
      </c>
      <c r="V37" s="6">
        <f>H37/H11</f>
        <v>0.15827951761059222</v>
      </c>
      <c r="W37" s="5">
        <f>I37/I11</f>
        <v>0.15977750738107843</v>
      </c>
      <c r="X37" s="5">
        <f>J37/J11</f>
        <v>0.15929933070989491</v>
      </c>
      <c r="Y37" s="5">
        <f>K37/K11</f>
        <v>0.12535518818912569</v>
      </c>
      <c r="Z37" s="5">
        <f>L37/L11</f>
        <v>0.14117733700630813</v>
      </c>
      <c r="AA37" s="6">
        <f>M37/M11</f>
        <v>0.14913621503387645</v>
      </c>
    </row>
    <row r="38" spans="1:27" x14ac:dyDescent="0.25">
      <c r="B38" t="s">
        <v>6</v>
      </c>
      <c r="C38" s="13"/>
      <c r="D38" s="13"/>
      <c r="E38" s="11"/>
      <c r="F38" s="11"/>
      <c r="G38" s="11"/>
      <c r="H38" s="12"/>
      <c r="I38" s="11"/>
      <c r="J38" s="11"/>
      <c r="K38" s="11"/>
      <c r="L38" s="11"/>
      <c r="M38" s="12"/>
      <c r="N38" s="3"/>
      <c r="P38" t="s">
        <v>6</v>
      </c>
      <c r="Q38" s="5"/>
      <c r="R38" s="5"/>
      <c r="S38" s="5"/>
      <c r="T38" s="5"/>
      <c r="U38" s="5"/>
      <c r="V38" s="6"/>
      <c r="W38" s="5"/>
      <c r="X38" s="5"/>
      <c r="Y38" s="5"/>
      <c r="Z38" s="5"/>
      <c r="AA38" s="6"/>
    </row>
    <row r="39" spans="1:27" x14ac:dyDescent="0.25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</row>
    <row r="40" spans="1:27" x14ac:dyDescent="0.25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</row>
    <row r="41" spans="1:27" x14ac:dyDescent="0.25"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</row>
    <row r="42" spans="1:27" x14ac:dyDescent="0.25">
      <c r="A42" s="1" t="s">
        <v>12</v>
      </c>
      <c r="B42" s="7" t="s">
        <v>0</v>
      </c>
      <c r="C42" s="11">
        <v>1981.6</v>
      </c>
      <c r="D42" s="11">
        <v>2230.6</v>
      </c>
      <c r="E42" s="12">
        <v>2549.3000000000002</v>
      </c>
      <c r="F42" s="11">
        <v>2823.8</v>
      </c>
      <c r="G42" s="11">
        <v>3408.4</v>
      </c>
      <c r="H42" s="11">
        <v>3797.7</v>
      </c>
      <c r="I42" s="11">
        <v>4227.3999999999996</v>
      </c>
      <c r="J42" s="12">
        <v>4675.6000000000004</v>
      </c>
      <c r="K42" s="11"/>
      <c r="L42" s="11"/>
      <c r="M42" s="11"/>
      <c r="P42" s="7" t="s">
        <v>0</v>
      </c>
      <c r="Q42" s="5">
        <f>C42/C3</f>
        <v>0.15673822501711654</v>
      </c>
      <c r="R42" s="5">
        <f>D42/D3</f>
        <v>0.16762272337704254</v>
      </c>
      <c r="S42" s="6">
        <f>E42/E3</f>
        <v>0.1760478760724605</v>
      </c>
      <c r="T42" s="5">
        <f>F42/F3</f>
        <v>0.17864961816949748</v>
      </c>
      <c r="U42" s="5">
        <f>G42/G3</f>
        <v>0.19559052511843947</v>
      </c>
      <c r="V42" s="5">
        <f>H42/H3</f>
        <v>0.19459001134327003</v>
      </c>
      <c r="W42" s="5">
        <f>I42/I3</f>
        <v>0.23565965247420337</v>
      </c>
      <c r="X42" s="6">
        <f>J42/J3</f>
        <v>0.24087909225531168</v>
      </c>
      <c r="Y42" s="5"/>
      <c r="Z42" s="5"/>
      <c r="AA42" s="5"/>
    </row>
    <row r="43" spans="1:27" x14ac:dyDescent="0.25">
      <c r="B43" t="s">
        <v>1</v>
      </c>
      <c r="C43" s="11"/>
      <c r="D43" s="11"/>
      <c r="E43" s="11"/>
      <c r="F43" s="12"/>
      <c r="G43" s="11"/>
      <c r="H43" s="11"/>
      <c r="I43" s="11"/>
      <c r="J43" s="11"/>
      <c r="K43" s="12"/>
      <c r="L43" s="11"/>
      <c r="M43" s="11"/>
      <c r="P43" t="s">
        <v>1</v>
      </c>
      <c r="Q43" s="5"/>
      <c r="R43" s="5"/>
      <c r="S43" s="5"/>
      <c r="T43" s="6"/>
      <c r="U43" s="5"/>
      <c r="V43" s="5"/>
      <c r="W43" s="5"/>
      <c r="X43" s="5"/>
      <c r="Y43" s="6"/>
      <c r="Z43" s="5"/>
      <c r="AA43" s="5"/>
    </row>
    <row r="44" spans="1:27" x14ac:dyDescent="0.25">
      <c r="B44" s="7" t="s">
        <v>8</v>
      </c>
      <c r="C44" s="11"/>
      <c r="D44" s="11">
        <v>2558.9</v>
      </c>
      <c r="E44" s="11">
        <v>2645.6</v>
      </c>
      <c r="F44" s="12">
        <v>2909</v>
      </c>
      <c r="G44" s="11">
        <v>3370</v>
      </c>
      <c r="H44" s="11">
        <v>3769.7</v>
      </c>
      <c r="I44" s="11">
        <v>4335.2</v>
      </c>
      <c r="J44" s="11">
        <v>4737.1000000000004</v>
      </c>
      <c r="K44" s="12">
        <v>4954.6000000000004</v>
      </c>
      <c r="L44" s="11"/>
      <c r="M44" s="11"/>
      <c r="P44" s="7" t="s">
        <v>8</v>
      </c>
      <c r="Q44" s="5"/>
      <c r="R44" s="5">
        <f>D44/D5</f>
        <v>0.18236298572300003</v>
      </c>
      <c r="S44" s="5">
        <f>E44/E5</f>
        <v>0.18084834732015334</v>
      </c>
      <c r="T44" s="6">
        <f>F44/F5</f>
        <v>0.18239016956486151</v>
      </c>
      <c r="U44" s="5">
        <f>G44/G5</f>
        <v>0.19086065184519491</v>
      </c>
      <c r="V44" s="5">
        <f>H44/H5</f>
        <v>0.19683880955154617</v>
      </c>
      <c r="W44" s="5">
        <f>I44/I5</f>
        <v>0.22989600483040393</v>
      </c>
      <c r="X44" s="5">
        <f>J44/J5</f>
        <v>0.2386488157560713</v>
      </c>
      <c r="Y44" s="6">
        <f>K44/K5</f>
        <v>0.22967735954014465</v>
      </c>
      <c r="Z44" s="5"/>
      <c r="AA44" s="5"/>
    </row>
    <row r="45" spans="1:27" x14ac:dyDescent="0.25">
      <c r="B45" t="s">
        <v>2</v>
      </c>
      <c r="C45" s="11"/>
      <c r="D45" s="11"/>
      <c r="E45" s="11"/>
      <c r="F45" s="12"/>
      <c r="G45" s="11"/>
      <c r="H45" s="11"/>
      <c r="I45" s="11"/>
      <c r="J45" s="11"/>
      <c r="K45" s="12"/>
      <c r="L45" s="11"/>
      <c r="M45" s="11"/>
      <c r="P45" t="s">
        <v>2</v>
      </c>
      <c r="Q45" s="5"/>
      <c r="R45" s="5"/>
      <c r="S45" s="5"/>
      <c r="T45" s="6"/>
      <c r="U45" s="5"/>
      <c r="V45" s="5"/>
      <c r="W45" s="5"/>
      <c r="X45" s="5"/>
      <c r="Y45" s="6"/>
      <c r="Z45" s="5"/>
      <c r="AA45" s="5"/>
    </row>
    <row r="46" spans="1:27" x14ac:dyDescent="0.25">
      <c r="B46" t="s">
        <v>3</v>
      </c>
      <c r="C46" s="11"/>
      <c r="D46" s="11"/>
      <c r="E46" s="11"/>
      <c r="F46" s="11"/>
      <c r="G46" s="12"/>
      <c r="H46" s="11"/>
      <c r="I46" s="11"/>
      <c r="J46" s="11"/>
      <c r="K46" s="11"/>
      <c r="L46" s="12"/>
      <c r="M46" s="11"/>
      <c r="P46" t="s">
        <v>3</v>
      </c>
      <c r="Q46" s="5"/>
      <c r="R46" s="5"/>
      <c r="S46" s="5"/>
      <c r="T46" s="5"/>
      <c r="U46" s="6"/>
      <c r="V46" s="5"/>
      <c r="W46" s="5"/>
      <c r="X46" s="5"/>
      <c r="Y46" s="5"/>
      <c r="Z46" s="6"/>
      <c r="AA46" s="5"/>
    </row>
    <row r="47" spans="1:27" x14ac:dyDescent="0.25">
      <c r="B47" s="7" t="s">
        <v>9</v>
      </c>
      <c r="C47" s="11"/>
      <c r="D47" s="11"/>
      <c r="E47" s="11">
        <v>3005.5</v>
      </c>
      <c r="F47" s="11">
        <v>2959.7</v>
      </c>
      <c r="G47" s="12">
        <v>3364.1</v>
      </c>
      <c r="H47" s="11">
        <v>3832.6</v>
      </c>
      <c r="I47" s="11">
        <v>4213.8</v>
      </c>
      <c r="J47" s="11">
        <v>4467</v>
      </c>
      <c r="K47" s="11">
        <v>4954.6000000000004</v>
      </c>
      <c r="L47" s="12">
        <v>5085.8</v>
      </c>
      <c r="M47" s="11"/>
      <c r="P47" s="7" t="s">
        <v>9</v>
      </c>
      <c r="Q47" s="5"/>
      <c r="R47" s="5"/>
      <c r="S47" s="5">
        <f>E47/E8</f>
        <v>0.19292390052393074</v>
      </c>
      <c r="T47" s="5">
        <f>F47/F8</f>
        <v>0.18318759726444722</v>
      </c>
      <c r="U47" s="6">
        <f>G47/G8</f>
        <v>0.19097077938739485</v>
      </c>
      <c r="V47" s="5">
        <f>H47/H8</f>
        <v>0.19503841329538485</v>
      </c>
      <c r="W47" s="5">
        <f>I47/I8</f>
        <v>0.19791240875295316</v>
      </c>
      <c r="X47" s="5">
        <f>J47/J8</f>
        <v>0.21576675859737793</v>
      </c>
      <c r="Y47" s="5">
        <f>K47/K8</f>
        <v>0.22437551547134077</v>
      </c>
      <c r="Z47" s="6">
        <f>L47/L8</f>
        <v>0.21408535391698047</v>
      </c>
      <c r="AA47" s="5"/>
    </row>
    <row r="48" spans="1:27" x14ac:dyDescent="0.25">
      <c r="B48" t="s">
        <v>4</v>
      </c>
      <c r="C48" s="11"/>
      <c r="D48" s="11"/>
      <c r="E48" s="11"/>
      <c r="F48" s="11"/>
      <c r="G48" s="12"/>
      <c r="H48" s="11"/>
      <c r="I48" s="11"/>
      <c r="J48" s="11"/>
      <c r="K48" s="11"/>
      <c r="L48" s="12"/>
      <c r="M48" s="11"/>
      <c r="P48" t="s">
        <v>4</v>
      </c>
      <c r="Q48" s="5"/>
      <c r="R48" s="5"/>
      <c r="S48" s="5"/>
      <c r="T48" s="5"/>
      <c r="U48" s="6"/>
      <c r="V48" s="5"/>
      <c r="W48" s="5"/>
      <c r="X48" s="5"/>
      <c r="Y48" s="5"/>
      <c r="Z48" s="6"/>
      <c r="AA48" s="5"/>
    </row>
    <row r="49" spans="1:27" x14ac:dyDescent="0.25">
      <c r="B49" t="s">
        <v>5</v>
      </c>
      <c r="C49" s="11"/>
      <c r="D49" s="11"/>
      <c r="E49" s="11"/>
      <c r="F49" s="11"/>
      <c r="G49" s="11"/>
      <c r="H49" s="12"/>
      <c r="I49" s="11"/>
      <c r="J49" s="11"/>
      <c r="K49" s="11"/>
      <c r="L49" s="11"/>
      <c r="M49" s="12"/>
      <c r="P49" t="s">
        <v>5</v>
      </c>
      <c r="Q49" s="5"/>
      <c r="R49" s="5"/>
      <c r="S49" s="5"/>
      <c r="T49" s="5"/>
      <c r="U49" s="5"/>
      <c r="V49" s="6"/>
      <c r="W49" s="5"/>
      <c r="X49" s="5"/>
      <c r="Y49" s="5"/>
      <c r="Z49" s="5"/>
      <c r="AA49" s="6"/>
    </row>
    <row r="50" spans="1:27" x14ac:dyDescent="0.25">
      <c r="B50" s="7" t="s">
        <v>10</v>
      </c>
      <c r="C50" s="11"/>
      <c r="D50" s="11"/>
      <c r="E50" s="11"/>
      <c r="F50" s="11">
        <v>3379.9</v>
      </c>
      <c r="G50" s="11">
        <v>3517.1</v>
      </c>
      <c r="H50" s="12">
        <v>3819.6</v>
      </c>
      <c r="I50" s="11">
        <v>4314</v>
      </c>
      <c r="J50" s="11">
        <v>4701.3999999999996</v>
      </c>
      <c r="K50" s="11">
        <v>4676.8</v>
      </c>
      <c r="L50" s="11">
        <v>5021.3999999999996</v>
      </c>
      <c r="M50" s="12">
        <v>5402</v>
      </c>
      <c r="P50" s="7" t="s">
        <v>10</v>
      </c>
      <c r="Q50" s="5"/>
      <c r="R50" s="5"/>
      <c r="S50" s="5"/>
      <c r="T50" s="5">
        <f>F50/F11</f>
        <v>0.19529658744362957</v>
      </c>
      <c r="U50" s="5">
        <f>G50/G11</f>
        <v>0.19616754072243156</v>
      </c>
      <c r="V50" s="6">
        <f>H50/H11</f>
        <v>0.19673428098451615</v>
      </c>
      <c r="W50" s="5">
        <f>I50/I11</f>
        <v>0.19766572993088022</v>
      </c>
      <c r="X50" s="5">
        <f>J50/J11</f>
        <v>0.19945932497057098</v>
      </c>
      <c r="Y50" s="5">
        <f>K50/K11</f>
        <v>0.20495774860960111</v>
      </c>
      <c r="Z50" s="5">
        <f>L50/L11</f>
        <v>0.20728906694449417</v>
      </c>
      <c r="AA50" s="6">
        <f>M50/M11</f>
        <v>0.20722100766834728</v>
      </c>
    </row>
    <row r="51" spans="1:27" x14ac:dyDescent="0.25">
      <c r="B51" t="s">
        <v>6</v>
      </c>
      <c r="C51" s="11"/>
      <c r="D51" s="11"/>
      <c r="E51" s="11"/>
      <c r="F51" s="11"/>
      <c r="G51" s="11"/>
      <c r="H51" s="12"/>
      <c r="I51" s="11"/>
      <c r="J51" s="11"/>
      <c r="K51" s="11"/>
      <c r="L51" s="11"/>
      <c r="M51" s="12"/>
      <c r="P51" t="s">
        <v>6</v>
      </c>
      <c r="Q51" s="5"/>
      <c r="R51" s="5"/>
      <c r="S51" s="5"/>
      <c r="T51" s="5"/>
      <c r="U51" s="5"/>
      <c r="V51" s="6"/>
      <c r="W51" s="5"/>
      <c r="X51" s="5"/>
      <c r="Y51" s="5"/>
      <c r="Z51" s="5"/>
      <c r="AA51" s="6"/>
    </row>
    <row r="52" spans="1:27" x14ac:dyDescent="0.25"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</row>
    <row r="53" spans="1:27" x14ac:dyDescent="0.25"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</row>
    <row r="54" spans="1:27" x14ac:dyDescent="0.25"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27" x14ac:dyDescent="0.25">
      <c r="A55" s="1" t="s">
        <v>14</v>
      </c>
      <c r="B55" s="7" t="s">
        <v>0</v>
      </c>
      <c r="C55" s="11">
        <v>-73.099999999999994</v>
      </c>
      <c r="D55" s="11">
        <v>-121.7</v>
      </c>
      <c r="E55" s="12">
        <v>-353.4</v>
      </c>
      <c r="F55" s="11">
        <v>-350.6</v>
      </c>
      <c r="G55" s="11">
        <v>-558.29999999999995</v>
      </c>
      <c r="H55" s="11">
        <v>-660.2</v>
      </c>
      <c r="I55" s="11">
        <v>-1371.4</v>
      </c>
      <c r="J55" s="12">
        <v>-1670.1</v>
      </c>
      <c r="K55" s="11"/>
      <c r="L55" s="11"/>
      <c r="M55" s="11"/>
      <c r="P55" s="7" t="s">
        <v>0</v>
      </c>
      <c r="Q55" s="5">
        <f>C55/C3</f>
        <v>-5.7819763063944379E-3</v>
      </c>
      <c r="R55" s="5">
        <f>D55/D3</f>
        <v>-9.1453803617798247E-3</v>
      </c>
      <c r="S55" s="6">
        <f>E55/E3</f>
        <v>-2.4404863846549066E-2</v>
      </c>
      <c r="T55" s="5">
        <f>F55/F3</f>
        <v>-2.2180946288768971E-2</v>
      </c>
      <c r="U55" s="5">
        <f>G55/G3</f>
        <v>-3.2037962144591224E-2</v>
      </c>
      <c r="V55" s="5">
        <f>H55/H3</f>
        <v>-3.3827928875063036E-2</v>
      </c>
      <c r="W55" s="5">
        <f>I55/I3</f>
        <v>-7.6449743909524193E-2</v>
      </c>
      <c r="X55" s="6">
        <f>J55/J3</f>
        <v>-8.6040758827871502E-2</v>
      </c>
      <c r="Y55" s="5"/>
      <c r="Z55" s="5"/>
      <c r="AA55" s="5"/>
    </row>
    <row r="56" spans="1:27" x14ac:dyDescent="0.25">
      <c r="B56" t="s">
        <v>1</v>
      </c>
      <c r="C56" s="11"/>
      <c r="D56" s="11"/>
      <c r="E56" s="11"/>
      <c r="F56" s="12"/>
      <c r="G56" s="11"/>
      <c r="H56" s="11"/>
      <c r="I56" s="11"/>
      <c r="J56" s="11"/>
      <c r="K56" s="12"/>
      <c r="L56" s="11"/>
      <c r="M56" s="11"/>
      <c r="P56" t="s">
        <v>1</v>
      </c>
      <c r="Q56" s="5"/>
      <c r="R56" s="5"/>
      <c r="S56" s="5"/>
      <c r="T56" s="6"/>
      <c r="U56" s="5"/>
      <c r="V56" s="5"/>
      <c r="W56" s="5"/>
      <c r="X56" s="5"/>
      <c r="Y56" s="6"/>
      <c r="Z56" s="5"/>
      <c r="AA56" s="5"/>
    </row>
    <row r="57" spans="1:27" x14ac:dyDescent="0.25">
      <c r="B57" s="7" t="s">
        <v>8</v>
      </c>
      <c r="C57" s="11"/>
      <c r="D57" s="11">
        <v>-283.7</v>
      </c>
      <c r="E57" s="11">
        <v>-388.9</v>
      </c>
      <c r="F57" s="12">
        <v>-482.1</v>
      </c>
      <c r="G57" s="11">
        <v>-523.70000000000005</v>
      </c>
      <c r="H57" s="11">
        <v>-620</v>
      </c>
      <c r="I57" s="11">
        <v>-1815.4</v>
      </c>
      <c r="J57" s="11">
        <v>-1855.6</v>
      </c>
      <c r="K57" s="12">
        <v>-1650.5</v>
      </c>
      <c r="L57" s="11"/>
      <c r="M57" s="11"/>
      <c r="P57" s="7" t="s">
        <v>8</v>
      </c>
      <c r="Q57" s="5"/>
      <c r="R57" s="5">
        <f>D57/D5</f>
        <v>-2.02182105786139E-2</v>
      </c>
      <c r="S57" s="5">
        <f>E57/E5</f>
        <v>-2.6584488309951481E-2</v>
      </c>
      <c r="T57" s="6">
        <f>F57/F5</f>
        <v>-3.0226985475152887E-2</v>
      </c>
      <c r="U57" s="5">
        <f>G57/G5</f>
        <v>-2.9659858567159816E-2</v>
      </c>
      <c r="V57" s="5">
        <f>H57/H5</f>
        <v>-3.2373945386094019E-2</v>
      </c>
      <c r="W57" s="5">
        <f>I57/I5</f>
        <v>-9.6270808075547928E-2</v>
      </c>
      <c r="X57" s="5">
        <f>J57/J5</f>
        <v>-9.348266714170396E-2</v>
      </c>
      <c r="Y57" s="6">
        <f>K57/K5</f>
        <v>-7.6511218245874285E-2</v>
      </c>
      <c r="Z57" s="5"/>
      <c r="AA57" s="5"/>
    </row>
    <row r="58" spans="1:27" x14ac:dyDescent="0.25">
      <c r="B58" t="s">
        <v>2</v>
      </c>
      <c r="C58" s="11"/>
      <c r="D58" s="11"/>
      <c r="E58" s="11"/>
      <c r="F58" s="12"/>
      <c r="G58" s="11"/>
      <c r="H58" s="11"/>
      <c r="I58" s="11"/>
      <c r="J58" s="11"/>
      <c r="K58" s="12"/>
      <c r="L58" s="11"/>
      <c r="M58" s="11"/>
      <c r="P58" t="s">
        <v>2</v>
      </c>
      <c r="Q58" s="5"/>
      <c r="R58" s="5"/>
      <c r="S58" s="5"/>
      <c r="T58" s="6"/>
      <c r="U58" s="5"/>
      <c r="V58" s="5"/>
      <c r="W58" s="5"/>
      <c r="X58" s="5"/>
      <c r="Y58" s="6"/>
      <c r="Z58" s="5"/>
      <c r="AA58" s="5"/>
    </row>
    <row r="59" spans="1:27" x14ac:dyDescent="0.25">
      <c r="B59" t="s">
        <v>3</v>
      </c>
      <c r="C59" s="11"/>
      <c r="D59" s="11"/>
      <c r="E59" s="11"/>
      <c r="F59" s="11"/>
      <c r="G59" s="12"/>
      <c r="H59" s="11"/>
      <c r="I59" s="11"/>
      <c r="J59" s="11"/>
      <c r="K59" s="11"/>
      <c r="L59" s="12"/>
      <c r="M59" s="11"/>
      <c r="P59" t="s">
        <v>3</v>
      </c>
      <c r="Q59" s="5"/>
      <c r="R59" s="5"/>
      <c r="S59" s="5"/>
      <c r="T59" s="5"/>
      <c r="U59" s="6"/>
      <c r="V59" s="5"/>
      <c r="W59" s="5"/>
      <c r="X59" s="5"/>
      <c r="Y59" s="5"/>
      <c r="Z59" s="6"/>
      <c r="AA59" s="5"/>
    </row>
    <row r="60" spans="1:27" x14ac:dyDescent="0.25">
      <c r="B60" s="7" t="s">
        <v>9</v>
      </c>
      <c r="C60" s="11"/>
      <c r="D60" s="11"/>
      <c r="E60" s="11">
        <v>-308.7</v>
      </c>
      <c r="F60" s="11">
        <v>-478.1</v>
      </c>
      <c r="G60" s="12">
        <v>-523.6</v>
      </c>
      <c r="H60" s="11">
        <v>-624.4</v>
      </c>
      <c r="I60" s="11">
        <v>-677.6</v>
      </c>
      <c r="J60" s="11">
        <v>-1749.6</v>
      </c>
      <c r="K60" s="11">
        <v>-1665.1</v>
      </c>
      <c r="L60" s="12">
        <v>-1452.9</v>
      </c>
      <c r="M60" s="11"/>
      <c r="P60" s="7" t="s">
        <v>9</v>
      </c>
      <c r="Q60" s="5"/>
      <c r="R60" s="5"/>
      <c r="S60" s="5">
        <f>E60/E8</f>
        <v>-1.9815540872313232E-2</v>
      </c>
      <c r="T60" s="5">
        <f>F60/F8</f>
        <v>-2.9591509359777082E-2</v>
      </c>
      <c r="U60" s="6">
        <f>G60/G8</f>
        <v>-2.9723343565066423E-2</v>
      </c>
      <c r="V60" s="5">
        <f>H60/H8</f>
        <v>-3.1775292298084408E-2</v>
      </c>
      <c r="W60" s="5">
        <f>I60/I8</f>
        <v>-3.1825299770041546E-2</v>
      </c>
      <c r="X60" s="5">
        <f>J60/J8</f>
        <v>-8.4509854676958221E-2</v>
      </c>
      <c r="Y60" s="5">
        <f>K60/K8</f>
        <v>-7.5406222664055514E-2</v>
      </c>
      <c r="Z60" s="6">
        <f>L60/L8</f>
        <v>-6.1159426384439212E-2</v>
      </c>
      <c r="AA60" s="5"/>
    </row>
    <row r="61" spans="1:27" x14ac:dyDescent="0.25">
      <c r="B61" t="s">
        <v>4</v>
      </c>
      <c r="C61" s="11"/>
      <c r="D61" s="11"/>
      <c r="E61" s="11"/>
      <c r="F61" s="11"/>
      <c r="G61" s="12"/>
      <c r="H61" s="11"/>
      <c r="I61" s="11"/>
      <c r="J61" s="11"/>
      <c r="K61" s="11"/>
      <c r="L61" s="12"/>
      <c r="M61" s="11"/>
      <c r="P61" t="s">
        <v>4</v>
      </c>
      <c r="Q61" s="5"/>
      <c r="R61" s="5"/>
      <c r="S61" s="5"/>
      <c r="T61" s="5"/>
      <c r="U61" s="6"/>
      <c r="V61" s="5"/>
      <c r="W61" s="5"/>
      <c r="X61" s="5"/>
      <c r="Y61" s="5"/>
      <c r="Z61" s="6"/>
      <c r="AA61" s="5"/>
    </row>
    <row r="62" spans="1:27" x14ac:dyDescent="0.25">
      <c r="B62" t="s">
        <v>5</v>
      </c>
      <c r="C62" s="11"/>
      <c r="D62" s="11"/>
      <c r="E62" s="11"/>
      <c r="F62" s="11"/>
      <c r="G62" s="11"/>
      <c r="H62" s="12"/>
      <c r="I62" s="11"/>
      <c r="J62" s="11"/>
      <c r="K62" s="11"/>
      <c r="L62" s="11"/>
      <c r="M62" s="12"/>
      <c r="P62" t="s">
        <v>5</v>
      </c>
      <c r="Q62" s="5"/>
      <c r="R62" s="5"/>
      <c r="S62" s="5"/>
      <c r="T62" s="5"/>
      <c r="U62" s="5"/>
      <c r="V62" s="6"/>
      <c r="W62" s="5"/>
      <c r="X62" s="5"/>
      <c r="Y62" s="5"/>
      <c r="Z62" s="5"/>
      <c r="AA62" s="6"/>
    </row>
    <row r="63" spans="1:27" x14ac:dyDescent="0.25">
      <c r="B63" s="7" t="s">
        <v>10</v>
      </c>
      <c r="C63" s="11"/>
      <c r="D63" s="11"/>
      <c r="E63" s="11"/>
      <c r="F63" s="11">
        <v>-340</v>
      </c>
      <c r="G63" s="11">
        <v>-526.9</v>
      </c>
      <c r="H63" s="12">
        <v>-575.6</v>
      </c>
      <c r="I63" s="11">
        <v>-637.6</v>
      </c>
      <c r="J63" s="11">
        <v>-747.7</v>
      </c>
      <c r="K63" s="11">
        <v>-1642.1</v>
      </c>
      <c r="L63" s="11">
        <v>-1434.9</v>
      </c>
      <c r="M63" s="12">
        <v>-1339.4</v>
      </c>
      <c r="P63" s="7" t="s">
        <v>10</v>
      </c>
      <c r="Q63" s="5"/>
      <c r="R63" s="5"/>
      <c r="S63" s="5"/>
      <c r="T63" s="5">
        <f>F63/F11</f>
        <v>-1.9645800091965458E-2</v>
      </c>
      <c r="U63" s="5">
        <f>G63/G11</f>
        <v>-2.9388040489792495E-2</v>
      </c>
      <c r="V63" s="6">
        <f>H63/H11</f>
        <v>-2.9647149474994108E-2</v>
      </c>
      <c r="W63" s="5">
        <f>I63/I11</f>
        <v>-2.9214573343516279E-2</v>
      </c>
      <c r="X63" s="5">
        <f>J63/J11</f>
        <v>-3.1721558957011939E-2</v>
      </c>
      <c r="Y63" s="5">
        <f>K63/K11</f>
        <v>-7.1963975152203624E-2</v>
      </c>
      <c r="Z63" s="5">
        <f>L63/L11</f>
        <v>-5.9234293654888019E-2</v>
      </c>
      <c r="AA63" s="6">
        <f>M63/M11</f>
        <v>-5.1379455325987478E-2</v>
      </c>
    </row>
    <row r="64" spans="1:27" x14ac:dyDescent="0.25">
      <c r="B64" t="s">
        <v>6</v>
      </c>
      <c r="C64" s="11"/>
      <c r="D64" s="11"/>
      <c r="E64" s="11"/>
      <c r="F64" s="11"/>
      <c r="G64" s="11"/>
      <c r="H64" s="12"/>
      <c r="I64" s="11"/>
      <c r="J64" s="11"/>
      <c r="K64" s="11"/>
      <c r="L64" s="11"/>
      <c r="M64" s="12"/>
      <c r="P64" t="s">
        <v>6</v>
      </c>
      <c r="Q64" s="5"/>
      <c r="R64" s="5"/>
      <c r="S64" s="5"/>
      <c r="T64" s="5"/>
      <c r="U64" s="5"/>
      <c r="V64" s="6"/>
      <c r="W64" s="5"/>
      <c r="X64" s="5"/>
      <c r="Y64" s="5"/>
      <c r="Z64" s="5"/>
      <c r="AA64" s="6"/>
    </row>
    <row r="65" spans="1:27" x14ac:dyDescent="0.25"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1:27" x14ac:dyDescent="0.25"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27" x14ac:dyDescent="0.25"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27" x14ac:dyDescent="0.25">
      <c r="A68" s="1" t="s">
        <v>15</v>
      </c>
      <c r="B68" s="7" t="s">
        <v>0</v>
      </c>
      <c r="C68" s="11">
        <v>2019.1</v>
      </c>
      <c r="D68" s="11">
        <v>2606</v>
      </c>
      <c r="E68" s="12">
        <v>2682.8</v>
      </c>
      <c r="F68" s="11">
        <v>3315.3</v>
      </c>
      <c r="G68" s="11">
        <v>3531.8</v>
      </c>
      <c r="H68" s="11">
        <v>3610.5</v>
      </c>
      <c r="I68" s="11">
        <v>4309</v>
      </c>
      <c r="J68" s="12">
        <v>4600.8</v>
      </c>
      <c r="K68" s="11"/>
      <c r="L68" s="11"/>
      <c r="M68" s="11"/>
      <c r="P68" s="7" t="s">
        <v>0</v>
      </c>
      <c r="Q68" s="5">
        <f>C68/C3</f>
        <v>0.15970435513325595</v>
      </c>
      <c r="R68" s="5">
        <f>D68/D3</f>
        <v>0.19583287775512098</v>
      </c>
      <c r="S68" s="6">
        <f>E68/E3</f>
        <v>0.18526703092111443</v>
      </c>
      <c r="T68" s="5">
        <f>F68/F3</f>
        <v>0.2097446983204671</v>
      </c>
      <c r="U68" s="5">
        <f>G68/G3</f>
        <v>0.20267181569455009</v>
      </c>
      <c r="V68" s="5">
        <f>H68/H3</f>
        <v>0.1849980872514618</v>
      </c>
      <c r="W68" s="5">
        <f>I68/I3</f>
        <v>0.24020850700462279</v>
      </c>
      <c r="X68" s="6">
        <f>J68/J3</f>
        <v>0.23702552135517108</v>
      </c>
      <c r="Y68" s="5"/>
      <c r="Z68" s="5"/>
      <c r="AA68" s="5"/>
    </row>
    <row r="69" spans="1:27" x14ac:dyDescent="0.25">
      <c r="B69" t="s">
        <v>1</v>
      </c>
      <c r="C69" s="11"/>
      <c r="D69" s="11"/>
      <c r="E69" s="11"/>
      <c r="F69" s="12"/>
      <c r="G69" s="11"/>
      <c r="H69" s="11"/>
      <c r="I69" s="11"/>
      <c r="J69" s="11"/>
      <c r="K69" s="12"/>
      <c r="L69" s="11"/>
      <c r="M69" s="11"/>
      <c r="P69" t="s">
        <v>1</v>
      </c>
      <c r="Q69" s="5"/>
      <c r="R69" s="5"/>
      <c r="S69" s="5"/>
      <c r="T69" s="6"/>
      <c r="U69" s="5"/>
      <c r="V69" s="5"/>
      <c r="W69" s="5"/>
      <c r="X69" s="5"/>
      <c r="Y69" s="6"/>
      <c r="Z69" s="5"/>
      <c r="AA69" s="5"/>
    </row>
    <row r="70" spans="1:27" x14ac:dyDescent="0.25">
      <c r="B70" s="7" t="s">
        <v>8</v>
      </c>
      <c r="C70" s="11"/>
      <c r="D70" s="11">
        <v>2606</v>
      </c>
      <c r="E70" s="11">
        <v>3001.8</v>
      </c>
      <c r="F70" s="12">
        <v>3350</v>
      </c>
      <c r="G70" s="11">
        <v>3767</v>
      </c>
      <c r="H70" s="11">
        <v>3661.6</v>
      </c>
      <c r="I70" s="11">
        <v>4100</v>
      </c>
      <c r="J70" s="11">
        <v>4506</v>
      </c>
      <c r="K70" s="12">
        <v>5023.6000000000004</v>
      </c>
      <c r="L70" s="11"/>
      <c r="M70" s="11"/>
      <c r="P70" s="7" t="s">
        <v>8</v>
      </c>
      <c r="Q70" s="5"/>
      <c r="R70" s="5">
        <f>D70/D5</f>
        <v>0.1857196220227981</v>
      </c>
      <c r="S70" s="5">
        <f>E70/E5</f>
        <v>0.20519752380769443</v>
      </c>
      <c r="T70" s="6">
        <f>F70/F5</f>
        <v>0.210040243397142</v>
      </c>
      <c r="U70" s="5">
        <f>G70/G5</f>
        <v>0.21334482952547454</v>
      </c>
      <c r="V70" s="5">
        <f>H70/H5</f>
        <v>0.19119425552535785</v>
      </c>
      <c r="W70" s="5">
        <f>I70/I5</f>
        <v>0.21742332990511537</v>
      </c>
      <c r="X70" s="5">
        <f>J70/J5</f>
        <v>0.22700630423610588</v>
      </c>
      <c r="Y70" s="6">
        <f>K70/K5</f>
        <v>0.23287595030595218</v>
      </c>
      <c r="Z70" s="5"/>
      <c r="AA70" s="5"/>
    </row>
    <row r="71" spans="1:27" x14ac:dyDescent="0.25">
      <c r="B71" t="s">
        <v>2</v>
      </c>
      <c r="C71" s="11"/>
      <c r="D71" s="11"/>
      <c r="E71" s="11"/>
      <c r="F71" s="12"/>
      <c r="G71" s="11"/>
      <c r="H71" s="11"/>
      <c r="I71" s="11"/>
      <c r="J71" s="11"/>
      <c r="K71" s="12"/>
      <c r="L71" s="11"/>
      <c r="M71" s="11"/>
      <c r="P71" t="s">
        <v>2</v>
      </c>
      <c r="Q71" s="5"/>
      <c r="R71" s="5"/>
      <c r="S71" s="5"/>
      <c r="T71" s="6"/>
      <c r="U71" s="5"/>
      <c r="V71" s="5"/>
      <c r="W71" s="5"/>
      <c r="X71" s="5"/>
      <c r="Y71" s="6"/>
      <c r="Z71" s="5"/>
      <c r="AA71" s="5"/>
    </row>
    <row r="72" spans="1:27" x14ac:dyDescent="0.25">
      <c r="B72" t="s">
        <v>3</v>
      </c>
      <c r="C72" s="11"/>
      <c r="D72" s="11"/>
      <c r="E72" s="11"/>
      <c r="F72" s="11"/>
      <c r="G72" s="12"/>
      <c r="H72" s="11"/>
      <c r="I72" s="11"/>
      <c r="J72" s="11"/>
      <c r="K72" s="11"/>
      <c r="L72" s="12"/>
      <c r="M72" s="11"/>
      <c r="P72" t="s">
        <v>3</v>
      </c>
      <c r="Q72" s="5"/>
      <c r="R72" s="5"/>
      <c r="S72" s="5"/>
      <c r="T72" s="5"/>
      <c r="U72" s="6"/>
      <c r="V72" s="5"/>
      <c r="W72" s="5"/>
      <c r="X72" s="5"/>
      <c r="Y72" s="5"/>
      <c r="Z72" s="6"/>
      <c r="AA72" s="5"/>
    </row>
    <row r="73" spans="1:27" x14ac:dyDescent="0.25">
      <c r="B73" s="7" t="s">
        <v>9</v>
      </c>
      <c r="C73" s="11"/>
      <c r="D73" s="11"/>
      <c r="E73" s="11">
        <v>3001.8</v>
      </c>
      <c r="F73" s="11">
        <v>3350</v>
      </c>
      <c r="G73" s="12">
        <v>3767</v>
      </c>
      <c r="H73" s="11">
        <v>3757</v>
      </c>
      <c r="I73" s="11">
        <v>4100</v>
      </c>
      <c r="J73" s="11">
        <v>4506</v>
      </c>
      <c r="K73" s="11">
        <v>5023.6000000000004</v>
      </c>
      <c r="L73" s="12">
        <v>5268</v>
      </c>
      <c r="M73" s="11"/>
      <c r="P73" s="7" t="s">
        <v>9</v>
      </c>
      <c r="Q73" s="5"/>
      <c r="R73" s="5"/>
      <c r="S73" s="5">
        <f>E73/E8</f>
        <v>0.19268639647071548</v>
      </c>
      <c r="T73" s="5">
        <f>F73/F8</f>
        <v>0.20734481563533408</v>
      </c>
      <c r="U73" s="6">
        <f>G73/G8</f>
        <v>0.21384231323454012</v>
      </c>
      <c r="V73" s="5">
        <f>H73/H8</f>
        <v>0.19119118059561679</v>
      </c>
      <c r="W73" s="5">
        <f>I73/I8</f>
        <v>0.1925674868021994</v>
      </c>
      <c r="X73" s="5">
        <f>J73/J8</f>
        <v>0.217650551654306</v>
      </c>
      <c r="Y73" s="5">
        <f>K73/K8</f>
        <v>0.22750027035922726</v>
      </c>
      <c r="Z73" s="6">
        <f>L73/L8</f>
        <v>0.22175501286614754</v>
      </c>
      <c r="AA73" s="5"/>
    </row>
    <row r="74" spans="1:27" x14ac:dyDescent="0.25">
      <c r="B74" t="s">
        <v>4</v>
      </c>
      <c r="C74" s="11"/>
      <c r="D74" s="11"/>
      <c r="E74" s="11"/>
      <c r="F74" s="11"/>
      <c r="G74" s="12"/>
      <c r="H74" s="11"/>
      <c r="I74" s="11"/>
      <c r="J74" s="11"/>
      <c r="K74" s="11"/>
      <c r="L74" s="12"/>
      <c r="M74" s="11"/>
      <c r="P74" t="s">
        <v>4</v>
      </c>
      <c r="Q74" s="5"/>
      <c r="R74" s="5"/>
      <c r="S74" s="5"/>
      <c r="T74" s="5"/>
      <c r="U74" s="6"/>
      <c r="V74" s="5"/>
      <c r="W74" s="5"/>
      <c r="X74" s="5"/>
      <c r="Y74" s="5"/>
      <c r="Z74" s="6"/>
      <c r="AA74" s="5"/>
    </row>
    <row r="75" spans="1:27" x14ac:dyDescent="0.25">
      <c r="B75" t="s">
        <v>5</v>
      </c>
      <c r="C75" s="11"/>
      <c r="D75" s="11"/>
      <c r="E75" s="11"/>
      <c r="F75" s="11"/>
      <c r="G75" s="11"/>
      <c r="H75" s="12"/>
      <c r="I75" s="11"/>
      <c r="J75" s="11"/>
      <c r="K75" s="11"/>
      <c r="L75" s="11"/>
      <c r="M75" s="12"/>
      <c r="P75" t="s">
        <v>5</v>
      </c>
      <c r="Q75" s="5"/>
      <c r="R75" s="5"/>
      <c r="S75" s="5"/>
      <c r="T75" s="5"/>
      <c r="U75" s="5"/>
      <c r="V75" s="6"/>
      <c r="W75" s="5"/>
      <c r="X75" s="5"/>
      <c r="Y75" s="5"/>
      <c r="Z75" s="5"/>
      <c r="AA75" s="6"/>
    </row>
    <row r="76" spans="1:27" x14ac:dyDescent="0.25">
      <c r="B76" s="7" t="s">
        <v>10</v>
      </c>
      <c r="C76" s="11"/>
      <c r="D76" s="11"/>
      <c r="E76" s="11"/>
      <c r="F76" s="11">
        <v>3350</v>
      </c>
      <c r="G76" s="11">
        <v>3825.1</v>
      </c>
      <c r="H76" s="12">
        <v>4212.5</v>
      </c>
      <c r="I76" s="11">
        <v>4316.7</v>
      </c>
      <c r="J76" s="11">
        <v>4777.2</v>
      </c>
      <c r="K76" s="11">
        <v>4745.7</v>
      </c>
      <c r="L76" s="11">
        <v>5204.1000000000004</v>
      </c>
      <c r="M76" s="12">
        <v>5569</v>
      </c>
      <c r="P76" s="7" t="s">
        <v>10</v>
      </c>
      <c r="Q76" s="5"/>
      <c r="R76" s="5"/>
      <c r="S76" s="5"/>
      <c r="T76" s="5">
        <f>F76/F11</f>
        <v>0.19356891267083612</v>
      </c>
      <c r="U76" s="5">
        <f>G76/G11</f>
        <v>0.21334635353483636</v>
      </c>
      <c r="V76" s="6">
        <f>H76/H11</f>
        <v>0.21697119034644316</v>
      </c>
      <c r="W76" s="5">
        <f>I76/I11</f>
        <v>0.19778944283556574</v>
      </c>
      <c r="X76" s="5">
        <f>J76/J11</f>
        <v>0.20267517914863906</v>
      </c>
      <c r="Y76" s="5">
        <f>K76/K11</f>
        <v>0.20797724674490761</v>
      </c>
      <c r="Z76" s="5">
        <f>L76/L11</f>
        <v>0.21483112942323698</v>
      </c>
      <c r="AA76" s="6">
        <f>M76/M11</f>
        <v>0.21362713656146354</v>
      </c>
    </row>
    <row r="77" spans="1:27" x14ac:dyDescent="0.25">
      <c r="B77" t="s">
        <v>6</v>
      </c>
      <c r="C77" s="11"/>
      <c r="D77" s="11"/>
      <c r="E77" s="11"/>
      <c r="F77" s="11"/>
      <c r="G77" s="11"/>
      <c r="H77" s="12"/>
      <c r="I77" s="11"/>
      <c r="J77" s="11"/>
      <c r="K77" s="11"/>
      <c r="L77" s="11"/>
      <c r="M77" s="12"/>
      <c r="P77" t="s">
        <v>6</v>
      </c>
      <c r="Q77" s="5"/>
      <c r="R77" s="5"/>
      <c r="S77" s="5"/>
      <c r="T77" s="5"/>
      <c r="U77" s="5"/>
      <c r="V77" s="6"/>
      <c r="W77" s="5"/>
      <c r="X77" s="5"/>
      <c r="Y77" s="5"/>
      <c r="Z77" s="5"/>
      <c r="AA77" s="6"/>
    </row>
    <row r="78" spans="1:27" x14ac:dyDescent="0.25"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1:27" x14ac:dyDescent="0.25"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1:27" x14ac:dyDescent="0.25"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1:27" x14ac:dyDescent="0.25">
      <c r="A81" s="1" t="s">
        <v>16</v>
      </c>
      <c r="B81" s="7" t="s">
        <v>0</v>
      </c>
      <c r="C81" s="11">
        <v>346.2</v>
      </c>
      <c r="D81" s="11">
        <v>403.2</v>
      </c>
      <c r="E81" s="12">
        <v>590.5</v>
      </c>
      <c r="F81" s="11">
        <v>690.8</v>
      </c>
      <c r="G81" s="11">
        <v>886.2</v>
      </c>
      <c r="H81" s="11">
        <v>1049.9000000000001</v>
      </c>
      <c r="I81" s="11">
        <v>869.9</v>
      </c>
      <c r="J81" s="12">
        <v>1123.5999999999999</v>
      </c>
      <c r="K81" s="11"/>
      <c r="L81" s="11"/>
      <c r="M81" s="11"/>
      <c r="P81" s="7" t="s">
        <v>0</v>
      </c>
      <c r="Q81" s="5">
        <f>C81/C3</f>
        <v>2.7383313232199103E-2</v>
      </c>
      <c r="R81" s="5">
        <f t="shared" ref="R81:X81" si="16">D81/D3</f>
        <v>3.0299238799257399E-2</v>
      </c>
      <c r="S81" s="6">
        <f t="shared" si="16"/>
        <v>4.0778359087117216E-2</v>
      </c>
      <c r="T81" s="5">
        <f t="shared" si="16"/>
        <v>4.3703929538738168E-2</v>
      </c>
      <c r="U81" s="5">
        <f t="shared" si="16"/>
        <v>5.0854454688405423E-2</v>
      </c>
      <c r="V81" s="5">
        <f t="shared" si="16"/>
        <v>5.3795732393106151E-2</v>
      </c>
      <c r="W81" s="5">
        <f t="shared" si="16"/>
        <v>4.8493242107988249E-2</v>
      </c>
      <c r="X81" s="6">
        <f t="shared" si="16"/>
        <v>5.7885992826175924E-2</v>
      </c>
      <c r="Y81" s="5"/>
      <c r="Z81" s="5"/>
      <c r="AA81" s="5"/>
    </row>
    <row r="82" spans="1:27" x14ac:dyDescent="0.25">
      <c r="B82" t="s">
        <v>1</v>
      </c>
      <c r="C82" s="11"/>
      <c r="D82" s="11"/>
      <c r="E82" s="11"/>
      <c r="F82" s="12"/>
      <c r="G82" s="11"/>
      <c r="H82" s="11"/>
      <c r="I82" s="11"/>
      <c r="J82" s="11"/>
      <c r="K82" s="12"/>
      <c r="L82" s="11"/>
      <c r="M82" s="11"/>
      <c r="P82" t="s">
        <v>1</v>
      </c>
      <c r="Q82" s="5"/>
      <c r="R82" s="5"/>
      <c r="S82" s="5"/>
      <c r="T82" s="6"/>
      <c r="U82" s="5"/>
      <c r="V82" s="5"/>
      <c r="W82" s="5"/>
      <c r="X82" s="5"/>
      <c r="Y82" s="6"/>
      <c r="Z82" s="5"/>
      <c r="AA82" s="5"/>
    </row>
    <row r="83" spans="1:27" x14ac:dyDescent="0.25">
      <c r="B83" s="7" t="s">
        <v>8</v>
      </c>
      <c r="C83" s="11"/>
      <c r="D83" s="11">
        <v>595.79999999999995</v>
      </c>
      <c r="E83" s="11">
        <v>595.9</v>
      </c>
      <c r="F83" s="12">
        <v>659.2</v>
      </c>
      <c r="G83" s="11">
        <v>868.9</v>
      </c>
      <c r="H83" s="11">
        <v>1000.1</v>
      </c>
      <c r="I83" s="11">
        <v>785.5</v>
      </c>
      <c r="J83" s="11">
        <v>1019.1</v>
      </c>
      <c r="K83" s="12">
        <v>1199.5</v>
      </c>
      <c r="L83" s="11"/>
      <c r="M83" s="11"/>
      <c r="P83" s="7" t="s">
        <v>8</v>
      </c>
      <c r="Q83" s="5"/>
      <c r="R83" s="5">
        <f>D83/D5</f>
        <v>4.2460380199993514E-2</v>
      </c>
      <c r="S83" s="5">
        <f t="shared" ref="S83:Y83" si="17">E83/E5</f>
        <v>4.0734627369246816E-2</v>
      </c>
      <c r="T83" s="6">
        <f t="shared" si="17"/>
        <v>4.1330904014148066E-2</v>
      </c>
      <c r="U83" s="5">
        <f t="shared" si="17"/>
        <v>4.9210332459433188E-2</v>
      </c>
      <c r="V83" s="5">
        <f t="shared" si="17"/>
        <v>5.2221262549407468E-2</v>
      </c>
      <c r="W83" s="5">
        <f t="shared" si="17"/>
        <v>4.1655128204992224E-2</v>
      </c>
      <c r="X83" s="5">
        <f t="shared" si="17"/>
        <v>5.1340906490682535E-2</v>
      </c>
      <c r="Y83" s="6">
        <f t="shared" si="17"/>
        <v>5.5604487298349714E-2</v>
      </c>
      <c r="Z83" s="5"/>
      <c r="AA83" s="5"/>
    </row>
    <row r="84" spans="1:27" x14ac:dyDescent="0.25">
      <c r="B84" t="s">
        <v>2</v>
      </c>
      <c r="C84" s="11"/>
      <c r="D84" s="11"/>
      <c r="E84" s="11"/>
      <c r="F84" s="12"/>
      <c r="G84" s="11"/>
      <c r="H84" s="11"/>
      <c r="I84" s="11"/>
      <c r="J84" s="11"/>
      <c r="K84" s="12"/>
      <c r="L84" s="11"/>
      <c r="M84" s="11"/>
      <c r="P84" t="s">
        <v>2</v>
      </c>
      <c r="Q84" s="5"/>
      <c r="R84" s="5"/>
      <c r="S84" s="5"/>
      <c r="T84" s="6"/>
      <c r="U84" s="5"/>
      <c r="V84" s="5"/>
      <c r="W84" s="5"/>
      <c r="X84" s="5"/>
      <c r="Y84" s="6"/>
      <c r="Z84" s="5"/>
      <c r="AA84" s="5"/>
    </row>
    <row r="85" spans="1:27" x14ac:dyDescent="0.25">
      <c r="B85" t="s">
        <v>3</v>
      </c>
      <c r="C85" s="11"/>
      <c r="D85" s="11"/>
      <c r="E85" s="11"/>
      <c r="F85" s="11"/>
      <c r="G85" s="12"/>
      <c r="H85" s="11"/>
      <c r="I85" s="11"/>
      <c r="J85" s="11"/>
      <c r="K85" s="11"/>
      <c r="L85" s="12"/>
      <c r="M85" s="11"/>
      <c r="P85" t="s">
        <v>3</v>
      </c>
      <c r="Q85" s="5"/>
      <c r="R85" s="5"/>
      <c r="S85" s="5"/>
      <c r="T85" s="5"/>
      <c r="U85" s="6"/>
      <c r="V85" s="5"/>
      <c r="W85" s="5"/>
      <c r="X85" s="5"/>
      <c r="Y85" s="5"/>
      <c r="Z85" s="6"/>
      <c r="AA85" s="5"/>
    </row>
    <row r="86" spans="1:27" x14ac:dyDescent="0.25">
      <c r="B86" s="7" t="s">
        <v>9</v>
      </c>
      <c r="C86" s="11"/>
      <c r="D86" s="11"/>
      <c r="E86" s="11">
        <v>766.5</v>
      </c>
      <c r="F86" s="11">
        <v>706.2</v>
      </c>
      <c r="G86" s="12">
        <v>929.8</v>
      </c>
      <c r="H86" s="11">
        <v>978.8</v>
      </c>
      <c r="I86" s="11">
        <v>1122.8</v>
      </c>
      <c r="J86" s="11">
        <v>1121.0999999999999</v>
      </c>
      <c r="K86" s="11">
        <v>1270</v>
      </c>
      <c r="L86" s="12">
        <v>1180.2</v>
      </c>
      <c r="M86" s="11"/>
      <c r="P86" s="7" t="s">
        <v>9</v>
      </c>
      <c r="Q86" s="5"/>
      <c r="R86" s="5"/>
      <c r="S86" s="5">
        <f>E86/E8</f>
        <v>4.920185318635599E-2</v>
      </c>
      <c r="T86" s="5">
        <f t="shared" ref="T86:Z86" si="18">F86/F8</f>
        <v>4.3709525015424758E-2</v>
      </c>
      <c r="U86" s="6">
        <f t="shared" si="18"/>
        <v>5.2782209409470503E-2</v>
      </c>
      <c r="V86" s="5">
        <f t="shared" si="18"/>
        <v>4.9810467811282857E-2</v>
      </c>
      <c r="W86" s="5">
        <f t="shared" si="18"/>
        <v>5.2735310775977921E-2</v>
      </c>
      <c r="X86" s="5">
        <f t="shared" si="18"/>
        <v>5.4151805028771073E-2</v>
      </c>
      <c r="Y86" s="5">
        <f t="shared" si="18"/>
        <v>5.7513604458201015E-2</v>
      </c>
      <c r="Z86" s="6">
        <f t="shared" si="18"/>
        <v>4.9680194795866994E-2</v>
      </c>
      <c r="AA86" s="5"/>
    </row>
    <row r="87" spans="1:27" x14ac:dyDescent="0.25">
      <c r="B87" t="s">
        <v>4</v>
      </c>
      <c r="C87" s="11"/>
      <c r="D87" s="11"/>
      <c r="E87" s="11"/>
      <c r="F87" s="11"/>
      <c r="G87" s="12"/>
      <c r="H87" s="11"/>
      <c r="I87" s="11"/>
      <c r="J87" s="11"/>
      <c r="K87" s="11"/>
      <c r="L87" s="12"/>
      <c r="M87" s="11"/>
      <c r="P87" t="s">
        <v>4</v>
      </c>
      <c r="Q87" s="5"/>
      <c r="R87" s="5"/>
      <c r="S87" s="5"/>
      <c r="T87" s="5"/>
      <c r="U87" s="6"/>
      <c r="V87" s="5"/>
      <c r="W87" s="5"/>
      <c r="X87" s="5"/>
      <c r="Y87" s="5"/>
      <c r="Z87" s="6"/>
      <c r="AA87" s="5"/>
    </row>
    <row r="88" spans="1:27" x14ac:dyDescent="0.25">
      <c r="B88" t="s">
        <v>5</v>
      </c>
      <c r="C88" s="11"/>
      <c r="D88" s="11"/>
      <c r="E88" s="11"/>
      <c r="F88" s="11"/>
      <c r="G88" s="11"/>
      <c r="H88" s="12"/>
      <c r="I88" s="11"/>
      <c r="J88" s="11"/>
      <c r="K88" s="11"/>
      <c r="L88" s="11"/>
      <c r="M88" s="12"/>
      <c r="P88" t="s">
        <v>5</v>
      </c>
      <c r="Q88" s="5"/>
      <c r="R88" s="5"/>
      <c r="S88" s="5"/>
      <c r="T88" s="5"/>
      <c r="U88" s="5"/>
      <c r="V88" s="6"/>
      <c r="W88" s="5"/>
      <c r="X88" s="5"/>
      <c r="Y88" s="5"/>
      <c r="Z88" s="5"/>
      <c r="AA88" s="6"/>
    </row>
    <row r="89" spans="1:27" x14ac:dyDescent="0.25">
      <c r="B89" s="7" t="s">
        <v>10</v>
      </c>
      <c r="C89" s="11"/>
      <c r="D89" s="11"/>
      <c r="E89" s="11"/>
      <c r="F89" s="11">
        <v>876.6</v>
      </c>
      <c r="G89" s="11">
        <v>1020.5</v>
      </c>
      <c r="H89" s="12">
        <v>1117.2</v>
      </c>
      <c r="I89" s="11">
        <v>1262.4000000000001</v>
      </c>
      <c r="J89" s="11">
        <v>1423.4</v>
      </c>
      <c r="K89" s="11">
        <v>1018.2</v>
      </c>
      <c r="L89" s="11">
        <v>1276.0999999999999</v>
      </c>
      <c r="M89" s="12">
        <v>1297.2</v>
      </c>
      <c r="P89" s="7" t="s">
        <v>10</v>
      </c>
      <c r="Q89" s="5"/>
      <c r="R89" s="5"/>
      <c r="S89" s="5"/>
      <c r="T89" s="5">
        <f>F89/F11</f>
        <v>5.0651495178285058E-2</v>
      </c>
      <c r="U89" s="5">
        <f t="shared" ref="U89:AA89" si="19">G89/G11</f>
        <v>5.6918761282659408E-2</v>
      </c>
      <c r="V89" s="6">
        <f t="shared" si="19"/>
        <v>5.7543077473008027E-2</v>
      </c>
      <c r="W89" s="5">
        <f t="shared" si="19"/>
        <v>5.784265587963449E-2</v>
      </c>
      <c r="X89" s="5">
        <f t="shared" si="19"/>
        <v>6.0388480700027815E-2</v>
      </c>
      <c r="Y89" s="5">
        <f t="shared" si="19"/>
        <v>4.4621959381264079E-2</v>
      </c>
      <c r="Z89" s="5">
        <f t="shared" si="19"/>
        <v>5.2678850186774408E-2</v>
      </c>
      <c r="AA89" s="6">
        <f t="shared" si="19"/>
        <v>4.9760661078744925E-2</v>
      </c>
    </row>
    <row r="90" spans="1:27" x14ac:dyDescent="0.25">
      <c r="B90" t="s">
        <v>6</v>
      </c>
      <c r="C90" s="11"/>
      <c r="D90" s="11"/>
      <c r="E90" s="11"/>
      <c r="F90" s="11"/>
      <c r="G90" s="11"/>
      <c r="H90" s="12"/>
      <c r="I90" s="11"/>
      <c r="J90" s="11"/>
      <c r="K90" s="11"/>
      <c r="L90" s="11"/>
      <c r="M90" s="12"/>
      <c r="P90" t="s">
        <v>6</v>
      </c>
      <c r="Q90" s="5"/>
      <c r="R90" s="5"/>
      <c r="S90" s="5"/>
      <c r="T90" s="5"/>
      <c r="U90" s="5"/>
      <c r="V90" s="6"/>
      <c r="W90" s="5"/>
      <c r="X90" s="5"/>
      <c r="Y90" s="5"/>
      <c r="Z90" s="5"/>
      <c r="AA9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2022-09-23T04:36:37Z</dcterms:created>
  <dcterms:modified xsi:type="dcterms:W3CDTF">2022-09-23T08:21:53Z</dcterms:modified>
</cp:coreProperties>
</file>