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Labor and Employment\"/>
    </mc:Choice>
  </mc:AlternateContent>
  <xr:revisionPtr revIDLastSave="0" documentId="13_ncr:1_{FF9AC6AF-1DE0-4E4B-B2C0-0BFD5C315F1E}" xr6:coauthVersionLast="47" xr6:coauthVersionMax="47" xr10:uidLastSave="{00000000-0000-0000-0000-000000000000}"/>
  <bookViews>
    <workbookView xWindow="300" yWindow="2865" windowWidth="12810" windowHeight="10545" firstSheet="1" activeTab="3" xr2:uid="{00000000-000D-0000-FFFF-FFFF00000000}"/>
  </bookViews>
  <sheets>
    <sheet name="Compiled" sheetId="1" r:id="rId1"/>
    <sheet name="Annual" sheetId="2" r:id="rId2"/>
    <sheet name="LFS Reports" sheetId="3" r:id="rId3"/>
    <sheet name="Other Repor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0" i="1" l="1"/>
  <c r="H280" i="1"/>
  <c r="G280" i="1"/>
  <c r="F280" i="1"/>
  <c r="N280" i="1"/>
  <c r="N279" i="1"/>
  <c r="I279" i="1"/>
  <c r="H279" i="1"/>
  <c r="G279" i="1"/>
  <c r="F279" i="1"/>
  <c r="I278" i="1"/>
  <c r="H278" i="1"/>
  <c r="G278" i="1"/>
  <c r="F278" i="1"/>
  <c r="N278" i="1"/>
  <c r="I277" i="1"/>
  <c r="H277" i="1"/>
  <c r="G277" i="1"/>
  <c r="F277" i="1"/>
  <c r="N277" i="1"/>
  <c r="H276" i="1"/>
  <c r="I276" i="1"/>
  <c r="G276" i="1"/>
  <c r="F276" i="1"/>
  <c r="N276" i="1"/>
  <c r="H275" i="1"/>
  <c r="I275" i="1"/>
  <c r="G275" i="1"/>
  <c r="F275" i="1"/>
  <c r="N275" i="1"/>
  <c r="I274" i="1"/>
  <c r="H274" i="1"/>
  <c r="G274" i="1"/>
  <c r="F274" i="1"/>
  <c r="N274" i="1"/>
  <c r="I272" i="1" l="1"/>
  <c r="H272" i="1"/>
  <c r="G272" i="1"/>
  <c r="F272" i="1"/>
  <c r="N272" i="1"/>
  <c r="N271" i="1"/>
  <c r="I271" i="1"/>
  <c r="H271" i="1"/>
  <c r="G271" i="1"/>
  <c r="F271" i="1"/>
  <c r="N270" i="1"/>
  <c r="I270" i="1"/>
  <c r="H270" i="1"/>
  <c r="G270" i="1"/>
  <c r="F270" i="1"/>
  <c r="N269" i="1"/>
  <c r="I269" i="1"/>
  <c r="H269" i="1"/>
  <c r="G269" i="1"/>
  <c r="F269" i="1"/>
  <c r="N268" i="1"/>
  <c r="I268" i="1"/>
  <c r="H268" i="1"/>
  <c r="G268" i="1"/>
  <c r="F268" i="1"/>
  <c r="N267" i="1"/>
  <c r="I267" i="1"/>
  <c r="H267" i="1"/>
  <c r="G267" i="1"/>
  <c r="F267" i="1"/>
  <c r="N266" i="1"/>
  <c r="I266" i="1"/>
  <c r="H266" i="1"/>
  <c r="G266" i="1"/>
  <c r="F266" i="1"/>
  <c r="N265" i="1"/>
  <c r="I265" i="1"/>
  <c r="H265" i="1"/>
  <c r="G265" i="1"/>
  <c r="F265" i="1"/>
  <c r="N264" i="1"/>
  <c r="I264" i="1"/>
  <c r="H264" i="1"/>
  <c r="G264" i="1"/>
  <c r="F264" i="1"/>
  <c r="N263" i="1"/>
  <c r="I263" i="1"/>
  <c r="H263" i="1"/>
  <c r="G263" i="1"/>
  <c r="F263" i="1"/>
  <c r="N262" i="1"/>
  <c r="I262" i="1"/>
  <c r="H262" i="1"/>
  <c r="G262" i="1"/>
  <c r="F262" i="1"/>
  <c r="N261" i="1"/>
  <c r="I261" i="1"/>
  <c r="H261" i="1"/>
  <c r="G261" i="1"/>
  <c r="F261" i="1"/>
  <c r="N259" i="1"/>
  <c r="I259" i="1"/>
  <c r="H259" i="1"/>
  <c r="G259" i="1"/>
  <c r="F259" i="1"/>
  <c r="N258" i="1"/>
  <c r="I258" i="1"/>
  <c r="H258" i="1"/>
  <c r="G258" i="1"/>
  <c r="F258" i="1"/>
  <c r="N257" i="1"/>
  <c r="I257" i="1"/>
  <c r="H257" i="1"/>
  <c r="G257" i="1"/>
  <c r="F257" i="1"/>
  <c r="N256" i="1"/>
  <c r="I256" i="1"/>
  <c r="H256" i="1"/>
  <c r="G256" i="1"/>
  <c r="F256" i="1"/>
  <c r="N255" i="1"/>
  <c r="I255" i="1"/>
  <c r="H255" i="1"/>
  <c r="G255" i="1"/>
  <c r="F255" i="1"/>
  <c r="N254" i="1"/>
  <c r="I254" i="1"/>
  <c r="H254" i="1"/>
  <c r="G254" i="1"/>
  <c r="F254" i="1"/>
  <c r="N253" i="1"/>
  <c r="I253" i="1"/>
  <c r="H253" i="1"/>
  <c r="G253" i="1"/>
  <c r="F253" i="1"/>
  <c r="N252" i="1"/>
  <c r="I252" i="1"/>
  <c r="H252" i="1"/>
  <c r="G252" i="1"/>
  <c r="F252" i="1"/>
  <c r="N251" i="1"/>
  <c r="I251" i="1"/>
  <c r="H251" i="1"/>
  <c r="G251" i="1"/>
  <c r="F251" i="1"/>
  <c r="N250" i="1"/>
  <c r="I250" i="1"/>
  <c r="H250" i="1"/>
  <c r="G250" i="1"/>
  <c r="F250" i="1"/>
  <c r="N249" i="1"/>
  <c r="I249" i="1"/>
  <c r="H249" i="1"/>
  <c r="G249" i="1"/>
  <c r="F249" i="1"/>
  <c r="N248" i="1"/>
  <c r="I248" i="1"/>
  <c r="H248" i="1"/>
  <c r="G248" i="1"/>
  <c r="F248" i="1"/>
  <c r="N247" i="1"/>
  <c r="I247" i="1"/>
  <c r="H247" i="1"/>
  <c r="G247" i="1"/>
  <c r="F247" i="1"/>
  <c r="N246" i="1"/>
  <c r="I246" i="1"/>
  <c r="H246" i="1"/>
  <c r="G246" i="1"/>
  <c r="F246" i="1"/>
  <c r="N245" i="1"/>
  <c r="I245" i="1"/>
  <c r="H245" i="1"/>
  <c r="G245" i="1"/>
  <c r="F245" i="1"/>
  <c r="N244" i="1"/>
  <c r="I244" i="1"/>
  <c r="H244" i="1"/>
  <c r="G244" i="1"/>
  <c r="F244" i="1"/>
  <c r="N243" i="1"/>
  <c r="I243" i="1"/>
  <c r="H243" i="1"/>
  <c r="G243" i="1"/>
  <c r="F243" i="1"/>
  <c r="N242" i="1"/>
  <c r="I242" i="1"/>
  <c r="H242" i="1"/>
  <c r="G242" i="1"/>
  <c r="F242" i="1"/>
  <c r="N241" i="1"/>
  <c r="I241" i="1"/>
  <c r="H241" i="1"/>
  <c r="G241" i="1"/>
  <c r="F241" i="1"/>
  <c r="I240" i="1"/>
  <c r="H240" i="1"/>
  <c r="G240" i="1"/>
  <c r="F240" i="1"/>
  <c r="N239" i="1"/>
  <c r="I239" i="1"/>
  <c r="H239" i="1"/>
  <c r="G239" i="1"/>
  <c r="F239" i="1"/>
  <c r="N238" i="1"/>
  <c r="I238" i="1"/>
  <c r="H238" i="1"/>
  <c r="G238" i="1"/>
  <c r="F238" i="1"/>
  <c r="N237" i="1"/>
  <c r="I237" i="1"/>
  <c r="H237" i="1"/>
  <c r="G237" i="1"/>
  <c r="F237" i="1"/>
  <c r="N236" i="1"/>
  <c r="I236" i="1"/>
  <c r="H236" i="1"/>
  <c r="G236" i="1"/>
  <c r="F236" i="1"/>
  <c r="N235" i="1"/>
  <c r="I235" i="1"/>
  <c r="H235" i="1"/>
  <c r="G235" i="1"/>
  <c r="F235" i="1"/>
  <c r="K234" i="1"/>
  <c r="F234" i="1" s="1"/>
  <c r="I234" i="1"/>
  <c r="H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N229" i="1"/>
  <c r="K229" i="1"/>
  <c r="I229" i="1"/>
  <c r="H229" i="1"/>
  <c r="G229" i="1"/>
  <c r="F229" i="1"/>
  <c r="I228" i="1"/>
  <c r="H228" i="1"/>
  <c r="G228" i="1"/>
  <c r="F228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59" i="1"/>
  <c r="H159" i="1"/>
  <c r="G159" i="1"/>
  <c r="F159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N105" i="1"/>
  <c r="I105" i="1"/>
  <c r="H105" i="1"/>
  <c r="G105" i="1"/>
  <c r="F105" i="1"/>
  <c r="N104" i="1"/>
  <c r="I104" i="1"/>
  <c r="H104" i="1"/>
  <c r="G104" i="1"/>
  <c r="F104" i="1"/>
  <c r="N103" i="1"/>
  <c r="I103" i="1"/>
  <c r="H103" i="1"/>
  <c r="G103" i="1"/>
  <c r="F103" i="1"/>
  <c r="N102" i="1"/>
  <c r="I102" i="1"/>
  <c r="H102" i="1"/>
  <c r="G102" i="1"/>
  <c r="F102" i="1"/>
  <c r="N100" i="1"/>
  <c r="I100" i="1"/>
  <c r="H100" i="1"/>
  <c r="G100" i="1"/>
  <c r="F100" i="1"/>
  <c r="N99" i="1"/>
  <c r="I99" i="1"/>
  <c r="H99" i="1"/>
  <c r="G99" i="1"/>
  <c r="F99" i="1"/>
  <c r="N98" i="1"/>
  <c r="I98" i="1"/>
  <c r="H98" i="1"/>
  <c r="G98" i="1"/>
  <c r="F98" i="1"/>
  <c r="N97" i="1"/>
  <c r="I97" i="1"/>
  <c r="H97" i="1"/>
  <c r="G97" i="1"/>
  <c r="F97" i="1"/>
  <c r="N95" i="1"/>
  <c r="I95" i="1"/>
  <c r="H95" i="1"/>
  <c r="G95" i="1"/>
  <c r="F95" i="1"/>
  <c r="N94" i="1"/>
  <c r="I94" i="1"/>
  <c r="H94" i="1"/>
  <c r="G94" i="1"/>
  <c r="F94" i="1"/>
  <c r="N93" i="1"/>
  <c r="I93" i="1"/>
  <c r="H93" i="1"/>
  <c r="G93" i="1"/>
  <c r="F93" i="1"/>
  <c r="N92" i="1"/>
  <c r="I92" i="1"/>
  <c r="H92" i="1"/>
  <c r="G92" i="1"/>
  <c r="F92" i="1"/>
  <c r="N90" i="1"/>
  <c r="I90" i="1"/>
  <c r="H90" i="1"/>
  <c r="G90" i="1"/>
  <c r="F90" i="1"/>
  <c r="N89" i="1"/>
  <c r="I89" i="1"/>
  <c r="H89" i="1"/>
  <c r="G89" i="1"/>
  <c r="F89" i="1"/>
  <c r="N88" i="1"/>
  <c r="I88" i="1"/>
  <c r="H88" i="1"/>
  <c r="G88" i="1"/>
  <c r="F88" i="1"/>
  <c r="N87" i="1"/>
  <c r="I87" i="1"/>
  <c r="H87" i="1"/>
  <c r="G87" i="1"/>
  <c r="F87" i="1"/>
  <c r="N85" i="1"/>
  <c r="I85" i="1"/>
  <c r="H85" i="1"/>
  <c r="G85" i="1"/>
  <c r="F85" i="1"/>
  <c r="N84" i="1"/>
  <c r="I84" i="1"/>
  <c r="H84" i="1"/>
  <c r="G84" i="1"/>
  <c r="F84" i="1"/>
  <c r="N83" i="1"/>
  <c r="I83" i="1"/>
  <c r="H83" i="1"/>
  <c r="G83" i="1"/>
  <c r="F83" i="1"/>
  <c r="N82" i="1"/>
  <c r="I82" i="1"/>
  <c r="H82" i="1"/>
  <c r="G82" i="1"/>
  <c r="F82" i="1"/>
  <c r="N80" i="1"/>
  <c r="I80" i="1"/>
  <c r="H80" i="1"/>
  <c r="G80" i="1"/>
  <c r="F80" i="1"/>
  <c r="N79" i="1"/>
  <c r="I79" i="1"/>
  <c r="H79" i="1"/>
  <c r="G79" i="1"/>
  <c r="F79" i="1"/>
  <c r="N78" i="1"/>
  <c r="I78" i="1"/>
  <c r="H78" i="1"/>
  <c r="G78" i="1"/>
  <c r="F78" i="1"/>
  <c r="N77" i="1"/>
  <c r="I77" i="1"/>
  <c r="H77" i="1"/>
  <c r="G77" i="1"/>
  <c r="F77" i="1"/>
  <c r="I75" i="1"/>
  <c r="H75" i="1"/>
  <c r="G75" i="1"/>
  <c r="F75" i="1"/>
  <c r="I74" i="1"/>
  <c r="H74" i="1"/>
  <c r="G74" i="1"/>
  <c r="F74" i="1"/>
  <c r="I72" i="1"/>
  <c r="H72" i="1"/>
  <c r="G72" i="1"/>
  <c r="F72" i="1"/>
  <c r="N70" i="1"/>
  <c r="I70" i="1"/>
  <c r="H70" i="1"/>
  <c r="G70" i="1"/>
  <c r="F70" i="1"/>
  <c r="N69" i="1"/>
  <c r="I69" i="1"/>
  <c r="H69" i="1"/>
  <c r="G69" i="1"/>
  <c r="F69" i="1"/>
  <c r="N68" i="1"/>
  <c r="I68" i="1"/>
  <c r="H68" i="1"/>
  <c r="G68" i="1"/>
  <c r="F68" i="1"/>
  <c r="N67" i="1"/>
  <c r="I67" i="1"/>
  <c r="H67" i="1"/>
  <c r="G67" i="1"/>
  <c r="F67" i="1"/>
  <c r="N65" i="1"/>
  <c r="I65" i="1"/>
  <c r="H65" i="1"/>
  <c r="G65" i="1"/>
  <c r="F65" i="1"/>
  <c r="N64" i="1"/>
  <c r="I64" i="1"/>
  <c r="H64" i="1"/>
  <c r="G64" i="1"/>
  <c r="F64" i="1"/>
  <c r="N63" i="1"/>
  <c r="I63" i="1"/>
  <c r="H63" i="1"/>
  <c r="G63" i="1"/>
  <c r="F63" i="1"/>
  <c r="N62" i="1"/>
  <c r="I62" i="1"/>
  <c r="H62" i="1"/>
  <c r="G62" i="1"/>
  <c r="F62" i="1"/>
  <c r="N60" i="1"/>
  <c r="I60" i="1"/>
  <c r="H60" i="1"/>
  <c r="G60" i="1"/>
  <c r="F60" i="1"/>
  <c r="N59" i="1"/>
  <c r="I59" i="1"/>
  <c r="H59" i="1"/>
  <c r="G59" i="1"/>
  <c r="F59" i="1"/>
  <c r="N55" i="1"/>
  <c r="I55" i="1"/>
  <c r="H55" i="1"/>
  <c r="G55" i="1"/>
  <c r="F55" i="1"/>
  <c r="N54" i="1"/>
  <c r="I54" i="1"/>
  <c r="H54" i="1"/>
  <c r="G54" i="1"/>
  <c r="F54" i="1"/>
  <c r="N53" i="1"/>
  <c r="I53" i="1"/>
  <c r="H53" i="1"/>
  <c r="G53" i="1"/>
  <c r="F53" i="1"/>
  <c r="N52" i="1"/>
  <c r="I52" i="1"/>
  <c r="H52" i="1"/>
  <c r="G52" i="1"/>
  <c r="F52" i="1"/>
  <c r="N50" i="1"/>
  <c r="I50" i="1"/>
  <c r="H50" i="1"/>
  <c r="G50" i="1"/>
  <c r="F50" i="1"/>
  <c r="N49" i="1"/>
  <c r="I49" i="1"/>
  <c r="H49" i="1"/>
  <c r="G49" i="1"/>
  <c r="F49" i="1"/>
  <c r="N48" i="1"/>
  <c r="I48" i="1"/>
  <c r="H48" i="1"/>
  <c r="G48" i="1"/>
  <c r="F48" i="1"/>
  <c r="N47" i="1"/>
  <c r="I47" i="1"/>
  <c r="H47" i="1"/>
  <c r="G47" i="1"/>
  <c r="F47" i="1"/>
  <c r="N45" i="1"/>
  <c r="I45" i="1"/>
  <c r="H45" i="1"/>
  <c r="G45" i="1"/>
  <c r="F45" i="1"/>
  <c r="N44" i="1"/>
  <c r="I44" i="1"/>
  <c r="H44" i="1"/>
  <c r="G44" i="1"/>
  <c r="F44" i="1"/>
  <c r="N42" i="1"/>
  <c r="I42" i="1"/>
  <c r="H42" i="1"/>
  <c r="G42" i="1"/>
  <c r="F42" i="1"/>
  <c r="N40" i="1"/>
  <c r="I40" i="1"/>
  <c r="H40" i="1"/>
  <c r="G40" i="1"/>
  <c r="F40" i="1"/>
  <c r="N39" i="1"/>
  <c r="I39" i="1"/>
  <c r="H39" i="1"/>
  <c r="G39" i="1"/>
  <c r="F39" i="1"/>
  <c r="N37" i="1"/>
  <c r="I37" i="1"/>
  <c r="H37" i="1"/>
  <c r="G37" i="1"/>
  <c r="F37" i="1"/>
  <c r="N35" i="1"/>
  <c r="I35" i="1"/>
  <c r="H35" i="1"/>
  <c r="G35" i="1"/>
  <c r="F35" i="1"/>
  <c r="N34" i="1"/>
  <c r="I34" i="1"/>
  <c r="H34" i="1"/>
  <c r="G34" i="1"/>
  <c r="F34" i="1"/>
  <c r="N30" i="1"/>
  <c r="I30" i="1"/>
  <c r="H30" i="1"/>
  <c r="G30" i="1"/>
  <c r="F30" i="1"/>
  <c r="N29" i="1"/>
  <c r="I29" i="1"/>
  <c r="H29" i="1"/>
  <c r="G29" i="1"/>
  <c r="F29" i="1"/>
  <c r="N25" i="1"/>
  <c r="I25" i="1"/>
  <c r="H25" i="1"/>
  <c r="G25" i="1"/>
  <c r="F25" i="1"/>
  <c r="N24" i="1"/>
  <c r="I24" i="1"/>
  <c r="H24" i="1"/>
  <c r="G24" i="1"/>
  <c r="F24" i="1"/>
  <c r="N15" i="1"/>
  <c r="I15" i="1"/>
  <c r="H15" i="1"/>
  <c r="G15" i="1"/>
  <c r="F15" i="1"/>
  <c r="N14" i="1"/>
  <c r="I14" i="1"/>
  <c r="H14" i="1"/>
  <c r="G14" i="1"/>
  <c r="F14" i="1"/>
  <c r="N13" i="1"/>
  <c r="I13" i="1"/>
  <c r="H13" i="1"/>
  <c r="G13" i="1"/>
  <c r="F13" i="1"/>
  <c r="N12" i="1"/>
  <c r="I12" i="1"/>
  <c r="H12" i="1"/>
  <c r="G12" i="1"/>
  <c r="F12" i="1"/>
  <c r="N10" i="1"/>
  <c r="I10" i="1"/>
  <c r="H10" i="1"/>
  <c r="G10" i="1"/>
  <c r="F10" i="1"/>
  <c r="N9" i="1"/>
  <c r="I9" i="1"/>
  <c r="H9" i="1"/>
  <c r="G9" i="1"/>
  <c r="F9" i="1"/>
  <c r="N7" i="1"/>
  <c r="I7" i="1"/>
  <c r="H7" i="1"/>
  <c r="G7" i="1"/>
  <c r="F7" i="1"/>
  <c r="N4" i="1"/>
  <c r="I4" i="1"/>
  <c r="H4" i="1"/>
  <c r="G4" i="1"/>
  <c r="F4" i="1"/>
  <c r="G234" i="1" l="1"/>
  <c r="N234" i="1"/>
</calcChain>
</file>

<file path=xl/sharedStrings.xml><?xml version="1.0" encoding="utf-8"?>
<sst xmlns="http://schemas.openxmlformats.org/spreadsheetml/2006/main" count="1734" uniqueCount="664">
  <si>
    <t>LFS Round</t>
  </si>
  <si>
    <t>Year</t>
  </si>
  <si>
    <t>Round</t>
  </si>
  <si>
    <t>Population Projection</t>
  </si>
  <si>
    <t>Note</t>
  </si>
  <si>
    <t>LFPR</t>
  </si>
  <si>
    <t>Employment</t>
  </si>
  <si>
    <t>Unemployment</t>
  </si>
  <si>
    <t>Underemployment</t>
  </si>
  <si>
    <t>Pop 15YO+</t>
  </si>
  <si>
    <t>Labor Force</t>
  </si>
  <si>
    <t>Employed</t>
  </si>
  <si>
    <t>Unemployed</t>
  </si>
  <si>
    <t>Not in LF</t>
  </si>
  <si>
    <t>Underemployed</t>
  </si>
  <si>
    <t>Source</t>
  </si>
  <si>
    <t>1976 Q1</t>
  </si>
  <si>
    <t>1976</t>
  </si>
  <si>
    <t>Q1</t>
  </si>
  <si>
    <t>1970 PopCen</t>
  </si>
  <si>
    <t>1976 Q2</t>
  </si>
  <si>
    <t>Q2</t>
  </si>
  <si>
    <t>1976 Q3</t>
  </si>
  <si>
    <t>Q3</t>
  </si>
  <si>
    <t>https://psa.gov.ph/sites/default/files/1979%20ISH%20NUMBER%201%20%28SPECIAL%20REPORT%29_Labor%20Force_%20PHILIPPINES.pdf</t>
  </si>
  <si>
    <t>1976 Q4</t>
  </si>
  <si>
    <t>Q4</t>
  </si>
  <si>
    <t>1976 Annual</t>
  </si>
  <si>
    <t>Annual</t>
  </si>
  <si>
    <t>1977 Q1</t>
  </si>
  <si>
    <t>1977</t>
  </si>
  <si>
    <t>1975 ICPEA</t>
  </si>
  <si>
    <t>New population projections</t>
  </si>
  <si>
    <t>1977 Q2</t>
  </si>
  <si>
    <t>1977 Q3</t>
  </si>
  <si>
    <t>https://psa.gov.ph/sites/default/files/ISHB_Series%20No.48_Labor%20Force_Third-Fourth%20Qtr.%201977.pdf</t>
  </si>
  <si>
    <t>1977 Q4</t>
  </si>
  <si>
    <t>1977 Annual</t>
  </si>
  <si>
    <t>1978 Q1</t>
  </si>
  <si>
    <t>1978</t>
  </si>
  <si>
    <t>https://psa.gov.ph/sites/default/files/ISHB_Series%20No.49_Labor%20Force_First-Second%20Qtr.%201978.pdf</t>
  </si>
  <si>
    <t>1978 Q2</t>
  </si>
  <si>
    <t>1978 Q3</t>
  </si>
  <si>
    <t>https://psa.gov.ph/sites/default/files/ISHB_Series%20No.50_Labor%20Force_Third-Fourth%20Qtr.%201978.pdf</t>
  </si>
  <si>
    <t>1978 Q4</t>
  </si>
  <si>
    <t>1978 Annual</t>
  </si>
  <si>
    <t>1979 Q1</t>
  </si>
  <si>
    <t>1979</t>
  </si>
  <si>
    <t>1979 Q2</t>
  </si>
  <si>
    <t>1979 Q3</t>
  </si>
  <si>
    <t>1979 Q4</t>
  </si>
  <si>
    <t>1979 Annual</t>
  </si>
  <si>
    <t>1980 Q1</t>
  </si>
  <si>
    <t>1980</t>
  </si>
  <si>
    <t>1980 Q2</t>
  </si>
  <si>
    <t>1980 Q3</t>
  </si>
  <si>
    <t>https://psa.gov.ph/sites/default/files/ISHB_Series%20No.50-B_Labor%20Force_Third-Fourth%20Qtr.%201980.pdf</t>
  </si>
  <si>
    <t>1980 Q4</t>
  </si>
  <si>
    <t>1980 Annual</t>
  </si>
  <si>
    <t>1981 Q1</t>
  </si>
  <si>
    <t>1981</t>
  </si>
  <si>
    <t>1981 Q2</t>
  </si>
  <si>
    <t>1981 Q3</t>
  </si>
  <si>
    <t>https://psa.gov.ph/sites/default/files/ISHB_Series%20No.51_Labor%20Force_Third-Fourth%20Qtr.%201981-1982.pdf</t>
  </si>
  <si>
    <t>1981 Q4</t>
  </si>
  <si>
    <t>1981 Annual</t>
  </si>
  <si>
    <t>1982 Q1</t>
  </si>
  <si>
    <t>1982</t>
  </si>
  <si>
    <t>1982 Q2</t>
  </si>
  <si>
    <t>1982 Q3</t>
  </si>
  <si>
    <t>1982 Q4</t>
  </si>
  <si>
    <t>1982 Annual</t>
  </si>
  <si>
    <t>1983 Q1</t>
  </si>
  <si>
    <t>1983</t>
  </si>
  <si>
    <t>https://psa.gov.ph/sites/default/files/ISHB_Series%20No.52_Labor%20Force_First%20Qtr.%201983.pdf</t>
  </si>
  <si>
    <t>1983 Q2</t>
  </si>
  <si>
    <t>1983 Q3</t>
  </si>
  <si>
    <t>1983 Q4</t>
  </si>
  <si>
    <t>1983 Annual</t>
  </si>
  <si>
    <t>1984 Q1</t>
  </si>
  <si>
    <t>1984</t>
  </si>
  <si>
    <t>https://psa.gov.ph/sites/default/files/ISHB_%20series%20no.%2054_Labor%20Force_First%2CThird%2C%20Fourth%20Qtr.1984df.pdf</t>
  </si>
  <si>
    <t>1984 Q2</t>
  </si>
  <si>
    <t>1984 Q3</t>
  </si>
  <si>
    <t>1984 Q4</t>
  </si>
  <si>
    <t>1984 Annual</t>
  </si>
  <si>
    <t>1985 Q1</t>
  </si>
  <si>
    <t>1985</t>
  </si>
  <si>
    <t>1980 CPH</t>
  </si>
  <si>
    <t>https://psa.gov.ph/sites/default/files/ISHB_%20series%20no.%2055_First-Fourth%20Qtr.%201985.pdf</t>
  </si>
  <si>
    <t>1985 Q2</t>
  </si>
  <si>
    <t>1985 Q3</t>
  </si>
  <si>
    <t>1985 Q4</t>
  </si>
  <si>
    <t>1985 Annual</t>
  </si>
  <si>
    <t>1986 Q1</t>
  </si>
  <si>
    <t>1986</t>
  </si>
  <si>
    <t>https://psa.gov.ph/sites/default/files/ISHB_%20series%20no.%2056_Labor%20Force_First%20-%20Fourth%20Qtr.1986.pdf</t>
  </si>
  <si>
    <t>1986 Q2</t>
  </si>
  <si>
    <t>1986 Q3</t>
  </si>
  <si>
    <t>1986 Q4</t>
  </si>
  <si>
    <t>1986 Annual</t>
  </si>
  <si>
    <t>1987 Jan</t>
  </si>
  <si>
    <t>1987</t>
  </si>
  <si>
    <t>Jan</t>
  </si>
  <si>
    <t>1987 Apr</t>
  </si>
  <si>
    <t>Apr</t>
  </si>
  <si>
    <t>1987 Jul</t>
  </si>
  <si>
    <t>Jul</t>
  </si>
  <si>
    <t>https://psa.gov.ph/sites/default/files/ISHB_%20series%20no.%2059_Labor%20Force_July%2C%20October%201987.pdf</t>
  </si>
  <si>
    <t>1987 Oct</t>
  </si>
  <si>
    <t>Oct</t>
  </si>
  <si>
    <t>1987 Annual</t>
  </si>
  <si>
    <t>1988 Jan</t>
  </si>
  <si>
    <t>1988</t>
  </si>
  <si>
    <t>https://psa.gov.ph/sites/default/files/ISHB_%20series%20no.%2060_Labor%20Force_January%2C%20April%2C%20July%2C%20October%201988.pdf</t>
  </si>
  <si>
    <t>1988 Apr</t>
  </si>
  <si>
    <t>1988 Jul</t>
  </si>
  <si>
    <t>1988 Oct</t>
  </si>
  <si>
    <t>1988 Annual</t>
  </si>
  <si>
    <t>1989 Jan</t>
  </si>
  <si>
    <t>1989</t>
  </si>
  <si>
    <t>https://psa.gov.ph/sites/default/files/ISHB_%20series%20no.%2062_Labor%20Force_January%20-October%201989.pdf</t>
  </si>
  <si>
    <t>1989 Apr</t>
  </si>
  <si>
    <t>1989 Jul</t>
  </si>
  <si>
    <t>1989 Oct</t>
  </si>
  <si>
    <t>1989 Annual</t>
  </si>
  <si>
    <t>1990 Jan</t>
  </si>
  <si>
    <t>1990</t>
  </si>
  <si>
    <t>https://psa.gov.ph/sites/default/files/ISHB_%20series%20no.%2063_Labor%20Force_January%2C%20July%2C%20October%201990.pdf</t>
  </si>
  <si>
    <t>1990 Apr</t>
  </si>
  <si>
    <t>1990 Jul</t>
  </si>
  <si>
    <t>1990 Oct</t>
  </si>
  <si>
    <t>1990 Annual</t>
  </si>
  <si>
    <t>1991 Jan</t>
  </si>
  <si>
    <t>1991</t>
  </si>
  <si>
    <t>https://psa.gov.ph/sites/default/files/ISHB_%20series%20no.%2064_Labor%20Force_January%201991.pdf</t>
  </si>
  <si>
    <t>1991 Apr</t>
  </si>
  <si>
    <t>https://psa.gov.ph/sites/default/files/ISHB_%20series%20no.%2065_Labor%20Force_April%201991.pdf</t>
  </si>
  <si>
    <t>1991 Jul</t>
  </si>
  <si>
    <t>https://psa.gov.ph/sites/default/files/ISHB_%20series%20no.%2066_Labor%20Force_July%201991.pdf</t>
  </si>
  <si>
    <t>1991 Oct</t>
  </si>
  <si>
    <t>https://psa.gov.ph/sites/default/files/ISHB_%20series%20no.%2067_Labor%20Force_October%201991.pdf</t>
  </si>
  <si>
    <t>1991 Annual</t>
  </si>
  <si>
    <t>1992 Jan</t>
  </si>
  <si>
    <t>1992</t>
  </si>
  <si>
    <t>https://psa.gov.ph/sites/default/files/ISHB_%20series%20no.%2068_Labor%20Force_January%201992.pdf</t>
  </si>
  <si>
    <t>1992 Apr</t>
  </si>
  <si>
    <t>https://psa.gov.ph/sites/default/files/ISHB_%20series%20no.%2069_Labor%20Force_April%201992.pdf</t>
  </si>
  <si>
    <t>1992 Jul</t>
  </si>
  <si>
    <t>https://psa.gov.ph/sites/default/files/ISHB_%20series%20no.%2070_Labor%20Force_July%201992.pdf</t>
  </si>
  <si>
    <t>1992 Oct</t>
  </si>
  <si>
    <t>https://psa.gov.ph/sites/default/files/ISHB_%20series%20no.%2071_Labor%20Force_October%201992.pdf</t>
  </si>
  <si>
    <t>1992 Annual</t>
  </si>
  <si>
    <t>1993 Jan</t>
  </si>
  <si>
    <t>1993</t>
  </si>
  <si>
    <t>https://psa.gov.ph/sites/default/files/ISHB_%20series%20no.%2073_Labor%20Force_January%201993.pdf</t>
  </si>
  <si>
    <t>1993 Apr</t>
  </si>
  <si>
    <t>https://psa.gov.ph/sites/default/files/ISHB_%20series%20no.%2074_Labor%20Force_April%201993.pdf</t>
  </si>
  <si>
    <t>1993 Jul</t>
  </si>
  <si>
    <t>https://psa.gov.ph/sites/default/files/ISHB_%20series%20no.%2075_Labor%20Force_July%201993.pdf</t>
  </si>
  <si>
    <t>1993 Oct</t>
  </si>
  <si>
    <t>https://psa.gov.ph/sites/default/files/ISHB_%20series%20no.%2076_Labor%20Force_October%201993.pdf</t>
  </si>
  <si>
    <t>1993 Annual</t>
  </si>
  <si>
    <t>1994 Jan</t>
  </si>
  <si>
    <t>1994</t>
  </si>
  <si>
    <t>https://psa.gov.ph/sites/default/files/ISHB_%20series%20no.%2077_Labor%20Force_January%201994.pdf</t>
  </si>
  <si>
    <t>1994 Apr</t>
  </si>
  <si>
    <t>https://psa.gov.ph/sites/default/files/ISHB_%20series%20no.%2078_Labor%20Force_April%201994.pdf</t>
  </si>
  <si>
    <t>1994 Jul</t>
  </si>
  <si>
    <t>https://psa.gov.ph/sites/default/files/ISHB_%20series%20no.%2079_Labor%20Force_July%201994.pdf</t>
  </si>
  <si>
    <t>1994 Oct</t>
  </si>
  <si>
    <t>https://psa.gov.ph/sites/default/files/ISHB_%20series%20no.%2080_Labor%20Force_October%201994.pdf</t>
  </si>
  <si>
    <t>1994 Annual</t>
  </si>
  <si>
    <t>1995 Jan</t>
  </si>
  <si>
    <t>1995</t>
  </si>
  <si>
    <t>https://psa.gov.ph/sites/default/files/ISHB_series%20no.%2081_Labor%20Force_January%201995.pdf</t>
  </si>
  <si>
    <t>1995 Apr</t>
  </si>
  <si>
    <t>https://psa.gov.ph/sites/default/files/ISHB_series%20no.%2082_Labor%20Force_April%201995.pdf</t>
  </si>
  <si>
    <t>1995 Jul</t>
  </si>
  <si>
    <t>https://psa.gov.ph/sites/default/files/ISHB_series%20no.%2083_Labor%20Force_July%201995.pdf</t>
  </si>
  <si>
    <t>1995 Oct</t>
  </si>
  <si>
    <t>https://psa.gov.ph/sites/default/files/ISHB_series%20no.%2084_Labor%20Force_October%201995.pdf</t>
  </si>
  <si>
    <t>1995 Annual</t>
  </si>
  <si>
    <t>1996 Jan</t>
  </si>
  <si>
    <t>1996</t>
  </si>
  <si>
    <t>https://psa.gov.ph/sites/default/files/ISHB_series%20no.%2085_Labor%20Force_January%201996.pdf</t>
  </si>
  <si>
    <t>1996 Apr</t>
  </si>
  <si>
    <t>https://psa.gov.ph/sites/default/files/ISHB_series%20no.%2086_Labor%20Force_April%201996.pdf</t>
  </si>
  <si>
    <t>1996 Jul</t>
  </si>
  <si>
    <t>https://psa.gov.ph/sites/default/files/ISHB_series%20no.%2087_Labor%20Force_July%201996.pdf</t>
  </si>
  <si>
    <t>1996 Oct</t>
  </si>
  <si>
    <t>https://psa.gov.ph/sites/default/files/ISHB_series%20no.%2088_Labor%20Force_October%201996.pdf</t>
  </si>
  <si>
    <t>1996 Annual</t>
  </si>
  <si>
    <t>1997 Jan</t>
  </si>
  <si>
    <t>https://psa.gov.ph/content/employment-situation-january-1997-final-results</t>
  </si>
  <si>
    <t>1997 Apr</t>
  </si>
  <si>
    <t>https://psa.gov.ph/content/april-1997-philippine-labor-force-survey-highlights-april-1997-over-april-1996</t>
  </si>
  <si>
    <t>1997 Jul</t>
  </si>
  <si>
    <t>https://psa.gov.ph/content/july-1997-philippine-labor-force-survey-highlights-july-1997-over-july-1996</t>
  </si>
  <si>
    <t>1997 Oct</t>
  </si>
  <si>
    <t>https://psa.gov.ph/content/october-1997-philippine-labor-force-survey-highlights-october-1997-over-october-1996</t>
  </si>
  <si>
    <t>1997 Annual</t>
  </si>
  <si>
    <t>1998 Jan</t>
  </si>
  <si>
    <t>https://psa.gov.ph/content/january-1998-philippine-labor-force-survey-highlights-january-1998-over-january-1997</t>
  </si>
  <si>
    <t>1998 Apr</t>
  </si>
  <si>
    <t>https://psa.gov.ph/content/philippine-labor-force-survey-april-1998-over-april-1997</t>
  </si>
  <si>
    <t>1998 Jul</t>
  </si>
  <si>
    <t>https://psa.gov.ph/content/philippine-labor-force-survey-july-1998</t>
  </si>
  <si>
    <t>1998 Oct</t>
  </si>
  <si>
    <t>https://psa.gov.ph/content/philippine-labor-force-survey-october-1998</t>
  </si>
  <si>
    <t>1998 Annual</t>
  </si>
  <si>
    <t>1999 Jan</t>
  </si>
  <si>
    <t>https://psa.gov.ph/content/philippine-labor-force-survey-january-1999</t>
  </si>
  <si>
    <t>1999 Apr</t>
  </si>
  <si>
    <t>https://psa.gov.ph/content/philippine-labor-force-survey-april-1999</t>
  </si>
  <si>
    <t>1999 Jul</t>
  </si>
  <si>
    <t>https://psa.gov.ph/content/philippine-labor-force-survey-july-1999</t>
  </si>
  <si>
    <t>1999 Oct</t>
  </si>
  <si>
    <t>https://psa.gov.ph/content/philippine-labor-force-survey-october-1999</t>
  </si>
  <si>
    <t>1999 Annual</t>
  </si>
  <si>
    <t>2000 Jan</t>
  </si>
  <si>
    <t>https://psa.gov.ph/content/philippine-labor-force-survey-january-2000</t>
  </si>
  <si>
    <t>2000 Apr</t>
  </si>
  <si>
    <t>https://psa.gov.ph/content/philippine-labor-force-survey-april-2000</t>
  </si>
  <si>
    <t>2000 Jul</t>
  </si>
  <si>
    <t>https://psa.gov.ph/content/philippine-labor-force-survey-july-2000</t>
  </si>
  <si>
    <t>2000 Oct</t>
  </si>
  <si>
    <t>https://psa.gov.ph/content/phillipine-labor-force-survey-october-2000</t>
  </si>
  <si>
    <t>1995 CPH</t>
  </si>
  <si>
    <t>2000 Annual</t>
  </si>
  <si>
    <t>2001 Jan</t>
  </si>
  <si>
    <t>https://psa.gov.ph/content/philippine-labor-force-survey-january-2001</t>
  </si>
  <si>
    <t>2001 Apr</t>
  </si>
  <si>
    <t>https://psa.gov.ph/content/philippine-labor-force-survey-april-2001</t>
  </si>
  <si>
    <t>2001 Jul</t>
  </si>
  <si>
    <t>https://psa.gov.ph/content/philippine-labor-force-survey-july-2001</t>
  </si>
  <si>
    <t>2001 Oct</t>
  </si>
  <si>
    <t>https://psa.gov.ph/content/philippine-labor-force-survey-october-2001</t>
  </si>
  <si>
    <t>2001 Annual</t>
  </si>
  <si>
    <t>2002 Jan</t>
  </si>
  <si>
    <t>https://psa.gov.ph/content/philippine-labor-force-survey-january-2002-preliminary-results</t>
  </si>
  <si>
    <t>2002 Apr</t>
  </si>
  <si>
    <t>https://psa.gov.ph/content/philippine-labor-force-survey-april-2002-preliminary-results</t>
  </si>
  <si>
    <t>2002 Jul</t>
  </si>
  <si>
    <t>https://psa.gov.ph/content/philippine-labor-force-survey-july-2002-preliminary-results</t>
  </si>
  <si>
    <t>2002 Oct</t>
  </si>
  <si>
    <t>https://psa.gov.ph/content/philippine-labor-force-survey-october-2002</t>
  </si>
  <si>
    <t>2002 Annual</t>
  </si>
  <si>
    <t>2003 Jan</t>
  </si>
  <si>
    <t>https://psa.gov.ph/content/philippine-labor-force-survey-january-2003</t>
  </si>
  <si>
    <t>2003 Apr</t>
  </si>
  <si>
    <t>https://psa.gov.ph/content/philippine-labor-force-survey-april-2003</t>
  </si>
  <si>
    <t>2003 Jul</t>
  </si>
  <si>
    <t>https://psa.gov.ph/content/philippine-labor-force-survey-july-2003</t>
  </si>
  <si>
    <t>2003 Oct</t>
  </si>
  <si>
    <t>https://psa.gov.ph/content/philippine-labor-force-survey-october-2003</t>
  </si>
  <si>
    <t>2003 Annual</t>
  </si>
  <si>
    <t>2004 Jan</t>
  </si>
  <si>
    <t>https://psa.gov.ph/content/philippine-labor-force-survey-january-2004</t>
  </si>
  <si>
    <t>2004 Apr</t>
  </si>
  <si>
    <t>https://psa.gov.ph/content/philippine-labor-force-survey-april-2004-preliminary-results</t>
  </si>
  <si>
    <t>2004 Jul</t>
  </si>
  <si>
    <t>https://psa.gov.ph/content/philippine-labor-forcesurvey-july-2004-preliminary-results</t>
  </si>
  <si>
    <t>2004 Oct</t>
  </si>
  <si>
    <t>https://psa.gov.ph/content/philippine-labor-force-survey-october-2004-preliminary-results</t>
  </si>
  <si>
    <t>2004 Annual</t>
  </si>
  <si>
    <t>2005 Jan</t>
  </si>
  <si>
    <t>https://psa.gov.ph/content/philippine-labor-force-survey-january-2005-preliminary-results</t>
  </si>
  <si>
    <t>2005 Apr</t>
  </si>
  <si>
    <t>New definition for unemployed</t>
  </si>
  <si>
    <t>https://psa.gov.ph/content/philippine-labor-force-survey-april-2005-preliminary-results-0</t>
  </si>
  <si>
    <t>2005 Jul</t>
  </si>
  <si>
    <t>https://psa.gov.ph/content/philippine-labor-force-survey-july-2005-preliminary-results</t>
  </si>
  <si>
    <t>2005 Oct</t>
  </si>
  <si>
    <t>https://psa.gov.ph/content/philippine-labor-force-survey-october-2005-preliminary-results</t>
  </si>
  <si>
    <t>2005 Annual</t>
  </si>
  <si>
    <t>2006 Jan</t>
  </si>
  <si>
    <t>https://psa.gov.ph/content/philippine-labor-force-survey-january-2006-preliminary-results</t>
  </si>
  <si>
    <t>2006 Apr</t>
  </si>
  <si>
    <t>https://psa.gov.ph/content/philippine-labor-force-survey-april-2006-preliminary-results</t>
  </si>
  <si>
    <t>2006 Jul</t>
  </si>
  <si>
    <t>https://psa.gov.ph/content/employment-rate-july-year-was-920-percent-results-july-2006-labor-force-survey-lfs</t>
  </si>
  <si>
    <t>2006 Oct</t>
  </si>
  <si>
    <t>https://psa.gov.ph/content/unemployment-rate-estimated-73-percent-october-2006-results-october-2006-labor-force-survey</t>
  </si>
  <si>
    <t>2006 Annual</t>
  </si>
  <si>
    <t>2007 Jan</t>
  </si>
  <si>
    <t>https://psa.gov.ph/content/employment-rate-registered-922-percent-january-2007-results-january-2007-labor-force-survey</t>
  </si>
  <si>
    <t>2000 CPH</t>
  </si>
  <si>
    <t>2007 Apr</t>
  </si>
  <si>
    <t>https://psa.gov.ph/content/employment-rate-april-2007-higher-compared-rate-last-year-results-april-2007-labor-force</t>
  </si>
  <si>
    <t>2007 Jul</t>
  </si>
  <si>
    <t>https://psa.gov.ph/content/employment-rate-registered-922-percent-july-2007-results-july-2007-labor-force-survey-lfs</t>
  </si>
  <si>
    <t>2007 Oct</t>
  </si>
  <si>
    <t>https://psa.gov.ph/content/lower-unemployment-rate-october-2007-compared-last-year-results-october-2007-labor-force</t>
  </si>
  <si>
    <t>2007 Annual</t>
  </si>
  <si>
    <t>2008 Jan</t>
  </si>
  <si>
    <t>https://psa.gov.ph/content/employment-situation-january-2008</t>
  </si>
  <si>
    <t>2008 Apr</t>
  </si>
  <si>
    <t>https://psa.gov.ph/content/employment-situation-april-2008</t>
  </si>
  <si>
    <t>2008 Jul</t>
  </si>
  <si>
    <t>https://psa.gov.ph/content/employment-situation-july-2008-final-results</t>
  </si>
  <si>
    <t>2008 Oct</t>
  </si>
  <si>
    <t>https://psa.gov.ph/content/employment-situation-october-2008</t>
  </si>
  <si>
    <t>2008 Annual</t>
  </si>
  <si>
    <t>2009 Jan</t>
  </si>
  <si>
    <t>https://psa.gov.ph/content/employment-situation-january-2009</t>
  </si>
  <si>
    <t>2009 Apr</t>
  </si>
  <si>
    <t>https://psa.gov.ph/content/employment-situation-april-2009</t>
  </si>
  <si>
    <t>2009 Jul</t>
  </si>
  <si>
    <t>https://psa.gov.ph/content/employment-situation-july-2009</t>
  </si>
  <si>
    <t>2009 Oct</t>
  </si>
  <si>
    <t>https://psa.gov.ph/content/employment-situation-october-2009</t>
  </si>
  <si>
    <t>2009 Annual</t>
  </si>
  <si>
    <t>https://psa.gov.ph/content/2009-annual-labor-and-employment-status</t>
  </si>
  <si>
    <t>2010 Jan</t>
  </si>
  <si>
    <t>https://psa.gov.ph/content/employment-situation-january-2010</t>
  </si>
  <si>
    <t>2010 Apr</t>
  </si>
  <si>
    <t>https://psa.gov.ph/content/employment-situation-april-2010</t>
  </si>
  <si>
    <t>2010 Jul</t>
  </si>
  <si>
    <t>https://psa.gov.ph/content/employment-situation-july-2010</t>
  </si>
  <si>
    <t>2010 Oct</t>
  </si>
  <si>
    <t>https://psa.gov.ph/content/employment-situation-october-2010</t>
  </si>
  <si>
    <t>2010 Annual</t>
  </si>
  <si>
    <t>https://psa.gov.ph/content/2010-annual-lfs-estimates-tables</t>
  </si>
  <si>
    <t>2011 Jan</t>
  </si>
  <si>
    <t>https://psa.gov.ph/content/employment-situation-january-2011</t>
  </si>
  <si>
    <t>2011 Apr</t>
  </si>
  <si>
    <t>https://psa.gov.ph/content/statistical-tables-labor-force-survey-lfs-april-2011</t>
  </si>
  <si>
    <t>2011 Jul</t>
  </si>
  <si>
    <t>https://psa.gov.ph/content/statistical-tables-labor-force-survey-lfs-july-2011</t>
  </si>
  <si>
    <t>2011 Oct</t>
  </si>
  <si>
    <t>https://psa.gov.ph/content/statistical-tables-labor-force-survey-lfs-october-2011</t>
  </si>
  <si>
    <t>2011 Annual</t>
  </si>
  <si>
    <t>https://psa.gov.ph/content/2011-annual-lfs-estimates-tables</t>
  </si>
  <si>
    <t>2012 Jan</t>
  </si>
  <si>
    <t>https://psa.gov.ph/content/statistical-tables-labor-force-survey-lfs-january-2012</t>
  </si>
  <si>
    <t>2012 Apr</t>
  </si>
  <si>
    <t>https://psa.gov.ph/content/statistical-tables-labor-force-survey-lfs-april-2012-0</t>
  </si>
  <si>
    <t>2012 Jul</t>
  </si>
  <si>
    <t>https://psa.gov.ph/content/statistical-tables-labor-force-survey-lfs-july-2012</t>
  </si>
  <si>
    <t>2012 Oct</t>
  </si>
  <si>
    <t>https://psa.gov.ph/content/statistical-tables-labor-force-survey-lfs-october-2012</t>
  </si>
  <si>
    <t>2012 Annual</t>
  </si>
  <si>
    <t>https://psa.gov.ph/content/2012-annual-lfs-estimates-tables</t>
  </si>
  <si>
    <t>2013 Jan</t>
  </si>
  <si>
    <t>https://psa.gov.ph/content/statistical-tables-labor-force-survey-lfs-january-2013</t>
  </si>
  <si>
    <t>2013 Apr</t>
  </si>
  <si>
    <t>https://psa.gov.ph/content/statistical-tables-labor-force-survey-lfs-april-2013</t>
  </si>
  <si>
    <t>2013 Jul</t>
  </si>
  <si>
    <t>https://psa.gov.ph/content/statistical-tables-labor-force-survey-lfs-july-2013</t>
  </si>
  <si>
    <t>2013 Oct</t>
  </si>
  <si>
    <t>https://psa.gov.ph/content/statistical-tables-labor-force-survey-lfs-october-2013</t>
  </si>
  <si>
    <t>2013 Annual</t>
  </si>
  <si>
    <t>https://psa.gov.ph/content/2013-annual-lfs-estimates-tables</t>
  </si>
  <si>
    <t>2014 Jan</t>
  </si>
  <si>
    <t>https://psa.gov.ph/content/statistical-tables-labor-force-survey-lfs-january-2014</t>
  </si>
  <si>
    <t>2014 Apr</t>
  </si>
  <si>
    <t>https://psa.gov.ph/content/statistical-tables-labor-force-survey-lfs-april-2014</t>
  </si>
  <si>
    <t>2014 Jul</t>
  </si>
  <si>
    <t>https://psa.gov.ph/node/49445</t>
  </si>
  <si>
    <t>2014 Oct</t>
  </si>
  <si>
    <t>https://psa.gov.ph/content/statistical-tables-labor-force-survey-lfs-october-2014</t>
  </si>
  <si>
    <t>2014 Annual</t>
  </si>
  <si>
    <t>https://psa.gov.ph/content/2014-annual-labor-force-estimates</t>
  </si>
  <si>
    <t>2015 Jan</t>
  </si>
  <si>
    <t>https://psa.gov.ph/content/january-2015-labor-force-statistical-tables</t>
  </si>
  <si>
    <t>2015 Apr</t>
  </si>
  <si>
    <t>https://psa.gov.ph/content/statistical-tables-labor-force-survey-lfs-april-2015</t>
  </si>
  <si>
    <t>2015 Jul</t>
  </si>
  <si>
    <t>https://psa.gov.ph/content/statistical-tables-labor-force-survey-lfs-july-2015</t>
  </si>
  <si>
    <t>2015 Oct</t>
  </si>
  <si>
    <t>https://psa.gov.ph/content/statistical-tables-labor-force-survey-lfs-october-2015</t>
  </si>
  <si>
    <t>2015 Annual</t>
  </si>
  <si>
    <t>https://psa.gov.ph/content/2015-annual-lfs-estimates-tables</t>
  </si>
  <si>
    <t>2016 Jan</t>
  </si>
  <si>
    <t>https://psa.gov.ph/content/january-2016-labor-force-statistical-tables</t>
  </si>
  <si>
    <t>2016 Apr</t>
  </si>
  <si>
    <t>https://psa.gov.ph/content/april-2016-statistical-tables</t>
  </si>
  <si>
    <t>2010 CPH</t>
  </si>
  <si>
    <t>2016 Jul</t>
  </si>
  <si>
    <t>https://psa.gov.ph/content/statistical-tables-labor-force-survey-lfs-july-2016</t>
  </si>
  <si>
    <t>2016 Oct</t>
  </si>
  <si>
    <t>https://psa.gov.ph/content/statistical-tables-labor-force-survey-lfs-october-2016</t>
  </si>
  <si>
    <t>2016 Annual</t>
  </si>
  <si>
    <t>https://psa.gov.ph/content/2016-annual-lfs-estimates-tables</t>
  </si>
  <si>
    <t>2017 Jan</t>
  </si>
  <si>
    <t>https://psa.gov.ph/content/statistical-tables-labor-force-survey-lfs-january-2017</t>
  </si>
  <si>
    <t>2017 Apr</t>
  </si>
  <si>
    <t>https://psa.gov.ph/content/statistical-tables-labor-force-survey-lfs-april-2017</t>
  </si>
  <si>
    <t>2017 Jul</t>
  </si>
  <si>
    <t>https://psa.gov.ph/content/statistical-tables-labor-force-survey-lfs-july-2017</t>
  </si>
  <si>
    <t>2017 Oct</t>
  </si>
  <si>
    <t>https://psa.gov.ph/content/statistical-tables-labor-force-survey-lfs-october-2017</t>
  </si>
  <si>
    <t>2017 Annual</t>
  </si>
  <si>
    <t>https://psa.gov.ph/content/2017-annual-lfs-estimates-tables</t>
  </si>
  <si>
    <t>2018 Jan</t>
  </si>
  <si>
    <t>https://psa.gov.ph/content/statistical-tables-labor-force-survey-lfs-january-2018</t>
  </si>
  <si>
    <t>2018 Apr</t>
  </si>
  <si>
    <t>https://psa.gov.ph/content/statistical-tables-labor-force-survey-lfs-april-2018-0</t>
  </si>
  <si>
    <t>2018 Jul</t>
  </si>
  <si>
    <t>https://psa.gov.ph/content/statistical-tables-labor-force-survey-lfs-july-2018</t>
  </si>
  <si>
    <t>2018 Oct</t>
  </si>
  <si>
    <t>https://psa.gov.ph/content/statistical-tables-labor-force-survey-lfs-october-2018</t>
  </si>
  <si>
    <t>2018 Annual</t>
  </si>
  <si>
    <t>https://psa.gov.ph/content/2018-annual-estimates-tables</t>
  </si>
  <si>
    <t>2019 Jan</t>
  </si>
  <si>
    <t>https://psa.gov.ph/content/statistical-tables-labor-force-survey-lfs-january-2019</t>
  </si>
  <si>
    <t>2019 Apr</t>
  </si>
  <si>
    <t>https://psa.gov.ph/content/statistical-tables-labor-force-survey-lfs-april-2019</t>
  </si>
  <si>
    <t>2019 Jul</t>
  </si>
  <si>
    <t>https://psa.gov.ph/content/july-2019-statistical-tables</t>
  </si>
  <si>
    <t>2019 Oct</t>
  </si>
  <si>
    <t>https://psa.gov.ph/content/statistical-tables-labor-force-survey-lfs-october-2019</t>
  </si>
  <si>
    <t>2019 Annual</t>
  </si>
  <si>
    <t>https://psa.gov.ph/content/2019-annual-estimates-tables</t>
  </si>
  <si>
    <t>2020 Jan</t>
  </si>
  <si>
    <t>https://psa.gov.ph/content/statistical-tables-labor-force-survey-lfs-january-2020</t>
  </si>
  <si>
    <t>2015 CPH</t>
  </si>
  <si>
    <t>2020 Apr</t>
  </si>
  <si>
    <t>https://psa.gov.ph/content/statistical-tables-labor-force-survey-lfs-april-2020</t>
  </si>
  <si>
    <t>2020 Jul</t>
  </si>
  <si>
    <t>https://psa.gov.ph/content/july-2020-statistical-tables</t>
  </si>
  <si>
    <t>2020 Oct</t>
  </si>
  <si>
    <t>https://psa.gov.ph/content/statistical-tables-labor-force-survey-lfs-october-2020</t>
  </si>
  <si>
    <t>2020 Annual</t>
  </si>
  <si>
    <t>p</t>
  </si>
  <si>
    <t>https://psa.gov.ph/content/2020-annual-preliminary-estimates-labor-force-survey-lfs</t>
  </si>
  <si>
    <t>2021 Jan</t>
  </si>
  <si>
    <t>https://psa.gov.ph/content/employment-situation-january-2021</t>
  </si>
  <si>
    <t>2021 Feb</t>
  </si>
  <si>
    <t>Feb</t>
  </si>
  <si>
    <t>https://psa.gov.ph/content/employment-situation-february-2021</t>
  </si>
  <si>
    <t>2021 Mar</t>
  </si>
  <si>
    <t>Mar</t>
  </si>
  <si>
    <t>https://psa.gov.ph/content/employment-situation-march-2021</t>
  </si>
  <si>
    <t>2021 Apr</t>
  </si>
  <si>
    <t>2021</t>
  </si>
  <si>
    <t>https://psa.gov.ph/content/unemployment-rate-april-2021-estimated-87-percent</t>
  </si>
  <si>
    <t>2021 May</t>
  </si>
  <si>
    <t>May</t>
  </si>
  <si>
    <t>https://psa.gov.ph/content/unemployment-rate-may-2021-estimated-77-percent</t>
  </si>
  <si>
    <t>2021 Jun</t>
  </si>
  <si>
    <t>Jun</t>
  </si>
  <si>
    <t>https://psa.gov.ph/content/unemployment-rate-june-2021-estimated-77-percent</t>
  </si>
  <si>
    <t>2021 Jul</t>
  </si>
  <si>
    <t>https://psa.gov.ph/content/unemployment-rate-july-2021-estimated-69-percent</t>
  </si>
  <si>
    <t>2021 Aug</t>
  </si>
  <si>
    <t>Aug</t>
  </si>
  <si>
    <t>https://psa.gov.ph/content/unemployment-rate-august-2021-estimated-81-percent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</si>
  <si>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</si>
  <si>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</si>
  <si>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</si>
  <si>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</si>
  <si>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</si>
  <si>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</si>
  <si>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</si>
  <si>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</si>
  <si>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</si>
  <si>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</si>
  <si>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</si>
  <si>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2021 Annual</t>
  </si>
  <si>
    <t>https://psa.gov.ph/statistics/survey/labor-and-employment/labor-force-survey/title/2021%20Annual%20Labor%20Market%20Statistics%20%28Preliminary%20Results%29</t>
  </si>
  <si>
    <t>2022 Jan</t>
  </si>
  <si>
    <t>2022</t>
  </si>
  <si>
    <t>https://psa.gov.ph/statistics/survey/labor-and-employment/labor-force-survey/title/Unemployment%20Rate%20in%20January%202022%20is%20Estimated%20at%206.4%20Percent</t>
  </si>
  <si>
    <t>2022 Feb</t>
  </si>
  <si>
    <t>https://psa.gov.ph/statistics/survey/labor-and-employment/labor-force-survey/title/Unemployment%20Rate%20in%20February%202022%20is%20Estimated%20at%206.4%20Percent</t>
  </si>
  <si>
    <t>2022 Mar</t>
  </si>
  <si>
    <t>https://psa.gov.ph/statistics/survey/labor-and-employment/labor-force-survey/title/Employment%20Rate%20in%20March%202022%20is%20Estimated%20at%2094.2%20Percent</t>
  </si>
  <si>
    <t>2022 Apr</t>
  </si>
  <si>
    <t>https://psa.gov.ph/content/employment-rate-april-2022-estimated-943-percent</t>
  </si>
  <si>
    <t>2022 May</t>
  </si>
  <si>
    <t>https://psa.gov.ph/content/employment-rate-may-2022-estimated-940-percent</t>
  </si>
  <si>
    <t>2022 Jun</t>
  </si>
  <si>
    <t>https://psa.gov.ph/content/employment-rate-june-2022-estimated-940</t>
  </si>
  <si>
    <t>2022 Jul</t>
  </si>
  <si>
    <t>https://psa.gov.ph/content/employment-rate-july-2022-estimated-948-percent</t>
  </si>
  <si>
    <t>2022 Aug</t>
  </si>
  <si>
    <t>https://psa.gov.ph/content/employment-rate-august-2022-estimated-947-percent</t>
  </si>
  <si>
    <t>2022 Sep</t>
  </si>
  <si>
    <t>https://psa.gov.ph/content/employment-rate-september-2022-estimated-950-percent</t>
  </si>
  <si>
    <t>2022 Oct</t>
  </si>
  <si>
    <t>https://psa.gov.ph/content/employment-rate-october-2022-estimated-955-percent</t>
  </si>
  <si>
    <t>2022 Nov</t>
  </si>
  <si>
    <t>https://psa.gov.ph/content/unemployment-rate-november-2022-estimated-42-percent</t>
  </si>
  <si>
    <t>2022 Dec</t>
  </si>
  <si>
    <t>https://psa.gov.ph/content/unemployment-rate-december-2022-estimated-43-percent</t>
  </si>
  <si>
    <t>2022 Annual</t>
  </si>
  <si>
    <t>2023 Jan</t>
  </si>
  <si>
    <t>2023</t>
  </si>
  <si>
    <t>https://psa.gov.ph/statistics/survey/labor-and-employment/labor-force-survey/title/Unemployment%20Rate%20in%20January%202023%20is%20Estimated%20at%204.8%20Percent</t>
  </si>
  <si>
    <t>2023 Feb</t>
  </si>
  <si>
    <t>https://psa.gov.ph/content/employment-rate-february-2023-estimated-952-percent</t>
  </si>
  <si>
    <t>2023 Mar</t>
  </si>
  <si>
    <t>https://psa.gov.ph/content/employment-rate-march-2023-estimated-953-percent</t>
  </si>
  <si>
    <t>2023 Apr</t>
  </si>
  <si>
    <t>https://psa.gov.ph/content/unemployment-rate-april-2023-estimated-45-percent</t>
  </si>
  <si>
    <t>2023 May</t>
  </si>
  <si>
    <t>https://psa.gov.ph/content/unemployment-rate-may-2023-was-estimated-43-percent</t>
  </si>
  <si>
    <t>2023 Jun</t>
  </si>
  <si>
    <t>https://psa.gov.ph/content/employment-rate-june-2023-was-estimated-955-percent</t>
  </si>
  <si>
    <t>2023 Jul</t>
  </si>
  <si>
    <t>https://psa.gov.ph/content/employment-rate-july-2023-was-estimated-952-percent</t>
  </si>
  <si>
    <t>2023 Aug</t>
  </si>
  <si>
    <t>https://psa.gov.ph/content/employment-rate-august-2023-was-estimated-956-percent</t>
  </si>
  <si>
    <t>2023 Sep</t>
  </si>
  <si>
    <t>https://psa.gov.ph/content/unemployment-rate-september-2023-was-estimated-45-percent</t>
  </si>
  <si>
    <t>2023 Oct</t>
  </si>
  <si>
    <t>https://psa.gov.ph/content/employment-rate-october-2023-was-estimated-958-percent</t>
  </si>
  <si>
    <t>2023 Nov</t>
  </si>
  <si>
    <t>https://psa.gov.ph/content/unemployment-rate-november-2023-was-estimated-36-percent</t>
  </si>
  <si>
    <t>2023 Dec</t>
  </si>
  <si>
    <t>2023 Annual</t>
  </si>
  <si>
    <t>Household population 15+ years old (Persons)</t>
  </si>
  <si>
    <t>LFPR (Percent)</t>
  </si>
  <si>
    <t>Labor Force (Persons)</t>
  </si>
  <si>
    <t>Employment (Percent)</t>
  </si>
  <si>
    <t>Employed (Persons)</t>
  </si>
  <si>
    <t>Unemployment (Percent)</t>
  </si>
  <si>
    <t>Unemployed (Persons)</t>
  </si>
  <si>
    <t>Underemployment (Percent)</t>
  </si>
  <si>
    <t>LFS Results</t>
  </si>
  <si>
    <t>https://psa.gov.ph/statistics/survey/labor-force/lfs-index</t>
  </si>
  <si>
    <t>https://psa.gov.ph/statistics/survey/labor-and-employment/labor-force-survey/table</t>
  </si>
  <si>
    <t>https://psa.gov.ph/statistics/labor-force-survey/press-release/stat-tables</t>
  </si>
  <si>
    <t>ISH Bulletin</t>
  </si>
  <si>
    <t>https://psa.gov.ph/content/integrated-survey-households-ish-bulletin</t>
  </si>
  <si>
    <t>Preliminary</t>
  </si>
  <si>
    <t>Statistical Tables</t>
  </si>
  <si>
    <t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</si>
  <si>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</si>
  <si>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</si>
  <si>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</si>
  <si>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</si>
  <si>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</si>
  <si>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</si>
  <si>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</si>
  <si>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</si>
  <si>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</si>
  <si>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</si>
  <si>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</si>
  <si>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</si>
  <si>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</si>
  <si>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</si>
  <si>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</si>
  <si>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</si>
  <si>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</si>
  <si>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</si>
  <si>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</si>
  <si>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</si>
  <si>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</si>
  <si>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</si>
  <si>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</si>
  <si>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</si>
  <si>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</si>
  <si>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</si>
  <si>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</si>
  <si>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</si>
  <si>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</si>
  <si>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</si>
  <si>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</si>
  <si>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</si>
  <si>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</si>
  <si>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</si>
  <si>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</si>
  <si>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</si>
  <si>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</si>
  <si>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</si>
  <si>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</si>
  <si>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</si>
  <si>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</si>
  <si>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</si>
  <si>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</si>
  <si>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</si>
  <si>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</si>
  <si>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</si>
  <si>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</si>
  <si>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</si>
  <si>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</si>
  <si>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</si>
  <si>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</si>
  <si>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</si>
  <si>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</si>
  <si>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</si>
  <si>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</si>
  <si>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</si>
  <si>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</si>
  <si>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</si>
  <si>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</si>
  <si>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</si>
  <si>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</si>
  <si>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</si>
  <si>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</si>
  <si>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</si>
  <si>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</si>
  <si>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</si>
  <si>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</si>
  <si>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</si>
  <si>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</si>
  <si>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</si>
  <si>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</si>
  <si>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</si>
  <si>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</si>
  <si>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</si>
  <si>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</si>
  <si>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</si>
  <si>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</si>
  <si>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</si>
  <si>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</si>
  <si>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</si>
  <si>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</si>
  <si>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</si>
  <si>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</si>
  <si>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</si>
  <si>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</si>
  <si>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</si>
  <si>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</si>
  <si>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</si>
  <si>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</si>
  <si>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</si>
  <si>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</si>
  <si>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</si>
  <si>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</si>
  <si>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</si>
  <si>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</si>
  <si>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</si>
  <si>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</si>
  <si>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</si>
  <si>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</si>
  <si>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</si>
  <si>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</si>
  <si>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</si>
  <si>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</si>
  <si>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</si>
  <si>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</si>
  <si>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</si>
  <si>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</si>
  <si>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</si>
  <si>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</si>
  <si>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</si>
  <si>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</si>
  <si>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</si>
  <si>
    <t>https://psa.gov.ph/content/unemployment-rate-december-2023-was-estimated-31-percent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</si>
  <si>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</si>
  <si>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</si>
  <si>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</si>
  <si>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</si>
  <si>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</si>
  <si>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</si>
  <si>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</si>
  <si>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</si>
  <si>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2024 Sep</t>
  </si>
  <si>
    <t>2024 Oct</t>
  </si>
  <si>
    <t>2024 Nov</t>
  </si>
  <si>
    <t>2024 Dec</t>
  </si>
  <si>
    <t>2024 Annual</t>
  </si>
  <si>
    <t>https://psa.gov.ph/content/employment-rate-january-2024-was-estimated-955-percent</t>
  </si>
  <si>
    <t>2024</t>
  </si>
  <si>
    <t>https://psa.gov.ph/content/unemployment-rate-february-2024-was-estimated-35-percent</t>
  </si>
  <si>
    <t>https://psa.gov.ph/content/unemployment-rate-march-2024-was-estimated-39-percent</t>
  </si>
  <si>
    <t>https://psa.gov.ph/content/unemployment-rate-april-2024-was-estimated-40-percent</t>
  </si>
  <si>
    <t>https://psa.gov.ph/content/employment-rate-may-2024-was-estimated-959-percent</t>
  </si>
  <si>
    <t>https://psa.gov.ph/content/employment-rate-june-2024-was-estimated-969-percent</t>
  </si>
  <si>
    <t>https://psa.gov.ph/content/unemployment-rate-july-2024-was-estimated-47-percent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</si>
</sst>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#,##0.0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9.9978637043366805E-2"/>
        <bgColor theme="2" tint="-9.9978637043366805E-2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Protection="0"/>
  </cellStyleXfs>
  <cellXfs count="24">
    <xf numFmtId="0" fontId="0" fillId="0" borderId="0" xfId="0"/>
    <xf numFmtId="49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2" borderId="0" xfId="0" applyFill="1"/>
    <xf numFmtId="49" fontId="0" fillId="0" borderId="1" xfId="0" applyNumberFormat="1" applyBorder="1"/>
    <xf numFmtId="165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0" fontId="0" fillId="3" borderId="0" xfId="0" applyFill="1"/>
    <xf numFmtId="49" fontId="0" fillId="4" borderId="0" xfId="0" applyNumberFormat="1" applyFill="1"/>
    <xf numFmtId="165" fontId="0" fillId="4" borderId="0" xfId="0" applyNumberFormat="1" applyFill="1"/>
    <xf numFmtId="3" fontId="0" fillId="4" borderId="0" xfId="0" applyNumberFormat="1" applyFill="1"/>
    <xf numFmtId="49" fontId="0" fillId="4" borderId="1" xfId="0" applyNumberFormat="1" applyFill="1" applyBorder="1"/>
    <xf numFmtId="165" fontId="0" fillId="4" borderId="1" xfId="0" applyNumberFormat="1" applyFill="1" applyBorder="1"/>
    <xf numFmtId="3" fontId="0" fillId="4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166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2">
    <cellStyle name="Comma 3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6"/>
  <sheetViews>
    <sheetView workbookViewId="0">
      <pane xSplit="3" ySplit="1" topLeftCell="G271" activePane="bottomRight" state="frozen"/>
      <selection activeCell="F263" sqref="F263"/>
      <selection pane="topRight"/>
      <selection pane="bottomLeft"/>
      <selection pane="bottomRight" activeCell="H281" sqref="H281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 spans="1:16" x14ac:dyDescent="0.25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 spans="1:16" x14ac:dyDescent="0.25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5.1941133382166875E-2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 spans="1:16" x14ac:dyDescent="0.2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 spans="1:16" x14ac:dyDescent="0.25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 spans="1:16" x14ac:dyDescent="0.25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6.2793170304584409E-2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 spans="1:16" x14ac:dyDescent="0.25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 spans="1:16" x14ac:dyDescent="0.25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4.4527396347153712E-2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 spans="1:16" x14ac:dyDescent="0.25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4.475421863536317E-2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 spans="1:16" x14ac:dyDescent="0.25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 spans="1:16" x14ac:dyDescent="0.25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5.1865332120109194E-2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0" si="6">J12-K12</f>
        <v>10921</v>
      </c>
      <c r="O12" s="2">
        <v>1571</v>
      </c>
      <c r="P12" s="4" t="s">
        <v>40</v>
      </c>
    </row>
    <row r="13" spans="1:16" x14ac:dyDescent="0.25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6.3134025540040578E-2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 spans="1:16" x14ac:dyDescent="0.25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4.1223008744274585E-2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 spans="1:16" x14ac:dyDescent="0.2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3.9970051258423081E-2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 spans="1:16" x14ac:dyDescent="0.25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 spans="1:16" x14ac:dyDescent="0.25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 spans="1:16" x14ac:dyDescent="0.25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 spans="1:16" x14ac:dyDescent="0.25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 spans="1:16" x14ac:dyDescent="0.25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 spans="1:16" x14ac:dyDescent="0.25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 spans="1:16" x14ac:dyDescent="0.25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 spans="1:16" x14ac:dyDescent="0.25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 spans="1:16" x14ac:dyDescent="0.25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5.0496880055465682E-2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 spans="1:16" x14ac:dyDescent="0.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4.7529150471960019E-2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 spans="1:16" x14ac:dyDescent="0.25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 spans="1:16" x14ac:dyDescent="0.25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 spans="1:16" x14ac:dyDescent="0.25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 spans="1:16" x14ac:dyDescent="0.25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5.2654434914775811E-2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 spans="1:16" x14ac:dyDescent="0.25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5.3562888570062174E-2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 spans="1:16" x14ac:dyDescent="0.25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 spans="1:16" x14ac:dyDescent="0.25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 spans="1:16" x14ac:dyDescent="0.25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 spans="1:16" x14ac:dyDescent="0.25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5.9654631083202514E-2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 spans="1:16" x14ac:dyDescent="0.2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5.503096761092497E-2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 spans="1:16" x14ac:dyDescent="0.25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 spans="1:16" x14ac:dyDescent="0.25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7.0112405687009188E-2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 spans="1:16" x14ac:dyDescent="0.25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 spans="1:16" x14ac:dyDescent="0.25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5.4108611097434887E-2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 spans="1:16" x14ac:dyDescent="0.25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4.924149442780696E-2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 spans="1:16" x14ac:dyDescent="0.25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 spans="1:16" x14ac:dyDescent="0.25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6.9923466852201577E-2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 spans="1:16" x14ac:dyDescent="0.25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 spans="1:16" x14ac:dyDescent="0.25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7.3087818696883855E-2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 spans="1:16" x14ac:dyDescent="0.2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7.0321125138002205E-2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 spans="1:16" x14ac:dyDescent="0.25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 spans="1:16" x14ac:dyDescent="0.25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6.8916881474636454E-2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 spans="1:16" x14ac:dyDescent="0.25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7.3080176708337247E-2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 spans="1:16" x14ac:dyDescent="0.25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7.1160521624917913E-2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 spans="1:16" x14ac:dyDescent="0.25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6.0804879175715011E-2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 spans="1:16" x14ac:dyDescent="0.25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 spans="1:16" x14ac:dyDescent="0.25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7.024812625110563E-2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 spans="1:16" x14ac:dyDescent="0.25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6.7362472084225883E-2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 spans="1:16" x14ac:dyDescent="0.25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6.6705940997870125E-2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 spans="1:16" x14ac:dyDescent="0.2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6.4299767483455547E-2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 spans="1:16" x14ac:dyDescent="0.25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 spans="1:16" x14ac:dyDescent="0.25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 spans="1:16" x14ac:dyDescent="0.25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 spans="1:16" x14ac:dyDescent="0.25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 spans="1:16" x14ac:dyDescent="0.25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9.1127622377622383E-2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 spans="1:16" x14ac:dyDescent="0.25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 spans="1:16" x14ac:dyDescent="0.25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9.0801938272143889E-2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 spans="1:16" x14ac:dyDescent="0.25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 spans="1:16" x14ac:dyDescent="0.25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8.9179852433147092E-2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 spans="1:16" x14ac:dyDescent="0.2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8.3322672807129766E-2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 spans="1:16" x14ac:dyDescent="0.25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 spans="1:16" x14ac:dyDescent="0.25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8.1724828497166474E-2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 spans="1:16" x14ac:dyDescent="0.25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 spans="1:16" x14ac:dyDescent="0.25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8.5634320564768787E-2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 spans="1:16" x14ac:dyDescent="0.25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8.4206555453097492E-2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 spans="1:16" x14ac:dyDescent="0.25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 spans="1:16" x14ac:dyDescent="0.25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8.5747683059196791E-2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 spans="1:16" x14ac:dyDescent="0.25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 spans="1:16" x14ac:dyDescent="0.25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8.4487877288471055E-2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 spans="1:16" x14ac:dyDescent="0.2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8.1264016309887874E-2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 spans="1:16" x14ac:dyDescent="0.25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 spans="1:16" x14ac:dyDescent="0.25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7:F100" si="7">K77/J77</f>
        <v>0.64485029001410876</v>
      </c>
      <c r="G77" s="3">
        <f t="shared" ref="G77:G100" si="8">L77/K77</f>
        <v>0.91296949070134925</v>
      </c>
      <c r="H77" s="3">
        <f t="shared" ref="H77:H99" si="9">M77/K77</f>
        <v>8.7030509298650791E-2</v>
      </c>
      <c r="I77" s="3">
        <f t="shared" ref="I77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7:N99" si="11">J77-K77</f>
        <v>13593</v>
      </c>
      <c r="O77" s="2">
        <v>5020</v>
      </c>
      <c r="P77" s="4" t="s">
        <v>135</v>
      </c>
    </row>
    <row r="78" spans="1:16" x14ac:dyDescent="0.25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 spans="1:16" x14ac:dyDescent="0.25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9.9190364136720777E-2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 spans="1:16" x14ac:dyDescent="0.25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8.9796403390636145E-2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 spans="1:16" x14ac:dyDescent="0.25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 spans="1:16" x14ac:dyDescent="0.25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9.1260603669362797E-2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 spans="1:16" x14ac:dyDescent="0.25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 spans="1:16" x14ac:dyDescent="0.25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8.5138963325932168E-2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 spans="1:16" x14ac:dyDescent="0.2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8.6440030557677613E-2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 spans="1:16" x14ac:dyDescent="0.25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 spans="1:16" x14ac:dyDescent="0.25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8.32536617079047E-2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 spans="1:16" x14ac:dyDescent="0.25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 spans="1:16" x14ac:dyDescent="0.25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8.5842193620593171E-2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 spans="1:16" x14ac:dyDescent="0.25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8.8695846693013197E-2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 spans="1:16" x14ac:dyDescent="0.25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 spans="1:16" x14ac:dyDescent="0.25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8.6083638922843278E-2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 spans="1:16" x14ac:dyDescent="0.25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 spans="1:16" x14ac:dyDescent="0.25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9.7561865829622604E-2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 spans="1:16" x14ac:dyDescent="0.2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8.4306662300331112E-2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 spans="1:16" x14ac:dyDescent="0.25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 spans="1:16" x14ac:dyDescent="0.25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8.780187552047504E-2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 spans="1:16" x14ac:dyDescent="0.25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 spans="1:16" x14ac:dyDescent="0.25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8.7826026152017345E-2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 spans="1:16" x14ac:dyDescent="0.25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8.352353780313837E-2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 spans="1:16" x14ac:dyDescent="0.25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 spans="1:16" x14ac:dyDescent="0.25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8.2872355137601994E-2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05" si="16">J102-K102</f>
        <v>15241</v>
      </c>
      <c r="O102" s="2">
        <v>5561</v>
      </c>
      <c r="P102" s="4" t="s">
        <v>185</v>
      </c>
    </row>
    <row r="103" spans="1:16" x14ac:dyDescent="0.25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 spans="1:16" x14ac:dyDescent="0.25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7.5462791246585961E-2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 spans="1:16" x14ac:dyDescent="0.2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7.4062826871815632E-2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 spans="1:16" x14ac:dyDescent="0.25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 spans="1:16" x14ac:dyDescent="0.25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7.7486416253248286E-2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 spans="1:16" x14ac:dyDescent="0.25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 spans="1:16" x14ac:dyDescent="0.25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8.6986801087749546E-2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 spans="1:16" x14ac:dyDescent="0.25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7.8539567156781759E-2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 spans="1:16" x14ac:dyDescent="0.25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 spans="1:16" x14ac:dyDescent="0.25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8.4358465608465605E-2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 spans="1:16" x14ac:dyDescent="0.25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 spans="1:16" x14ac:dyDescent="0.25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8.9464910273592005E-2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 spans="1:16" x14ac:dyDescent="0.2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9.6425602660016624E-2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 spans="1:16" x14ac:dyDescent="0.25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 spans="1:16" x14ac:dyDescent="0.25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8.9835728952772073E-2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 spans="1:16" x14ac:dyDescent="0.25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 spans="1:16" x14ac:dyDescent="0.25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8.3814208684135846E-2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 spans="1:16" x14ac:dyDescent="0.25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9.3656249999999996E-2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 spans="1:16" x14ac:dyDescent="0.25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 spans="1:16" x14ac:dyDescent="0.25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9.2721677970359212E-2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 spans="1:16" x14ac:dyDescent="0.25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 spans="1:16" x14ac:dyDescent="0.25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 spans="1:16" x14ac:dyDescent="0.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 spans="1:16" x14ac:dyDescent="0.25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 spans="1:16" x14ac:dyDescent="0.25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 spans="1:16" x14ac:dyDescent="0.25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 spans="1:16" x14ac:dyDescent="0.25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 spans="1:16" x14ac:dyDescent="0.25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 spans="1:16" x14ac:dyDescent="0.25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 spans="1:16" x14ac:dyDescent="0.25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9.8009234274749654E-2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 spans="1:16" x14ac:dyDescent="0.25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 spans="1:16" x14ac:dyDescent="0.25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 spans="1:16" x14ac:dyDescent="0.2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 spans="1:16" x14ac:dyDescent="0.25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 spans="1:16" x14ac:dyDescent="0.25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 spans="1:16" x14ac:dyDescent="0.25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 spans="1:16" x14ac:dyDescent="0.25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 spans="1:16" x14ac:dyDescent="0.25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 spans="1:16" x14ac:dyDescent="0.25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 spans="1:16" x14ac:dyDescent="0.25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 spans="1:16" x14ac:dyDescent="0.25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 spans="1:16" x14ac:dyDescent="0.25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 spans="1:16" x14ac:dyDescent="0.2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 spans="1:16" x14ac:dyDescent="0.25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 spans="1:16" x14ac:dyDescent="0.25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 spans="1:16" x14ac:dyDescent="0.25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 spans="1:16" x14ac:dyDescent="0.25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 spans="1:16" x14ac:dyDescent="0.25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8.2806717904924568E-2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 spans="1:16" x14ac:dyDescent="0.25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7.7049692085024268E-2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 spans="1:16" x14ac:dyDescent="0.25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7.3787118949681638E-2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 spans="1:16" x14ac:dyDescent="0.25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 spans="1:16" x14ac:dyDescent="0.25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8.0626845332727681E-2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 spans="1:16" x14ac:dyDescent="0.2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8.1493018857428934E-2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 spans="1:16" x14ac:dyDescent="0.25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8.0409235448638192E-2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 spans="1:16" x14ac:dyDescent="0.25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7.3200022342624141E-2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 spans="1:16" x14ac:dyDescent="0.25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 spans="1:16" x14ac:dyDescent="0.25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7.8307459815908781E-2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 spans="1:16" x14ac:dyDescent="0.25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 spans="1:16" x14ac:dyDescent="0.25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7.8307459815908781E-2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 spans="1:16" x14ac:dyDescent="0.25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7.3964171887020549E-2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 spans="1:16" x14ac:dyDescent="0.25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7.8136240385147479E-2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 spans="1:16" x14ac:dyDescent="0.25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6.2531321343059193E-2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 spans="1:16" x14ac:dyDescent="0.2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7.3260983624665169E-2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 spans="1:16" x14ac:dyDescent="0.25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F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7.3553673559172902E-2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 spans="1:16" x14ac:dyDescent="0.25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7.9945130315500684E-2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 spans="1:16" x14ac:dyDescent="0.25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7.361486757893046E-2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 spans="1:16" x14ac:dyDescent="0.25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6.81364347779157E-2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 spans="1:16" x14ac:dyDescent="0.25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7.3794321423719597E-2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 spans="1:16" x14ac:dyDescent="0.25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7.6894061860114243E-2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 spans="1:16" x14ac:dyDescent="0.25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7.4740905245346864E-2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 spans="1:16" x14ac:dyDescent="0.25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7.6046517678278747E-2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 spans="1:16" x14ac:dyDescent="0.25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7.1183600806346045E-2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 spans="1:16" x14ac:dyDescent="0.2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7.468594954080017E-2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 spans="1:16" x14ac:dyDescent="0.25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7.2808282682600187E-2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 spans="1:16" x14ac:dyDescent="0.25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8.0468425425841303E-2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 spans="1:16" x14ac:dyDescent="0.25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6.9557849329841312E-2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 spans="1:16" x14ac:dyDescent="0.25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7.1244941074655732E-2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 spans="1:16" x14ac:dyDescent="0.25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7.350937186640269E-2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 spans="1:16" x14ac:dyDescent="0.25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7.4394287171639886E-2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 spans="1:16" x14ac:dyDescent="0.25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7.2333778438436927E-2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 spans="1:16" x14ac:dyDescent="0.25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7.0677218994189536E-2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 spans="1:16" x14ac:dyDescent="0.25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6.416138664336174E-2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 spans="1:16" x14ac:dyDescent="0.2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7.0316210473690785E-2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 spans="1:16" x14ac:dyDescent="0.25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7.1893800029831451E-2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 spans="1:16" x14ac:dyDescent="0.25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6.8962972075286011E-2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 spans="1:16" x14ac:dyDescent="0.25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7.0468552758595079E-2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 spans="1:16" x14ac:dyDescent="0.25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6.8335270694729555E-2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 spans="1:16" x14ac:dyDescent="0.25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6.9905506357294811E-2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 spans="1:16" x14ac:dyDescent="0.25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7.0872312288778952E-2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 spans="1:16" x14ac:dyDescent="0.25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7.5465701853028894E-2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 spans="1:16" x14ac:dyDescent="0.25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7.290300645976007E-2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 spans="1:16" x14ac:dyDescent="0.25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6.399980569318954E-2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 spans="1:16" x14ac:dyDescent="0.2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7.0815659889815225E-2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 spans="1:16" x14ac:dyDescent="0.25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7.5380201589356891E-2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 spans="1:16" x14ac:dyDescent="0.25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7.0308742906607671E-2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 spans="1:16" x14ac:dyDescent="0.25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6.7376488564429682E-2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 spans="1:16" x14ac:dyDescent="0.25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6.0069217551247611E-2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 spans="1:16" x14ac:dyDescent="0.25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6.5927161120375069E-2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 spans="1:16" x14ac:dyDescent="0.25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6.5664172577980753E-2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 spans="1:16" x14ac:dyDescent="0.25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6.4077437858508599E-2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 spans="1:16" x14ac:dyDescent="0.25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6.4986515834944275E-2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 spans="1:16" x14ac:dyDescent="0.25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5.6256821525174396E-2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 spans="1:16" x14ac:dyDescent="0.2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6.2938416138551598E-2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 spans="1:16" x14ac:dyDescent="0.25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5.8043273753527753E-2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 spans="1:16" x14ac:dyDescent="0.25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6.0638961398969717E-2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 spans="1:16" x14ac:dyDescent="0.25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5.8043273753527753E-2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 spans="1:16" x14ac:dyDescent="0.25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6.0638961398969717E-2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 spans="1:16" x14ac:dyDescent="0.25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5.3879313083229838E-2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 spans="1:16" x14ac:dyDescent="0.25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4.6646447121157342E-2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 spans="1:16" x14ac:dyDescent="0.25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5.449536683805864E-2</v>
      </c>
      <c r="I212" s="3">
        <f t="shared" si="21"/>
        <v>0.18324186101588097</v>
      </c>
      <c r="J212" s="2">
        <v>68310.62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 spans="1:16" x14ac:dyDescent="0.25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6.5567930846137407E-2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 spans="1:16" x14ac:dyDescent="0.25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5.7188370715601934E-2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 spans="1:16" x14ac:dyDescent="0.2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5.5784557275437872E-2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</v>
      </c>
      <c r="P215" t="s">
        <v>390</v>
      </c>
    </row>
    <row r="216" spans="1:16" x14ac:dyDescent="0.25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4.9972207922969157E-2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</v>
      </c>
      <c r="P216" t="s">
        <v>392</v>
      </c>
    </row>
    <row r="217" spans="1:16" x14ac:dyDescent="0.25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5.7059573594880481E-2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 spans="1:16" x14ac:dyDescent="0.25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5.2640280589767066E-2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 spans="1:16" x14ac:dyDescent="0.25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5.4572714440338239E-2</v>
      </c>
      <c r="I219" s="3">
        <f t="shared" si="21"/>
        <v>0.16957508719539807</v>
      </c>
      <c r="J219" s="2">
        <v>71014.577000000005</v>
      </c>
      <c r="K219" s="2">
        <v>43257.02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 spans="1:16" x14ac:dyDescent="0.25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5.4195430537732243E-2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 spans="1:16" x14ac:dyDescent="0.25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5.0620580162009862E-2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 spans="1:16" x14ac:dyDescent="0.25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5.2999897261625399E-2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 spans="1:16" x14ac:dyDescent="0.25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5.2319796583775918E-2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 spans="1:16" x14ac:dyDescent="0.25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5.1344353868260223E-2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 spans="1:16" x14ac:dyDescent="0.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5.3643585674726504E-2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 spans="1:16" x14ac:dyDescent="0.25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4.5368972896162915E-2</v>
      </c>
      <c r="I226" s="3">
        <f t="shared" si="21"/>
        <v>0.13016515904515538</v>
      </c>
      <c r="J226" s="2">
        <v>73530.150000000009</v>
      </c>
      <c r="K226" s="2">
        <v>45193.97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 spans="1:16" x14ac:dyDescent="0.25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5.0655704596002854E-2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 spans="1:16" x14ac:dyDescent="0.25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5.3217451659231869E-2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 spans="1:16" x14ac:dyDescent="0.25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5.1114316712266648E-2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229" si="22">J229-K229</f>
        <v>27946.341</v>
      </c>
      <c r="O229" s="12">
        <v>5778.2830000000004</v>
      </c>
      <c r="P229" s="18" t="s">
        <v>414</v>
      </c>
    </row>
    <row r="230" spans="1:16" x14ac:dyDescent="0.25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G269" si="23">K230/J230</f>
        <v>0.6168840849278201</v>
      </c>
      <c r="G230" s="11">
        <f t="shared" ref="G230:G256" si="24">L230/K230</f>
        <v>0.94678254834076803</v>
      </c>
      <c r="H230" s="11">
        <f t="shared" ref="H230:H269" si="25">M230/K230</f>
        <v>5.3217451659231869E-2</v>
      </c>
      <c r="I230" s="11">
        <f t="shared" ref="I230:I269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 spans="1:16" x14ac:dyDescent="0.25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73722.28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 spans="1:16" x14ac:dyDescent="0.25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9.9607235153835891E-2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 spans="1:16" x14ac:dyDescent="0.25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8.7350851812903432E-2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3812.81</v>
      </c>
      <c r="N233" s="2">
        <v>30657.205999999998</v>
      </c>
      <c r="O233" s="2">
        <v>5747.34</v>
      </c>
      <c r="P233" t="s">
        <v>423</v>
      </c>
    </row>
    <row r="234" spans="1:16" x14ac:dyDescent="0.25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4:N269" si="27">J234-K234</f>
        <v>29852.987999999998</v>
      </c>
      <c r="O234" s="2">
        <v>6395.3872499999998</v>
      </c>
      <c r="P234" t="s">
        <v>426</v>
      </c>
    </row>
    <row r="235" spans="1:16" x14ac:dyDescent="0.2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8.7674487160783132E-2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 spans="1:16" x14ac:dyDescent="0.25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8.8453076112589277E-2</v>
      </c>
      <c r="I236" s="3">
        <f t="shared" si="26"/>
        <v>0.18191864566352034</v>
      </c>
      <c r="J236" s="2">
        <v>74603.142999999996</v>
      </c>
      <c r="K236" s="2">
        <v>47340.92</v>
      </c>
      <c r="L236" s="2">
        <v>43153.470999999998</v>
      </c>
      <c r="M236" s="2">
        <v>4187.45</v>
      </c>
      <c r="N236" s="2">
        <f t="shared" si="27"/>
        <v>27262.222999999998</v>
      </c>
      <c r="O236" s="2">
        <v>7850.4210000000003</v>
      </c>
      <c r="P236" t="s">
        <v>431</v>
      </c>
    </row>
    <row r="237" spans="1:16" x14ac:dyDescent="0.25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7.0542642652371063E-2</v>
      </c>
      <c r="I237" s="3">
        <f t="shared" si="26"/>
        <v>0.16181478105613462</v>
      </c>
      <c r="J237" s="2">
        <v>75029.460999999996</v>
      </c>
      <c r="K237" s="2">
        <v>48772.06</v>
      </c>
      <c r="L237" s="2">
        <v>45331.550999999999</v>
      </c>
      <c r="M237" s="2">
        <v>3440.51</v>
      </c>
      <c r="N237" s="2">
        <f t="shared" si="27"/>
        <v>26257.400999999998</v>
      </c>
      <c r="O237" s="2">
        <v>7335.3150000000005</v>
      </c>
      <c r="P237" t="s">
        <v>434</v>
      </c>
    </row>
    <row r="238" spans="1:16" x14ac:dyDescent="0.25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8.7283972297237791E-2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</v>
      </c>
      <c r="P238" t="s">
        <v>437</v>
      </c>
    </row>
    <row r="239" spans="1:16" x14ac:dyDescent="0.25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7.7168797621869012E-2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 spans="1:16" x14ac:dyDescent="0.25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7.7190012869001109E-2</v>
      </c>
      <c r="I240" s="3">
        <f t="shared" si="26"/>
        <v>0.14219855769967776</v>
      </c>
      <c r="J240" s="2">
        <v>75089.035999999993</v>
      </c>
      <c r="K240" s="2">
        <v>48846.06</v>
      </c>
      <c r="L240" s="2">
        <v>45075.633000000002</v>
      </c>
      <c r="M240" s="2">
        <v>3770.4279999999999</v>
      </c>
      <c r="N240" s="2">
        <v>26242.974999999999</v>
      </c>
      <c r="O240" s="2">
        <v>6409.69</v>
      </c>
      <c r="P240" t="s">
        <v>443</v>
      </c>
    </row>
    <row r="241" spans="1:16" x14ac:dyDescent="0.25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7.1923312872846354E-2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 spans="1:16" x14ac:dyDescent="0.25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8.0685881548781868E-2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 spans="1:16" x14ac:dyDescent="0.25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8.9397091003918364E-2</v>
      </c>
      <c r="I243" s="3">
        <f t="shared" si="26"/>
        <v>0.14182974425907474</v>
      </c>
      <c r="J243" s="2">
        <v>75570.22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 spans="1:16" x14ac:dyDescent="0.25">
      <c r="A244" s="1" t="s">
        <v>452</v>
      </c>
      <c r="B244" s="1" t="s">
        <v>436</v>
      </c>
      <c r="C244" s="1" t="s">
        <v>110</v>
      </c>
      <c r="D244" s="1" t="s">
        <v>417</v>
      </c>
      <c r="F244" s="3">
        <f t="shared" si="23"/>
        <v>0.62627317896308798</v>
      </c>
      <c r="G244" s="3">
        <f t="shared" si="24"/>
        <v>0.92596087537769278</v>
      </c>
      <c r="H244" s="3">
        <f t="shared" si="25"/>
        <v>7.4039124622307148E-2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 spans="1:16" x14ac:dyDescent="0.25">
      <c r="A245" s="1" t="s">
        <v>454</v>
      </c>
      <c r="B245" s="1" t="s">
        <v>436</v>
      </c>
      <c r="C245" s="1" t="s">
        <v>455</v>
      </c>
      <c r="D245" s="1" t="s">
        <v>417</v>
      </c>
      <c r="F245" s="3">
        <f t="shared" si="23"/>
        <v>0.64245497733594492</v>
      </c>
      <c r="G245" s="3">
        <f t="shared" si="24"/>
        <v>0.93502506955174181</v>
      </c>
      <c r="H245" s="3">
        <f t="shared" si="25"/>
        <v>6.4974930448258167E-2</v>
      </c>
      <c r="I245" s="3">
        <f t="shared" si="26"/>
        <v>0.16751770440112021</v>
      </c>
      <c r="J245" s="2">
        <v>75700.706999999995</v>
      </c>
      <c r="K245" s="2">
        <v>48634.296000000002</v>
      </c>
      <c r="L245" s="2">
        <v>45474.286</v>
      </c>
      <c r="M245" s="2">
        <v>3160.01</v>
      </c>
      <c r="N245" s="2">
        <f t="shared" si="27"/>
        <v>27066.410999999993</v>
      </c>
      <c r="O245" s="2">
        <v>7617.7479999999996</v>
      </c>
      <c r="P245" t="s">
        <v>456</v>
      </c>
    </row>
    <row r="246" spans="1:16" x14ac:dyDescent="0.25">
      <c r="A246" s="1" t="s">
        <v>457</v>
      </c>
      <c r="B246" s="1" t="s">
        <v>436</v>
      </c>
      <c r="C246" s="1" t="s">
        <v>458</v>
      </c>
      <c r="D246" s="1" t="s">
        <v>417</v>
      </c>
      <c r="F246" s="3">
        <f t="shared" si="23"/>
        <v>0.65102498642301387</v>
      </c>
      <c r="G246" s="3">
        <f t="shared" si="24"/>
        <v>0.9337404522051469</v>
      </c>
      <c r="H246" s="3">
        <f t="shared" si="25"/>
        <v>6.6259547794853046E-2</v>
      </c>
      <c r="I246" s="3">
        <f t="shared" si="26"/>
        <v>0.14718701580346608</v>
      </c>
      <c r="J246" s="2">
        <v>76123.301000000007</v>
      </c>
      <c r="K246" s="2">
        <v>49558.171000000002</v>
      </c>
      <c r="L246" s="2">
        <v>46274.468999999997</v>
      </c>
      <c r="M246" s="2">
        <v>3283.7020000000002</v>
      </c>
      <c r="N246" s="2">
        <f t="shared" si="27"/>
        <v>26565.130000000005</v>
      </c>
      <c r="O246" s="2">
        <v>6811.0010000000002</v>
      </c>
      <c r="P246" t="s">
        <v>459</v>
      </c>
    </row>
    <row r="247" spans="1:16" x14ac:dyDescent="0.25">
      <c r="A247" s="1" t="s">
        <v>460</v>
      </c>
      <c r="B247" s="1" t="s">
        <v>436</v>
      </c>
      <c r="C247" s="1" t="s">
        <v>28</v>
      </c>
      <c r="D247" s="1" t="s">
        <v>417</v>
      </c>
      <c r="E247" s="1" t="s">
        <v>425</v>
      </c>
      <c r="F247" s="3">
        <f t="shared" si="23"/>
        <v>0.63346515961840855</v>
      </c>
      <c r="G247" s="3">
        <f t="shared" si="24"/>
        <v>0.92218769100179576</v>
      </c>
      <c r="H247" s="3">
        <f t="shared" si="25"/>
        <v>7.781231423920712E-2</v>
      </c>
      <c r="I247" s="3">
        <f t="shared" si="26"/>
        <v>0.15919453293482841</v>
      </c>
      <c r="J247" s="2">
        <v>75301.370999999999</v>
      </c>
      <c r="K247" s="2">
        <v>47700.794999999998</v>
      </c>
      <c r="L247" s="2">
        <v>43989.086000000003</v>
      </c>
      <c r="M247" s="2">
        <v>3711.7092499999999</v>
      </c>
      <c r="N247" s="2">
        <f t="shared" si="27"/>
        <v>27600.576000000001</v>
      </c>
      <c r="O247" s="2">
        <v>7002.8220000000001</v>
      </c>
      <c r="P247" t="s">
        <v>461</v>
      </c>
    </row>
    <row r="248" spans="1:16" x14ac:dyDescent="0.25">
      <c r="A248" s="1" t="s">
        <v>462</v>
      </c>
      <c r="B248" s="1" t="s">
        <v>463</v>
      </c>
      <c r="C248" s="1" t="s">
        <v>103</v>
      </c>
      <c r="D248" s="1" t="s">
        <v>417</v>
      </c>
      <c r="F248" s="3">
        <f t="shared" si="23"/>
        <v>0.60537273189677987</v>
      </c>
      <c r="G248" s="3">
        <f t="shared" si="24"/>
        <v>0.93611945522190365</v>
      </c>
      <c r="H248" s="3">
        <f t="shared" si="25"/>
        <v>6.3880544778096363E-2</v>
      </c>
      <c r="I248" s="3">
        <f t="shared" si="26"/>
        <v>0.14863257413303863</v>
      </c>
      <c r="J248" s="2">
        <v>76347.826000000001</v>
      </c>
      <c r="K248" s="2">
        <v>46218.892</v>
      </c>
      <c r="L248" s="2">
        <v>43266.404000000002</v>
      </c>
      <c r="M248" s="2">
        <v>2952.4879999999998</v>
      </c>
      <c r="N248" s="2">
        <f t="shared" si="27"/>
        <v>30128.934000000001</v>
      </c>
      <c r="O248" s="2">
        <v>6430.7969999999996</v>
      </c>
      <c r="P248" t="s">
        <v>464</v>
      </c>
    </row>
    <row r="249" spans="1:16" x14ac:dyDescent="0.25">
      <c r="A249" s="1" t="s">
        <v>465</v>
      </c>
      <c r="B249" s="1" t="s">
        <v>463</v>
      </c>
      <c r="C249" s="1" t="s">
        <v>430</v>
      </c>
      <c r="D249" s="1" t="s">
        <v>417</v>
      </c>
      <c r="F249" s="3">
        <f t="shared" si="23"/>
        <v>0.63826219480167501</v>
      </c>
      <c r="G249" s="3">
        <f t="shared" si="24"/>
        <v>0.93568617546624733</v>
      </c>
      <c r="H249" s="3">
        <f t="shared" si="25"/>
        <v>6.4313824533752645E-2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 spans="1:16" x14ac:dyDescent="0.25">
      <c r="A250" s="1" t="s">
        <v>467</v>
      </c>
      <c r="B250" s="1" t="s">
        <v>463</v>
      </c>
      <c r="C250" s="1" t="s">
        <v>433</v>
      </c>
      <c r="D250" s="1" t="s">
        <v>417</v>
      </c>
      <c r="F250" s="3">
        <f t="shared" si="23"/>
        <v>0.6537498781738148</v>
      </c>
      <c r="G250" s="3">
        <f t="shared" si="24"/>
        <v>0.9422808951636521</v>
      </c>
      <c r="H250" s="3">
        <f t="shared" si="25"/>
        <v>5.7719104836348033E-2</v>
      </c>
      <c r="I250" s="3">
        <f t="shared" si="26"/>
        <v>0.15799248754088102</v>
      </c>
      <c r="J250" s="2">
        <v>76256.183999999994</v>
      </c>
      <c r="K250" s="2">
        <v>49852.470999999998</v>
      </c>
      <c r="L250" s="2">
        <v>46975.031000000003</v>
      </c>
      <c r="M250" s="2">
        <v>2877.44</v>
      </c>
      <c r="N250" s="2">
        <f t="shared" si="27"/>
        <v>26403.712999999996</v>
      </c>
      <c r="O250" s="2">
        <v>7421.7020000000002</v>
      </c>
      <c r="P250" t="s">
        <v>468</v>
      </c>
    </row>
    <row r="251" spans="1:16" x14ac:dyDescent="0.25">
      <c r="A251" s="1" t="s">
        <v>469</v>
      </c>
      <c r="B251" s="1" t="s">
        <v>463</v>
      </c>
      <c r="C251" s="1" t="s">
        <v>105</v>
      </c>
      <c r="D251" s="1" t="s">
        <v>417</v>
      </c>
      <c r="F251" s="3">
        <f t="shared" si="23"/>
        <v>0.63366250397700341</v>
      </c>
      <c r="G251" s="3">
        <f t="shared" si="24"/>
        <v>0.9429205862523472</v>
      </c>
      <c r="H251" s="3">
        <f t="shared" si="25"/>
        <v>5.7079393084359387E-2</v>
      </c>
      <c r="I251" s="3">
        <f t="shared" si="26"/>
        <v>0.14031470194644458</v>
      </c>
      <c r="J251" s="2">
        <v>76373.456999999995</v>
      </c>
      <c r="K251" s="2">
        <v>48394.995999999999</v>
      </c>
      <c r="L251" s="2">
        <v>45632.637999999999</v>
      </c>
      <c r="M251" s="2">
        <v>2762.357</v>
      </c>
      <c r="N251" s="2">
        <f t="shared" si="27"/>
        <v>27978.460999999996</v>
      </c>
      <c r="O251" s="2">
        <v>6402.93</v>
      </c>
      <c r="P251" t="s">
        <v>470</v>
      </c>
    </row>
    <row r="252" spans="1:16" x14ac:dyDescent="0.25">
      <c r="A252" s="1" t="s">
        <v>471</v>
      </c>
      <c r="B252" s="1" t="s">
        <v>463</v>
      </c>
      <c r="C252" s="1" t="s">
        <v>439</v>
      </c>
      <c r="D252" s="1" t="s">
        <v>417</v>
      </c>
      <c r="F252" s="3">
        <f t="shared" si="23"/>
        <v>0.64040035214677771</v>
      </c>
      <c r="G252" s="3">
        <f t="shared" si="24"/>
        <v>0.9402713798018536</v>
      </c>
      <c r="H252" s="3">
        <f t="shared" si="25"/>
        <v>5.9728620198146364E-2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 spans="1:16" x14ac:dyDescent="0.25">
      <c r="A253" s="1" t="s">
        <v>473</v>
      </c>
      <c r="B253" s="1" t="s">
        <v>463</v>
      </c>
      <c r="C253" s="1" t="s">
        <v>442</v>
      </c>
      <c r="D253" s="1" t="s">
        <v>417</v>
      </c>
      <c r="F253" s="3">
        <f t="shared" si="23"/>
        <v>0.64778131062774802</v>
      </c>
      <c r="G253" s="3">
        <f t="shared" si="24"/>
        <v>0.93969828003058808</v>
      </c>
      <c r="H253" s="3">
        <f t="shared" si="25"/>
        <v>6.0301719969411922E-2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</v>
      </c>
      <c r="P253" t="s">
        <v>474</v>
      </c>
    </row>
    <row r="254" spans="1:16" x14ac:dyDescent="0.25">
      <c r="A254" s="1" t="s">
        <v>475</v>
      </c>
      <c r="B254" s="1" t="s">
        <v>463</v>
      </c>
      <c r="C254" s="1" t="s">
        <v>107</v>
      </c>
      <c r="D254" s="1" t="s">
        <v>417</v>
      </c>
      <c r="F254" s="3">
        <f t="shared" si="23"/>
        <v>0.65229908532939429</v>
      </c>
      <c r="G254" s="3">
        <f t="shared" si="24"/>
        <v>0.94793870537269542</v>
      </c>
      <c r="H254" s="3">
        <f t="shared" si="25"/>
        <v>5.2061274623940772E-2</v>
      </c>
      <c r="I254" s="3">
        <f t="shared" si="26"/>
        <v>0.13803909834283151</v>
      </c>
      <c r="J254" s="2">
        <v>76639.065000000002</v>
      </c>
      <c r="K254" s="2">
        <v>49991.591999999997</v>
      </c>
      <c r="L254" s="2">
        <v>47388.964999999997</v>
      </c>
      <c r="M254" s="2">
        <v>2602.6260000000002</v>
      </c>
      <c r="N254" s="2">
        <f t="shared" si="27"/>
        <v>26647.473000000005</v>
      </c>
      <c r="O254" s="2">
        <v>6541.53</v>
      </c>
      <c r="P254" t="s">
        <v>476</v>
      </c>
    </row>
    <row r="255" spans="1:16" x14ac:dyDescent="0.25">
      <c r="A255" s="1" t="s">
        <v>477</v>
      </c>
      <c r="B255" s="1" t="s">
        <v>463</v>
      </c>
      <c r="C255" s="1" t="s">
        <v>447</v>
      </c>
      <c r="D255" s="1" t="s">
        <v>417</v>
      </c>
      <c r="F255" s="3">
        <f t="shared" si="23"/>
        <v>0.66064860773722345</v>
      </c>
      <c r="G255" s="3">
        <f t="shared" si="24"/>
        <v>0.94695747626336979</v>
      </c>
      <c r="H255" s="3">
        <f t="shared" si="25"/>
        <v>5.3042523736630362E-2</v>
      </c>
      <c r="I255" s="3">
        <f t="shared" si="26"/>
        <v>0.14691838897372533</v>
      </c>
      <c r="J255" s="2">
        <v>76518.637000000002</v>
      </c>
      <c r="K255" s="2">
        <v>50551.930999999997</v>
      </c>
      <c r="L255" s="2">
        <v>47870.529000000002</v>
      </c>
      <c r="M255" s="2">
        <v>2681.402</v>
      </c>
      <c r="N255" s="2">
        <f t="shared" si="27"/>
        <v>25966.706000000006</v>
      </c>
      <c r="O255" s="2">
        <v>7033.0609999999997</v>
      </c>
      <c r="P255" t="s">
        <v>478</v>
      </c>
    </row>
    <row r="256" spans="1:16" x14ac:dyDescent="0.25">
      <c r="A256" s="1" t="s">
        <v>479</v>
      </c>
      <c r="B256" s="1" t="s">
        <v>463</v>
      </c>
      <c r="C256" s="1" t="s">
        <v>450</v>
      </c>
      <c r="D256" s="1" t="s">
        <v>417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4.9869516486062283E-2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 spans="1:16" x14ac:dyDescent="0.25">
      <c r="A257" s="1" t="s">
        <v>481</v>
      </c>
      <c r="B257" s="1" t="s">
        <v>463</v>
      </c>
      <c r="C257" s="1" t="s">
        <v>110</v>
      </c>
      <c r="D257" s="1" t="s">
        <v>417</v>
      </c>
      <c r="F257" s="3">
        <f t="shared" si="23"/>
        <v>0.64137679304591599</v>
      </c>
      <c r="G257" s="3">
        <f t="shared" si="23"/>
        <v>0.95457282741668548</v>
      </c>
      <c r="H257" s="3">
        <f t="shared" si="25"/>
        <v>4.5427192866344689E-2</v>
      </c>
      <c r="I257" s="3">
        <f t="shared" si="26"/>
        <v>0.14168495116529178</v>
      </c>
      <c r="J257" s="2">
        <v>76869.475999999995</v>
      </c>
      <c r="K257" s="2">
        <v>49302.298000000003</v>
      </c>
      <c r="L257" s="2">
        <v>47062.633999999998</v>
      </c>
      <c r="M257" s="2">
        <v>2239.665</v>
      </c>
      <c r="N257" s="2">
        <f t="shared" si="27"/>
        <v>27567.177999999993</v>
      </c>
      <c r="O257" s="2">
        <v>6668.067</v>
      </c>
      <c r="P257" t="s">
        <v>482</v>
      </c>
    </row>
    <row r="258" spans="1:16" x14ac:dyDescent="0.25">
      <c r="A258" s="1" t="s">
        <v>483</v>
      </c>
      <c r="B258" s="1" t="s">
        <v>463</v>
      </c>
      <c r="C258" s="1" t="s">
        <v>455</v>
      </c>
      <c r="D258" s="1" t="s">
        <v>417</v>
      </c>
      <c r="F258" s="3">
        <f t="shared" si="23"/>
        <v>0.6745385967197346</v>
      </c>
      <c r="G258" s="3">
        <f t="shared" si="23"/>
        <v>0.95804296935248212</v>
      </c>
      <c r="H258" s="3">
        <f t="shared" si="25"/>
        <v>4.1957030647517823E-2</v>
      </c>
      <c r="I258" s="3">
        <f t="shared" si="26"/>
        <v>0.14404123664299703</v>
      </c>
      <c r="J258" s="2">
        <v>76914.385999999999</v>
      </c>
      <c r="K258" s="2">
        <v>51881.722000000002</v>
      </c>
      <c r="L258" s="2">
        <v>49704.919000000002</v>
      </c>
      <c r="M258" s="2">
        <v>2176.8029999999999</v>
      </c>
      <c r="N258" s="2">
        <f t="shared" si="27"/>
        <v>25032.663999999997</v>
      </c>
      <c r="O258" s="2">
        <v>7159.558</v>
      </c>
      <c r="P258" t="s">
        <v>484</v>
      </c>
    </row>
    <row r="259" spans="1:16" x14ac:dyDescent="0.25">
      <c r="A259" s="1" t="s">
        <v>485</v>
      </c>
      <c r="B259" s="1" t="s">
        <v>463</v>
      </c>
      <c r="C259" s="1" t="s">
        <v>458</v>
      </c>
      <c r="D259" s="1" t="s">
        <v>417</v>
      </c>
      <c r="F259" s="3">
        <f t="shared" si="23"/>
        <v>0.66387719200035344</v>
      </c>
      <c r="G259" s="3">
        <f t="shared" si="23"/>
        <v>0.95668004953616015</v>
      </c>
      <c r="H259" s="3">
        <f t="shared" si="25"/>
        <v>4.3319950463839706E-2</v>
      </c>
      <c r="I259" s="3">
        <f t="shared" si="26"/>
        <v>0.12645727563197495</v>
      </c>
      <c r="J259" s="2">
        <v>77152.759000000005</v>
      </c>
      <c r="K259" s="2">
        <v>51219.957000000002</v>
      </c>
      <c r="L259" s="2">
        <v>49001.110999999997</v>
      </c>
      <c r="M259" s="2">
        <v>2218.846</v>
      </c>
      <c r="N259" s="2">
        <f t="shared" si="27"/>
        <v>25932.802000000003</v>
      </c>
      <c r="O259" s="2">
        <v>6196.5469999999996</v>
      </c>
      <c r="P259" t="s">
        <v>486</v>
      </c>
    </row>
    <row r="260" spans="1:16" x14ac:dyDescent="0.25">
      <c r="A260" s="1" t="s">
        <v>487</v>
      </c>
      <c r="B260" s="1" t="s">
        <v>463</v>
      </c>
      <c r="C260" s="1" t="s">
        <v>28</v>
      </c>
      <c r="D260" s="1" t="s">
        <v>417</v>
      </c>
      <c r="E260" s="1" t="s">
        <v>425</v>
      </c>
    </row>
    <row r="261" spans="1:16" x14ac:dyDescent="0.25">
      <c r="A261" s="1" t="s">
        <v>488</v>
      </c>
      <c r="B261" s="1" t="s">
        <v>489</v>
      </c>
      <c r="C261" s="1" t="s">
        <v>103</v>
      </c>
      <c r="D261" s="1" t="s">
        <v>417</v>
      </c>
      <c r="F261" s="3">
        <f t="shared" si="23"/>
        <v>0.64496706057503939</v>
      </c>
      <c r="G261" s="3">
        <f t="shared" ref="G261:G269" si="28">L261/K261</f>
        <v>0.95217877356047176</v>
      </c>
      <c r="H261" s="3">
        <f t="shared" si="25"/>
        <v>4.7821206330903025E-2</v>
      </c>
      <c r="I261" s="3">
        <f t="shared" si="26"/>
        <v>0.14053308980559728</v>
      </c>
      <c r="J261" s="2">
        <v>77104.563999999998</v>
      </c>
      <c r="K261" s="2">
        <v>49729.904000000002</v>
      </c>
      <c r="L261" s="2">
        <v>47351.758999999998</v>
      </c>
      <c r="M261" s="2">
        <v>2378.1439999999998</v>
      </c>
      <c r="N261" s="2">
        <f t="shared" si="27"/>
        <v>27374.659999999996</v>
      </c>
      <c r="O261" s="2">
        <v>6654.4889999999996</v>
      </c>
      <c r="P261" t="s">
        <v>490</v>
      </c>
    </row>
    <row r="262" spans="1:16" x14ac:dyDescent="0.25">
      <c r="A262" s="1" t="s">
        <v>491</v>
      </c>
      <c r="B262" s="1" t="s">
        <v>489</v>
      </c>
      <c r="C262" s="1" t="s">
        <v>430</v>
      </c>
      <c r="D262" s="1" t="s">
        <v>417</v>
      </c>
      <c r="F262" s="3">
        <f t="shared" si="23"/>
        <v>0.66583720725560669</v>
      </c>
      <c r="G262" s="3">
        <f t="shared" si="28"/>
        <v>0.95172868771629815</v>
      </c>
      <c r="H262" s="3">
        <f t="shared" si="25"/>
        <v>4.8271292779818321E-2</v>
      </c>
      <c r="I262" s="3">
        <f t="shared" si="26"/>
        <v>0.12883202514521366</v>
      </c>
      <c r="J262" s="2">
        <v>77003.566999999995</v>
      </c>
      <c r="K262" s="2">
        <v>51271.839999999997</v>
      </c>
      <c r="L262" s="2">
        <v>48796.881000000001</v>
      </c>
      <c r="M262" s="2">
        <v>2474.9580000000001</v>
      </c>
      <c r="N262" s="2">
        <f t="shared" si="27"/>
        <v>25731.726999999999</v>
      </c>
      <c r="O262" s="2">
        <v>6286.6009999999997</v>
      </c>
      <c r="P262" t="s">
        <v>492</v>
      </c>
    </row>
    <row r="263" spans="1:16" x14ac:dyDescent="0.25">
      <c r="A263" s="1" t="s">
        <v>493</v>
      </c>
      <c r="B263" s="1" t="s">
        <v>489</v>
      </c>
      <c r="C263" s="1" t="s">
        <v>433</v>
      </c>
      <c r="D263" s="1" t="s">
        <v>417</v>
      </c>
      <c r="F263" s="3">
        <f t="shared" si="23"/>
        <v>0.66011891735401695</v>
      </c>
      <c r="G263" s="3">
        <f t="shared" si="28"/>
        <v>0.95261458141964861</v>
      </c>
      <c r="H263" s="3">
        <f t="shared" si="25"/>
        <v>4.7385418580351439E-2</v>
      </c>
      <c r="I263" s="3">
        <f t="shared" si="26"/>
        <v>0.11201161369487571</v>
      </c>
      <c r="J263" s="2">
        <v>77255.502999999997</v>
      </c>
      <c r="K263" s="2">
        <v>50997.819000000003</v>
      </c>
      <c r="L263" s="2">
        <v>48581.266000000003</v>
      </c>
      <c r="M263" s="2">
        <v>2416.5529999999999</v>
      </c>
      <c r="N263" s="2">
        <f t="shared" si="27"/>
        <v>26257.683999999994</v>
      </c>
      <c r="O263" s="2">
        <v>5441.6660000000002</v>
      </c>
      <c r="P263" t="s">
        <v>494</v>
      </c>
    </row>
    <row r="264" spans="1:16" x14ac:dyDescent="0.25">
      <c r="A264" s="1" t="s">
        <v>495</v>
      </c>
      <c r="B264" s="1" t="s">
        <v>489</v>
      </c>
      <c r="C264" s="1" t="s">
        <v>105</v>
      </c>
      <c r="D264" s="1" t="s">
        <v>417</v>
      </c>
      <c r="F264" s="3">
        <f t="shared" si="23"/>
        <v>0.65123306419898641</v>
      </c>
      <c r="G264" s="3">
        <f t="shared" si="28"/>
        <v>0.95515903764699206</v>
      </c>
      <c r="H264" s="3">
        <f t="shared" si="25"/>
        <v>4.4840962353008003E-2</v>
      </c>
      <c r="I264" s="3">
        <f t="shared" si="26"/>
        <v>0.12909300311013253</v>
      </c>
      <c r="J264" s="2">
        <v>77259.926999999996</v>
      </c>
      <c r="K264" s="2">
        <v>50314.218999999997</v>
      </c>
      <c r="L264" s="2">
        <v>48058.080999999998</v>
      </c>
      <c r="M264" s="2">
        <v>2256.1379999999999</v>
      </c>
      <c r="N264" s="2">
        <f t="shared" si="27"/>
        <v>26945.707999999999</v>
      </c>
      <c r="O264" s="2">
        <v>6203.9620000000004</v>
      </c>
      <c r="P264" t="s">
        <v>496</v>
      </c>
    </row>
    <row r="265" spans="1:16" x14ac:dyDescent="0.25">
      <c r="A265" s="1" t="s">
        <v>497</v>
      </c>
      <c r="B265" s="1" t="s">
        <v>489</v>
      </c>
      <c r="C265" s="1" t="s">
        <v>439</v>
      </c>
      <c r="D265" s="1" t="s">
        <v>417</v>
      </c>
      <c r="F265" s="3">
        <f t="shared" si="23"/>
        <v>0.65346941408460835</v>
      </c>
      <c r="G265" s="3">
        <f t="shared" si="28"/>
        <v>0.95701872106453656</v>
      </c>
      <c r="H265" s="3">
        <f t="shared" si="25"/>
        <v>4.2981278935463475E-2</v>
      </c>
      <c r="I265" s="3">
        <f t="shared" si="26"/>
        <v>0.11729164330819054</v>
      </c>
      <c r="J265" s="2">
        <v>77169.572</v>
      </c>
      <c r="K265" s="2">
        <v>50427.955000000002</v>
      </c>
      <c r="L265" s="2">
        <v>48260.497000000003</v>
      </c>
      <c r="M265" s="2">
        <v>2167.4580000000001</v>
      </c>
      <c r="N265" s="2">
        <f t="shared" si="27"/>
        <v>26741.616999999998</v>
      </c>
      <c r="O265" s="2">
        <v>5660.5529999999999</v>
      </c>
      <c r="P265" t="s">
        <v>498</v>
      </c>
    </row>
    <row r="266" spans="1:16" x14ac:dyDescent="0.25">
      <c r="A266" s="1" t="s">
        <v>499</v>
      </c>
      <c r="B266" s="1" t="s">
        <v>489</v>
      </c>
      <c r="C266" s="1" t="s">
        <v>442</v>
      </c>
      <c r="D266" s="1" t="s">
        <v>417</v>
      </c>
      <c r="F266" s="3">
        <f t="shared" si="23"/>
        <v>0.66074217697023219</v>
      </c>
      <c r="G266" s="3">
        <f t="shared" si="28"/>
        <v>0.95452728362005634</v>
      </c>
      <c r="H266" s="3">
        <f t="shared" si="25"/>
        <v>4.5472716379943739E-2</v>
      </c>
      <c r="I266" s="3">
        <f t="shared" si="26"/>
        <v>0.12028369375161235</v>
      </c>
      <c r="J266" s="2">
        <v>77440.425000000003</v>
      </c>
      <c r="K266" s="2">
        <v>51168.154999999999</v>
      </c>
      <c r="L266" s="2">
        <v>48841.4</v>
      </c>
      <c r="M266" s="2">
        <v>2326.7550000000001</v>
      </c>
      <c r="N266" s="2">
        <f t="shared" si="27"/>
        <v>26272.270000000004</v>
      </c>
      <c r="O266" s="2">
        <v>5874.8239999999996</v>
      </c>
      <c r="P266" t="s">
        <v>500</v>
      </c>
    </row>
    <row r="267" spans="1:16" x14ac:dyDescent="0.25">
      <c r="A267" s="1" t="s">
        <v>501</v>
      </c>
      <c r="B267" s="1" t="s">
        <v>489</v>
      </c>
      <c r="C267" s="1" t="s">
        <v>107</v>
      </c>
      <c r="D267" s="1" t="s">
        <v>417</v>
      </c>
      <c r="F267" s="3">
        <f t="shared" si="23"/>
        <v>0.60034823121217606</v>
      </c>
      <c r="G267" s="3">
        <f t="shared" si="28"/>
        <v>0.95113554410636325</v>
      </c>
      <c r="H267" s="3">
        <f t="shared" si="25"/>
        <v>4.88644558936367E-2</v>
      </c>
      <c r="I267" s="3">
        <f t="shared" si="26"/>
        <v>0.15865117978004073</v>
      </c>
      <c r="J267" s="2">
        <v>78029.766000000003</v>
      </c>
      <c r="K267" s="2">
        <v>46845.031999999999</v>
      </c>
      <c r="L267" s="2">
        <v>44555.974999999999</v>
      </c>
      <c r="M267" s="2">
        <v>2289.0569999999998</v>
      </c>
      <c r="N267" s="2">
        <f t="shared" si="27"/>
        <v>31184.734000000004</v>
      </c>
      <c r="O267" s="2">
        <v>7068.8580000000002</v>
      </c>
      <c r="P267" t="s">
        <v>502</v>
      </c>
    </row>
    <row r="268" spans="1:16" x14ac:dyDescent="0.25">
      <c r="A268" s="1" t="s">
        <v>503</v>
      </c>
      <c r="B268" s="1" t="s">
        <v>489</v>
      </c>
      <c r="C268" s="1" t="s">
        <v>447</v>
      </c>
      <c r="D268" s="1" t="s">
        <v>417</v>
      </c>
      <c r="E268" s="1" t="s">
        <v>425</v>
      </c>
      <c r="F268" s="3">
        <f t="shared" si="23"/>
        <v>0.64650853861229718</v>
      </c>
      <c r="G268" s="3">
        <f t="shared" si="28"/>
        <v>0.95597557716757331</v>
      </c>
      <c r="H268" s="3">
        <f t="shared" si="25"/>
        <v>4.4024422832426691E-2</v>
      </c>
      <c r="I268" s="3">
        <f t="shared" si="26"/>
        <v>0.11711656128289734</v>
      </c>
      <c r="J268" s="2">
        <v>77782.486999999994</v>
      </c>
      <c r="K268" s="2">
        <v>50287.042000000001</v>
      </c>
      <c r="L268" s="2">
        <v>48073.184000000001</v>
      </c>
      <c r="M268" s="2">
        <v>2213.8580000000002</v>
      </c>
      <c r="N268" s="2">
        <f t="shared" si="27"/>
        <v>27495.444999999992</v>
      </c>
      <c r="O268" s="2">
        <v>5630.1660000000002</v>
      </c>
      <c r="P268" t="s">
        <v>504</v>
      </c>
    </row>
    <row r="269" spans="1:16" x14ac:dyDescent="0.25">
      <c r="A269" s="1" t="s">
        <v>505</v>
      </c>
      <c r="B269" s="1" t="s">
        <v>489</v>
      </c>
      <c r="C269" s="1" t="s">
        <v>450</v>
      </c>
      <c r="D269" s="1" t="s">
        <v>417</v>
      </c>
      <c r="E269" s="1" t="s">
        <v>425</v>
      </c>
      <c r="F269" s="3">
        <f t="shared" si="23"/>
        <v>0.64049609363750415</v>
      </c>
      <c r="G269" s="3">
        <f t="shared" si="28"/>
        <v>0.9546663534776707</v>
      </c>
      <c r="H269" s="3">
        <f t="shared" si="25"/>
        <v>4.5333646522329352E-2</v>
      </c>
      <c r="I269" s="3">
        <f t="shared" si="26"/>
        <v>0.10725448980279445</v>
      </c>
      <c r="J269" s="2">
        <v>77954.235000000001</v>
      </c>
      <c r="K269" s="2">
        <v>49929.383000000002</v>
      </c>
      <c r="L269" s="2">
        <v>47665.902000000002</v>
      </c>
      <c r="M269" s="2">
        <v>2263.4810000000002</v>
      </c>
      <c r="N269" s="2">
        <f t="shared" si="27"/>
        <v>28024.851999999999</v>
      </c>
      <c r="O269" s="2">
        <v>5112.3819999999996</v>
      </c>
      <c r="P269" t="s">
        <v>506</v>
      </c>
    </row>
    <row r="270" spans="1:16" x14ac:dyDescent="0.25">
      <c r="A270" s="1" t="s">
        <v>507</v>
      </c>
      <c r="B270" s="1" t="s">
        <v>489</v>
      </c>
      <c r="C270" s="1" t="s">
        <v>110</v>
      </c>
      <c r="D270" s="1" t="s">
        <v>417</v>
      </c>
      <c r="E270" s="1" t="s">
        <v>425</v>
      </c>
      <c r="F270" s="3">
        <f t="shared" ref="F270:G272" si="29">K270/J270</f>
        <v>0.63948145527591993</v>
      </c>
      <c r="G270" s="3">
        <f t="shared" si="29"/>
        <v>0.95811114232113281</v>
      </c>
      <c r="H270" s="3">
        <f>M270/K270</f>
        <v>4.1888877722409047E-2</v>
      </c>
      <c r="I270" s="3">
        <f>O270/L270</f>
        <v>0.11711953156940362</v>
      </c>
      <c r="J270" s="2">
        <v>78018.497000000003</v>
      </c>
      <c r="K270" s="2">
        <v>49891.381999999998</v>
      </c>
      <c r="L270" s="2">
        <v>47801.489000000001</v>
      </c>
      <c r="M270" s="2">
        <v>2089.8939999999998</v>
      </c>
      <c r="N270" s="2">
        <f>J270-K270</f>
        <v>28127.115000000005</v>
      </c>
      <c r="O270" s="2">
        <v>5598.4880000000003</v>
      </c>
      <c r="P270" t="s">
        <v>508</v>
      </c>
    </row>
    <row r="271" spans="1:16" x14ac:dyDescent="0.25">
      <c r="A271" s="1" t="s">
        <v>509</v>
      </c>
      <c r="B271" s="1" t="s">
        <v>489</v>
      </c>
      <c r="C271" s="1" t="s">
        <v>455</v>
      </c>
      <c r="D271" s="1" t="s">
        <v>417</v>
      </c>
      <c r="E271" s="1" t="s">
        <v>425</v>
      </c>
      <c r="F271" s="3">
        <f t="shared" si="29"/>
        <v>0.65894503512117253</v>
      </c>
      <c r="G271" s="3">
        <f t="shared" si="29"/>
        <v>0.96437912074012655</v>
      </c>
      <c r="H271" s="3">
        <f>M271/K271</f>
        <v>3.5620879259873485E-2</v>
      </c>
      <c r="I271" s="3">
        <f>O271/L271</f>
        <v>0.11658680306005918</v>
      </c>
      <c r="J271" s="2">
        <v>78107.585999999996</v>
      </c>
      <c r="K271" s="2">
        <v>51468.606</v>
      </c>
      <c r="L271" s="2">
        <v>49635.249000000003</v>
      </c>
      <c r="M271" s="2">
        <v>1833.357</v>
      </c>
      <c r="N271" s="2">
        <f>J271-K271</f>
        <v>26638.979999999996</v>
      </c>
      <c r="O271" s="2">
        <v>5786.8149999999996</v>
      </c>
      <c r="P271" t="s">
        <v>510</v>
      </c>
    </row>
    <row r="272" spans="1:16" x14ac:dyDescent="0.25">
      <c r="A272" s="1" t="s">
        <v>511</v>
      </c>
      <c r="B272" s="1" t="s">
        <v>489</v>
      </c>
      <c r="C272" s="1" t="s">
        <v>458</v>
      </c>
      <c r="D272" s="1" t="s">
        <v>417</v>
      </c>
      <c r="E272" s="1" t="s">
        <v>425</v>
      </c>
      <c r="F272" s="3">
        <f t="shared" si="29"/>
        <v>0.66648310129709132</v>
      </c>
      <c r="G272" s="3">
        <f t="shared" si="29"/>
        <v>0.96926281261604486</v>
      </c>
      <c r="H272" s="3">
        <f>M272/K272</f>
        <v>3.0737187383955117E-2</v>
      </c>
      <c r="I272" s="3">
        <f>O272/L272</f>
        <v>0.11895810222519335</v>
      </c>
      <c r="J272" s="2">
        <v>78211.92</v>
      </c>
      <c r="K272" s="2">
        <v>52126.923000000003</v>
      </c>
      <c r="L272" s="2">
        <v>50524.688000000002</v>
      </c>
      <c r="M272" s="2">
        <v>1602.2349999999999</v>
      </c>
      <c r="N272" s="2">
        <f>J272-K272</f>
        <v>26084.996999999996</v>
      </c>
      <c r="O272" s="2">
        <v>6010.3209999999999</v>
      </c>
      <c r="P272" t="s">
        <v>642</v>
      </c>
    </row>
    <row r="273" spans="1:16" x14ac:dyDescent="0.25">
      <c r="A273" s="1" t="s">
        <v>512</v>
      </c>
      <c r="B273" s="1" t="s">
        <v>489</v>
      </c>
      <c r="C273" s="1" t="s">
        <v>28</v>
      </c>
      <c r="D273" s="1" t="s">
        <v>417</v>
      </c>
      <c r="E273" s="1" t="s">
        <v>425</v>
      </c>
      <c r="O273" s="2"/>
    </row>
    <row r="274" spans="1:16" x14ac:dyDescent="0.25">
      <c r="A274" s="1" t="s">
        <v>643</v>
      </c>
      <c r="B274" s="1" t="s">
        <v>657</v>
      </c>
      <c r="C274" s="1" t="s">
        <v>103</v>
      </c>
      <c r="D274" s="1" t="s">
        <v>417</v>
      </c>
      <c r="E274" s="1" t="s">
        <v>425</v>
      </c>
      <c r="F274" s="3">
        <f t="shared" ref="F274:F278" si="30">K274/J274</f>
        <v>0.6114444374307062</v>
      </c>
      <c r="G274" s="3">
        <f t="shared" ref="G274:G278" si="31">L274/K274</f>
        <v>0.95528747408394488</v>
      </c>
      <c r="H274" s="3">
        <f t="shared" ref="H274:H279" si="32">M274/K274</f>
        <v>4.4712525916055137E-2</v>
      </c>
      <c r="I274" s="3">
        <f t="shared" ref="I274:I279" si="33">O274/L274</f>
        <v>0.13917804379986054</v>
      </c>
      <c r="J274" s="2">
        <v>78655.154999999999</v>
      </c>
      <c r="K274" s="2">
        <v>48093.256999999998</v>
      </c>
      <c r="L274" s="2">
        <v>45942.885999999999</v>
      </c>
      <c r="M274" s="2">
        <v>2150.3710000000001</v>
      </c>
      <c r="N274" s="2">
        <f t="shared" ref="N274:N280" si="34">J274-K274</f>
        <v>30561.898000000001</v>
      </c>
      <c r="O274" s="2">
        <v>6394.241</v>
      </c>
      <c r="P274" t="s">
        <v>656</v>
      </c>
    </row>
    <row r="275" spans="1:16" x14ac:dyDescent="0.25">
      <c r="A275" s="1" t="s">
        <v>644</v>
      </c>
      <c r="B275" s="1" t="s">
        <v>657</v>
      </c>
      <c r="C275" s="1" t="s">
        <v>430</v>
      </c>
      <c r="D275" s="1" t="s">
        <v>417</v>
      </c>
      <c r="E275" s="1" t="s">
        <v>425</v>
      </c>
      <c r="F275" s="3">
        <f t="shared" si="30"/>
        <v>0.64804378119674044</v>
      </c>
      <c r="G275" s="3">
        <f t="shared" si="31"/>
        <v>0.96461365744041938</v>
      </c>
      <c r="H275" s="3">
        <f t="shared" si="32"/>
        <v>3.5386342559580682E-2</v>
      </c>
      <c r="I275" s="3">
        <f t="shared" si="33"/>
        <v>0.12413474921669926</v>
      </c>
      <c r="J275" s="2">
        <v>78306.858999999997</v>
      </c>
      <c r="K275" s="2">
        <v>50746.273000000001</v>
      </c>
      <c r="L275" s="2">
        <v>48950.548000000003</v>
      </c>
      <c r="M275" s="2">
        <v>1795.7249999999999</v>
      </c>
      <c r="N275" s="2">
        <f t="shared" si="34"/>
        <v>27560.585999999996</v>
      </c>
      <c r="O275" s="2">
        <v>6076.4639999999999</v>
      </c>
      <c r="P275" t="s">
        <v>658</v>
      </c>
    </row>
    <row r="276" spans="1:16" x14ac:dyDescent="0.25">
      <c r="A276" s="1" t="s">
        <v>645</v>
      </c>
      <c r="B276" s="1" t="s">
        <v>657</v>
      </c>
      <c r="C276" s="1" t="s">
        <v>433</v>
      </c>
      <c r="D276" s="1" t="s">
        <v>417</v>
      </c>
      <c r="E276" s="1" t="s">
        <v>425</v>
      </c>
      <c r="F276" s="3">
        <f t="shared" si="30"/>
        <v>0.65317873180475028</v>
      </c>
      <c r="G276" s="3">
        <f t="shared" si="31"/>
        <v>0.96089400764617972</v>
      </c>
      <c r="H276" s="3">
        <f t="shared" si="32"/>
        <v>3.9105992353820243E-2</v>
      </c>
      <c r="I276" s="3">
        <f t="shared" si="33"/>
        <v>0.10967110358956031</v>
      </c>
      <c r="J276" s="2">
        <v>78314.534</v>
      </c>
      <c r="K276" s="2">
        <v>51153.387999999999</v>
      </c>
      <c r="L276" s="2">
        <v>49152.983999999997</v>
      </c>
      <c r="M276" s="2">
        <v>2000.404</v>
      </c>
      <c r="N276" s="2">
        <f t="shared" si="34"/>
        <v>27161.146000000001</v>
      </c>
      <c r="O276" s="2">
        <v>5390.6620000000003</v>
      </c>
      <c r="P276" t="s">
        <v>659</v>
      </c>
    </row>
    <row r="277" spans="1:16" x14ac:dyDescent="0.25">
      <c r="A277" s="1" t="s">
        <v>646</v>
      </c>
      <c r="B277" s="1" t="s">
        <v>657</v>
      </c>
      <c r="C277" s="1" t="s">
        <v>105</v>
      </c>
      <c r="D277" s="1" t="s">
        <v>417</v>
      </c>
      <c r="E277" s="1" t="s">
        <v>425</v>
      </c>
      <c r="F277" s="3">
        <f t="shared" si="30"/>
        <v>0.64103029582549154</v>
      </c>
      <c r="G277" s="3">
        <f t="shared" si="31"/>
        <v>0.9595020441819837</v>
      </c>
      <c r="H277" s="3">
        <f t="shared" si="32"/>
        <v>4.0497955818016275E-2</v>
      </c>
      <c r="I277" s="3">
        <f t="shared" si="33"/>
        <v>0.14553115271545977</v>
      </c>
      <c r="J277" s="2">
        <v>78617.498000000007</v>
      </c>
      <c r="K277" s="2">
        <v>50396.197999999997</v>
      </c>
      <c r="L277" s="2">
        <v>48355.254999999997</v>
      </c>
      <c r="M277" s="2">
        <v>2040.943</v>
      </c>
      <c r="N277" s="2">
        <f t="shared" si="34"/>
        <v>28221.30000000001</v>
      </c>
      <c r="O277" s="2">
        <v>7037.1959999999999</v>
      </c>
      <c r="P277" t="s">
        <v>660</v>
      </c>
    </row>
    <row r="278" spans="1:16" x14ac:dyDescent="0.25">
      <c r="A278" s="1" t="s">
        <v>647</v>
      </c>
      <c r="B278" s="1" t="s">
        <v>657</v>
      </c>
      <c r="C278" s="1" t="s">
        <v>439</v>
      </c>
      <c r="D278" s="1" t="s">
        <v>417</v>
      </c>
      <c r="E278" s="1" t="s">
        <v>425</v>
      </c>
      <c r="F278" s="3">
        <f t="shared" si="30"/>
        <v>0.64820526458333438</v>
      </c>
      <c r="G278" s="3">
        <f t="shared" si="31"/>
        <v>0.95867987903546048</v>
      </c>
      <c r="H278" s="3">
        <f t="shared" si="32"/>
        <v>4.1320120964539651E-2</v>
      </c>
      <c r="I278" s="3">
        <f t="shared" si="33"/>
        <v>9.85360462451631E-2</v>
      </c>
      <c r="J278" s="2">
        <v>78635.017000000007</v>
      </c>
      <c r="K278" s="2">
        <v>50971.631999999998</v>
      </c>
      <c r="L278" s="2">
        <v>48865.478000000003</v>
      </c>
      <c r="M278" s="2">
        <v>2106.154</v>
      </c>
      <c r="N278" s="2">
        <f t="shared" si="34"/>
        <v>27663.385000000009</v>
      </c>
      <c r="O278" s="2">
        <v>4815.0110000000004</v>
      </c>
      <c r="P278" t="s">
        <v>661</v>
      </c>
    </row>
    <row r="279" spans="1:16" x14ac:dyDescent="0.25">
      <c r="A279" s="1" t="s">
        <v>648</v>
      </c>
      <c r="B279" s="1" t="s">
        <v>657</v>
      </c>
      <c r="C279" s="1" t="s">
        <v>442</v>
      </c>
      <c r="D279" s="1" t="s">
        <v>417</v>
      </c>
      <c r="E279" s="1" t="s">
        <v>425</v>
      </c>
      <c r="F279" s="3">
        <f t="shared" ref="F279" si="35">K279/J279</f>
        <v>0.65995564923197714</v>
      </c>
      <c r="G279" s="3">
        <f t="shared" ref="G279" si="36">L279/K279</f>
        <v>0.96878736298544643</v>
      </c>
      <c r="H279" s="3">
        <f t="shared" si="32"/>
        <v>3.1212637014553603E-2</v>
      </c>
      <c r="I279" s="3">
        <f t="shared" si="33"/>
        <v>0.12098454750123523</v>
      </c>
      <c r="J279" s="2">
        <v>78638.547999999995</v>
      </c>
      <c r="K279" s="2">
        <v>51897.953999999998</v>
      </c>
      <c r="L279" s="2">
        <v>50278.082000000002</v>
      </c>
      <c r="M279" s="2">
        <v>1619.8720000000001</v>
      </c>
      <c r="N279" s="2">
        <f t="shared" si="34"/>
        <v>26740.593999999997</v>
      </c>
      <c r="O279" s="2">
        <v>6082.8710000000001</v>
      </c>
      <c r="P279" t="s">
        <v>662</v>
      </c>
    </row>
    <row r="280" spans="1:16" x14ac:dyDescent="0.25">
      <c r="A280" s="1" t="s">
        <v>649</v>
      </c>
      <c r="B280" s="1" t="s">
        <v>657</v>
      </c>
      <c r="C280" s="1" t="s">
        <v>107</v>
      </c>
      <c r="D280" s="1" t="s">
        <v>417</v>
      </c>
      <c r="E280" s="1" t="s">
        <v>425</v>
      </c>
      <c r="F280" s="3">
        <f t="shared" ref="F280" si="37">K280/J280</f>
        <v>0.63469480625870289</v>
      </c>
      <c r="G280" s="3">
        <f t="shared" ref="G280" si="38">L280/K280</f>
        <v>0.95256802192614232</v>
      </c>
      <c r="H280" s="3">
        <f t="shared" ref="H280" si="39">M280/K280</f>
        <v>4.7431978073857746E-2</v>
      </c>
      <c r="I280" s="3">
        <f t="shared" ref="I280" si="40">O280/L280</f>
        <v>0.12110610167973515</v>
      </c>
      <c r="J280" s="2">
        <v>78893.918000000005</v>
      </c>
      <c r="K280" s="2">
        <v>50073.56</v>
      </c>
      <c r="L280" s="2">
        <v>47698.472000000002</v>
      </c>
      <c r="M280" s="2">
        <v>2375.0880000000002</v>
      </c>
      <c r="N280" s="2">
        <f t="shared" si="34"/>
        <v>28820.358000000007</v>
      </c>
      <c r="O280" s="2">
        <v>5776.576</v>
      </c>
      <c r="P280" t="s">
        <v>663</v>
      </c>
    </row>
    <row r="281" spans="1:16" x14ac:dyDescent="0.25">
      <c r="A281" s="1" t="s">
        <v>650</v>
      </c>
      <c r="B281" s="1" t="s">
        <v>657</v>
      </c>
      <c r="C281" s="1" t="s">
        <v>447</v>
      </c>
      <c r="D281" s="1" t="s">
        <v>417</v>
      </c>
      <c r="E281" s="1" t="s">
        <v>425</v>
      </c>
    </row>
    <row r="282" spans="1:16" x14ac:dyDescent="0.25">
      <c r="A282" s="1" t="s">
        <v>651</v>
      </c>
      <c r="B282" s="1" t="s">
        <v>657</v>
      </c>
      <c r="C282" s="1" t="s">
        <v>450</v>
      </c>
      <c r="D282" s="1" t="s">
        <v>417</v>
      </c>
      <c r="E282" s="1" t="s">
        <v>425</v>
      </c>
    </row>
    <row r="283" spans="1:16" x14ac:dyDescent="0.25">
      <c r="A283" s="1" t="s">
        <v>652</v>
      </c>
      <c r="B283" s="1" t="s">
        <v>657</v>
      </c>
      <c r="C283" s="1" t="s">
        <v>110</v>
      </c>
      <c r="D283" s="1" t="s">
        <v>417</v>
      </c>
      <c r="E283" s="1" t="s">
        <v>425</v>
      </c>
    </row>
    <row r="284" spans="1:16" x14ac:dyDescent="0.25">
      <c r="A284" s="1" t="s">
        <v>653</v>
      </c>
      <c r="B284" s="1" t="s">
        <v>657</v>
      </c>
      <c r="C284" s="1" t="s">
        <v>455</v>
      </c>
      <c r="D284" s="1" t="s">
        <v>417</v>
      </c>
      <c r="E284" s="1" t="s">
        <v>425</v>
      </c>
    </row>
    <row r="285" spans="1:16" x14ac:dyDescent="0.25">
      <c r="A285" s="1" t="s">
        <v>654</v>
      </c>
      <c r="B285" s="1" t="s">
        <v>657</v>
      </c>
      <c r="C285" s="1" t="s">
        <v>458</v>
      </c>
      <c r="D285" s="1" t="s">
        <v>417</v>
      </c>
      <c r="E285" s="1" t="s">
        <v>425</v>
      </c>
    </row>
    <row r="286" spans="1:16" x14ac:dyDescent="0.25">
      <c r="A286" s="1" t="s">
        <v>655</v>
      </c>
      <c r="B286" s="1" t="s">
        <v>657</v>
      </c>
      <c r="C286" s="1" t="s">
        <v>28</v>
      </c>
      <c r="D286" s="1" t="s">
        <v>417</v>
      </c>
      <c r="E286" s="1" t="s">
        <v>425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workbookViewId="0">
      <pane xSplit="1" ySplit="1" topLeftCell="C20" activePane="bottomRight" state="frozen"/>
      <selection activeCell="B2" sqref="B2"/>
      <selection pane="topRight"/>
      <selection pane="bottomLeft"/>
      <selection pane="bottomRight" activeCell="A31" sqref="A31"/>
    </sheetView>
  </sheetViews>
  <sheetFormatPr defaultRowHeight="15" x14ac:dyDescent="0.25"/>
  <cols>
    <col min="2" max="9" width="16.42578125" customWidth="1"/>
  </cols>
  <sheetData>
    <row r="1" spans="1:9" s="20" customFormat="1" ht="60" x14ac:dyDescent="0.25">
      <c r="A1" s="20" t="s">
        <v>1</v>
      </c>
      <c r="B1" s="20" t="s">
        <v>513</v>
      </c>
      <c r="C1" s="20" t="s">
        <v>514</v>
      </c>
      <c r="D1" s="20" t="s">
        <v>515</v>
      </c>
      <c r="E1" s="20" t="s">
        <v>516</v>
      </c>
      <c r="F1" s="20" t="s">
        <v>517</v>
      </c>
      <c r="G1" s="20" t="s">
        <v>518</v>
      </c>
      <c r="H1" s="20" t="s">
        <v>519</v>
      </c>
      <c r="I1" s="20" t="s">
        <v>520</v>
      </c>
    </row>
    <row r="2" spans="1:9" x14ac:dyDescent="0.25">
      <c r="A2">
        <v>1995</v>
      </c>
      <c r="B2" s="21">
        <v>43156</v>
      </c>
      <c r="C2" s="21">
        <v>65.8</v>
      </c>
      <c r="D2" s="21">
        <v>28380</v>
      </c>
      <c r="E2" s="21">
        <v>90.5</v>
      </c>
      <c r="F2" s="21">
        <v>25677</v>
      </c>
      <c r="G2" s="21">
        <v>9.5</v>
      </c>
      <c r="H2" s="21">
        <v>2704</v>
      </c>
      <c r="I2" s="21">
        <v>20</v>
      </c>
    </row>
    <row r="3" spans="1:9" x14ac:dyDescent="0.25">
      <c r="A3">
        <v>1996</v>
      </c>
      <c r="B3" s="21">
        <v>44599</v>
      </c>
      <c r="C3" s="21">
        <v>66.7</v>
      </c>
      <c r="D3" s="21">
        <v>29733</v>
      </c>
      <c r="E3" s="21">
        <v>91.4</v>
      </c>
      <c r="F3" s="21">
        <v>27186</v>
      </c>
      <c r="G3" s="21">
        <v>8.6</v>
      </c>
      <c r="H3" s="21">
        <v>2546</v>
      </c>
      <c r="I3" s="21">
        <v>21</v>
      </c>
    </row>
    <row r="4" spans="1:9" x14ac:dyDescent="0.25">
      <c r="A4">
        <v>1997</v>
      </c>
      <c r="B4" s="21">
        <v>44658</v>
      </c>
      <c r="C4" s="21">
        <v>64.7</v>
      </c>
      <c r="D4" s="21">
        <v>28901</v>
      </c>
      <c r="E4" s="21">
        <v>91.2</v>
      </c>
      <c r="F4" s="21">
        <v>26365</v>
      </c>
      <c r="G4" s="21">
        <v>8.8000000000000007</v>
      </c>
      <c r="H4" s="21">
        <v>2537</v>
      </c>
      <c r="I4" s="21">
        <v>21.9</v>
      </c>
    </row>
    <row r="5" spans="1:9" x14ac:dyDescent="0.25">
      <c r="A5">
        <v>1998</v>
      </c>
      <c r="B5" s="21">
        <v>45964</v>
      </c>
      <c r="C5" s="21">
        <v>64.599999999999994</v>
      </c>
      <c r="D5" s="21">
        <v>29674</v>
      </c>
      <c r="E5" s="21">
        <v>89.7</v>
      </c>
      <c r="F5" s="21">
        <v>26631</v>
      </c>
      <c r="G5" s="21">
        <v>10.3</v>
      </c>
      <c r="H5" s="21">
        <v>3043</v>
      </c>
      <c r="I5" s="21">
        <v>21.6</v>
      </c>
    </row>
    <row r="6" spans="1:9" x14ac:dyDescent="0.25">
      <c r="A6">
        <v>1999</v>
      </c>
      <c r="B6" s="21">
        <v>47270</v>
      </c>
      <c r="C6" s="21">
        <v>65.099999999999994</v>
      </c>
      <c r="D6" s="21">
        <v>30759</v>
      </c>
      <c r="E6" s="21">
        <v>90.2</v>
      </c>
      <c r="F6" s="21">
        <v>27742</v>
      </c>
      <c r="G6" s="21">
        <v>9.8000000000000007</v>
      </c>
      <c r="H6" s="21">
        <v>3017</v>
      </c>
      <c r="I6" s="21">
        <v>22.1</v>
      </c>
    </row>
    <row r="7" spans="1:9" x14ac:dyDescent="0.25">
      <c r="A7">
        <v>2000</v>
      </c>
      <c r="B7" s="21">
        <v>48587</v>
      </c>
      <c r="C7" s="21">
        <v>63.6</v>
      </c>
      <c r="D7" s="21">
        <v>30911</v>
      </c>
      <c r="E7" s="21">
        <v>88.809808805926693</v>
      </c>
      <c r="F7" s="21">
        <v>27452</v>
      </c>
      <c r="G7" s="21">
        <v>11.190191194073307</v>
      </c>
      <c r="H7" s="21">
        <v>3459</v>
      </c>
      <c r="I7" s="21">
        <v>21.7</v>
      </c>
    </row>
    <row r="8" spans="1:9" x14ac:dyDescent="0.25">
      <c r="A8">
        <v>2001</v>
      </c>
      <c r="B8" s="21">
        <v>48929</v>
      </c>
      <c r="C8" s="21">
        <v>67.099999999999994</v>
      </c>
      <c r="D8" s="21">
        <v>32809</v>
      </c>
      <c r="E8" s="21">
        <v>88.865859977445211</v>
      </c>
      <c r="F8" s="21">
        <v>29156</v>
      </c>
      <c r="G8" s="21">
        <v>11.134140022554787</v>
      </c>
      <c r="H8" s="21">
        <v>3653</v>
      </c>
      <c r="I8" s="21">
        <v>17.2</v>
      </c>
    </row>
    <row r="9" spans="1:9" x14ac:dyDescent="0.25">
      <c r="A9">
        <v>2002</v>
      </c>
      <c r="B9" s="21">
        <v>50344</v>
      </c>
      <c r="C9" s="21">
        <v>67.400000000000006</v>
      </c>
      <c r="D9" s="21">
        <v>33936</v>
      </c>
      <c r="E9" s="21">
        <v>88.584394153701083</v>
      </c>
      <c r="F9" s="21">
        <v>30062</v>
      </c>
      <c r="G9" s="21">
        <v>11.415605846298915</v>
      </c>
      <c r="H9" s="21">
        <v>3874</v>
      </c>
      <c r="I9" s="21">
        <v>17</v>
      </c>
    </row>
    <row r="10" spans="1:9" x14ac:dyDescent="0.25">
      <c r="A10">
        <v>2003</v>
      </c>
      <c r="B10" s="21">
        <v>51793</v>
      </c>
      <c r="C10" s="21">
        <v>66.7</v>
      </c>
      <c r="D10" s="21">
        <v>34571</v>
      </c>
      <c r="E10" s="21">
        <v>88.614734893407771</v>
      </c>
      <c r="F10" s="21">
        <v>30635</v>
      </c>
      <c r="G10" s="21">
        <v>11.385265106592231</v>
      </c>
      <c r="H10" s="21">
        <v>3936</v>
      </c>
      <c r="I10" s="21">
        <v>17</v>
      </c>
    </row>
    <row r="11" spans="1:9" x14ac:dyDescent="0.25">
      <c r="A11">
        <v>2004</v>
      </c>
      <c r="B11" s="21">
        <v>53144</v>
      </c>
      <c r="C11" s="21">
        <v>67.5</v>
      </c>
      <c r="D11" s="21">
        <v>35862</v>
      </c>
      <c r="E11" s="21">
        <v>88.151804138084884</v>
      </c>
      <c r="F11" s="21">
        <v>31613</v>
      </c>
      <c r="G11" s="21">
        <v>11.848195861915119</v>
      </c>
      <c r="H11" s="21">
        <v>4249</v>
      </c>
      <c r="I11" s="21">
        <v>17.600000000000001</v>
      </c>
    </row>
    <row r="12" spans="1:9" x14ac:dyDescent="0.25">
      <c r="A12">
        <v>2005</v>
      </c>
      <c r="B12" s="21">
        <v>54388</v>
      </c>
      <c r="C12" s="21">
        <v>64.716310972814028</v>
      </c>
      <c r="D12" s="21">
        <v>35286</v>
      </c>
      <c r="E12" s="21">
        <v>92.21337414156298</v>
      </c>
      <c r="F12" s="21">
        <v>32539</v>
      </c>
      <c r="G12" s="21">
        <v>7.7866258584370058</v>
      </c>
      <c r="H12" s="21">
        <v>2747.6666666666665</v>
      </c>
      <c r="I12" s="21">
        <v>21</v>
      </c>
    </row>
    <row r="13" spans="1:9" x14ac:dyDescent="0.25">
      <c r="A13">
        <v>2006</v>
      </c>
      <c r="B13" s="21">
        <v>55230</v>
      </c>
      <c r="C13" s="21">
        <v>64.2</v>
      </c>
      <c r="D13" s="21">
        <v>35464</v>
      </c>
      <c r="E13" s="21">
        <v>92.02312138728324</v>
      </c>
      <c r="F13" s="21">
        <v>32636</v>
      </c>
      <c r="G13" s="21">
        <v>7.9768786127167628</v>
      </c>
      <c r="H13" s="21">
        <v>2829</v>
      </c>
      <c r="I13" s="21">
        <v>22.6</v>
      </c>
    </row>
    <row r="14" spans="1:9" x14ac:dyDescent="0.25">
      <c r="A14">
        <v>2007</v>
      </c>
      <c r="B14" s="21">
        <v>56565</v>
      </c>
      <c r="C14" s="21">
        <v>64</v>
      </c>
      <c r="D14" s="21">
        <v>36213</v>
      </c>
      <c r="E14" s="21">
        <v>92.67390163753349</v>
      </c>
      <c r="F14" s="21">
        <v>33560</v>
      </c>
      <c r="G14" s="21">
        <v>7.3260983624665172</v>
      </c>
      <c r="H14" s="21">
        <v>2653</v>
      </c>
      <c r="I14" s="21">
        <v>20.100000000000001</v>
      </c>
    </row>
    <row r="15" spans="1:9" x14ac:dyDescent="0.25">
      <c r="A15">
        <v>2008</v>
      </c>
      <c r="B15" s="21">
        <v>57848</v>
      </c>
      <c r="C15" s="21">
        <v>63.6</v>
      </c>
      <c r="D15" s="21">
        <v>36805</v>
      </c>
      <c r="E15" s="21">
        <v>92.620567857628046</v>
      </c>
      <c r="F15" s="21">
        <v>34089</v>
      </c>
      <c r="G15" s="21">
        <v>7.4</v>
      </c>
      <c r="H15" s="21">
        <v>2716</v>
      </c>
      <c r="I15" s="21">
        <v>19.3</v>
      </c>
    </row>
    <row r="16" spans="1:9" x14ac:dyDescent="0.25">
      <c r="A16">
        <v>2009</v>
      </c>
      <c r="B16" s="21">
        <v>59237</v>
      </c>
      <c r="C16" s="21">
        <v>63.966355487279912</v>
      </c>
      <c r="D16" s="21">
        <v>37891.75</v>
      </c>
      <c r="E16" s="21">
        <v>92.530036221604973</v>
      </c>
      <c r="F16" s="21">
        <v>35061.25</v>
      </c>
      <c r="G16" s="21">
        <v>7.4699637783950337</v>
      </c>
      <c r="H16" s="21">
        <v>2830.5</v>
      </c>
      <c r="I16" s="21">
        <v>19.087311490605728</v>
      </c>
    </row>
    <row r="17" spans="1:9" x14ac:dyDescent="0.25">
      <c r="A17">
        <v>2010</v>
      </c>
      <c r="B17" s="21">
        <v>60717</v>
      </c>
      <c r="C17" s="21">
        <v>64.099999999999994</v>
      </c>
      <c r="D17" s="21">
        <v>38893</v>
      </c>
      <c r="E17" s="21">
        <v>92.7</v>
      </c>
      <c r="F17" s="21">
        <v>36035</v>
      </c>
      <c r="G17" s="21">
        <v>7.3</v>
      </c>
      <c r="H17" s="21">
        <v>2859</v>
      </c>
      <c r="I17" s="21">
        <v>18.7</v>
      </c>
    </row>
    <row r="18" spans="1:9" x14ac:dyDescent="0.25">
      <c r="A18">
        <v>2011</v>
      </c>
      <c r="B18" s="21">
        <v>61882.531999999999</v>
      </c>
      <c r="C18" s="21">
        <v>64.647477174980494</v>
      </c>
      <c r="D18" s="21">
        <v>40006.042999999998</v>
      </c>
      <c r="E18" s="21">
        <v>92.967334369303501</v>
      </c>
      <c r="F18" s="21">
        <v>37192.042999999998</v>
      </c>
      <c r="G18" s="21">
        <v>7.0326656306965027</v>
      </c>
      <c r="H18" s="21">
        <v>2814</v>
      </c>
      <c r="I18" s="21">
        <v>19.260093482899016</v>
      </c>
    </row>
    <row r="19" spans="1:9" x14ac:dyDescent="0.25">
      <c r="A19">
        <v>2012</v>
      </c>
      <c r="B19" s="21">
        <v>62985.349249999999</v>
      </c>
      <c r="C19" s="21">
        <v>64.183842721170592</v>
      </c>
      <c r="D19" s="21">
        <v>40426.417499999996</v>
      </c>
      <c r="E19" s="21">
        <v>93.008986636028297</v>
      </c>
      <c r="F19" s="21">
        <v>37600.201249999998</v>
      </c>
      <c r="G19" s="21">
        <v>6.9910133639717156</v>
      </c>
      <c r="H19" s="21">
        <v>2826.2162499999999</v>
      </c>
      <c r="I19" s="21">
        <v>19.984181600623746</v>
      </c>
    </row>
    <row r="20" spans="1:9" x14ac:dyDescent="0.25">
      <c r="A20">
        <v>2013</v>
      </c>
      <c r="B20" s="21">
        <v>64173.311000000002</v>
      </c>
      <c r="C20" s="21">
        <v>63.92431465784896</v>
      </c>
      <c r="D20" s="21">
        <v>41022.349249999999</v>
      </c>
      <c r="E20" s="21">
        <v>92.919384059897538</v>
      </c>
      <c r="F20" s="21">
        <v>38117.714249999997</v>
      </c>
      <c r="G20" s="21">
        <v>7.0806159401024553</v>
      </c>
      <c r="H20" s="21">
        <v>2904.6350000000002</v>
      </c>
      <c r="I20" s="21">
        <v>19.338649090166786</v>
      </c>
    </row>
    <row r="21" spans="1:9" x14ac:dyDescent="0.25">
      <c r="A21">
        <v>2014</v>
      </c>
      <c r="B21" s="21">
        <v>64033.078333333338</v>
      </c>
      <c r="C21" s="21">
        <v>64.621820071277213</v>
      </c>
      <c r="D21" s="21">
        <v>41379.340666666671</v>
      </c>
      <c r="E21" s="21">
        <v>93.407133553328265</v>
      </c>
      <c r="F21" s="21">
        <v>38651.256000000001</v>
      </c>
      <c r="G21" s="21">
        <v>6.5928664466717537</v>
      </c>
      <c r="H21" s="21">
        <v>2728.0846666666666</v>
      </c>
      <c r="I21" s="21">
        <v>18.41672363764841</v>
      </c>
    </row>
    <row r="22" spans="1:9" x14ac:dyDescent="0.25">
      <c r="A22">
        <v>2015</v>
      </c>
      <c r="B22" s="21">
        <v>64936</v>
      </c>
      <c r="C22" s="21">
        <v>63.7</v>
      </c>
      <c r="D22" s="21">
        <v>41343</v>
      </c>
      <c r="E22" s="21">
        <v>93.7</v>
      </c>
      <c r="F22" s="21">
        <v>38741</v>
      </c>
      <c r="G22" s="21">
        <v>6.3</v>
      </c>
      <c r="H22" s="21">
        <v>2602</v>
      </c>
      <c r="I22" s="21">
        <v>18.5</v>
      </c>
    </row>
    <row r="23" spans="1:9" x14ac:dyDescent="0.25">
      <c r="A23">
        <v>2016</v>
      </c>
      <c r="B23" s="21">
        <v>68311</v>
      </c>
      <c r="C23" s="21">
        <v>63.5</v>
      </c>
      <c r="D23" s="21">
        <v>43361</v>
      </c>
      <c r="E23" s="21">
        <v>94.6</v>
      </c>
      <c r="F23" s="21">
        <v>40998</v>
      </c>
      <c r="G23" s="21">
        <v>5.4</v>
      </c>
      <c r="H23" s="21">
        <v>2363</v>
      </c>
      <c r="I23" s="21">
        <v>18.3</v>
      </c>
    </row>
    <row r="24" spans="1:9" x14ac:dyDescent="0.25">
      <c r="A24">
        <v>2017</v>
      </c>
      <c r="B24" s="21">
        <v>69890.685750000004</v>
      </c>
      <c r="C24" s="21">
        <v>61.202718990348401</v>
      </c>
      <c r="D24" s="21">
        <v>42775</v>
      </c>
      <c r="E24" s="21">
        <v>94.4</v>
      </c>
      <c r="F24" s="21">
        <v>40334</v>
      </c>
      <c r="G24" s="21">
        <v>5.7</v>
      </c>
      <c r="H24" s="21">
        <v>2441</v>
      </c>
      <c r="I24" s="21">
        <v>16.100000000000001</v>
      </c>
    </row>
    <row r="25" spans="1:9" x14ac:dyDescent="0.25">
      <c r="A25">
        <v>2018</v>
      </c>
      <c r="B25" s="21">
        <v>71340</v>
      </c>
      <c r="C25" s="21">
        <v>60.9</v>
      </c>
      <c r="D25" s="21">
        <v>43460</v>
      </c>
      <c r="E25" s="21">
        <v>94.7</v>
      </c>
      <c r="F25" s="21">
        <v>41157</v>
      </c>
      <c r="G25" s="21">
        <v>5.3</v>
      </c>
      <c r="H25" s="21">
        <v>2303</v>
      </c>
      <c r="I25" s="21">
        <v>16.399999999999999</v>
      </c>
    </row>
    <row r="26" spans="1:9" x14ac:dyDescent="0.25">
      <c r="A26">
        <v>2019</v>
      </c>
      <c r="B26" s="21">
        <v>72143.458750000005</v>
      </c>
      <c r="C26" s="21">
        <v>61.262820579261316</v>
      </c>
      <c r="D26" s="21">
        <v>44197.118000000002</v>
      </c>
      <c r="E26" s="21">
        <v>94.888568865508361</v>
      </c>
      <c r="F26" s="21">
        <v>41938.012749999994</v>
      </c>
      <c r="G26" s="21">
        <v>5.1114317001393621</v>
      </c>
      <c r="H26" s="21">
        <v>2259.1055000000001</v>
      </c>
      <c r="I26" s="21">
        <v>13.77815166027389</v>
      </c>
    </row>
    <row r="27" spans="1:9" x14ac:dyDescent="0.25">
      <c r="A27">
        <v>2020</v>
      </c>
      <c r="B27" s="21">
        <v>73732.624500000005</v>
      </c>
      <c r="C27" s="21">
        <v>59.5</v>
      </c>
      <c r="D27" s="21">
        <v>43878</v>
      </c>
      <c r="E27" s="21">
        <v>89.7</v>
      </c>
      <c r="F27" s="21">
        <v>39378</v>
      </c>
      <c r="G27" s="21">
        <v>10.3</v>
      </c>
      <c r="H27" s="21">
        <v>4500</v>
      </c>
      <c r="I27" s="21">
        <v>16.2</v>
      </c>
    </row>
    <row r="28" spans="1:9" x14ac:dyDescent="0.25">
      <c r="A28">
        <v>2021</v>
      </c>
      <c r="B28" s="21">
        <v>75301.057289249497</v>
      </c>
      <c r="C28" s="21">
        <v>63.349976619962966</v>
      </c>
      <c r="D28" s="21">
        <v>47703.202187324503</v>
      </c>
      <c r="E28" s="21">
        <v>92.212452153046868</v>
      </c>
      <c r="F28" s="21">
        <v>43988.292492457811</v>
      </c>
      <c r="G28" s="21">
        <v>7.7875478469530783</v>
      </c>
      <c r="H28" s="21">
        <v>3714.9096948666634</v>
      </c>
      <c r="I28" s="21">
        <v>15.919764703947065</v>
      </c>
    </row>
    <row r="29" spans="1:9" x14ac:dyDescent="0.25">
      <c r="A29">
        <v>2022</v>
      </c>
      <c r="B29" s="21">
        <v>76598.736999999994</v>
      </c>
      <c r="C29" s="21">
        <v>64.7</v>
      </c>
      <c r="D29" s="21">
        <v>49561.608999999997</v>
      </c>
      <c r="E29" s="21">
        <v>94.61</v>
      </c>
      <c r="F29" s="21">
        <v>46890.39</v>
      </c>
      <c r="G29" s="21">
        <v>5.39</v>
      </c>
      <c r="H29" s="21">
        <v>2671.2190000000001</v>
      </c>
      <c r="I29" s="21">
        <v>14.24</v>
      </c>
    </row>
    <row r="30" spans="1:9" x14ac:dyDescent="0.25">
      <c r="A30">
        <v>2023</v>
      </c>
      <c r="B30" s="21"/>
      <c r="C30" s="21"/>
      <c r="D30" s="21"/>
      <c r="E30" s="21"/>
      <c r="F30" s="21"/>
      <c r="G30" s="21"/>
      <c r="H30" s="21"/>
      <c r="I30" s="21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8"/>
  <sheetViews>
    <sheetView workbookViewId="0">
      <pane xSplit="1" ySplit="6" topLeftCell="B164" activePane="bottomRight" state="frozen"/>
      <selection activeCell="B153" sqref="B153"/>
      <selection pane="topRight"/>
      <selection pane="bottomLeft"/>
      <selection pane="bottomRight" activeCell="B173" sqref="B173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521</v>
      </c>
      <c r="B1" t="s">
        <v>522</v>
      </c>
    </row>
    <row r="2" spans="1:4" x14ac:dyDescent="0.25">
      <c r="B2" t="s">
        <v>523</v>
      </c>
    </row>
    <row r="3" spans="1:4" x14ac:dyDescent="0.25">
      <c r="B3" t="s">
        <v>524</v>
      </c>
    </row>
    <row r="4" spans="1:4" x14ac:dyDescent="0.25">
      <c r="A4" s="1" t="s">
        <v>525</v>
      </c>
      <c r="B4" t="s">
        <v>526</v>
      </c>
    </row>
    <row r="6" spans="1:4" x14ac:dyDescent="0.25">
      <c r="A6" s="22" t="s">
        <v>0</v>
      </c>
      <c r="B6" s="23" t="s">
        <v>527</v>
      </c>
      <c r="C6" s="23" t="s">
        <v>528</v>
      </c>
      <c r="D6" s="23" t="s">
        <v>529</v>
      </c>
    </row>
    <row r="7" spans="1:4" x14ac:dyDescent="0.25">
      <c r="A7" s="1" t="s">
        <v>193</v>
      </c>
      <c r="B7" t="s">
        <v>194</v>
      </c>
    </row>
    <row r="8" spans="1:4" x14ac:dyDescent="0.25">
      <c r="A8" s="1" t="s">
        <v>195</v>
      </c>
      <c r="B8" t="s">
        <v>196</v>
      </c>
    </row>
    <row r="9" spans="1:4" x14ac:dyDescent="0.25">
      <c r="A9" s="1" t="s">
        <v>197</v>
      </c>
      <c r="B9" t="s">
        <v>198</v>
      </c>
    </row>
    <row r="10" spans="1:4" x14ac:dyDescent="0.25">
      <c r="A10" s="1" t="s">
        <v>199</v>
      </c>
      <c r="B10" t="s">
        <v>200</v>
      </c>
    </row>
    <row r="11" spans="1:4" x14ac:dyDescent="0.25">
      <c r="A11" s="1" t="s">
        <v>201</v>
      </c>
    </row>
    <row r="12" spans="1:4" x14ac:dyDescent="0.25">
      <c r="A12" s="1" t="s">
        <v>202</v>
      </c>
      <c r="B12" t="s">
        <v>203</v>
      </c>
    </row>
    <row r="13" spans="1:4" x14ac:dyDescent="0.25">
      <c r="A13" s="1" t="s">
        <v>204</v>
      </c>
      <c r="B13" t="s">
        <v>205</v>
      </c>
    </row>
    <row r="14" spans="1:4" x14ac:dyDescent="0.25">
      <c r="A14" s="1" t="s">
        <v>206</v>
      </c>
      <c r="B14" t="s">
        <v>207</v>
      </c>
    </row>
    <row r="15" spans="1:4" x14ac:dyDescent="0.25">
      <c r="A15" s="1" t="s">
        <v>208</v>
      </c>
      <c r="B15" t="s">
        <v>209</v>
      </c>
    </row>
    <row r="16" spans="1:4" x14ac:dyDescent="0.25">
      <c r="A16" s="1" t="s">
        <v>210</v>
      </c>
    </row>
    <row r="17" spans="1:2" x14ac:dyDescent="0.25">
      <c r="A17" s="1" t="s">
        <v>211</v>
      </c>
      <c r="B17" t="s">
        <v>212</v>
      </c>
    </row>
    <row r="18" spans="1:2" x14ac:dyDescent="0.25">
      <c r="A18" s="1" t="s">
        <v>213</v>
      </c>
      <c r="B18" t="s">
        <v>214</v>
      </c>
    </row>
    <row r="19" spans="1:2" x14ac:dyDescent="0.25">
      <c r="A19" s="1" t="s">
        <v>215</v>
      </c>
      <c r="B19" t="s">
        <v>216</v>
      </c>
    </row>
    <row r="20" spans="1:2" x14ac:dyDescent="0.25">
      <c r="A20" s="1" t="s">
        <v>217</v>
      </c>
      <c r="B20" t="s">
        <v>218</v>
      </c>
    </row>
    <row r="21" spans="1:2" x14ac:dyDescent="0.25">
      <c r="A21" s="1" t="s">
        <v>219</v>
      </c>
    </row>
    <row r="22" spans="1:2" x14ac:dyDescent="0.25">
      <c r="A22" s="1" t="s">
        <v>220</v>
      </c>
      <c r="B22" t="s">
        <v>221</v>
      </c>
    </row>
    <row r="23" spans="1:2" x14ac:dyDescent="0.25">
      <c r="A23" s="1" t="s">
        <v>222</v>
      </c>
      <c r="B23" t="s">
        <v>223</v>
      </c>
    </row>
    <row r="24" spans="1:2" x14ac:dyDescent="0.25">
      <c r="A24" s="1" t="s">
        <v>224</v>
      </c>
      <c r="B24" t="s">
        <v>225</v>
      </c>
    </row>
    <row r="25" spans="1:2" x14ac:dyDescent="0.25">
      <c r="A25" s="1" t="s">
        <v>226</v>
      </c>
      <c r="B25" t="s">
        <v>227</v>
      </c>
    </row>
    <row r="26" spans="1:2" x14ac:dyDescent="0.25">
      <c r="A26" s="1" t="s">
        <v>229</v>
      </c>
    </row>
    <row r="27" spans="1:2" x14ac:dyDescent="0.25">
      <c r="A27" s="1" t="s">
        <v>230</v>
      </c>
      <c r="B27" t="s">
        <v>231</v>
      </c>
    </row>
    <row r="28" spans="1:2" x14ac:dyDescent="0.25">
      <c r="A28" s="1" t="s">
        <v>232</v>
      </c>
      <c r="B28" t="s">
        <v>233</v>
      </c>
    </row>
    <row r="29" spans="1:2" x14ac:dyDescent="0.25">
      <c r="A29" s="1" t="s">
        <v>234</v>
      </c>
      <c r="B29" t="s">
        <v>235</v>
      </c>
    </row>
    <row r="30" spans="1:2" x14ac:dyDescent="0.25">
      <c r="A30" s="1" t="s">
        <v>236</v>
      </c>
      <c r="B30" t="s">
        <v>237</v>
      </c>
    </row>
    <row r="31" spans="1:2" x14ac:dyDescent="0.25">
      <c r="A31" s="1" t="s">
        <v>238</v>
      </c>
    </row>
    <row r="32" spans="1:2" x14ac:dyDescent="0.25">
      <c r="A32" s="1" t="s">
        <v>239</v>
      </c>
      <c r="B32" t="s">
        <v>240</v>
      </c>
    </row>
    <row r="33" spans="1:2" x14ac:dyDescent="0.25">
      <c r="A33" s="1" t="s">
        <v>241</v>
      </c>
      <c r="B33" t="s">
        <v>242</v>
      </c>
    </row>
    <row r="34" spans="1:2" x14ac:dyDescent="0.25">
      <c r="A34" s="1" t="s">
        <v>243</v>
      </c>
      <c r="B34" t="s">
        <v>244</v>
      </c>
    </row>
    <row r="35" spans="1:2" x14ac:dyDescent="0.25">
      <c r="A35" s="1" t="s">
        <v>245</v>
      </c>
      <c r="B35" t="s">
        <v>246</v>
      </c>
    </row>
    <row r="36" spans="1:2" x14ac:dyDescent="0.25">
      <c r="A36" s="1" t="s">
        <v>247</v>
      </c>
    </row>
    <row r="37" spans="1:2" x14ac:dyDescent="0.25">
      <c r="A37" s="1" t="s">
        <v>248</v>
      </c>
      <c r="B37" t="s">
        <v>249</v>
      </c>
    </row>
    <row r="38" spans="1:2" x14ac:dyDescent="0.25">
      <c r="A38" s="1" t="s">
        <v>250</v>
      </c>
      <c r="B38" t="s">
        <v>251</v>
      </c>
    </row>
    <row r="39" spans="1:2" x14ac:dyDescent="0.25">
      <c r="A39" s="1" t="s">
        <v>252</v>
      </c>
      <c r="B39" t="s">
        <v>253</v>
      </c>
    </row>
    <row r="40" spans="1:2" x14ac:dyDescent="0.25">
      <c r="A40" s="1" t="s">
        <v>254</v>
      </c>
      <c r="B40" t="s">
        <v>255</v>
      </c>
    </row>
    <row r="41" spans="1:2" x14ac:dyDescent="0.25">
      <c r="A41" s="1" t="s">
        <v>256</v>
      </c>
    </row>
    <row r="42" spans="1:2" x14ac:dyDescent="0.25">
      <c r="A42" s="1" t="s">
        <v>257</v>
      </c>
      <c r="B42" t="s">
        <v>258</v>
      </c>
    </row>
    <row r="43" spans="1:2" x14ac:dyDescent="0.25">
      <c r="A43" s="1" t="s">
        <v>259</v>
      </c>
      <c r="B43" t="s">
        <v>260</v>
      </c>
    </row>
    <row r="44" spans="1:2" x14ac:dyDescent="0.25">
      <c r="A44" s="1" t="s">
        <v>261</v>
      </c>
      <c r="B44" t="s">
        <v>262</v>
      </c>
    </row>
    <row r="45" spans="1:2" x14ac:dyDescent="0.25">
      <c r="A45" s="1" t="s">
        <v>263</v>
      </c>
      <c r="B45" t="s">
        <v>264</v>
      </c>
    </row>
    <row r="46" spans="1:2" x14ac:dyDescent="0.25">
      <c r="A46" s="1" t="s">
        <v>265</v>
      </c>
    </row>
    <row r="47" spans="1:2" x14ac:dyDescent="0.25">
      <c r="A47" s="1" t="s">
        <v>266</v>
      </c>
      <c r="B47" t="s">
        <v>267</v>
      </c>
    </row>
    <row r="48" spans="1:2" x14ac:dyDescent="0.25">
      <c r="A48" s="1" t="s">
        <v>268</v>
      </c>
      <c r="B48" t="s">
        <v>270</v>
      </c>
    </row>
    <row r="49" spans="1:4" x14ac:dyDescent="0.25">
      <c r="A49" s="1" t="s">
        <v>271</v>
      </c>
      <c r="B49" t="s">
        <v>272</v>
      </c>
    </row>
    <row r="50" spans="1:4" x14ac:dyDescent="0.25">
      <c r="A50" s="1" t="s">
        <v>273</v>
      </c>
      <c r="B50" t="s">
        <v>274</v>
      </c>
    </row>
    <row r="51" spans="1:4" x14ac:dyDescent="0.25">
      <c r="A51" s="1" t="s">
        <v>275</v>
      </c>
    </row>
    <row r="52" spans="1:4" x14ac:dyDescent="0.25">
      <c r="A52" s="1" t="s">
        <v>276</v>
      </c>
      <c r="B52" t="s">
        <v>277</v>
      </c>
    </row>
    <row r="53" spans="1:4" x14ac:dyDescent="0.25">
      <c r="A53" s="1" t="s">
        <v>278</v>
      </c>
      <c r="B53" t="s">
        <v>279</v>
      </c>
    </row>
    <row r="54" spans="1:4" x14ac:dyDescent="0.25">
      <c r="A54" s="1" t="s">
        <v>280</v>
      </c>
      <c r="B54" t="s">
        <v>281</v>
      </c>
    </row>
    <row r="55" spans="1:4" x14ac:dyDescent="0.25">
      <c r="A55" s="1" t="s">
        <v>282</v>
      </c>
      <c r="B55" t="s">
        <v>283</v>
      </c>
    </row>
    <row r="56" spans="1:4" x14ac:dyDescent="0.25">
      <c r="A56" s="1" t="s">
        <v>284</v>
      </c>
    </row>
    <row r="57" spans="1:4" x14ac:dyDescent="0.25">
      <c r="A57" s="1" t="s">
        <v>285</v>
      </c>
      <c r="B57" t="s">
        <v>286</v>
      </c>
    </row>
    <row r="58" spans="1:4" x14ac:dyDescent="0.25">
      <c r="A58" s="1" t="s">
        <v>288</v>
      </c>
      <c r="B58" t="s">
        <v>289</v>
      </c>
    </row>
    <row r="59" spans="1:4" x14ac:dyDescent="0.25">
      <c r="A59" s="1" t="s">
        <v>290</v>
      </c>
      <c r="B59" t="s">
        <v>291</v>
      </c>
    </row>
    <row r="60" spans="1:4" x14ac:dyDescent="0.25">
      <c r="A60" s="1" t="s">
        <v>292</v>
      </c>
      <c r="B60" t="s">
        <v>293</v>
      </c>
    </row>
    <row r="61" spans="1:4" x14ac:dyDescent="0.25">
      <c r="A61" s="1" t="s">
        <v>294</v>
      </c>
    </row>
    <row r="62" spans="1:4" x14ac:dyDescent="0.25">
      <c r="A62" s="1" t="s">
        <v>295</v>
      </c>
      <c r="B62" t="s">
        <v>530</v>
      </c>
      <c r="D62" t="s">
        <v>296</v>
      </c>
    </row>
    <row r="63" spans="1:4" x14ac:dyDescent="0.25">
      <c r="A63" s="1" t="s">
        <v>297</v>
      </c>
      <c r="B63" t="s">
        <v>531</v>
      </c>
      <c r="D63" t="s">
        <v>298</v>
      </c>
    </row>
    <row r="64" spans="1:4" x14ac:dyDescent="0.25">
      <c r="A64" s="1" t="s">
        <v>299</v>
      </c>
      <c r="B64" t="s">
        <v>532</v>
      </c>
      <c r="D64" t="s">
        <v>300</v>
      </c>
    </row>
    <row r="65" spans="1:4" x14ac:dyDescent="0.25">
      <c r="A65" s="1" t="s">
        <v>301</v>
      </c>
      <c r="B65" t="s">
        <v>533</v>
      </c>
      <c r="D65" t="s">
        <v>302</v>
      </c>
    </row>
    <row r="66" spans="1:4" x14ac:dyDescent="0.25">
      <c r="A66" s="1" t="s">
        <v>303</v>
      </c>
    </row>
    <row r="67" spans="1:4" x14ac:dyDescent="0.25">
      <c r="A67" s="1" t="s">
        <v>304</v>
      </c>
      <c r="B67" t="s">
        <v>534</v>
      </c>
      <c r="D67" t="s">
        <v>305</v>
      </c>
    </row>
    <row r="68" spans="1:4" x14ac:dyDescent="0.25">
      <c r="A68" s="1" t="s">
        <v>306</v>
      </c>
      <c r="B68" t="s">
        <v>535</v>
      </c>
      <c r="D68" t="s">
        <v>307</v>
      </c>
    </row>
    <row r="69" spans="1:4" x14ac:dyDescent="0.25">
      <c r="A69" s="1" t="s">
        <v>308</v>
      </c>
      <c r="B69" t="s">
        <v>536</v>
      </c>
      <c r="D69" t="s">
        <v>309</v>
      </c>
    </row>
    <row r="70" spans="1:4" x14ac:dyDescent="0.25">
      <c r="A70" s="1" t="s">
        <v>310</v>
      </c>
      <c r="B70" t="s">
        <v>537</v>
      </c>
      <c r="D70" t="s">
        <v>311</v>
      </c>
    </row>
    <row r="71" spans="1:4" x14ac:dyDescent="0.25">
      <c r="A71" s="1" t="s">
        <v>312</v>
      </c>
      <c r="B71" t="s">
        <v>313</v>
      </c>
    </row>
    <row r="72" spans="1:4" x14ac:dyDescent="0.25">
      <c r="A72" s="1" t="s">
        <v>314</v>
      </c>
      <c r="B72" t="s">
        <v>538</v>
      </c>
      <c r="D72" t="s">
        <v>315</v>
      </c>
    </row>
    <row r="73" spans="1:4" x14ac:dyDescent="0.25">
      <c r="A73" s="1" t="s">
        <v>316</v>
      </c>
      <c r="B73" t="s">
        <v>539</v>
      </c>
      <c r="D73" t="s">
        <v>317</v>
      </c>
    </row>
    <row r="74" spans="1:4" x14ac:dyDescent="0.25">
      <c r="A74" s="1" t="s">
        <v>318</v>
      </c>
      <c r="B74" t="s">
        <v>540</v>
      </c>
      <c r="D74" t="s">
        <v>319</v>
      </c>
    </row>
    <row r="75" spans="1:4" x14ac:dyDescent="0.25">
      <c r="A75" s="1" t="s">
        <v>320</v>
      </c>
      <c r="B75" t="s">
        <v>541</v>
      </c>
      <c r="D75" t="s">
        <v>321</v>
      </c>
    </row>
    <row r="76" spans="1:4" x14ac:dyDescent="0.25">
      <c r="A76" s="1" t="s">
        <v>322</v>
      </c>
      <c r="B76" t="s">
        <v>542</v>
      </c>
      <c r="C76" t="s">
        <v>323</v>
      </c>
    </row>
    <row r="77" spans="1:4" x14ac:dyDescent="0.25">
      <c r="A77" s="1" t="s">
        <v>324</v>
      </c>
      <c r="B77" t="s">
        <v>543</v>
      </c>
      <c r="D77" t="s">
        <v>325</v>
      </c>
    </row>
    <row r="78" spans="1:4" x14ac:dyDescent="0.25">
      <c r="A78" s="1" t="s">
        <v>326</v>
      </c>
      <c r="B78" t="s">
        <v>544</v>
      </c>
      <c r="C78" t="s">
        <v>327</v>
      </c>
      <c r="D78" t="s">
        <v>545</v>
      </c>
    </row>
    <row r="79" spans="1:4" x14ac:dyDescent="0.25">
      <c r="A79" s="1" t="s">
        <v>328</v>
      </c>
      <c r="B79" t="s">
        <v>546</v>
      </c>
      <c r="C79" t="s">
        <v>329</v>
      </c>
      <c r="D79" t="s">
        <v>547</v>
      </c>
    </row>
    <row r="80" spans="1:4" x14ac:dyDescent="0.25">
      <c r="A80" s="1" t="s">
        <v>330</v>
      </c>
      <c r="B80" t="s">
        <v>548</v>
      </c>
      <c r="C80" t="s">
        <v>331</v>
      </c>
      <c r="D80" t="s">
        <v>549</v>
      </c>
    </row>
    <row r="81" spans="1:4" x14ac:dyDescent="0.25">
      <c r="A81" s="1" t="s">
        <v>332</v>
      </c>
      <c r="B81" t="s">
        <v>550</v>
      </c>
      <c r="C81" t="s">
        <v>333</v>
      </c>
    </row>
    <row r="82" spans="1:4" x14ac:dyDescent="0.25">
      <c r="A82" s="1" t="s">
        <v>334</v>
      </c>
      <c r="B82" t="s">
        <v>551</v>
      </c>
      <c r="C82" t="s">
        <v>335</v>
      </c>
      <c r="D82" t="s">
        <v>552</v>
      </c>
    </row>
    <row r="83" spans="1:4" x14ac:dyDescent="0.25">
      <c r="A83" s="1" t="s">
        <v>336</v>
      </c>
      <c r="B83" t="s">
        <v>553</v>
      </c>
      <c r="C83" t="s">
        <v>337</v>
      </c>
      <c r="D83" t="s">
        <v>554</v>
      </c>
    </row>
    <row r="84" spans="1:4" x14ac:dyDescent="0.25">
      <c r="A84" s="1" t="s">
        <v>338</v>
      </c>
      <c r="B84" t="s">
        <v>555</v>
      </c>
      <c r="C84" t="s">
        <v>339</v>
      </c>
      <c r="D84" t="s">
        <v>556</v>
      </c>
    </row>
    <row r="85" spans="1:4" x14ac:dyDescent="0.25">
      <c r="A85" s="1" t="s">
        <v>340</v>
      </c>
      <c r="B85" t="s">
        <v>557</v>
      </c>
      <c r="C85" t="s">
        <v>341</v>
      </c>
      <c r="D85" t="s">
        <v>558</v>
      </c>
    </row>
    <row r="86" spans="1:4" x14ac:dyDescent="0.25">
      <c r="A86" s="1" t="s">
        <v>342</v>
      </c>
      <c r="B86" t="s">
        <v>559</v>
      </c>
      <c r="C86" t="s">
        <v>343</v>
      </c>
    </row>
    <row r="87" spans="1:4" x14ac:dyDescent="0.25">
      <c r="A87" s="1" t="s">
        <v>344</v>
      </c>
      <c r="B87" t="s">
        <v>560</v>
      </c>
      <c r="C87" t="s">
        <v>345</v>
      </c>
      <c r="D87" t="s">
        <v>561</v>
      </c>
    </row>
    <row r="88" spans="1:4" x14ac:dyDescent="0.25">
      <c r="A88" s="1" t="s">
        <v>346</v>
      </c>
      <c r="B88" t="s">
        <v>562</v>
      </c>
      <c r="C88" t="s">
        <v>347</v>
      </c>
      <c r="D88" t="s">
        <v>563</v>
      </c>
    </row>
    <row r="89" spans="1:4" x14ac:dyDescent="0.25">
      <c r="A89" s="1" t="s">
        <v>348</v>
      </c>
      <c r="B89" t="s">
        <v>564</v>
      </c>
      <c r="C89" t="s">
        <v>349</v>
      </c>
      <c r="D89" t="s">
        <v>565</v>
      </c>
    </row>
    <row r="90" spans="1:4" x14ac:dyDescent="0.25">
      <c r="A90" s="1" t="s">
        <v>350</v>
      </c>
      <c r="B90" t="s">
        <v>566</v>
      </c>
      <c r="C90" t="s">
        <v>351</v>
      </c>
      <c r="D90" t="s">
        <v>567</v>
      </c>
    </row>
    <row r="91" spans="1:4" x14ac:dyDescent="0.25">
      <c r="A91" s="1" t="s">
        <v>352</v>
      </c>
      <c r="B91" t="s">
        <v>568</v>
      </c>
      <c r="C91" t="s">
        <v>353</v>
      </c>
    </row>
    <row r="92" spans="1:4" x14ac:dyDescent="0.25">
      <c r="A92" s="1" t="s">
        <v>354</v>
      </c>
      <c r="B92" t="s">
        <v>569</v>
      </c>
      <c r="C92" t="s">
        <v>355</v>
      </c>
      <c r="D92" t="s">
        <v>570</v>
      </c>
    </row>
    <row r="93" spans="1:4" x14ac:dyDescent="0.25">
      <c r="A93" s="1" t="s">
        <v>356</v>
      </c>
      <c r="B93" t="s">
        <v>571</v>
      </c>
      <c r="C93" t="s">
        <v>357</v>
      </c>
      <c r="D93" t="s">
        <v>572</v>
      </c>
    </row>
    <row r="94" spans="1:4" x14ac:dyDescent="0.25">
      <c r="A94" s="1" t="s">
        <v>358</v>
      </c>
      <c r="B94" t="s">
        <v>573</v>
      </c>
      <c r="C94" t="s">
        <v>359</v>
      </c>
      <c r="D94" t="s">
        <v>574</v>
      </c>
    </row>
    <row r="95" spans="1:4" x14ac:dyDescent="0.25">
      <c r="A95" s="1" t="s">
        <v>360</v>
      </c>
      <c r="B95" t="s">
        <v>575</v>
      </c>
      <c r="C95" t="s">
        <v>361</v>
      </c>
      <c r="D95" t="s">
        <v>576</v>
      </c>
    </row>
    <row r="96" spans="1:4" x14ac:dyDescent="0.25">
      <c r="A96" s="1" t="s">
        <v>362</v>
      </c>
      <c r="B96" t="s">
        <v>577</v>
      </c>
      <c r="C96" t="s">
        <v>363</v>
      </c>
    </row>
    <row r="97" spans="1:4" x14ac:dyDescent="0.25">
      <c r="A97" s="1" t="s">
        <v>364</v>
      </c>
      <c r="B97" t="s">
        <v>578</v>
      </c>
      <c r="C97" t="s">
        <v>365</v>
      </c>
      <c r="D97" t="s">
        <v>579</v>
      </c>
    </row>
    <row r="98" spans="1:4" x14ac:dyDescent="0.25">
      <c r="A98" s="1" t="s">
        <v>366</v>
      </c>
      <c r="B98" t="s">
        <v>580</v>
      </c>
      <c r="C98" t="s">
        <v>367</v>
      </c>
      <c r="D98" t="s">
        <v>581</v>
      </c>
    </row>
    <row r="99" spans="1:4" x14ac:dyDescent="0.25">
      <c r="A99" s="1" t="s">
        <v>368</v>
      </c>
      <c r="B99" t="s">
        <v>582</v>
      </c>
      <c r="C99" t="s">
        <v>369</v>
      </c>
      <c r="D99" t="s">
        <v>583</v>
      </c>
    </row>
    <row r="100" spans="1:4" x14ac:dyDescent="0.25">
      <c r="A100" s="1" t="s">
        <v>370</v>
      </c>
      <c r="B100" t="s">
        <v>584</v>
      </c>
      <c r="C100" t="s">
        <v>371</v>
      </c>
      <c r="D100" t="s">
        <v>585</v>
      </c>
    </row>
    <row r="101" spans="1:4" x14ac:dyDescent="0.25">
      <c r="A101" s="1" t="s">
        <v>372</v>
      </c>
      <c r="B101" t="s">
        <v>586</v>
      </c>
      <c r="C101" t="s">
        <v>373</v>
      </c>
    </row>
    <row r="102" spans="1:4" x14ac:dyDescent="0.25">
      <c r="A102" s="1" t="s">
        <v>374</v>
      </c>
      <c r="B102" t="s">
        <v>587</v>
      </c>
      <c r="C102" t="s">
        <v>375</v>
      </c>
      <c r="D102" t="s">
        <v>588</v>
      </c>
    </row>
    <row r="103" spans="1:4" x14ac:dyDescent="0.25">
      <c r="A103" s="1" t="s">
        <v>376</v>
      </c>
      <c r="B103" t="s">
        <v>589</v>
      </c>
      <c r="C103" t="s">
        <v>377</v>
      </c>
      <c r="D103" t="s">
        <v>590</v>
      </c>
    </row>
    <row r="104" spans="1:4" x14ac:dyDescent="0.25">
      <c r="A104" s="1" t="s">
        <v>379</v>
      </c>
      <c r="B104" t="s">
        <v>591</v>
      </c>
      <c r="C104" t="s">
        <v>380</v>
      </c>
      <c r="D104" t="s">
        <v>592</v>
      </c>
    </row>
    <row r="105" spans="1:4" x14ac:dyDescent="0.25">
      <c r="A105" s="1" t="s">
        <v>381</v>
      </c>
      <c r="B105" t="s">
        <v>593</v>
      </c>
      <c r="C105" t="s">
        <v>382</v>
      </c>
      <c r="D105" t="s">
        <v>594</v>
      </c>
    </row>
    <row r="106" spans="1:4" x14ac:dyDescent="0.25">
      <c r="A106" s="1" t="s">
        <v>383</v>
      </c>
      <c r="B106" t="s">
        <v>595</v>
      </c>
      <c r="C106" t="s">
        <v>384</v>
      </c>
    </row>
    <row r="107" spans="1:4" x14ac:dyDescent="0.25">
      <c r="A107" s="1" t="s">
        <v>385</v>
      </c>
      <c r="B107" t="s">
        <v>596</v>
      </c>
      <c r="C107" t="s">
        <v>386</v>
      </c>
      <c r="D107" t="s">
        <v>597</v>
      </c>
    </row>
    <row r="108" spans="1:4" x14ac:dyDescent="0.25">
      <c r="A108" s="1" t="s">
        <v>387</v>
      </c>
      <c r="B108" t="s">
        <v>598</v>
      </c>
      <c r="C108" t="s">
        <v>388</v>
      </c>
      <c r="D108" t="s">
        <v>599</v>
      </c>
    </row>
    <row r="109" spans="1:4" x14ac:dyDescent="0.25">
      <c r="A109" s="1" t="s">
        <v>389</v>
      </c>
      <c r="B109" t="s">
        <v>600</v>
      </c>
      <c r="C109" t="s">
        <v>390</v>
      </c>
      <c r="D109" t="s">
        <v>601</v>
      </c>
    </row>
    <row r="110" spans="1:4" x14ac:dyDescent="0.25">
      <c r="A110" s="1" t="s">
        <v>391</v>
      </c>
      <c r="B110" t="s">
        <v>602</v>
      </c>
      <c r="C110" t="s">
        <v>392</v>
      </c>
      <c r="D110" t="s">
        <v>603</v>
      </c>
    </row>
    <row r="111" spans="1:4" x14ac:dyDescent="0.25">
      <c r="A111" s="1" t="s">
        <v>393</v>
      </c>
      <c r="B111" t="s">
        <v>604</v>
      </c>
      <c r="C111" t="s">
        <v>394</v>
      </c>
    </row>
    <row r="112" spans="1:4" x14ac:dyDescent="0.25">
      <c r="A112" s="1" t="s">
        <v>395</v>
      </c>
      <c r="B112" t="s">
        <v>605</v>
      </c>
      <c r="C112" t="s">
        <v>396</v>
      </c>
      <c r="D112" t="s">
        <v>606</v>
      </c>
    </row>
    <row r="113" spans="1:4" x14ac:dyDescent="0.25">
      <c r="A113" s="1" t="s">
        <v>397</v>
      </c>
      <c r="B113" t="s">
        <v>607</v>
      </c>
      <c r="C113" t="s">
        <v>398</v>
      </c>
      <c r="D113" t="s">
        <v>608</v>
      </c>
    </row>
    <row r="114" spans="1:4" x14ac:dyDescent="0.25">
      <c r="A114" s="1" t="s">
        <v>399</v>
      </c>
      <c r="B114" t="s">
        <v>609</v>
      </c>
      <c r="C114" t="s">
        <v>400</v>
      </c>
      <c r="D114" t="s">
        <v>610</v>
      </c>
    </row>
    <row r="115" spans="1:4" x14ac:dyDescent="0.25">
      <c r="A115" s="1" t="s">
        <v>401</v>
      </c>
      <c r="B115" t="s">
        <v>611</v>
      </c>
      <c r="C115" t="s">
        <v>402</v>
      </c>
      <c r="D115" t="s">
        <v>612</v>
      </c>
    </row>
    <row r="116" spans="1:4" x14ac:dyDescent="0.25">
      <c r="A116" s="1" t="s">
        <v>403</v>
      </c>
      <c r="B116" t="s">
        <v>613</v>
      </c>
      <c r="C116" t="s">
        <v>404</v>
      </c>
    </row>
    <row r="117" spans="1:4" x14ac:dyDescent="0.25">
      <c r="A117" s="1" t="s">
        <v>405</v>
      </c>
      <c r="B117" t="s">
        <v>614</v>
      </c>
      <c r="C117" t="s">
        <v>406</v>
      </c>
      <c r="D117" t="s">
        <v>615</v>
      </c>
    </row>
    <row r="118" spans="1:4" x14ac:dyDescent="0.25">
      <c r="A118" s="1" t="s">
        <v>407</v>
      </c>
      <c r="B118" t="s">
        <v>616</v>
      </c>
      <c r="C118" t="s">
        <v>408</v>
      </c>
      <c r="D118" t="s">
        <v>617</v>
      </c>
    </row>
    <row r="119" spans="1:4" x14ac:dyDescent="0.25">
      <c r="A119" s="1" t="s">
        <v>409</v>
      </c>
      <c r="B119" t="s">
        <v>618</v>
      </c>
      <c r="C119" t="s">
        <v>410</v>
      </c>
      <c r="D119" t="s">
        <v>619</v>
      </c>
    </row>
    <row r="120" spans="1:4" x14ac:dyDescent="0.25">
      <c r="A120" s="1" t="s">
        <v>411</v>
      </c>
      <c r="B120" t="s">
        <v>620</v>
      </c>
      <c r="C120" t="s">
        <v>412</v>
      </c>
      <c r="D120" t="s">
        <v>621</v>
      </c>
    </row>
    <row r="121" spans="1:4" x14ac:dyDescent="0.25">
      <c r="A121" s="1" t="s">
        <v>413</v>
      </c>
      <c r="B121" t="s">
        <v>622</v>
      </c>
      <c r="C121" t="s">
        <v>414</v>
      </c>
    </row>
    <row r="122" spans="1:4" x14ac:dyDescent="0.25">
      <c r="A122" s="1" t="s">
        <v>415</v>
      </c>
      <c r="B122" t="s">
        <v>623</v>
      </c>
      <c r="C122" t="s">
        <v>416</v>
      </c>
      <c r="D122" t="s">
        <v>624</v>
      </c>
    </row>
    <row r="123" spans="1:4" x14ac:dyDescent="0.25">
      <c r="A123" s="1" t="s">
        <v>418</v>
      </c>
      <c r="B123" t="s">
        <v>625</v>
      </c>
      <c r="C123" t="s">
        <v>419</v>
      </c>
      <c r="D123" t="s">
        <v>626</v>
      </c>
    </row>
    <row r="124" spans="1:4" x14ac:dyDescent="0.25">
      <c r="A124" s="1" t="s">
        <v>420</v>
      </c>
      <c r="B124" t="s">
        <v>627</v>
      </c>
      <c r="C124" t="s">
        <v>421</v>
      </c>
      <c r="D124" t="s">
        <v>628</v>
      </c>
    </row>
    <row r="125" spans="1:4" x14ac:dyDescent="0.25">
      <c r="A125" s="1" t="s">
        <v>422</v>
      </c>
      <c r="B125" t="s">
        <v>629</v>
      </c>
      <c r="C125" t="s">
        <v>423</v>
      </c>
      <c r="D125" t="s">
        <v>630</v>
      </c>
    </row>
    <row r="126" spans="1:4" x14ac:dyDescent="0.25">
      <c r="A126" s="1" t="s">
        <v>424</v>
      </c>
      <c r="B126" t="s">
        <v>426</v>
      </c>
    </row>
    <row r="127" spans="1:4" x14ac:dyDescent="0.25">
      <c r="A127" s="1" t="s">
        <v>427</v>
      </c>
      <c r="B127" t="s">
        <v>428</v>
      </c>
    </row>
    <row r="128" spans="1:4" x14ac:dyDescent="0.25">
      <c r="A128" s="1" t="s">
        <v>429</v>
      </c>
      <c r="B128" t="s">
        <v>431</v>
      </c>
    </row>
    <row r="129" spans="1:4" x14ac:dyDescent="0.25">
      <c r="A129" s="1" t="s">
        <v>432</v>
      </c>
      <c r="B129" t="s">
        <v>434</v>
      </c>
    </row>
    <row r="130" spans="1:4" x14ac:dyDescent="0.25">
      <c r="A130" s="1" t="s">
        <v>435</v>
      </c>
      <c r="B130" t="s">
        <v>437</v>
      </c>
    </row>
    <row r="131" spans="1:4" x14ac:dyDescent="0.25">
      <c r="A131" s="1" t="s">
        <v>438</v>
      </c>
      <c r="B131" t="s">
        <v>440</v>
      </c>
    </row>
    <row r="132" spans="1:4" x14ac:dyDescent="0.25">
      <c r="A132" s="1" t="s">
        <v>441</v>
      </c>
      <c r="B132" t="s">
        <v>443</v>
      </c>
    </row>
    <row r="133" spans="1:4" x14ac:dyDescent="0.25">
      <c r="A133" s="1" t="s">
        <v>444</v>
      </c>
      <c r="B133" t="s">
        <v>445</v>
      </c>
      <c r="D133" t="s">
        <v>631</v>
      </c>
    </row>
    <row r="134" spans="1:4" x14ac:dyDescent="0.25">
      <c r="A134" s="1" t="s">
        <v>446</v>
      </c>
      <c r="B134" t="s">
        <v>448</v>
      </c>
    </row>
    <row r="135" spans="1:4" x14ac:dyDescent="0.25">
      <c r="A135" s="1" t="s">
        <v>449</v>
      </c>
      <c r="B135" t="s">
        <v>451</v>
      </c>
    </row>
    <row r="136" spans="1:4" x14ac:dyDescent="0.25">
      <c r="A136" s="1" t="s">
        <v>452</v>
      </c>
      <c r="B136" t="s">
        <v>453</v>
      </c>
    </row>
    <row r="137" spans="1:4" x14ac:dyDescent="0.25">
      <c r="A137" s="1" t="s">
        <v>454</v>
      </c>
      <c r="B137" t="s">
        <v>456</v>
      </c>
    </row>
    <row r="138" spans="1:4" x14ac:dyDescent="0.25">
      <c r="A138" s="1" t="s">
        <v>457</v>
      </c>
      <c r="B138" t="s">
        <v>459</v>
      </c>
    </row>
    <row r="139" spans="1:4" x14ac:dyDescent="0.25">
      <c r="A139" s="1" t="s">
        <v>460</v>
      </c>
      <c r="B139" t="s">
        <v>461</v>
      </c>
    </row>
    <row r="140" spans="1:4" x14ac:dyDescent="0.25">
      <c r="A140" s="1" t="s">
        <v>462</v>
      </c>
      <c r="B140" t="s">
        <v>464</v>
      </c>
    </row>
    <row r="141" spans="1:4" x14ac:dyDescent="0.25">
      <c r="A141" s="1" t="s">
        <v>465</v>
      </c>
      <c r="B141" t="s">
        <v>466</v>
      </c>
    </row>
    <row r="142" spans="1:4" x14ac:dyDescent="0.25">
      <c r="A142" s="1" t="s">
        <v>467</v>
      </c>
      <c r="B142" t="s">
        <v>468</v>
      </c>
    </row>
    <row r="143" spans="1:4" x14ac:dyDescent="0.25">
      <c r="A143" s="1" t="s">
        <v>469</v>
      </c>
      <c r="B143" t="s">
        <v>470</v>
      </c>
    </row>
    <row r="144" spans="1:4" x14ac:dyDescent="0.25">
      <c r="A144" s="1" t="s">
        <v>471</v>
      </c>
      <c r="B144" t="s">
        <v>472</v>
      </c>
    </row>
    <row r="145" spans="1:2" x14ac:dyDescent="0.25">
      <c r="A145" s="1" t="s">
        <v>473</v>
      </c>
      <c r="B145" t="s">
        <v>474</v>
      </c>
    </row>
    <row r="146" spans="1:2" x14ac:dyDescent="0.25">
      <c r="A146" s="1" t="s">
        <v>475</v>
      </c>
      <c r="B146" t="s">
        <v>476</v>
      </c>
    </row>
    <row r="147" spans="1:2" x14ac:dyDescent="0.25">
      <c r="A147" s="1" t="s">
        <v>477</v>
      </c>
      <c r="B147" t="s">
        <v>478</v>
      </c>
    </row>
    <row r="148" spans="1:2" x14ac:dyDescent="0.25">
      <c r="A148" s="1" t="s">
        <v>479</v>
      </c>
      <c r="B148" t="s">
        <v>480</v>
      </c>
    </row>
    <row r="149" spans="1:2" x14ac:dyDescent="0.25">
      <c r="A149" s="1" t="s">
        <v>481</v>
      </c>
      <c r="B149" t="s">
        <v>482</v>
      </c>
    </row>
    <row r="150" spans="1:2" x14ac:dyDescent="0.25">
      <c r="A150" s="1" t="s">
        <v>483</v>
      </c>
      <c r="B150" t="s">
        <v>484</v>
      </c>
    </row>
    <row r="151" spans="1:2" x14ac:dyDescent="0.25">
      <c r="A151" s="1" t="s">
        <v>485</v>
      </c>
      <c r="B151" t="s">
        <v>486</v>
      </c>
    </row>
    <row r="152" spans="1:2" x14ac:dyDescent="0.25">
      <c r="A152" s="1" t="s">
        <v>487</v>
      </c>
    </row>
    <row r="153" spans="1:2" x14ac:dyDescent="0.25">
      <c r="A153" s="1" t="s">
        <v>488</v>
      </c>
      <c r="B153" t="s">
        <v>490</v>
      </c>
    </row>
    <row r="154" spans="1:2" x14ac:dyDescent="0.25">
      <c r="A154" s="1" t="s">
        <v>491</v>
      </c>
      <c r="B154" t="s">
        <v>492</v>
      </c>
    </row>
    <row r="155" spans="1:2" x14ac:dyDescent="0.25">
      <c r="A155" s="1" t="s">
        <v>493</v>
      </c>
      <c r="B155" t="s">
        <v>494</v>
      </c>
    </row>
    <row r="156" spans="1:2" x14ac:dyDescent="0.25">
      <c r="A156" s="1" t="s">
        <v>495</v>
      </c>
      <c r="B156" t="s">
        <v>496</v>
      </c>
    </row>
    <row r="157" spans="1:2" x14ac:dyDescent="0.25">
      <c r="A157" s="1" t="s">
        <v>497</v>
      </c>
      <c r="B157" t="s">
        <v>498</v>
      </c>
    </row>
    <row r="158" spans="1:2" x14ac:dyDescent="0.25">
      <c r="A158" s="1" t="s">
        <v>499</v>
      </c>
      <c r="B158" t="s">
        <v>500</v>
      </c>
    </row>
    <row r="159" spans="1:2" x14ac:dyDescent="0.25">
      <c r="A159" s="1" t="s">
        <v>501</v>
      </c>
      <c r="B159" t="s">
        <v>502</v>
      </c>
    </row>
    <row r="160" spans="1:2" x14ac:dyDescent="0.25">
      <c r="A160" s="1" t="s">
        <v>503</v>
      </c>
      <c r="B160" t="s">
        <v>504</v>
      </c>
    </row>
    <row r="161" spans="1:2" x14ac:dyDescent="0.25">
      <c r="A161" s="1" t="s">
        <v>505</v>
      </c>
      <c r="B161" t="s">
        <v>506</v>
      </c>
    </row>
    <row r="162" spans="1:2" x14ac:dyDescent="0.25">
      <c r="A162" s="1" t="s">
        <v>507</v>
      </c>
      <c r="B162" t="s">
        <v>508</v>
      </c>
    </row>
    <row r="163" spans="1:2" x14ac:dyDescent="0.25">
      <c r="A163" s="1" t="s">
        <v>509</v>
      </c>
      <c r="B163" t="s">
        <v>510</v>
      </c>
    </row>
    <row r="164" spans="1:2" x14ac:dyDescent="0.25">
      <c r="A164" s="1" t="s">
        <v>511</v>
      </c>
      <c r="B164" t="s">
        <v>642</v>
      </c>
    </row>
    <row r="165" spans="1:2" x14ac:dyDescent="0.25">
      <c r="A165" s="1" t="s">
        <v>512</v>
      </c>
    </row>
    <row r="166" spans="1:2" x14ac:dyDescent="0.25">
      <c r="A166" s="1" t="s">
        <v>643</v>
      </c>
      <c r="B166" t="s">
        <v>656</v>
      </c>
    </row>
    <row r="167" spans="1:2" x14ac:dyDescent="0.25">
      <c r="A167" s="1" t="s">
        <v>644</v>
      </c>
      <c r="B167" t="s">
        <v>658</v>
      </c>
    </row>
    <row r="168" spans="1:2" x14ac:dyDescent="0.25">
      <c r="A168" s="1" t="s">
        <v>645</v>
      </c>
      <c r="B168" t="s">
        <v>659</v>
      </c>
    </row>
    <row r="169" spans="1:2" x14ac:dyDescent="0.25">
      <c r="A169" s="1" t="s">
        <v>646</v>
      </c>
      <c r="B169" t="s">
        <v>660</v>
      </c>
    </row>
    <row r="170" spans="1:2" x14ac:dyDescent="0.25">
      <c r="A170" s="1" t="s">
        <v>647</v>
      </c>
      <c r="B170" t="s">
        <v>661</v>
      </c>
    </row>
    <row r="171" spans="1:2" x14ac:dyDescent="0.25">
      <c r="A171" s="1" t="s">
        <v>648</v>
      </c>
      <c r="B171" t="s">
        <v>662</v>
      </c>
    </row>
    <row r="172" spans="1:2" x14ac:dyDescent="0.25">
      <c r="A172" s="1" t="s">
        <v>649</v>
      </c>
      <c r="B172" t="s">
        <v>663</v>
      </c>
    </row>
    <row r="173" spans="1:2" x14ac:dyDescent="0.25">
      <c r="A173" s="1" t="s">
        <v>650</v>
      </c>
    </row>
    <row r="174" spans="1:2" x14ac:dyDescent="0.25">
      <c r="A174" s="1" t="s">
        <v>651</v>
      </c>
    </row>
    <row r="175" spans="1:2" x14ac:dyDescent="0.25">
      <c r="A175" s="1" t="s">
        <v>652</v>
      </c>
    </row>
    <row r="176" spans="1:2" x14ac:dyDescent="0.25">
      <c r="A176" s="1" t="s">
        <v>653</v>
      </c>
    </row>
    <row r="177" spans="1:1" x14ac:dyDescent="0.25">
      <c r="A177" s="1" t="s">
        <v>654</v>
      </c>
    </row>
    <row r="178" spans="1:1" x14ac:dyDescent="0.25">
      <c r="A178" s="1" t="s">
        <v>655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tabSelected="1" workbookViewId="0">
      <selection activeCell="G10" sqref="G10"/>
    </sheetView>
  </sheetViews>
  <sheetFormatPr defaultRowHeight="15" x14ac:dyDescent="0.25"/>
  <cols>
    <col min="1" max="1" width="9.140625" customWidth="1"/>
  </cols>
  <sheetData>
    <row r="1" spans="1:6" x14ac:dyDescent="0.25">
      <c r="A1" t="s">
        <v>632</v>
      </c>
      <c r="B1" t="s">
        <v>633</v>
      </c>
    </row>
    <row r="2" spans="1:6" x14ac:dyDescent="0.25">
      <c r="A2" t="s">
        <v>634</v>
      </c>
      <c r="B2" t="s">
        <v>635</v>
      </c>
    </row>
    <row r="3" spans="1:6" x14ac:dyDescent="0.25">
      <c r="A3" t="s">
        <v>636</v>
      </c>
      <c r="B3" t="s">
        <v>637</v>
      </c>
    </row>
    <row r="4" spans="1:6" x14ac:dyDescent="0.25">
      <c r="A4" t="s">
        <v>638</v>
      </c>
      <c r="B4" t="s">
        <v>639</v>
      </c>
    </row>
    <row r="5" spans="1:6" x14ac:dyDescent="0.25">
      <c r="A5" t="s">
        <v>640</v>
      </c>
      <c r="B5" t="s">
        <v>641</v>
      </c>
    </row>
    <row r="8" spans="1:6" x14ac:dyDescent="0.25">
      <c r="B8" t="s">
        <v>632</v>
      </c>
      <c r="C8" t="s">
        <v>634</v>
      </c>
      <c r="D8" t="s">
        <v>636</v>
      </c>
      <c r="E8" t="s">
        <v>638</v>
      </c>
      <c r="F8" t="s">
        <v>640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  <c r="B29">
        <v>1</v>
      </c>
    </row>
    <row r="30" spans="1:6" x14ac:dyDescent="0.25">
      <c r="A30">
        <v>2021</v>
      </c>
      <c r="B30">
        <v>1</v>
      </c>
    </row>
    <row r="31" spans="1:6" x14ac:dyDescent="0.25">
      <c r="A31">
        <v>2022</v>
      </c>
      <c r="B31">
        <v>1</v>
      </c>
    </row>
    <row r="32" spans="1:6" x14ac:dyDescent="0.25">
      <c r="A32">
        <v>2023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 Montesa</cp:lastModifiedBy>
  <cp:revision>8</cp:revision>
  <dcterms:created xsi:type="dcterms:W3CDTF">2021-03-31T09:46:48Z</dcterms:created>
  <dcterms:modified xsi:type="dcterms:W3CDTF">2024-09-06T13:22:44Z</dcterms:modified>
</cp:coreProperties>
</file>