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680" firstSheet="2" activeTab="2"/>
  </bookViews>
  <sheets>
    <sheet name="List of Tables" sheetId="139" r:id="rId1"/>
    <sheet name="Table 1A" sheetId="119" r:id="rId2"/>
    <sheet name="Table 1" sheetId="123" r:id="rId3"/>
  </sheets>
  <definedNames>
    <definedName name="_xlnm.Print_Area" localSheetId="0">'List of Tables'!$A$1:$D$39</definedName>
    <definedName name="_xlnm.Print_Area" localSheetId="2">'Table 1'!$A$1:$A$51</definedName>
    <definedName name="_xlnm.Print_Area" localSheetId="1">'Table 1A'!$A$1:$AU$50</definedName>
    <definedName name="_xlnm.Print_Titles" localSheetId="0">'List of Tables'!$12:$12</definedName>
    <definedName name="_xlnm.Print_Titles" localSheetId="2">'Table 1'!$1:$5</definedName>
    <definedName name="_xlnm.Print_Titles" localSheetId="1">'Table 1A'!$1:$5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<sst xmlns="http://schemas.openxmlformats.org/spreadsheetml/2006/main" count="237" uniqueCount="80">
  <si>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</si>
  <si>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</si>
  <si>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</si>
  <si>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</si>
  <si>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</si>
  <si>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</si>
  <si>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</si>
  <si>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</si>
  <si>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</si>
  <si>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</si>
  <si>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</si>
  <si>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</si>
  <si>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</si>
  <si>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</si>
  <si>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</si>
  <si>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</si>
  <si>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</si>
  <si>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</si>
  <si>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</si>
  <si>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</si>
  <si>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</si>
  <si>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</si>
  <si>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</si>
  <si>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</si>
  <si>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</si>
  <si>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</si>
  <si>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</si>
  <si>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(In Thousands Except Rates)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</si>
  <si>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</si>
  <si>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</si>
  <si>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</si>
  <si>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</si>
  <si>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</si>
  <si>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</si>
  <si>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</si>
  <si>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</si>
  <si>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</si>
  <si>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</si>
  <si>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</si>
  <si>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</si>
  <si>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</si>
  <si>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</si>
  <si>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</si>
  <si>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</si>
  <si>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</si>
  <si>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</si>
  <si>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</si>
  <si>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</si>
  <si>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</si>
  <si>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</si>
  <si>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</si>
  <si>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</si>
  <si>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</si>
  <si>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</si>
  <si>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</si>
  <si>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</si>
  <si>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</si>
  <si>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</si>
  <si>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</si>
  <si>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</si>
  <si>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</si>
  <si>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>TABLE 1A   Employed Persons by Sector, Occupation and Class of Worker,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</si>
  <si>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</si>
  <si>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</si>
  <si>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</si>
  <si>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</si>
  <si>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</si>
  <si>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</si>
  <si>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</si>
  <si>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</si>
  <si>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</si>
  <si>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</si>
  <si>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</si>
  <si>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</si>
  <si>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</si>
  <si>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</si>
  <si>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</si>
  <si>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p,1</t>
    </r>
    <r>
      <rPr>
        <b/>
        <sz val="10"/>
        <rFont val="Arial"/>
        <family val="2"/>
      </rPr>
      <t xml:space="preserve">                </t>
    </r>
  </si>
  <si>
    <t xml:space="preserve">          1 - Preliminary estimate excludes Sulu and Tawi-tawi. </t>
  </si>
  <si>
    <t>TABLE 1   Employed Persons by Sector, Occupation and Class of Worker, with Measures of Precision, Philippines: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</si>
</sst>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71" formatCode="mmmm\ yyyy"/>
    <numFmt numFmtId="172" formatCode="#,##0.0;\-#,##0.0"/>
  </numFmts>
  <fonts count="17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74">
    <xf numFmtId="37" fontId="0" fillId="0" borderId="0" xfId="0"/>
    <xf numFmtId="0" fontId="4" fillId="0" borderId="0" xfId="29"/>
    <xf numFmtId="0" fontId="7" fillId="0" borderId="13" xfId="29" applyFont="1" applyBorder="1" applyAlignment="1">
      <alignment horizontal="center" vertical="center" wrapText="1"/>
    </xf>
    <xf numFmtId="37" fontId="10" fillId="0" borderId="13" xfId="0" applyFont="1" applyBorder="1" applyAlignment="1">
      <alignment vertical="center" wrapText="1"/>
    </xf>
    <xf numFmtId="37" fontId="10" fillId="0" borderId="11" xfId="0" applyFont="1" applyBorder="1" applyAlignment="1">
      <alignment vertical="center" wrapText="1"/>
    </xf>
    <xf numFmtId="37" fontId="10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171" fontId="7" fillId="0" borderId="8" xfId="0" applyNumberFormat="1" applyFont="1" applyBorder="1" applyAlignment="1">
      <alignment horizontal="center" vertical="center" wrapText="1"/>
    </xf>
    <xf numFmtId="37" fontId="10" fillId="0" borderId="13" xfId="0" applyFont="1" applyBorder="1" applyAlignment="1">
      <alignment horizontal="left" vertical="center" wrapText="1"/>
    </xf>
    <xf numFmtId="167" fontId="13" fillId="0" borderId="0" xfId="1" applyNumberFormat="1" applyFont="1" applyBorder="1" applyAlignment="1">
      <alignment horizontal="left"/>
    </xf>
    <xf numFmtId="37" fontId="13" fillId="0" borderId="0" xfId="2" applyFont="1" applyAlignment="1">
      <alignment vertical="center"/>
    </xf>
    <xf numFmtId="37" fontId="10" fillId="0" borderId="13" xfId="0" applyFont="1" applyBorder="1" applyAlignment="1">
      <alignment horizontal="left" vertical="center" wrapText="1"/>
    </xf>
    <xf numFmtId="37" fontId="6" fillId="0" borderId="0" xfId="0" applyFont="1" applyBorder="1" applyAlignment="1">
      <alignment horizontal="center" vertical="center" wrapText="1"/>
    </xf>
    <xf numFmtId="37" fontId="10" fillId="0" borderId="0" xfId="0" applyFont="1" applyBorder="1" applyAlignment="1">
      <alignment vertical="center" wrapText="1"/>
    </xf>
    <xf numFmtId="0" fontId="13" fillId="0" borderId="0" xfId="0" applyNumberFormat="1" applyFont="1" applyAlignment="1">
      <alignment horizontal="left" vertical="center"/>
    </xf>
    <xf numFmtId="171" fontId="7" fillId="0" borderId="13" xfId="0" applyNumberFormat="1" applyFont="1" applyFill="1" applyBorder="1" applyAlignment="1">
      <alignment horizontal="center" vertical="center" wrapText="1"/>
    </xf>
    <xf numFmtId="167" fontId="13" fillId="0" borderId="0" xfId="1" applyNumberFormat="1" applyFont="1" applyFill="1" applyBorder="1" applyAlignment="1">
      <alignment horizontal="left"/>
    </xf>
    <xf numFmtId="37" fontId="13" fillId="0" borderId="0" xfId="2" applyFont="1" applyFill="1" applyAlignment="1">
      <alignment vertical="center"/>
    </xf>
    <xf numFmtId="0" fontId="13" fillId="0" borderId="0" xfId="0" applyNumberFormat="1" applyFont="1" applyFill="1" applyAlignment="1">
      <alignment horizontal="left" vertical="center"/>
    </xf>
    <xf numFmtId="171" fontId="7" fillId="0" borderId="3" xfId="0" applyNumberFormat="1" applyFont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 wrapText="1"/>
    </xf>
    <xf numFmtId="37" fontId="14" fillId="0" borderId="0" xfId="0" applyFont="1" applyFill="1" applyAlignment="1">
      <alignment horizontal="center" vertical="center"/>
    </xf>
    <xf numFmtId="37" fontId="9" fillId="0" borderId="0" xfId="0" applyFont="1" applyFill="1" applyAlignment="1">
      <alignment vertical="center"/>
    </xf>
    <xf numFmtId="0" fontId="14" fillId="0" borderId="0" xfId="0" applyNumberFormat="1" applyFont="1" applyFill="1" applyAlignment="1">
      <alignment horizontal="center" vertical="center"/>
    </xf>
    <xf numFmtId="37" fontId="14" fillId="0" borderId="0" xfId="0" quotePrefix="1" applyFont="1" applyFill="1" applyAlignment="1">
      <alignment horizontal="center" vertical="center"/>
    </xf>
    <xf numFmtId="37" fontId="9" fillId="0" borderId="0" xfId="0" applyFont="1" applyFill="1" applyAlignment="1">
      <alignment vertical="center" wrapText="1"/>
    </xf>
    <xf numFmtId="171" fontId="7" fillId="0" borderId="6" xfId="0" applyNumberFormat="1" applyFont="1" applyFill="1" applyBorder="1" applyAlignment="1">
      <alignment horizontal="center" vertical="center" wrapText="1"/>
    </xf>
    <xf numFmtId="37" fontId="9" fillId="0" borderId="4" xfId="0" applyFont="1" applyFill="1" applyBorder="1" applyAlignment="1">
      <alignment horizontal="center" vertical="center"/>
    </xf>
    <xf numFmtId="37" fontId="9" fillId="0" borderId="0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vertical="center"/>
    </xf>
    <xf numFmtId="37" fontId="9" fillId="0" borderId="13" xfId="0" applyFont="1" applyFill="1" applyBorder="1" applyAlignment="1">
      <alignment vertical="center"/>
    </xf>
    <xf numFmtId="37" fontId="9" fillId="0" borderId="4" xfId="0" applyFont="1" applyFill="1" applyBorder="1" applyAlignment="1">
      <alignment vertical="center"/>
    </xf>
    <xf numFmtId="37" fontId="9" fillId="0" borderId="6" xfId="0" applyFont="1" applyFill="1" applyBorder="1" applyAlignment="1">
      <alignment vertical="center"/>
    </xf>
    <xf numFmtId="37" fontId="9" fillId="0" borderId="13" xfId="0" applyFont="1" applyFill="1" applyBorder="1" applyAlignment="1">
      <alignment horizontal="center" vertical="center"/>
    </xf>
    <xf numFmtId="37" fontId="9" fillId="0" borderId="14" xfId="0" applyFont="1" applyFill="1" applyBorder="1" applyAlignment="1">
      <alignment horizontal="center" vertical="center"/>
    </xf>
    <xf numFmtId="37" fontId="9" fillId="0" borderId="12" xfId="0" applyFont="1" applyFill="1" applyBorder="1" applyAlignment="1">
      <alignment horizontal="center" vertical="center"/>
    </xf>
    <xf numFmtId="37" fontId="14" fillId="0" borderId="4" xfId="0" applyFont="1" applyFill="1" applyBorder="1" applyAlignment="1">
      <alignment horizontal="left" vertical="center"/>
    </xf>
    <xf numFmtId="37" fontId="14" fillId="0" borderId="0" xfId="0" applyFont="1" applyFill="1" applyBorder="1" applyAlignment="1">
      <alignment horizontal="right" vertical="center" wrapText="1"/>
    </xf>
    <xf numFmtId="37" fontId="14" fillId="0" borderId="3" xfId="0" applyFont="1" applyFill="1" applyBorder="1" applyAlignment="1">
      <alignment horizontal="right" vertical="center" wrapText="1"/>
    </xf>
    <xf numFmtId="37" fontId="14" fillId="0" borderId="3" xfId="0" applyFont="1" applyFill="1" applyBorder="1" applyAlignment="1">
      <alignment vertical="center"/>
    </xf>
    <xf numFmtId="37" fontId="14" fillId="0" borderId="4" xfId="0" applyFont="1" applyFill="1" applyBorder="1" applyAlignment="1">
      <alignment vertical="center"/>
    </xf>
    <xf numFmtId="37" fontId="14" fillId="0" borderId="6" xfId="0" applyFont="1" applyFill="1" applyBorder="1" applyAlignment="1">
      <alignment vertical="center"/>
    </xf>
    <xf numFmtId="37" fontId="14" fillId="0" borderId="0" xfId="0" applyFont="1" applyFill="1" applyAlignment="1">
      <alignment vertical="center"/>
    </xf>
    <xf numFmtId="37" fontId="9" fillId="0" borderId="4" xfId="14" applyFont="1" applyFill="1" applyBorder="1" applyAlignment="1">
      <alignment vertical="center"/>
    </xf>
    <xf numFmtId="37" fontId="9" fillId="0" borderId="0" xfId="14" applyFont="1" applyFill="1" applyBorder="1" applyAlignment="1">
      <alignment horizontal="right" vertical="center" wrapText="1"/>
    </xf>
    <xf numFmtId="37" fontId="9" fillId="0" borderId="3" xfId="14" applyFont="1" applyFill="1" applyBorder="1" applyAlignment="1">
      <alignment horizontal="right" vertical="center" wrapText="1"/>
    </xf>
    <xf numFmtId="37" fontId="9" fillId="0" borderId="3" xfId="14" applyFont="1" applyFill="1" applyBorder="1"/>
    <xf numFmtId="37" fontId="9" fillId="0" borderId="0" xfId="14" applyFont="1" applyFill="1"/>
    <xf numFmtId="37" fontId="9" fillId="0" borderId="6" xfId="14" applyFont="1" applyFill="1" applyBorder="1"/>
    <xf numFmtId="37" fontId="14" fillId="0" borderId="0" xfId="0" applyFont="1" applyFill="1" applyBorder="1" applyAlignment="1">
      <alignment horizontal="left" vertical="center"/>
    </xf>
    <xf numFmtId="37" fontId="14" fillId="0" borderId="3" xfId="0" applyFont="1" applyFill="1" applyBorder="1" applyAlignment="1">
      <alignment horizontal="left" vertical="center"/>
    </xf>
    <xf numFmtId="37" fontId="9" fillId="0" borderId="4" xfId="0" applyFont="1" applyFill="1" applyBorder="1" applyAlignment="1">
      <alignment horizontal="left" vertical="center" indent="1"/>
    </xf>
    <xf numFmtId="37" fontId="9" fillId="0" borderId="0" xfId="0" applyFont="1" applyFill="1" applyBorder="1" applyAlignment="1">
      <alignment horizontal="left" vertical="center" indent="1"/>
    </xf>
    <xf numFmtId="37" fontId="9" fillId="0" borderId="3" xfId="0" applyFont="1" applyFill="1" applyBorder="1" applyAlignment="1">
      <alignment horizontal="left" vertical="center" indent="1"/>
    </xf>
    <xf numFmtId="37" fontId="9" fillId="0" borderId="4" xfId="0" applyFont="1" applyFill="1" applyBorder="1" applyAlignment="1" applyProtection="1">
      <alignment horizontal="left" indent="1"/>
    </xf>
    <xf numFmtId="37" fontId="9" fillId="0" borderId="0" xfId="0" applyNumberFormat="1" applyFont="1" applyFill="1" applyBorder="1" applyAlignment="1">
      <alignment horizontal="right" vertical="justify"/>
    </xf>
    <xf numFmtId="37" fontId="9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Alignment="1">
      <alignment vertical="center"/>
    </xf>
    <xf numFmtId="37" fontId="9" fillId="0" borderId="0" xfId="0" applyFont="1" applyFill="1" applyBorder="1" applyAlignment="1">
      <alignment horizontal="right" vertical="justify"/>
    </xf>
    <xf numFmtId="37" fontId="9" fillId="0" borderId="3" xfId="0" applyFont="1" applyFill="1" applyBorder="1" applyAlignment="1">
      <alignment horizontal="right" vertical="justify"/>
    </xf>
    <xf numFmtId="165" fontId="14" fillId="0" borderId="0" xfId="0" applyNumberFormat="1" applyFont="1" applyFill="1" applyBorder="1" applyAlignment="1">
      <alignment horizontal="right" vertical="justify"/>
    </xf>
    <xf numFmtId="165" fontId="14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Border="1" applyAlignment="1">
      <alignment horizontal="right" vertical="justify"/>
    </xf>
    <xf numFmtId="165" fontId="9" fillId="0" borderId="3" xfId="0" applyNumberFormat="1" applyFont="1" applyFill="1" applyBorder="1" applyAlignment="1">
      <alignment horizontal="right" vertical="justify"/>
    </xf>
    <xf numFmtId="37" fontId="9" fillId="0" borderId="0" xfId="10" applyNumberFormat="1" applyFont="1" applyFill="1" applyBorder="1" applyAlignment="1">
      <alignment horizontal="right" vertical="justify"/>
    </xf>
    <xf numFmtId="37" fontId="9" fillId="0" borderId="3" xfId="10" applyNumberFormat="1" applyFont="1" applyFill="1" applyBorder="1" applyAlignment="1">
      <alignment horizontal="right" vertical="justify"/>
    </xf>
    <xf numFmtId="165" fontId="14" fillId="0" borderId="0" xfId="0" applyNumberFormat="1" applyFont="1" applyFill="1" applyBorder="1" applyAlignment="1" applyProtection="1">
      <alignment horizontal="right" vertical="justify"/>
    </xf>
    <xf numFmtId="165" fontId="14" fillId="0" borderId="3" xfId="0" applyNumberFormat="1" applyFont="1" applyFill="1" applyBorder="1" applyAlignment="1" applyProtection="1">
      <alignment horizontal="right" vertical="justify"/>
    </xf>
    <xf numFmtId="37" fontId="9" fillId="0" borderId="3" xfId="0" applyFont="1" applyFill="1" applyBorder="1"/>
    <xf numFmtId="37" fontId="9" fillId="0" borderId="0" xfId="0" applyFont="1" applyFill="1"/>
    <xf numFmtId="37" fontId="9" fillId="0" borderId="6" xfId="0" applyFont="1" applyFill="1" applyBorder="1"/>
    <xf numFmtId="37" fontId="9" fillId="0" borderId="4" xfId="0" applyFont="1" applyFill="1" applyBorder="1" applyAlignment="1">
      <alignment horizontal="left" indent="1"/>
    </xf>
    <xf numFmtId="37" fontId="9" fillId="0" borderId="0" xfId="0" applyFont="1" applyFill="1" applyBorder="1"/>
    <xf numFmtId="37" fontId="9" fillId="0" borderId="4" xfId="0" applyFont="1" applyFill="1" applyBorder="1" applyAlignment="1">
      <alignment horizontal="left" vertical="center" indent="2"/>
    </xf>
    <xf numFmtId="37" fontId="9" fillId="0" borderId="4" xfId="0" applyFont="1" applyFill="1" applyBorder="1" applyAlignment="1">
      <alignment horizontal="left" vertical="center" wrapText="1" indent="1"/>
    </xf>
    <xf numFmtId="37" fontId="9" fillId="0" borderId="0" xfId="0" applyNumberFormat="1" applyFont="1" applyFill="1" applyBorder="1" applyAlignment="1">
      <alignment horizontal="right"/>
    </xf>
    <xf numFmtId="37" fontId="9" fillId="0" borderId="3" xfId="0" applyNumberFormat="1" applyFont="1" applyFill="1" applyBorder="1" applyAlignment="1">
      <alignment horizontal="right"/>
    </xf>
    <xf numFmtId="37" fontId="9" fillId="0" borderId="0" xfId="0" applyFont="1" applyFill="1" applyAlignment="1">
      <alignment horizontal="right" wrapText="1"/>
    </xf>
    <xf numFmtId="37" fontId="9" fillId="0" borderId="3" xfId="0" applyFont="1" applyFill="1" applyBorder="1" applyAlignment="1">
      <alignment horizontal="right" wrapText="1"/>
    </xf>
    <xf numFmtId="37" fontId="9" fillId="0" borderId="6" xfId="0" applyFont="1" applyFill="1" applyBorder="1" applyAlignment="1">
      <alignment horizontal="right" wrapText="1"/>
    </xf>
    <xf numFmtId="37" fontId="9" fillId="0" borderId="3" xfId="0" applyNumberFormat="1" applyFont="1" applyFill="1" applyBorder="1" applyAlignment="1">
      <alignment horizontal="right" wrapText="1"/>
    </xf>
    <xf numFmtId="37" fontId="9" fillId="0" borderId="5" xfId="0" applyFont="1" applyFill="1" applyBorder="1" applyAlignment="1">
      <alignment horizontal="left" vertical="center" indent="1"/>
    </xf>
    <xf numFmtId="37" fontId="9" fillId="0" borderId="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vertical="center"/>
    </xf>
    <xf numFmtId="37" fontId="9" fillId="0" borderId="5" xfId="0" applyFont="1" applyFill="1" applyBorder="1" applyAlignment="1">
      <alignment vertical="center"/>
    </xf>
    <xf numFmtId="37" fontId="9" fillId="0" borderId="7" xfId="0" applyFont="1" applyFill="1" applyBorder="1" applyAlignment="1">
      <alignment vertical="center"/>
    </xf>
    <xf numFmtId="37" fontId="9" fillId="0" borderId="0" xfId="2" applyFont="1" applyFill="1" applyAlignment="1">
      <alignment vertical="center"/>
    </xf>
    <xf numFmtId="37" fontId="9" fillId="0" borderId="0" xfId="0" applyFont="1" applyAlignment="1">
      <alignment vertical="center"/>
    </xf>
    <xf numFmtId="37" fontId="9" fillId="0" borderId="0" xfId="14" applyFont="1"/>
    <xf numFmtId="37" fontId="14" fillId="0" borderId="0" xfId="0" applyFont="1" applyAlignment="1">
      <alignment horizontal="center" vertical="center"/>
    </xf>
    <xf numFmtId="37" fontId="9" fillId="0" borderId="3" xfId="0" applyFont="1" applyBorder="1" applyAlignment="1">
      <alignment horizontal="center" vertical="center"/>
    </xf>
    <xf numFmtId="37" fontId="9" fillId="0" borderId="13" xfId="0" applyFont="1" applyBorder="1" applyAlignment="1">
      <alignment horizontal="center" vertical="center"/>
    </xf>
    <xf numFmtId="37" fontId="9" fillId="0" borderId="13" xfId="0" applyFont="1" applyBorder="1" applyAlignment="1">
      <alignment vertical="center"/>
    </xf>
    <xf numFmtId="37" fontId="9" fillId="0" borderId="3" xfId="0" applyFont="1" applyBorder="1" applyAlignment="1">
      <alignment vertical="center"/>
    </xf>
    <xf numFmtId="37" fontId="9" fillId="0" borderId="3" xfId="14" applyFont="1" applyBorder="1" applyAlignment="1">
      <alignment vertical="center"/>
    </xf>
    <xf numFmtId="37" fontId="9" fillId="0" borderId="3" xfId="14" applyFont="1" applyBorder="1" applyAlignment="1">
      <alignment horizontal="left" vertical="center" indent="1"/>
    </xf>
    <xf numFmtId="37" fontId="9" fillId="0" borderId="3" xfId="14" applyFont="1" applyBorder="1"/>
    <xf numFmtId="37" fontId="14" fillId="0" borderId="3" xfId="0" applyFont="1" applyBorder="1" applyAlignment="1">
      <alignment horizontal="left" vertical="center"/>
    </xf>
    <xf numFmtId="172" fontId="14" fillId="0" borderId="3" xfId="0" applyNumberFormat="1" applyFont="1" applyBorder="1" applyAlignment="1">
      <alignment horizontal="right" vertical="justify"/>
    </xf>
    <xf numFmtId="172" fontId="9" fillId="0" borderId="3" xfId="0" applyNumberFormat="1" applyFont="1" applyBorder="1" applyAlignment="1">
      <alignment vertical="center"/>
    </xf>
    <xf numFmtId="37" fontId="9" fillId="0" borderId="3" xfId="0" applyFont="1" applyBorder="1" applyAlignment="1">
      <alignment horizontal="left" vertical="center" indent="1"/>
    </xf>
    <xf numFmtId="172" fontId="16" fillId="0" borderId="3" xfId="0" applyNumberFormat="1" applyFont="1" applyBorder="1" applyAlignment="1">
      <alignment horizontal="right" vertical="justify"/>
    </xf>
    <xf numFmtId="37" fontId="9" fillId="0" borderId="3" xfId="0" applyFont="1" applyBorder="1" applyAlignment="1" applyProtection="1">
      <alignment horizontal="left" indent="1"/>
    </xf>
    <xf numFmtId="172" fontId="9" fillId="0" borderId="3" xfId="1" applyNumberFormat="1" applyFont="1" applyBorder="1" applyAlignment="1">
      <alignment horizontal="right" vertical="justify"/>
    </xf>
    <xf numFmtId="172" fontId="9" fillId="0" borderId="3" xfId="0" applyNumberFormat="1" applyFont="1" applyBorder="1"/>
    <xf numFmtId="172" fontId="9" fillId="0" borderId="3" xfId="0" applyNumberFormat="1" applyFont="1" applyFill="1" applyBorder="1" applyAlignment="1">
      <alignment horizontal="right" vertical="justify"/>
    </xf>
    <xf numFmtId="172" fontId="9" fillId="0" borderId="3" xfId="0" applyNumberFormat="1" applyFont="1" applyFill="1" applyBorder="1" applyAlignment="1">
      <alignment vertical="center"/>
    </xf>
    <xf numFmtId="37" fontId="14" fillId="0" borderId="3" xfId="0" applyFont="1" applyBorder="1" applyAlignment="1">
      <alignment horizontal="left" vertical="center" indent="1"/>
    </xf>
    <xf numFmtId="172" fontId="16" fillId="0" borderId="3" xfId="1" applyNumberFormat="1" applyFont="1" applyBorder="1" applyAlignment="1">
      <alignment horizontal="right" vertical="justify"/>
    </xf>
    <xf numFmtId="172" fontId="9" fillId="0" borderId="3" xfId="10" applyNumberFormat="1" applyFont="1" applyBorder="1" applyAlignment="1">
      <alignment horizontal="right" vertical="justify"/>
    </xf>
    <xf numFmtId="172" fontId="14" fillId="0" borderId="3" xfId="0" applyNumberFormat="1" applyFont="1" applyBorder="1" applyAlignment="1" applyProtection="1">
      <alignment horizontal="right" vertical="justify"/>
    </xf>
    <xf numFmtId="37" fontId="9" fillId="0" borderId="0" xfId="0" applyFont="1"/>
    <xf numFmtId="37" fontId="9" fillId="0" borderId="3" xfId="0" applyFont="1" applyBorder="1" applyAlignment="1">
      <alignment horizontal="left" indent="1"/>
    </xf>
    <xf numFmtId="172" fontId="16" fillId="0" borderId="3" xfId="0" applyNumberFormat="1" applyFont="1" applyBorder="1"/>
    <xf numFmtId="172" fontId="9" fillId="0" borderId="3" xfId="0" applyNumberFormat="1" applyFont="1" applyBorder="1" applyAlignment="1">
      <alignment horizontal="right" vertical="justify"/>
    </xf>
    <xf numFmtId="37" fontId="9" fillId="0" borderId="3" xfId="0" applyFont="1" applyBorder="1" applyAlignment="1">
      <alignment horizontal="left" vertical="center" indent="2"/>
    </xf>
    <xf numFmtId="172" fontId="9" fillId="0" borderId="3" xfId="0" applyNumberFormat="1" applyFont="1" applyBorder="1" applyAlignment="1">
      <alignment vertical="top"/>
    </xf>
    <xf numFmtId="37" fontId="9" fillId="0" borderId="3" xfId="0" applyFont="1" applyBorder="1" applyAlignment="1">
      <alignment horizontal="left" vertical="top" wrapText="1"/>
    </xf>
    <xf numFmtId="172" fontId="9" fillId="0" borderId="3" xfId="0" applyNumberFormat="1" applyFont="1" applyBorder="1" applyAlignment="1">
      <alignment horizontal="right" vertical="top"/>
    </xf>
    <xf numFmtId="172" fontId="9" fillId="0" borderId="3" xfId="0" applyNumberFormat="1" applyFont="1" applyFill="1" applyBorder="1" applyAlignment="1">
      <alignment horizontal="right" vertical="top"/>
    </xf>
    <xf numFmtId="172" fontId="9" fillId="0" borderId="3" xfId="0" applyNumberFormat="1" applyFont="1" applyFill="1" applyBorder="1" applyAlignment="1">
      <alignment vertical="top"/>
    </xf>
    <xf numFmtId="172" fontId="9" fillId="0" borderId="3" xfId="1" applyNumberFormat="1" applyFont="1" applyBorder="1" applyAlignment="1">
      <alignment horizontal="right" vertical="top"/>
    </xf>
    <xf numFmtId="37" fontId="9" fillId="0" borderId="0" xfId="0" applyFont="1" applyAlignment="1">
      <alignment vertical="top"/>
    </xf>
    <xf numFmtId="37" fontId="9" fillId="0" borderId="11" xfId="0" applyFont="1" applyBorder="1" applyAlignment="1">
      <alignment horizontal="left" vertical="center" indent="1"/>
    </xf>
    <xf numFmtId="37" fontId="9" fillId="0" borderId="11" xfId="0" applyFont="1" applyBorder="1" applyAlignment="1">
      <alignment vertical="center"/>
    </xf>
    <xf numFmtId="37" fontId="9" fillId="0" borderId="0" xfId="0" applyFont="1" applyBorder="1" applyAlignment="1">
      <alignment horizontal="left" vertical="center" indent="1"/>
    </xf>
    <xf numFmtId="37" fontId="9" fillId="0" borderId="0" xfId="2" applyFont="1" applyAlignment="1">
      <alignment vertical="center"/>
    </xf>
    <xf numFmtId="37" fontId="4" fillId="0" borderId="0" xfId="0" applyFont="1"/>
    <xf numFmtId="172" fontId="9" fillId="0" borderId="0" xfId="0" applyNumberFormat="1" applyFont="1"/>
    <xf numFmtId="172" fontId="9" fillId="0" borderId="3" xfId="0" applyNumberFormat="1" applyFont="1" applyBorder="1" applyAlignment="1">
      <alignment horizontal="right" vertical="center" wrapText="1"/>
    </xf>
    <xf numFmtId="172" fontId="9" fillId="0" borderId="3" xfId="0" applyNumberFormat="1" applyFont="1" applyBorder="1" applyAlignment="1" applyProtection="1">
      <alignment horizontal="right" vertical="justify"/>
    </xf>
    <xf numFmtId="172" fontId="9" fillId="0" borderId="3" xfId="0" applyNumberFormat="1" applyFont="1" applyBorder="1" applyAlignment="1">
      <alignment horizontal="right" vertical="top" wrapText="1"/>
    </xf>
    <xf numFmtId="171" fontId="7" fillId="0" borderId="3" xfId="0" applyNumberFormat="1" applyFont="1" applyBorder="1" applyAlignment="1">
      <alignment horizontal="center" vertical="center" wrapText="1"/>
    </xf>
    <xf numFmtId="37" fontId="6" fillId="0" borderId="14" xfId="0" applyFont="1" applyBorder="1" applyAlignment="1">
      <alignment horizontal="center" vertical="center" wrapText="1"/>
    </xf>
    <xf numFmtId="37" fontId="6" fillId="0" borderId="5" xfId="0" applyFont="1" applyBorder="1" applyAlignment="1">
      <alignment horizontal="center" vertical="center" wrapText="1"/>
    </xf>
    <xf numFmtId="37" fontId="6" fillId="0" borderId="8" xfId="0" applyFont="1" applyBorder="1" applyAlignment="1">
      <alignment horizontal="center" vertical="center" wrapText="1"/>
    </xf>
    <xf numFmtId="37" fontId="6" fillId="0" borderId="9" xfId="0" applyFont="1" applyBorder="1" applyAlignment="1">
      <alignment horizontal="center" vertical="center" wrapText="1"/>
    </xf>
    <xf numFmtId="37" fontId="6" fillId="0" borderId="4" xfId="0" applyFont="1" applyBorder="1" applyAlignment="1">
      <alignment horizontal="center" vertical="center" wrapText="1"/>
    </xf>
    <xf numFmtId="37" fontId="10" fillId="0" borderId="13" xfId="0" applyFont="1" applyBorder="1" applyAlignment="1">
      <alignment horizontal="left" vertical="center" wrapText="1"/>
    </xf>
    <xf numFmtId="37" fontId="10" fillId="0" borderId="3" xfId="0" applyFont="1" applyBorder="1" applyAlignment="1">
      <alignment horizontal="left" vertical="center" wrapText="1"/>
    </xf>
    <xf numFmtId="0" fontId="7" fillId="0" borderId="0" xfId="29" applyFont="1" applyAlignment="1">
      <alignment horizontal="center"/>
    </xf>
    <xf numFmtId="0" fontId="7" fillId="0" borderId="0" xfId="29" applyFont="1" applyAlignment="1">
      <alignment horizontal="center" vertical="top" wrapText="1"/>
    </xf>
    <xf numFmtId="0" fontId="13" fillId="0" borderId="0" xfId="0" applyNumberFormat="1" applyFont="1" applyFill="1" applyAlignment="1">
      <alignment horizontal="left" vertical="center"/>
    </xf>
    <xf numFmtId="37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37" fontId="14" fillId="0" borderId="0" xfId="0" quotePrefix="1" applyFont="1" applyFill="1" applyAlignment="1">
      <alignment horizontal="center" vertical="center"/>
    </xf>
    <xf numFmtId="171" fontId="7" fillId="0" borderId="13" xfId="0" applyNumberFormat="1" applyFont="1" applyFill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 wrapText="1"/>
    </xf>
    <xf numFmtId="171" fontId="7" fillId="0" borderId="9" xfId="0" applyNumberFormat="1" applyFont="1" applyFill="1" applyBorder="1" applyAlignment="1">
      <alignment horizontal="center" vertical="center" wrapText="1"/>
    </xf>
    <xf numFmtId="171" fontId="7" fillId="0" borderId="10" xfId="0" applyNumberFormat="1" applyFont="1" applyFill="1" applyBorder="1" applyAlignment="1">
      <alignment horizontal="center" vertical="center" wrapText="1"/>
    </xf>
    <xf numFmtId="171" fontId="14" fillId="0" borderId="9" xfId="0" applyNumberFormat="1" applyFont="1" applyFill="1" applyBorder="1" applyAlignment="1">
      <alignment horizontal="center" vertical="center" wrapText="1"/>
    </xf>
    <xf numFmtId="171" fontId="14" fillId="0" borderId="2" xfId="0" applyNumberFormat="1" applyFont="1" applyFill="1" applyBorder="1" applyAlignment="1">
      <alignment horizontal="center" vertical="center" wrapText="1"/>
    </xf>
    <xf numFmtId="171" fontId="14" fillId="0" borderId="10" xfId="0" applyNumberFormat="1" applyFont="1" applyFill="1" applyBorder="1" applyAlignment="1">
      <alignment horizontal="center" vertical="center" wrapText="1"/>
    </xf>
    <xf numFmtId="37" fontId="14" fillId="0" borderId="13" xfId="0" applyFont="1" applyFill="1" applyBorder="1" applyAlignment="1">
      <alignment horizontal="center" vertical="center" wrapText="1"/>
    </xf>
    <xf numFmtId="37" fontId="14" fillId="0" borderId="3" xfId="0" applyFont="1" applyFill="1" applyBorder="1" applyAlignment="1">
      <alignment horizontal="center" vertical="center" wrapText="1"/>
    </xf>
    <xf numFmtId="37" fontId="7" fillId="0" borderId="14" xfId="0" applyFont="1" applyBorder="1" applyAlignment="1">
      <alignment horizontal="center" vertical="center" wrapText="1"/>
    </xf>
    <xf numFmtId="37" fontId="7" fillId="0" borderId="15" xfId="0" applyFont="1" applyBorder="1" applyAlignment="1">
      <alignment horizontal="center" vertical="center" wrapText="1"/>
    </xf>
    <xf numFmtId="171" fontId="7" fillId="0" borderId="4" xfId="0" applyNumberFormat="1" applyFont="1" applyFill="1" applyBorder="1" applyAlignment="1">
      <alignment horizontal="center" vertical="center" wrapText="1"/>
    </xf>
    <xf numFmtId="37" fontId="14" fillId="0" borderId="13" xfId="0" applyFont="1" applyBorder="1" applyAlignment="1">
      <alignment horizontal="center" vertical="center" wrapText="1"/>
    </xf>
    <xf numFmtId="37" fontId="14" fillId="0" borderId="3" xfId="0" applyFont="1" applyBorder="1" applyAlignment="1">
      <alignment horizontal="center" vertical="center" wrapText="1"/>
    </xf>
    <xf numFmtId="0" fontId="13" fillId="0" borderId="0" xfId="0" applyNumberFormat="1" applyFont="1" applyAlignment="1">
      <alignment horizontal="left" vertical="center"/>
    </xf>
    <xf numFmtId="37" fontId="6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37" fontId="6" fillId="0" borderId="0" xfId="14" applyFont="1" applyAlignment="1">
      <alignment horizontal="center" vertical="center"/>
    </xf>
    <xf numFmtId="171" fontId="14" fillId="0" borderId="8" xfId="0" applyNumberFormat="1" applyFont="1" applyBorder="1" applyAlignment="1">
      <alignment horizontal="center" vertical="center" wrapText="1"/>
    </xf>
    <xf numFmtId="171" fontId="7" fillId="0" borderId="13" xfId="0" applyNumberFormat="1" applyFont="1" applyBorder="1" applyAlignment="1">
      <alignment horizontal="center" vertical="center" wrapText="1"/>
    </xf>
    <xf numFmtId="171" fontId="7" fillId="0" borderId="3" xfId="0" applyNumberFormat="1" applyFont="1" applyBorder="1" applyAlignment="1">
      <alignment horizontal="center" vertical="center" wrapText="1"/>
    </xf>
    <xf numFmtId="171" fontId="7" fillId="0" borderId="8" xfId="0" applyNumberFormat="1" applyFont="1" applyBorder="1" applyAlignment="1">
      <alignment horizontal="center" vertical="center" wrapText="1"/>
    </xf>
    <xf numFmtId="37" fontId="7" fillId="0" borderId="13" xfId="0" applyFont="1" applyBorder="1" applyAlignment="1">
      <alignment horizontal="center" vertical="center" wrapText="1"/>
    </xf>
    <xf numFmtId="171" fontId="14" fillId="0" borderId="9" xfId="0" applyNumberFormat="1" applyFont="1" applyBorder="1" applyAlignment="1">
      <alignment horizontal="center" vertical="center" wrapText="1"/>
    </xf>
    <xf numFmtId="171" fontId="14" fillId="0" borderId="2" xfId="0" applyNumberFormat="1" applyFont="1" applyBorder="1" applyAlignment="1">
      <alignment horizontal="center" vertical="center" wrapText="1"/>
    </xf>
    <xf numFmtId="171" fontId="14" fillId="0" borderId="10" xfId="0" applyNumberFormat="1" applyFont="1" applyBorder="1" applyAlignment="1">
      <alignment horizontal="center" vertical="center" wrapText="1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xmlns="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1" customWidth="1"/>
    <col min="2" max="2" width="13.125" style="6" customWidth="1"/>
    <col min="3" max="3" width="92.75" style="6" customWidth="1"/>
    <col min="4" max="4" width="3.625" style="1" customWidth="1"/>
    <col min="5" max="16384" width="9" style="1"/>
  </cols>
  <sheetData>
    <row r="9" spans="2:13" ht="12.75" customHeight="1" x14ac:dyDescent="0.2">
      <c r="B9" s="142" t="s">
        <v>31</v>
      </c>
      <c r="C9" s="142"/>
    </row>
    <row r="10" spans="2:13" ht="12.75" customHeight="1" x14ac:dyDescent="0.2">
      <c r="B10" s="143" t="s">
        <v>60</v>
      </c>
      <c r="C10" s="143"/>
    </row>
    <row r="12" spans="2:13" x14ac:dyDescent="0.2">
      <c r="B12" s="2" t="s">
        <v>32</v>
      </c>
      <c r="C12" s="2" t="s">
        <v>33</v>
      </c>
    </row>
    <row r="13" spans="2:13" ht="58.5" customHeight="1" x14ac:dyDescent="0.2">
      <c r="B13" s="137" t="s">
        <v>35</v>
      </c>
      <c r="C13" s="3" t="s">
        <v>64</v>
      </c>
    </row>
    <row r="14" spans="2:13" ht="15" x14ac:dyDescent="0.2">
      <c r="B14" s="137"/>
      <c r="C14" s="4" t="s">
        <v>30</v>
      </c>
    </row>
    <row r="15" spans="2:13" ht="51" x14ac:dyDescent="0.2">
      <c r="B15" s="137" t="s">
        <v>34</v>
      </c>
      <c r="C15" s="3" t="s">
        <v>53</v>
      </c>
      <c r="E15" s="1" t="s">
        <v>44</v>
      </c>
    </row>
    <row r="16" spans="2:13" ht="15" x14ac:dyDescent="0.2">
      <c r="B16" s="137"/>
      <c r="C16" s="4" t="s">
        <v>29</v>
      </c>
      <c r="M16" s="1" t="s">
        <v>44</v>
      </c>
    </row>
    <row r="17" spans="2:3" ht="51" x14ac:dyDescent="0.2">
      <c r="B17" s="137" t="s">
        <v>37</v>
      </c>
      <c r="C17" s="3" t="s">
        <v>62</v>
      </c>
    </row>
    <row r="18" spans="2:3" ht="15" x14ac:dyDescent="0.2">
      <c r="B18" s="137"/>
      <c r="C18" s="4" t="s">
        <v>30</v>
      </c>
    </row>
    <row r="19" spans="2:3" ht="51" x14ac:dyDescent="0.2">
      <c r="B19" s="137" t="s">
        <v>36</v>
      </c>
      <c r="C19" s="3" t="s">
        <v>54</v>
      </c>
    </row>
    <row r="20" spans="2:3" ht="15" x14ac:dyDescent="0.2">
      <c r="B20" s="137"/>
      <c r="C20" s="4" t="s">
        <v>29</v>
      </c>
    </row>
    <row r="21" spans="2:3" ht="68.25" customHeight="1" x14ac:dyDescent="0.2">
      <c r="B21" s="137" t="s">
        <v>39</v>
      </c>
      <c r="C21" s="3" t="s">
        <v>63</v>
      </c>
    </row>
    <row r="22" spans="2:3" ht="15" x14ac:dyDescent="0.2">
      <c r="B22" s="137"/>
      <c r="C22" s="4" t="s">
        <v>30</v>
      </c>
    </row>
    <row r="23" spans="2:3" ht="59.25" customHeight="1" x14ac:dyDescent="0.2">
      <c r="B23" s="138" t="s">
        <v>38</v>
      </c>
      <c r="C23" s="3" t="s">
        <v>55</v>
      </c>
    </row>
    <row r="24" spans="2:3" ht="15" x14ac:dyDescent="0.2">
      <c r="B24" s="135"/>
      <c r="C24" s="4" t="s">
        <v>29</v>
      </c>
    </row>
    <row r="25" spans="2:3" ht="27.75" customHeight="1" x14ac:dyDescent="0.2">
      <c r="B25" s="135" t="s">
        <v>40</v>
      </c>
      <c r="C25" s="140" t="s">
        <v>56</v>
      </c>
    </row>
    <row r="26" spans="2:3" ht="27.75" customHeight="1" x14ac:dyDescent="0.2">
      <c r="B26" s="139"/>
      <c r="C26" s="141"/>
    </row>
    <row r="27" spans="2:3" ht="15" x14ac:dyDescent="0.2">
      <c r="B27" s="139"/>
      <c r="C27" s="5" t="s">
        <v>27</v>
      </c>
    </row>
    <row r="28" spans="2:3" ht="57" customHeight="1" x14ac:dyDescent="0.2">
      <c r="B28" s="135" t="s">
        <v>41</v>
      </c>
      <c r="C28" s="8" t="s">
        <v>57</v>
      </c>
    </row>
    <row r="29" spans="2:3" ht="21.75" customHeight="1" x14ac:dyDescent="0.2">
      <c r="B29" s="139"/>
      <c r="C29" s="5" t="s">
        <v>27</v>
      </c>
    </row>
    <row r="30" spans="2:3" ht="54" customHeight="1" x14ac:dyDescent="0.2">
      <c r="B30" s="135" t="s">
        <v>42</v>
      </c>
      <c r="C30" s="3" t="s">
        <v>58</v>
      </c>
    </row>
    <row r="31" spans="2:3" ht="15" x14ac:dyDescent="0.2">
      <c r="B31" s="139"/>
      <c r="C31" s="4" t="s">
        <v>29</v>
      </c>
    </row>
    <row r="32" spans="2:3" ht="54.75" customHeight="1" x14ac:dyDescent="0.2">
      <c r="B32" s="135" t="s">
        <v>43</v>
      </c>
      <c r="C32" s="11" t="s">
        <v>59</v>
      </c>
    </row>
    <row r="33" spans="2:3" ht="15" x14ac:dyDescent="0.2">
      <c r="B33" s="136"/>
      <c r="C33" s="4" t="s">
        <v>27</v>
      </c>
    </row>
    <row r="34" spans="2:3" ht="15.75" x14ac:dyDescent="0.2">
      <c r="B34" s="12"/>
      <c r="C34" s="13"/>
    </row>
    <row r="35" spans="2:3" ht="15.75" x14ac:dyDescent="0.2">
      <c r="B35" s="12"/>
      <c r="C35" s="13"/>
    </row>
  </sheetData>
  <sheetProtection selectLockedCells="1" selectUnlockedCells="1"/>
  <mergeCells count="13">
    <mergeCell ref="B19:B20"/>
    <mergeCell ref="B9:C9"/>
    <mergeCell ref="B10:C10"/>
    <mergeCell ref="B13:B14"/>
    <mergeCell ref="B15:B16"/>
    <mergeCell ref="B17:B18"/>
    <mergeCell ref="B32:B33"/>
    <mergeCell ref="B21:B22"/>
    <mergeCell ref="B23:B24"/>
    <mergeCell ref="B25:B27"/>
    <mergeCell ref="C25:C26"/>
    <mergeCell ref="B28:B29"/>
    <mergeCell ref="B30:B31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70" customWidth="1"/>
    <col min="2" max="45" width="9.5" style="70" customWidth="1"/>
    <col min="46" max="16384" width="9" style="70"/>
  </cols>
  <sheetData>
    <row r="1" spans="1:47" s="22" customFormat="1" ht="15" customHeight="1" x14ac:dyDescent="0.15">
      <c r="A1" s="145" t="s">
        <v>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21"/>
      <c r="AR1" s="21"/>
      <c r="AS1" s="21"/>
    </row>
    <row r="2" spans="1:47" s="22" customFormat="1" ht="15" customHeight="1" x14ac:dyDescent="0.15">
      <c r="A2" s="146" t="s">
        <v>65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23"/>
      <c r="AR2" s="23"/>
      <c r="AS2" s="23"/>
    </row>
    <row r="3" spans="1:47" s="22" customFormat="1" ht="17.45" customHeight="1" x14ac:dyDescent="0.15">
      <c r="A3" s="147" t="s">
        <v>30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24"/>
      <c r="AR3" s="24"/>
      <c r="AS3" s="24"/>
    </row>
    <row r="4" spans="1:47" s="22" customFormat="1" ht="17.45" customHeight="1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47" s="22" customFormat="1" ht="30" customHeight="1" x14ac:dyDescent="0.15">
      <c r="A5" s="155" t="s">
        <v>11</v>
      </c>
      <c r="B5" s="152" t="s">
        <v>66</v>
      </c>
      <c r="C5" s="153"/>
      <c r="D5" s="153"/>
      <c r="E5" s="154"/>
      <c r="F5" s="152" t="s">
        <v>67</v>
      </c>
      <c r="G5" s="153"/>
      <c r="H5" s="153"/>
      <c r="I5" s="154"/>
      <c r="J5" s="152" t="s">
        <v>68</v>
      </c>
      <c r="K5" s="153"/>
      <c r="L5" s="153"/>
      <c r="M5" s="154"/>
      <c r="N5" s="152" t="s">
        <v>69</v>
      </c>
      <c r="O5" s="153"/>
      <c r="P5" s="153"/>
      <c r="Q5" s="154"/>
      <c r="R5" s="152" t="s">
        <v>70</v>
      </c>
      <c r="S5" s="153"/>
      <c r="T5" s="153"/>
      <c r="U5" s="154"/>
      <c r="V5" s="152" t="s">
        <v>71</v>
      </c>
      <c r="W5" s="153"/>
      <c r="X5" s="153"/>
      <c r="Y5" s="154"/>
      <c r="Z5" s="157" t="s">
        <v>72</v>
      </c>
      <c r="AA5" s="158"/>
      <c r="AB5" s="158"/>
      <c r="AC5" s="158"/>
      <c r="AD5" s="152" t="s">
        <v>73</v>
      </c>
      <c r="AE5" s="153"/>
      <c r="AF5" s="153"/>
      <c r="AG5" s="154"/>
      <c r="AH5" s="152" t="s">
        <v>74</v>
      </c>
      <c r="AI5" s="153"/>
      <c r="AJ5" s="153"/>
      <c r="AK5" s="154"/>
      <c r="AL5" s="152" t="s">
        <v>75</v>
      </c>
      <c r="AM5" s="153"/>
      <c r="AN5" s="153"/>
      <c r="AO5" s="154"/>
      <c r="AP5" s="152" t="s">
        <v>76</v>
      </c>
      <c r="AQ5" s="153"/>
      <c r="AR5" s="153"/>
      <c r="AS5" s="154"/>
      <c r="AT5" s="25"/>
      <c r="AU5" s="25"/>
    </row>
    <row r="6" spans="1:47" s="22" customFormat="1" ht="30" customHeight="1" x14ac:dyDescent="0.15">
      <c r="A6" s="156"/>
      <c r="B6" s="148" t="s">
        <v>48</v>
      </c>
      <c r="C6" s="148" t="s">
        <v>49</v>
      </c>
      <c r="D6" s="150" t="s">
        <v>52</v>
      </c>
      <c r="E6" s="151"/>
      <c r="F6" s="148" t="s">
        <v>48</v>
      </c>
      <c r="G6" s="148" t="s">
        <v>49</v>
      </c>
      <c r="H6" s="150" t="s">
        <v>52</v>
      </c>
      <c r="I6" s="151"/>
      <c r="J6" s="148" t="s">
        <v>48</v>
      </c>
      <c r="K6" s="148" t="s">
        <v>49</v>
      </c>
      <c r="L6" s="150" t="s">
        <v>52</v>
      </c>
      <c r="M6" s="151"/>
      <c r="N6" s="148" t="s">
        <v>48</v>
      </c>
      <c r="O6" s="148" t="s">
        <v>49</v>
      </c>
      <c r="P6" s="150" t="s">
        <v>52</v>
      </c>
      <c r="Q6" s="151"/>
      <c r="R6" s="148" t="s">
        <v>48</v>
      </c>
      <c r="S6" s="148" t="s">
        <v>49</v>
      </c>
      <c r="T6" s="150" t="s">
        <v>52</v>
      </c>
      <c r="U6" s="151"/>
      <c r="V6" s="148" t="s">
        <v>48</v>
      </c>
      <c r="W6" s="148" t="s">
        <v>49</v>
      </c>
      <c r="X6" s="150" t="s">
        <v>52</v>
      </c>
      <c r="Y6" s="151"/>
      <c r="Z6" s="148" t="s">
        <v>48</v>
      </c>
      <c r="AA6" s="148" t="s">
        <v>49</v>
      </c>
      <c r="AB6" s="150" t="s">
        <v>52</v>
      </c>
      <c r="AC6" s="151"/>
      <c r="AD6" s="148" t="s">
        <v>48</v>
      </c>
      <c r="AE6" s="148" t="s">
        <v>49</v>
      </c>
      <c r="AF6" s="150" t="s">
        <v>52</v>
      </c>
      <c r="AG6" s="151"/>
      <c r="AH6" s="148" t="s">
        <v>48</v>
      </c>
      <c r="AI6" s="148" t="s">
        <v>49</v>
      </c>
      <c r="AJ6" s="150" t="s">
        <v>52</v>
      </c>
      <c r="AK6" s="151"/>
      <c r="AL6" s="148" t="s">
        <v>48</v>
      </c>
      <c r="AM6" s="148" t="s">
        <v>49</v>
      </c>
      <c r="AN6" s="150" t="s">
        <v>52</v>
      </c>
      <c r="AO6" s="151"/>
      <c r="AP6" s="148" t="s">
        <v>48</v>
      </c>
      <c r="AQ6" s="148" t="s">
        <v>49</v>
      </c>
      <c r="AR6" s="150" t="s">
        <v>52</v>
      </c>
      <c r="AS6" s="151"/>
      <c r="AT6" s="25"/>
      <c r="AU6" s="25"/>
    </row>
    <row r="7" spans="1:47" s="22" customFormat="1" ht="30" customHeight="1" x14ac:dyDescent="0.15">
      <c r="A7" s="156"/>
      <c r="B7" s="149"/>
      <c r="C7" s="149"/>
      <c r="D7" s="20" t="s">
        <v>50</v>
      </c>
      <c r="E7" s="20" t="s">
        <v>51</v>
      </c>
      <c r="F7" s="149"/>
      <c r="G7" s="149"/>
      <c r="H7" s="20" t="s">
        <v>50</v>
      </c>
      <c r="I7" s="20" t="s">
        <v>51</v>
      </c>
      <c r="J7" s="149"/>
      <c r="K7" s="149"/>
      <c r="L7" s="20" t="s">
        <v>50</v>
      </c>
      <c r="M7" s="20" t="s">
        <v>51</v>
      </c>
      <c r="N7" s="149"/>
      <c r="O7" s="149"/>
      <c r="P7" s="20" t="s">
        <v>50</v>
      </c>
      <c r="Q7" s="20" t="s">
        <v>51</v>
      </c>
      <c r="R7" s="149"/>
      <c r="S7" s="149"/>
      <c r="T7" s="20" t="s">
        <v>50</v>
      </c>
      <c r="U7" s="20" t="s">
        <v>51</v>
      </c>
      <c r="V7" s="149"/>
      <c r="W7" s="149"/>
      <c r="X7" s="20" t="s">
        <v>50</v>
      </c>
      <c r="Y7" s="20" t="s">
        <v>51</v>
      </c>
      <c r="Z7" s="149"/>
      <c r="AA7" s="149"/>
      <c r="AB7" s="20" t="s">
        <v>50</v>
      </c>
      <c r="AC7" s="20" t="s">
        <v>51</v>
      </c>
      <c r="AD7" s="149"/>
      <c r="AE7" s="149"/>
      <c r="AF7" s="20" t="s">
        <v>50</v>
      </c>
      <c r="AG7" s="20" t="s">
        <v>51</v>
      </c>
      <c r="AH7" s="149"/>
      <c r="AI7" s="159"/>
      <c r="AJ7" s="15" t="s">
        <v>50</v>
      </c>
      <c r="AK7" s="26" t="s">
        <v>51</v>
      </c>
      <c r="AL7" s="149"/>
      <c r="AM7" s="159"/>
      <c r="AN7" s="15" t="s">
        <v>50</v>
      </c>
      <c r="AO7" s="26" t="s">
        <v>51</v>
      </c>
      <c r="AP7" s="149"/>
      <c r="AQ7" s="149"/>
      <c r="AR7" s="20" t="s">
        <v>50</v>
      </c>
      <c r="AS7" s="20" t="s">
        <v>51</v>
      </c>
      <c r="AT7" s="25"/>
      <c r="AU7" s="25"/>
    </row>
    <row r="8" spans="1:47" s="22" customFormat="1" ht="15" customHeight="1" x14ac:dyDescent="0.15">
      <c r="A8" s="2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  <c r="O8" s="30"/>
      <c r="P8" s="30"/>
      <c r="Q8" s="30"/>
      <c r="R8" s="31"/>
      <c r="S8" s="31"/>
      <c r="T8" s="31"/>
      <c r="U8" s="31"/>
      <c r="V8" s="31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2"/>
      <c r="AJ8" s="30"/>
      <c r="AK8" s="33"/>
      <c r="AL8" s="34"/>
      <c r="AM8" s="35"/>
      <c r="AN8" s="34"/>
      <c r="AO8" s="36"/>
      <c r="AP8" s="34"/>
      <c r="AQ8" s="29"/>
      <c r="AR8" s="29"/>
      <c r="AS8" s="29"/>
    </row>
    <row r="9" spans="1:47" s="22" customFormat="1" ht="15" customHeight="1" x14ac:dyDescent="0.15">
      <c r="A9" s="37" t="s">
        <v>1</v>
      </c>
      <c r="B9" s="38">
        <v>41247.771000000001</v>
      </c>
      <c r="C9" s="39">
        <v>504.1</v>
      </c>
      <c r="D9" s="39">
        <f>B9-1.645*C9</f>
        <v>40418.5265</v>
      </c>
      <c r="E9" s="39">
        <f>B9+1.645*C9</f>
        <v>42077.015500000001</v>
      </c>
      <c r="F9" s="39">
        <v>43153.195</v>
      </c>
      <c r="G9" s="39">
        <v>890.9</v>
      </c>
      <c r="H9" s="39">
        <f t="shared" ref="H9" si="0">F9-1.645*G9</f>
        <v>41687.664499999999</v>
      </c>
      <c r="I9" s="39">
        <f t="shared" ref="I9" si="1">F9+1.645*G9</f>
        <v>44618.7255</v>
      </c>
      <c r="J9" s="39">
        <v>45331.550999999999</v>
      </c>
      <c r="K9" s="39">
        <v>1092.2</v>
      </c>
      <c r="L9" s="39">
        <f t="shared" ref="L9" si="2">J9-1.645*K9</f>
        <v>43534.881999999998</v>
      </c>
      <c r="M9" s="39">
        <f t="shared" ref="M9" si="3">J9+1.645*K9</f>
        <v>47128.22</v>
      </c>
      <c r="N9" s="40">
        <v>43269.201000000001</v>
      </c>
      <c r="O9" s="40">
        <v>525.6</v>
      </c>
      <c r="P9" s="40">
        <f t="shared" ref="P9" si="4">N9-1.645*O9</f>
        <v>42404.589</v>
      </c>
      <c r="Q9" s="40">
        <f t="shared" ref="Q9" si="5">N9+1.645*O9</f>
        <v>44133.813000000002</v>
      </c>
      <c r="R9" s="40">
        <v>44715.87</v>
      </c>
      <c r="S9" s="40">
        <v>1194.5999999999999</v>
      </c>
      <c r="T9" s="40">
        <f t="shared" ref="T9" si="6">R9-1.645*S9</f>
        <v>42750.753000000004</v>
      </c>
      <c r="U9" s="40">
        <f t="shared" ref="U9" si="7">R9+1.645*S9</f>
        <v>46680.987000000001</v>
      </c>
      <c r="V9" s="40">
        <v>45075.442000000003</v>
      </c>
      <c r="W9" s="40">
        <v>1067</v>
      </c>
      <c r="X9" s="40">
        <f t="shared" ref="X9" si="8">V9-1.645*W9</f>
        <v>43320.227000000006</v>
      </c>
      <c r="Y9" s="40">
        <f t="shared" ref="Y9" si="9">V9+1.645*W9</f>
        <v>46830.656999999999</v>
      </c>
      <c r="Z9" s="40">
        <v>41667.056000000004</v>
      </c>
      <c r="AA9" s="41">
        <v>420.2</v>
      </c>
      <c r="AB9" s="40">
        <f>Z9-1.645*AA9</f>
        <v>40975.827000000005</v>
      </c>
      <c r="AC9" s="42">
        <f>Z9+1.645*AA9</f>
        <v>42358.285000000003</v>
      </c>
      <c r="AD9" s="40">
        <v>44233.788999999997</v>
      </c>
      <c r="AE9" s="40">
        <v>1132.4000000000001</v>
      </c>
      <c r="AF9" s="40">
        <f t="shared" ref="AF9" si="10">AD9-1.645*AE9</f>
        <v>42370.990999999995</v>
      </c>
      <c r="AG9" s="40">
        <f t="shared" ref="AG9" si="11">AD9+1.645*AE9</f>
        <v>46096.587</v>
      </c>
      <c r="AH9" s="40">
        <v>43591.843000000001</v>
      </c>
      <c r="AI9" s="43">
        <v>1125.5999999999999</v>
      </c>
      <c r="AJ9" s="40">
        <f>AH9-1.645*AI9</f>
        <v>41740.231</v>
      </c>
      <c r="AK9" s="43">
        <f>AH9+1.645*AI9</f>
        <v>45443.455000000002</v>
      </c>
      <c r="AL9" s="39">
        <v>43826.271999999997</v>
      </c>
      <c r="AM9" s="43">
        <v>547.47537278305128</v>
      </c>
      <c r="AN9" s="40">
        <f>AL9-1.645*AM9</f>
        <v>42925.675011771877</v>
      </c>
      <c r="AO9" s="42">
        <f>AL9+1.645*AM9</f>
        <v>44726.868988228118</v>
      </c>
      <c r="AP9" s="39">
        <v>45477.428</v>
      </c>
      <c r="AQ9" s="39">
        <v>1023.5887331677686</v>
      </c>
      <c r="AR9" s="40">
        <f t="shared" ref="AR9" si="12">AP9-1.645*AQ9</f>
        <v>43793.624533939023</v>
      </c>
      <c r="AS9" s="40">
        <f t="shared" ref="AS9" si="13">AP9+1.645*AQ9</f>
        <v>47161.231466060977</v>
      </c>
    </row>
    <row r="10" spans="1:47" s="48" customFormat="1" x14ac:dyDescent="0.2">
      <c r="A10" s="44" t="s">
        <v>10</v>
      </c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B10" s="47"/>
      <c r="AC10" s="49"/>
      <c r="AD10" s="47"/>
      <c r="AE10" s="47"/>
      <c r="AF10" s="47"/>
      <c r="AG10" s="47"/>
      <c r="AH10" s="47"/>
      <c r="AJ10" s="47"/>
      <c r="AL10" s="46"/>
      <c r="AN10" s="47"/>
      <c r="AO10" s="49"/>
      <c r="AP10" s="46"/>
      <c r="AQ10" s="46"/>
      <c r="AR10" s="46"/>
      <c r="AS10" s="46"/>
    </row>
    <row r="11" spans="1:47" s="48" customFormat="1" x14ac:dyDescent="0.2">
      <c r="A11" s="44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B11" s="47"/>
      <c r="AC11" s="49"/>
      <c r="AD11" s="47"/>
      <c r="AE11" s="47"/>
      <c r="AF11" s="47"/>
      <c r="AG11" s="47"/>
      <c r="AH11" s="47"/>
      <c r="AJ11" s="47"/>
      <c r="AL11" s="46"/>
      <c r="AN11" s="47"/>
      <c r="AO11" s="49"/>
      <c r="AP11" s="46"/>
      <c r="AQ11" s="46"/>
      <c r="AR11" s="46"/>
      <c r="AS11" s="46"/>
    </row>
    <row r="12" spans="1:47" s="22" customFormat="1" ht="15" customHeight="1" x14ac:dyDescent="0.15">
      <c r="A12" s="27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B12" s="30"/>
      <c r="AC12" s="33"/>
      <c r="AD12" s="30"/>
      <c r="AE12" s="30"/>
      <c r="AF12" s="30"/>
      <c r="AG12" s="30"/>
      <c r="AH12" s="30"/>
      <c r="AJ12" s="30"/>
      <c r="AL12" s="29"/>
      <c r="AN12" s="30"/>
      <c r="AO12" s="33"/>
      <c r="AP12" s="29"/>
      <c r="AQ12" s="29"/>
      <c r="AR12" s="29"/>
      <c r="AS12" s="29"/>
    </row>
    <row r="13" spans="1:47" s="22" customFormat="1" ht="15" customHeight="1" x14ac:dyDescent="0.15">
      <c r="A13" s="37" t="s">
        <v>24</v>
      </c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B13" s="30"/>
      <c r="AC13" s="33"/>
      <c r="AD13" s="30"/>
      <c r="AE13" s="30"/>
      <c r="AF13" s="30"/>
      <c r="AG13" s="30"/>
      <c r="AH13" s="30"/>
      <c r="AJ13" s="30"/>
      <c r="AL13" s="51"/>
      <c r="AN13" s="30"/>
      <c r="AO13" s="33"/>
      <c r="AP13" s="51"/>
      <c r="AQ13" s="51"/>
      <c r="AR13" s="51"/>
      <c r="AS13" s="51"/>
    </row>
    <row r="14" spans="1:47" s="22" customFormat="1" ht="15" customHeight="1" x14ac:dyDescent="0.15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B14" s="30"/>
      <c r="AC14" s="33"/>
      <c r="AD14" s="30"/>
      <c r="AE14" s="30"/>
      <c r="AF14" s="30"/>
      <c r="AG14" s="30"/>
      <c r="AH14" s="30"/>
      <c r="AJ14" s="30"/>
      <c r="AL14" s="54"/>
      <c r="AN14" s="30"/>
      <c r="AO14" s="33"/>
      <c r="AP14" s="54"/>
      <c r="AQ14" s="54"/>
      <c r="AR14" s="54"/>
      <c r="AS14" s="54"/>
    </row>
    <row r="15" spans="1:47" s="22" customFormat="1" ht="15" customHeight="1" x14ac:dyDescent="0.2">
      <c r="A15" s="55" t="s">
        <v>4</v>
      </c>
      <c r="B15" s="56">
        <v>10044.130999999999</v>
      </c>
      <c r="C15" s="57">
        <v>246.82875131149714</v>
      </c>
      <c r="D15" s="57">
        <f t="shared" ref="D15:D17" si="14">B15-1.645*C15</f>
        <v>9638.0977040925864</v>
      </c>
      <c r="E15" s="57">
        <f t="shared" ref="E15:E17" si="15">B15+1.645*C15</f>
        <v>10450.164295907412</v>
      </c>
      <c r="F15" s="57">
        <v>10302.923000000001</v>
      </c>
      <c r="G15" s="57">
        <v>458.5343058862311</v>
      </c>
      <c r="H15" s="57">
        <f t="shared" ref="H15:H17" si="16">F15-1.645*G15</f>
        <v>9548.6340668171506</v>
      </c>
      <c r="I15" s="57">
        <f t="shared" ref="I15:I17" si="17">F15+1.645*G15</f>
        <v>11057.211933182851</v>
      </c>
      <c r="J15" s="57">
        <v>11129.621000000001</v>
      </c>
      <c r="K15" s="57">
        <v>526.93258177211987</v>
      </c>
      <c r="L15" s="57">
        <f t="shared" ref="L15:L17" si="18">J15-1.645*K15</f>
        <v>10262.816902984863</v>
      </c>
      <c r="M15" s="57">
        <f t="shared" ref="M15:M17" si="19">J15+1.645*K15</f>
        <v>11996.425097015139</v>
      </c>
      <c r="N15" s="30">
        <v>10559.879000000001</v>
      </c>
      <c r="O15" s="30">
        <v>247.64528930934674</v>
      </c>
      <c r="P15" s="30">
        <f t="shared" ref="P15:P17" si="20">N15-1.645*O15</f>
        <v>10152.502499086126</v>
      </c>
      <c r="Q15" s="30">
        <f t="shared" ref="Q15:Q17" si="21">N15+1.645*O15</f>
        <v>10967.255500913876</v>
      </c>
      <c r="R15" s="30">
        <v>10625.982</v>
      </c>
      <c r="S15" s="30">
        <v>484.55834566236422</v>
      </c>
      <c r="T15" s="30">
        <f t="shared" ref="T15:T17" si="22">R15-1.645*S15</f>
        <v>9828.8835213854109</v>
      </c>
      <c r="U15" s="30">
        <f t="shared" ref="U15:U17" si="23">R15+1.645*S15</f>
        <v>11423.080478614589</v>
      </c>
      <c r="V15" s="30">
        <v>10937.97</v>
      </c>
      <c r="W15" s="30">
        <v>519.81591350133328</v>
      </c>
      <c r="X15" s="30">
        <f t="shared" ref="X15:X17" si="24">V15-1.645*W15</f>
        <v>10082.872822290306</v>
      </c>
      <c r="Y15" s="30">
        <f t="shared" ref="Y15:Y17" si="25">V15+1.645*W15</f>
        <v>11793.067177709692</v>
      </c>
      <c r="Z15" s="30">
        <v>9187.74</v>
      </c>
      <c r="AA15" s="22">
        <v>179.56218286546772</v>
      </c>
      <c r="AB15" s="30">
        <f t="shared" ref="AB15:AB17" si="26">Z15-1.645*AA15</f>
        <v>8892.3602091863049</v>
      </c>
      <c r="AC15" s="33">
        <f t="shared" ref="AC15:AC17" si="27">Z15+1.645*AA15</f>
        <v>9483.1197908136946</v>
      </c>
      <c r="AD15" s="30">
        <v>11096.377</v>
      </c>
      <c r="AE15" s="30">
        <v>551.95912067188306</v>
      </c>
      <c r="AF15" s="30">
        <f t="shared" ref="AF15:AF17" si="28">AD15-1.645*AE15</f>
        <v>10188.404246494752</v>
      </c>
      <c r="AG15" s="30">
        <f t="shared" ref="AG15:AG17" si="29">AD15+1.645*AE15</f>
        <v>12004.349753505248</v>
      </c>
      <c r="AH15" s="30">
        <v>10246.687</v>
      </c>
      <c r="AI15" s="22">
        <v>501.69623106428435</v>
      </c>
      <c r="AJ15" s="30">
        <f t="shared" ref="AJ15:AJ17" si="30">AH15-1.645*AI15</f>
        <v>9421.3966998992528</v>
      </c>
      <c r="AK15" s="22">
        <f t="shared" ref="AK15:AK17" si="31">AH15+1.645*AI15</f>
        <v>11071.977300100747</v>
      </c>
      <c r="AL15" s="57">
        <v>10769.075999999999</v>
      </c>
      <c r="AM15" s="22">
        <v>262.29087686154054</v>
      </c>
      <c r="AN15" s="30">
        <v>10337.607525862775</v>
      </c>
      <c r="AO15" s="33">
        <v>11200.544510737243</v>
      </c>
      <c r="AP15" s="57">
        <v>11160.092000000001</v>
      </c>
      <c r="AQ15" s="57">
        <v>527.78632194447459</v>
      </c>
      <c r="AR15" s="57">
        <f t="shared" ref="AR15:AR17" si="32">AP15-1.645*AQ15</f>
        <v>10291.88350040134</v>
      </c>
      <c r="AS15" s="57">
        <f t="shared" ref="AS15:AS17" si="33">AP15+1.645*AQ15</f>
        <v>12028.300499598661</v>
      </c>
      <c r="AU15" s="58"/>
    </row>
    <row r="16" spans="1:47" s="22" customFormat="1" ht="15" customHeight="1" x14ac:dyDescent="0.2">
      <c r="A16" s="55" t="s">
        <v>5</v>
      </c>
      <c r="B16" s="56">
        <v>7601.2840000000006</v>
      </c>
      <c r="C16" s="57">
        <v>178.42287715827408</v>
      </c>
      <c r="D16" s="57">
        <f t="shared" si="14"/>
        <v>7307.7783670746394</v>
      </c>
      <c r="E16" s="57">
        <f t="shared" si="15"/>
        <v>7894.7896329253617</v>
      </c>
      <c r="F16" s="57">
        <v>7647.1790000000001</v>
      </c>
      <c r="G16" s="57">
        <v>316.89603464075651</v>
      </c>
      <c r="H16" s="57">
        <f t="shared" si="16"/>
        <v>7125.885023015956</v>
      </c>
      <c r="I16" s="57">
        <f t="shared" si="17"/>
        <v>8168.4729769840442</v>
      </c>
      <c r="J16" s="57">
        <v>8802.0969999999998</v>
      </c>
      <c r="K16" s="57">
        <v>397.68842274946269</v>
      </c>
      <c r="L16" s="57">
        <f t="shared" si="18"/>
        <v>8147.8995445771334</v>
      </c>
      <c r="M16" s="57">
        <f t="shared" si="19"/>
        <v>9456.2944554228652</v>
      </c>
      <c r="N16" s="30">
        <v>7884.6130000000003</v>
      </c>
      <c r="O16" s="30">
        <v>184.60740138626318</v>
      </c>
      <c r="P16" s="30">
        <f t="shared" si="20"/>
        <v>7580.9338247195974</v>
      </c>
      <c r="Q16" s="30">
        <f t="shared" si="21"/>
        <v>8188.2921752804032</v>
      </c>
      <c r="R16" s="30">
        <v>8222.9750000000004</v>
      </c>
      <c r="S16" s="30">
        <v>461.08764485134787</v>
      </c>
      <c r="T16" s="30">
        <f t="shared" si="22"/>
        <v>7464.4858242195332</v>
      </c>
      <c r="U16" s="30">
        <f t="shared" si="23"/>
        <v>8981.4641757804675</v>
      </c>
      <c r="V16" s="30">
        <v>8171.4459999999999</v>
      </c>
      <c r="W16" s="30">
        <v>378.78454055848067</v>
      </c>
      <c r="X16" s="30">
        <f t="shared" si="24"/>
        <v>7548.345430781299</v>
      </c>
      <c r="Y16" s="30">
        <f t="shared" si="25"/>
        <v>8794.5465692187008</v>
      </c>
      <c r="Z16" s="30">
        <v>8341.2790000000005</v>
      </c>
      <c r="AA16" s="22">
        <v>132.98538506227757</v>
      </c>
      <c r="AB16" s="30">
        <f t="shared" si="26"/>
        <v>8122.5180415725536</v>
      </c>
      <c r="AC16" s="33">
        <f t="shared" si="27"/>
        <v>8560.0399584274473</v>
      </c>
      <c r="AD16" s="30">
        <v>8373.9050000000007</v>
      </c>
      <c r="AE16" s="30">
        <v>467.72061417150434</v>
      </c>
      <c r="AF16" s="30">
        <f t="shared" si="28"/>
        <v>7604.5045896878764</v>
      </c>
      <c r="AG16" s="30">
        <f t="shared" si="29"/>
        <v>9143.3054103121249</v>
      </c>
      <c r="AH16" s="30">
        <v>8167.4080000000004</v>
      </c>
      <c r="AI16" s="22">
        <v>478.99009670028886</v>
      </c>
      <c r="AJ16" s="30">
        <f t="shared" si="30"/>
        <v>7379.4692909280257</v>
      </c>
      <c r="AK16" s="22">
        <f t="shared" si="31"/>
        <v>8955.3467090719751</v>
      </c>
      <c r="AL16" s="57">
        <v>7816.8739999999998</v>
      </c>
      <c r="AM16" s="22">
        <v>184.91109944453473</v>
      </c>
      <c r="AN16" s="30">
        <v>7512.6952132137567</v>
      </c>
      <c r="AO16" s="33">
        <v>8121.0527303862755</v>
      </c>
      <c r="AP16" s="57">
        <v>7910.1130000000003</v>
      </c>
      <c r="AQ16" s="57">
        <v>295.65992798987912</v>
      </c>
      <c r="AR16" s="57">
        <f t="shared" si="32"/>
        <v>7423.7524184566491</v>
      </c>
      <c r="AS16" s="57">
        <f t="shared" si="33"/>
        <v>8396.4735815433523</v>
      </c>
    </row>
    <row r="17" spans="1:45" s="22" customFormat="1" ht="15" customHeight="1" x14ac:dyDescent="0.2">
      <c r="A17" s="55" t="s">
        <v>6</v>
      </c>
      <c r="B17" s="56">
        <v>23602.356</v>
      </c>
      <c r="C17" s="57">
        <v>375.90094834149636</v>
      </c>
      <c r="D17" s="57">
        <f t="shared" si="14"/>
        <v>22983.998939978239</v>
      </c>
      <c r="E17" s="57">
        <f t="shared" si="15"/>
        <v>24220.713060021761</v>
      </c>
      <c r="F17" s="57">
        <v>25203.093000000001</v>
      </c>
      <c r="G17" s="57">
        <v>697.5349321305556</v>
      </c>
      <c r="H17" s="57">
        <f t="shared" si="16"/>
        <v>24055.648036645238</v>
      </c>
      <c r="I17" s="57">
        <f t="shared" si="17"/>
        <v>26350.537963354764</v>
      </c>
      <c r="J17" s="57">
        <v>25399.832999999999</v>
      </c>
      <c r="K17" s="57">
        <v>772.96490545317704</v>
      </c>
      <c r="L17" s="57">
        <f t="shared" si="18"/>
        <v>24128.305730529522</v>
      </c>
      <c r="M17" s="57">
        <f t="shared" si="19"/>
        <v>26671.360269470475</v>
      </c>
      <c r="N17" s="30">
        <v>24824.708999999999</v>
      </c>
      <c r="O17" s="30">
        <v>378.68476491860298</v>
      </c>
      <c r="P17" s="30">
        <f t="shared" si="20"/>
        <v>24201.772561708898</v>
      </c>
      <c r="Q17" s="30">
        <f t="shared" si="21"/>
        <v>25447.6454382911</v>
      </c>
      <c r="R17" s="30">
        <v>25866.913</v>
      </c>
      <c r="S17" s="30">
        <v>812.29496408988814</v>
      </c>
      <c r="T17" s="30">
        <f t="shared" si="22"/>
        <v>24530.687784072135</v>
      </c>
      <c r="U17" s="30">
        <f t="shared" si="23"/>
        <v>27203.138215927866</v>
      </c>
      <c r="V17" s="30">
        <v>25966.026000000002</v>
      </c>
      <c r="W17" s="30">
        <v>782.29052058883565</v>
      </c>
      <c r="X17" s="30">
        <f t="shared" si="24"/>
        <v>24679.158093631366</v>
      </c>
      <c r="Y17" s="30">
        <f t="shared" si="25"/>
        <v>27252.893906368638</v>
      </c>
      <c r="Z17" s="30">
        <v>24138.036000000004</v>
      </c>
      <c r="AA17" s="22">
        <v>311.14742979614152</v>
      </c>
      <c r="AB17" s="30">
        <f t="shared" si="26"/>
        <v>23626.198477985352</v>
      </c>
      <c r="AC17" s="33">
        <f t="shared" si="27"/>
        <v>24649.873522014655</v>
      </c>
      <c r="AD17" s="30">
        <v>24763.506000000001</v>
      </c>
      <c r="AE17" s="30">
        <v>813.16407646597236</v>
      </c>
      <c r="AF17" s="30">
        <f t="shared" si="28"/>
        <v>23425.851094213478</v>
      </c>
      <c r="AG17" s="30">
        <f t="shared" si="29"/>
        <v>26101.160905786524</v>
      </c>
      <c r="AH17" s="30">
        <v>25177.749</v>
      </c>
      <c r="AI17" s="22">
        <v>790.52750490826747</v>
      </c>
      <c r="AJ17" s="30">
        <f t="shared" si="30"/>
        <v>23877.331254425899</v>
      </c>
      <c r="AK17" s="22">
        <f t="shared" si="31"/>
        <v>26478.166745574101</v>
      </c>
      <c r="AL17" s="57">
        <v>25240.322</v>
      </c>
      <c r="AM17" s="22">
        <v>407.61587620783399</v>
      </c>
      <c r="AN17" s="30">
        <v>24569.793982338197</v>
      </c>
      <c r="AO17" s="33">
        <v>25910.850215061968</v>
      </c>
      <c r="AP17" s="57">
        <v>26407.223000000002</v>
      </c>
      <c r="AQ17" s="57">
        <v>754.7457698643658</v>
      </c>
      <c r="AR17" s="57">
        <f t="shared" si="32"/>
        <v>25165.666208573119</v>
      </c>
      <c r="AS17" s="57">
        <f t="shared" si="33"/>
        <v>27648.779791426885</v>
      </c>
    </row>
    <row r="18" spans="1:45" s="22" customFormat="1" ht="15" customHeight="1" x14ac:dyDescent="0.15">
      <c r="A18" s="52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B18" s="30"/>
      <c r="AC18" s="33"/>
      <c r="AD18" s="30"/>
      <c r="AE18" s="30"/>
      <c r="AF18" s="30"/>
      <c r="AG18" s="30"/>
      <c r="AH18" s="30"/>
      <c r="AJ18" s="30"/>
      <c r="AL18" s="60"/>
      <c r="AN18" s="30"/>
      <c r="AO18" s="33"/>
      <c r="AP18" s="60"/>
      <c r="AQ18" s="60"/>
      <c r="AR18" s="60"/>
      <c r="AS18" s="60"/>
    </row>
    <row r="19" spans="1:45" s="22" customFormat="1" ht="15" customHeight="1" x14ac:dyDescent="0.15">
      <c r="A19" s="52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B19" s="30"/>
      <c r="AC19" s="33"/>
      <c r="AD19" s="30"/>
      <c r="AE19" s="30"/>
      <c r="AF19" s="30"/>
      <c r="AG19" s="30"/>
      <c r="AH19" s="30"/>
      <c r="AJ19" s="30"/>
      <c r="AL19" s="60"/>
      <c r="AN19" s="30"/>
      <c r="AO19" s="33"/>
      <c r="AP19" s="60"/>
      <c r="AQ19" s="60"/>
      <c r="AR19" s="60"/>
      <c r="AS19" s="60"/>
    </row>
    <row r="20" spans="1:45" s="22" customFormat="1" ht="15" customHeight="1" x14ac:dyDescent="0.15">
      <c r="A20" s="37" t="s">
        <v>25</v>
      </c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B20" s="30"/>
      <c r="AC20" s="33"/>
      <c r="AD20" s="30"/>
      <c r="AE20" s="30"/>
      <c r="AF20" s="30"/>
      <c r="AG20" s="30"/>
      <c r="AH20" s="30"/>
      <c r="AJ20" s="30"/>
      <c r="AL20" s="62"/>
      <c r="AN20" s="30"/>
      <c r="AO20" s="33"/>
      <c r="AP20" s="62"/>
      <c r="AQ20" s="62"/>
      <c r="AR20" s="62"/>
      <c r="AS20" s="62"/>
    </row>
    <row r="21" spans="1:45" s="22" customFormat="1" ht="15" customHeight="1" x14ac:dyDescent="0.15">
      <c r="A21" s="52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B21" s="30"/>
      <c r="AC21" s="33"/>
      <c r="AD21" s="30"/>
      <c r="AE21" s="30"/>
      <c r="AF21" s="30"/>
      <c r="AG21" s="30"/>
      <c r="AH21" s="30"/>
      <c r="AJ21" s="30"/>
      <c r="AL21" s="64"/>
      <c r="AN21" s="30"/>
      <c r="AO21" s="33"/>
      <c r="AP21" s="64"/>
      <c r="AQ21" s="64"/>
      <c r="AR21" s="64"/>
      <c r="AS21" s="64"/>
    </row>
    <row r="22" spans="1:45" s="22" customFormat="1" ht="15" customHeight="1" x14ac:dyDescent="0.15">
      <c r="A22" s="52" t="s">
        <v>13</v>
      </c>
      <c r="B22" s="65">
        <v>3423.1959999999999</v>
      </c>
      <c r="C22" s="66">
        <v>81.125636859385608</v>
      </c>
      <c r="D22" s="66">
        <f t="shared" ref="D22:D31" si="34">B22-1.645*C22</f>
        <v>3289.7443273663107</v>
      </c>
      <c r="E22" s="66">
        <f t="shared" ref="E22:E31" si="35">B22+1.645*C22</f>
        <v>3556.6476726336891</v>
      </c>
      <c r="F22" s="66">
        <v>3805.2069999999999</v>
      </c>
      <c r="G22" s="66">
        <v>181.42171219293002</v>
      </c>
      <c r="H22" s="66">
        <f t="shared" ref="H22:H31" si="36">F22-1.645*G22</f>
        <v>3506.76828344263</v>
      </c>
      <c r="I22" s="66">
        <f t="shared" ref="I22:I31" si="37">F22+1.645*G22</f>
        <v>4103.6457165573702</v>
      </c>
      <c r="J22" s="66">
        <v>3510.1590000000001</v>
      </c>
      <c r="K22" s="66">
        <v>151.7505711298555</v>
      </c>
      <c r="L22" s="66">
        <f t="shared" ref="L22:L31" si="38">J22-1.645*K22</f>
        <v>3260.5293104913876</v>
      </c>
      <c r="M22" s="66">
        <f t="shared" ref="M22:M31" si="39">J22+1.645*K22</f>
        <v>3759.7886895086126</v>
      </c>
      <c r="N22" s="30">
        <v>3551.2290000000003</v>
      </c>
      <c r="O22" s="30">
        <v>92.332217965222441</v>
      </c>
      <c r="P22" s="30">
        <f t="shared" ref="P22:P31" si="40">N22-1.645*O22</f>
        <v>3399.3425014472095</v>
      </c>
      <c r="Q22" s="30">
        <f t="shared" ref="Q22:Q31" si="41">N22+1.645*O22</f>
        <v>3703.115498552791</v>
      </c>
      <c r="R22" s="30">
        <v>3506.3240000000001</v>
      </c>
      <c r="S22" s="30">
        <v>187.53593030387981</v>
      </c>
      <c r="T22" s="30">
        <f t="shared" ref="T22:T31" si="42">R22-1.645*S22</f>
        <v>3197.8273946501176</v>
      </c>
      <c r="U22" s="30">
        <f t="shared" ref="U22:U31" si="43">R22+1.645*S22</f>
        <v>3814.8206053498825</v>
      </c>
      <c r="V22" s="30">
        <v>3115.4459999999999</v>
      </c>
      <c r="W22" s="30">
        <v>149.62782719079593</v>
      </c>
      <c r="X22" s="30">
        <f t="shared" ref="X22:X31" si="44">V22-1.645*W22</f>
        <v>2869.3082242711407</v>
      </c>
      <c r="Y22" s="30">
        <f t="shared" ref="Y22:Y31" si="45">V22+1.645*W22</f>
        <v>3361.5837757288591</v>
      </c>
      <c r="Z22" s="30">
        <v>3490.0480000000002</v>
      </c>
      <c r="AA22" s="22">
        <v>68.638158621435849</v>
      </c>
      <c r="AB22" s="30">
        <f t="shared" ref="AB22:AB31" si="46">Z22-1.645*AA22</f>
        <v>3377.1382290677384</v>
      </c>
      <c r="AC22" s="33">
        <f t="shared" ref="AC22:AC31" si="47">Z22+1.645*AA22</f>
        <v>3602.9577709322621</v>
      </c>
      <c r="AD22" s="30">
        <v>3316.759</v>
      </c>
      <c r="AE22" s="30">
        <v>175.79405651968003</v>
      </c>
      <c r="AF22" s="30">
        <f t="shared" ref="AF22:AF31" si="48">AD22-1.645*AE22</f>
        <v>3027.5777770251261</v>
      </c>
      <c r="AG22" s="30">
        <f t="shared" ref="AG22:AG31" si="49">AD22+1.645*AE22</f>
        <v>3605.9402229748739</v>
      </c>
      <c r="AH22" s="30">
        <v>3019.808</v>
      </c>
      <c r="AI22" s="22">
        <v>160.12741618988923</v>
      </c>
      <c r="AJ22" s="30">
        <f t="shared" ref="AJ22:AJ31" si="50">AH22-1.645*AI22</f>
        <v>2756.3984003676323</v>
      </c>
      <c r="AK22" s="22">
        <f t="shared" ref="AK22:AK31" si="51">AH22+1.645*AI22</f>
        <v>3283.2175996323676</v>
      </c>
      <c r="AL22" s="66">
        <v>3666.203</v>
      </c>
      <c r="AM22" s="22">
        <v>94.675035791957441</v>
      </c>
      <c r="AN22" s="30">
        <v>3510.4625712222232</v>
      </c>
      <c r="AO22" s="33">
        <v>3821.9434389777634</v>
      </c>
      <c r="AP22" s="66">
        <v>3333.6390000000001</v>
      </c>
      <c r="AQ22" s="66">
        <v>156.5624325751285</v>
      </c>
      <c r="AR22" s="66">
        <f t="shared" ref="AR22:AR31" si="52">AP22-1.645*AQ22</f>
        <v>3076.0937984139136</v>
      </c>
      <c r="AS22" s="66">
        <f t="shared" ref="AS22:AS31" si="53">AP22+1.645*AQ22</f>
        <v>3591.1842015860866</v>
      </c>
    </row>
    <row r="23" spans="1:45" s="22" customFormat="1" ht="15" customHeight="1" x14ac:dyDescent="0.15">
      <c r="A23" s="52" t="s">
        <v>0</v>
      </c>
      <c r="B23" s="65">
        <v>2368.7829999999999</v>
      </c>
      <c r="C23" s="66">
        <v>72.539648466446991</v>
      </c>
      <c r="D23" s="66">
        <f t="shared" si="34"/>
        <v>2249.4552782726946</v>
      </c>
      <c r="E23" s="66">
        <f t="shared" si="35"/>
        <v>2488.1107217273052</v>
      </c>
      <c r="F23" s="66">
        <v>2709.2750000000001</v>
      </c>
      <c r="G23" s="66">
        <v>167.84872007958612</v>
      </c>
      <c r="H23" s="66">
        <f t="shared" si="36"/>
        <v>2433.1638554690808</v>
      </c>
      <c r="I23" s="66">
        <f t="shared" si="37"/>
        <v>2985.3861445309194</v>
      </c>
      <c r="J23" s="66">
        <v>2277.7730000000001</v>
      </c>
      <c r="K23" s="66">
        <v>141.09423306422383</v>
      </c>
      <c r="L23" s="66">
        <f t="shared" si="38"/>
        <v>2045.6729866093519</v>
      </c>
      <c r="M23" s="66">
        <f t="shared" si="39"/>
        <v>2509.8730133906483</v>
      </c>
      <c r="N23" s="30">
        <v>2523.42</v>
      </c>
      <c r="O23" s="30">
        <v>88.998240762821979</v>
      </c>
      <c r="P23" s="30">
        <f t="shared" si="40"/>
        <v>2377.017893945158</v>
      </c>
      <c r="Q23" s="30">
        <f t="shared" si="41"/>
        <v>2669.8221060548422</v>
      </c>
      <c r="R23" s="30">
        <v>2649.645</v>
      </c>
      <c r="S23" s="30">
        <v>186.93859972074685</v>
      </c>
      <c r="T23" s="30">
        <f t="shared" si="42"/>
        <v>2342.1310034593716</v>
      </c>
      <c r="U23" s="30">
        <f t="shared" si="43"/>
        <v>2957.1589965406283</v>
      </c>
      <c r="V23" s="30">
        <v>2544.402</v>
      </c>
      <c r="W23" s="30">
        <v>161.79495997695656</v>
      </c>
      <c r="X23" s="30">
        <f t="shared" si="44"/>
        <v>2278.2492908379063</v>
      </c>
      <c r="Y23" s="30">
        <f t="shared" si="45"/>
        <v>2810.5547091620938</v>
      </c>
      <c r="Z23" s="30">
        <v>2325.1060000000002</v>
      </c>
      <c r="AA23" s="22">
        <v>78.234569883604905</v>
      </c>
      <c r="AB23" s="30">
        <f t="shared" si="46"/>
        <v>2196.4101325414704</v>
      </c>
      <c r="AC23" s="33">
        <f t="shared" si="47"/>
        <v>2453.8018674585301</v>
      </c>
      <c r="AD23" s="30">
        <v>2052.6909999999998</v>
      </c>
      <c r="AE23" s="30">
        <v>129.85106468951463</v>
      </c>
      <c r="AF23" s="30">
        <f t="shared" si="48"/>
        <v>1839.0859985857483</v>
      </c>
      <c r="AG23" s="30">
        <f t="shared" si="49"/>
        <v>2266.2960014142514</v>
      </c>
      <c r="AH23" s="30">
        <v>2264.9589999999998</v>
      </c>
      <c r="AI23" s="22">
        <v>139.56631870006575</v>
      </c>
      <c r="AJ23" s="30">
        <f t="shared" si="50"/>
        <v>2035.3724057383918</v>
      </c>
      <c r="AK23" s="22">
        <f t="shared" si="51"/>
        <v>2494.5455942616081</v>
      </c>
      <c r="AL23" s="66">
        <v>2428.404</v>
      </c>
      <c r="AM23" s="22">
        <v>85.152121605054447</v>
      </c>
      <c r="AN23" s="30">
        <v>2288.3292373596842</v>
      </c>
      <c r="AO23" s="33">
        <v>2568.4797174403129</v>
      </c>
      <c r="AP23" s="66">
        <v>2752.1770000000001</v>
      </c>
      <c r="AQ23" s="66">
        <v>185.77390104799179</v>
      </c>
      <c r="AR23" s="66">
        <f t="shared" si="52"/>
        <v>2446.5789327760535</v>
      </c>
      <c r="AS23" s="66">
        <f t="shared" si="53"/>
        <v>3057.7750672239467</v>
      </c>
    </row>
    <row r="24" spans="1:45" s="22" customFormat="1" ht="15" customHeight="1" x14ac:dyDescent="0.15">
      <c r="A24" s="52" t="s">
        <v>2</v>
      </c>
      <c r="B24" s="65">
        <v>1568.15</v>
      </c>
      <c r="C24" s="66">
        <v>61.393646610701246</v>
      </c>
      <c r="D24" s="66">
        <f t="shared" si="34"/>
        <v>1467.1574513253966</v>
      </c>
      <c r="E24" s="66">
        <f t="shared" si="35"/>
        <v>1669.1425486746036</v>
      </c>
      <c r="F24" s="66">
        <v>1622.6949999999999</v>
      </c>
      <c r="G24" s="66">
        <v>123.43967812874392</v>
      </c>
      <c r="H24" s="66">
        <f t="shared" si="36"/>
        <v>1419.6367294782162</v>
      </c>
      <c r="I24" s="66">
        <f t="shared" si="37"/>
        <v>1825.7532705217836</v>
      </c>
      <c r="J24" s="66">
        <v>1590.04</v>
      </c>
      <c r="K24" s="66">
        <v>122.18650702596277</v>
      </c>
      <c r="L24" s="66">
        <f t="shared" si="38"/>
        <v>1389.0431959422913</v>
      </c>
      <c r="M24" s="66">
        <f t="shared" si="39"/>
        <v>1791.0368040577087</v>
      </c>
      <c r="N24" s="30">
        <v>1611.92</v>
      </c>
      <c r="O24" s="30">
        <v>54.528233801942442</v>
      </c>
      <c r="P24" s="30">
        <f t="shared" si="40"/>
        <v>1522.2210553958048</v>
      </c>
      <c r="Q24" s="30">
        <f t="shared" si="41"/>
        <v>1701.6189446041953</v>
      </c>
      <c r="R24" s="30">
        <v>1562.24</v>
      </c>
      <c r="S24" s="30">
        <v>110.95757901456847</v>
      </c>
      <c r="T24" s="30">
        <f t="shared" si="42"/>
        <v>1379.714782521035</v>
      </c>
      <c r="U24" s="30">
        <f t="shared" si="43"/>
        <v>1744.765217478965</v>
      </c>
      <c r="V24" s="30">
        <v>1680.337</v>
      </c>
      <c r="W24" s="30">
        <v>106.53668635534996</v>
      </c>
      <c r="X24" s="30">
        <f t="shared" si="44"/>
        <v>1505.0841509454492</v>
      </c>
      <c r="Y24" s="30">
        <f t="shared" si="45"/>
        <v>1855.5898490545508</v>
      </c>
      <c r="Z24" s="30">
        <v>1964.2840000000001</v>
      </c>
      <c r="AA24" s="22">
        <v>55.178677780023285</v>
      </c>
      <c r="AB24" s="30">
        <f t="shared" si="46"/>
        <v>1873.5150750518619</v>
      </c>
      <c r="AC24" s="33">
        <f t="shared" si="47"/>
        <v>2055.0529249481383</v>
      </c>
      <c r="AD24" s="30">
        <v>1629.002</v>
      </c>
      <c r="AE24" s="30">
        <v>115.4283795080114</v>
      </c>
      <c r="AF24" s="30">
        <f t="shared" si="48"/>
        <v>1439.1223157093211</v>
      </c>
      <c r="AG24" s="30">
        <f t="shared" si="49"/>
        <v>1818.8816842906788</v>
      </c>
      <c r="AH24" s="30">
        <v>1504.153</v>
      </c>
      <c r="AI24" s="22">
        <v>93.303785414845336</v>
      </c>
      <c r="AJ24" s="30">
        <f t="shared" si="50"/>
        <v>1350.6682729925794</v>
      </c>
      <c r="AK24" s="22">
        <f t="shared" si="51"/>
        <v>1657.6377270074206</v>
      </c>
      <c r="AL24" s="66">
        <v>1810.4190000000001</v>
      </c>
      <c r="AM24" s="22">
        <v>67.822611221574931</v>
      </c>
      <c r="AN24" s="30">
        <v>1698.8505229405087</v>
      </c>
      <c r="AO24" s="33">
        <v>1921.98691385949</v>
      </c>
      <c r="AP24" s="66">
        <v>1772.954</v>
      </c>
      <c r="AQ24" s="66">
        <v>138.35769517218057</v>
      </c>
      <c r="AR24" s="66">
        <f t="shared" si="52"/>
        <v>1545.355591441763</v>
      </c>
      <c r="AS24" s="66">
        <f t="shared" si="53"/>
        <v>2000.5524085582369</v>
      </c>
    </row>
    <row r="25" spans="1:45" s="22" customFormat="1" ht="15" customHeight="1" x14ac:dyDescent="0.15">
      <c r="A25" s="52" t="s">
        <v>14</v>
      </c>
      <c r="B25" s="65">
        <v>2629.924</v>
      </c>
      <c r="C25" s="66">
        <v>82.874831815614087</v>
      </c>
      <c r="D25" s="66">
        <f t="shared" si="34"/>
        <v>2493.5949016633149</v>
      </c>
      <c r="E25" s="66">
        <f t="shared" si="35"/>
        <v>2766.2530983366851</v>
      </c>
      <c r="F25" s="66">
        <v>2507.04</v>
      </c>
      <c r="G25" s="66">
        <v>149.90001065190992</v>
      </c>
      <c r="H25" s="66">
        <f t="shared" si="36"/>
        <v>2260.4544824776081</v>
      </c>
      <c r="I25" s="66">
        <f t="shared" si="37"/>
        <v>2753.6255175223919</v>
      </c>
      <c r="J25" s="66">
        <v>2684.3920000000003</v>
      </c>
      <c r="K25" s="66">
        <v>135.74617810777477</v>
      </c>
      <c r="L25" s="66">
        <f t="shared" si="38"/>
        <v>2461.0895370127109</v>
      </c>
      <c r="M25" s="66">
        <f t="shared" si="39"/>
        <v>2907.6944629872896</v>
      </c>
      <c r="N25" s="30">
        <v>2700.1689999999999</v>
      </c>
      <c r="O25" s="30">
        <v>82.077266515636225</v>
      </c>
      <c r="P25" s="30">
        <f t="shared" si="40"/>
        <v>2565.1518965817781</v>
      </c>
      <c r="Q25" s="30">
        <f t="shared" si="41"/>
        <v>2835.1861034182216</v>
      </c>
      <c r="R25" s="30">
        <v>2630.779</v>
      </c>
      <c r="S25" s="30">
        <v>144.00172022602803</v>
      </c>
      <c r="T25" s="30">
        <f t="shared" si="42"/>
        <v>2393.896170228184</v>
      </c>
      <c r="U25" s="30">
        <f t="shared" si="43"/>
        <v>2867.661829771816</v>
      </c>
      <c r="V25" s="30">
        <v>2788.3180000000002</v>
      </c>
      <c r="W25" s="30">
        <v>157.84353681261365</v>
      </c>
      <c r="X25" s="30">
        <f t="shared" si="44"/>
        <v>2528.6653819432508</v>
      </c>
      <c r="Y25" s="30">
        <f t="shared" si="45"/>
        <v>3047.9706180567496</v>
      </c>
      <c r="Z25" s="30">
        <v>2710.076</v>
      </c>
      <c r="AA25" s="22">
        <v>62.825732612273548</v>
      </c>
      <c r="AB25" s="30">
        <f t="shared" si="46"/>
        <v>2606.7276698528099</v>
      </c>
      <c r="AC25" s="33">
        <f t="shared" si="47"/>
        <v>2813.4243301471902</v>
      </c>
      <c r="AD25" s="30">
        <v>2918.7979999999998</v>
      </c>
      <c r="AE25" s="30">
        <v>164.15443226175677</v>
      </c>
      <c r="AF25" s="30">
        <f t="shared" si="48"/>
        <v>2648.7639589294099</v>
      </c>
      <c r="AG25" s="30">
        <f t="shared" si="49"/>
        <v>3188.8320410705896</v>
      </c>
      <c r="AH25" s="30">
        <v>3073.6019999999999</v>
      </c>
      <c r="AI25" s="22">
        <v>168.31564681942305</v>
      </c>
      <c r="AJ25" s="30">
        <f t="shared" si="50"/>
        <v>2796.7227609820488</v>
      </c>
      <c r="AK25" s="22">
        <f t="shared" si="51"/>
        <v>3350.4812390179509</v>
      </c>
      <c r="AL25" s="66">
        <v>2983.3150000000001</v>
      </c>
      <c r="AM25" s="22">
        <v>91.022748946701626</v>
      </c>
      <c r="AN25" s="30">
        <v>2833.5826981826785</v>
      </c>
      <c r="AO25" s="33">
        <v>3133.0475422173267</v>
      </c>
      <c r="AP25" s="66">
        <v>3211.2840000000001</v>
      </c>
      <c r="AQ25" s="66">
        <v>149.68858098135436</v>
      </c>
      <c r="AR25" s="66">
        <f t="shared" si="52"/>
        <v>2965.0462842856723</v>
      </c>
      <c r="AS25" s="66">
        <f t="shared" si="53"/>
        <v>3457.5217157143279</v>
      </c>
    </row>
    <row r="26" spans="1:45" s="22" customFormat="1" ht="15" customHeight="1" x14ac:dyDescent="0.15">
      <c r="A26" s="52" t="s">
        <v>15</v>
      </c>
      <c r="B26" s="65">
        <v>8163.933</v>
      </c>
      <c r="C26" s="66">
        <v>160.46050315626411</v>
      </c>
      <c r="D26" s="66">
        <f t="shared" si="34"/>
        <v>7899.9754723079459</v>
      </c>
      <c r="E26" s="66">
        <f t="shared" si="35"/>
        <v>8427.8905276920541</v>
      </c>
      <c r="F26" s="66">
        <v>8848.9079999999994</v>
      </c>
      <c r="G26" s="66">
        <v>317.92814436944644</v>
      </c>
      <c r="H26" s="66">
        <f t="shared" si="36"/>
        <v>8325.9162025122605</v>
      </c>
      <c r="I26" s="66">
        <f t="shared" si="37"/>
        <v>9371.8997974877384</v>
      </c>
      <c r="J26" s="66">
        <v>9399.69</v>
      </c>
      <c r="K26" s="66">
        <v>345.1255285736579</v>
      </c>
      <c r="L26" s="66">
        <f t="shared" si="38"/>
        <v>8831.9585054963336</v>
      </c>
      <c r="M26" s="66">
        <f t="shared" si="39"/>
        <v>9967.4214945036674</v>
      </c>
      <c r="N26" s="30">
        <v>8985.8269999999993</v>
      </c>
      <c r="O26" s="30">
        <v>170.5985823360763</v>
      </c>
      <c r="P26" s="30">
        <f t="shared" si="40"/>
        <v>8705.1923320571532</v>
      </c>
      <c r="Q26" s="30">
        <f t="shared" si="41"/>
        <v>9266.4616679428455</v>
      </c>
      <c r="R26" s="30">
        <v>9227.237000000001</v>
      </c>
      <c r="S26" s="30">
        <v>327.32150849952711</v>
      </c>
      <c r="T26" s="30">
        <f t="shared" si="42"/>
        <v>8688.7931185182788</v>
      </c>
      <c r="U26" s="30">
        <f t="shared" si="43"/>
        <v>9765.6808814817232</v>
      </c>
      <c r="V26" s="30">
        <v>9644.5879999999997</v>
      </c>
      <c r="W26" s="30">
        <v>374.82246117862917</v>
      </c>
      <c r="X26" s="30">
        <f t="shared" si="44"/>
        <v>9028.005051361155</v>
      </c>
      <c r="Y26" s="30">
        <f t="shared" si="45"/>
        <v>10261.170948638844</v>
      </c>
      <c r="Z26" s="30">
        <v>8257.5650000000005</v>
      </c>
      <c r="AA26" s="22">
        <v>121.06560805766374</v>
      </c>
      <c r="AB26" s="30">
        <f t="shared" si="46"/>
        <v>8058.4120747451434</v>
      </c>
      <c r="AC26" s="33">
        <f t="shared" si="47"/>
        <v>8456.7179252548576</v>
      </c>
      <c r="AD26" s="30">
        <v>8799.5210000000006</v>
      </c>
      <c r="AE26" s="30">
        <v>347.44359186486338</v>
      </c>
      <c r="AF26" s="30">
        <f t="shared" si="48"/>
        <v>8227.9762913822997</v>
      </c>
      <c r="AG26" s="30">
        <f t="shared" si="49"/>
        <v>9371.0657086177016</v>
      </c>
      <c r="AH26" s="30">
        <v>8690.6669999999995</v>
      </c>
      <c r="AI26" s="22">
        <v>370.98365837805153</v>
      </c>
      <c r="AJ26" s="30">
        <f t="shared" si="50"/>
        <v>8080.3988819681044</v>
      </c>
      <c r="AK26" s="22">
        <f t="shared" si="51"/>
        <v>9300.9351180318936</v>
      </c>
      <c r="AL26" s="66">
        <v>8703.5609999999997</v>
      </c>
      <c r="AM26" s="22">
        <v>165.7035824537019</v>
      </c>
      <c r="AN26" s="30">
        <v>8430.9786894636509</v>
      </c>
      <c r="AO26" s="33">
        <v>8976.1434757363295</v>
      </c>
      <c r="AP26" s="66">
        <v>9231.9619999999995</v>
      </c>
      <c r="AQ26" s="66">
        <v>354.28284547371658</v>
      </c>
      <c r="AR26" s="66">
        <f t="shared" si="52"/>
        <v>8649.1667191957349</v>
      </c>
      <c r="AS26" s="66">
        <f t="shared" si="53"/>
        <v>9814.7572808042642</v>
      </c>
    </row>
    <row r="27" spans="1:45" s="22" customFormat="1" ht="15" customHeight="1" x14ac:dyDescent="0.15">
      <c r="A27" s="52" t="s">
        <v>18</v>
      </c>
      <c r="B27" s="65">
        <v>5460.3739999999998</v>
      </c>
      <c r="C27" s="66">
        <v>144.47120378719856</v>
      </c>
      <c r="D27" s="66">
        <f t="shared" si="34"/>
        <v>5222.7188697700585</v>
      </c>
      <c r="E27" s="66">
        <f t="shared" si="35"/>
        <v>5698.0291302299411</v>
      </c>
      <c r="F27" s="66">
        <v>5468.6540000000005</v>
      </c>
      <c r="G27" s="66">
        <v>271.06563818069668</v>
      </c>
      <c r="H27" s="66">
        <f t="shared" si="36"/>
        <v>5022.7510251927542</v>
      </c>
      <c r="I27" s="66">
        <f t="shared" si="37"/>
        <v>5914.5569748072467</v>
      </c>
      <c r="J27" s="66">
        <v>5560.451</v>
      </c>
      <c r="K27" s="66">
        <v>290.55784013679727</v>
      </c>
      <c r="L27" s="66">
        <f t="shared" si="38"/>
        <v>5082.4833529749685</v>
      </c>
      <c r="M27" s="66">
        <f t="shared" si="39"/>
        <v>6038.4186470250315</v>
      </c>
      <c r="N27" s="30">
        <v>5344.2550000000001</v>
      </c>
      <c r="O27" s="30">
        <v>132.44549962754118</v>
      </c>
      <c r="P27" s="30">
        <f t="shared" si="40"/>
        <v>5126.3821531126951</v>
      </c>
      <c r="Q27" s="30">
        <f t="shared" si="41"/>
        <v>5562.1278468873052</v>
      </c>
      <c r="R27" s="30">
        <v>5160.8680000000004</v>
      </c>
      <c r="S27" s="30">
        <v>252.32618665767802</v>
      </c>
      <c r="T27" s="30">
        <f t="shared" si="42"/>
        <v>4745.7914229481203</v>
      </c>
      <c r="U27" s="30">
        <f t="shared" si="43"/>
        <v>5575.9445770518805</v>
      </c>
      <c r="V27" s="30">
        <v>5548.8360000000002</v>
      </c>
      <c r="W27" s="30">
        <v>271.75960499691524</v>
      </c>
      <c r="X27" s="30">
        <f t="shared" si="44"/>
        <v>5101.7914497800748</v>
      </c>
      <c r="Y27" s="30">
        <f t="shared" si="45"/>
        <v>5995.8805502199257</v>
      </c>
      <c r="Z27" s="30">
        <v>4909.0810000000001</v>
      </c>
      <c r="AA27" s="22">
        <v>100.78306622349947</v>
      </c>
      <c r="AB27" s="30">
        <f t="shared" si="46"/>
        <v>4743.2928560623432</v>
      </c>
      <c r="AC27" s="33">
        <f t="shared" si="47"/>
        <v>5074.8691439376571</v>
      </c>
      <c r="AD27" s="30">
        <v>5695.8019999999997</v>
      </c>
      <c r="AE27" s="30">
        <v>332.16725914169285</v>
      </c>
      <c r="AF27" s="30">
        <f t="shared" si="48"/>
        <v>5149.386858711915</v>
      </c>
      <c r="AG27" s="30">
        <f t="shared" si="49"/>
        <v>6242.2171412880843</v>
      </c>
      <c r="AH27" s="30">
        <v>5342.3270000000002</v>
      </c>
      <c r="AI27" s="22">
        <v>287.70653955344466</v>
      </c>
      <c r="AJ27" s="30">
        <f t="shared" si="50"/>
        <v>4869.049742434584</v>
      </c>
      <c r="AK27" s="22">
        <f t="shared" si="51"/>
        <v>5815.6042575654164</v>
      </c>
      <c r="AL27" s="66">
        <v>5445.3450000000003</v>
      </c>
      <c r="AM27" s="22">
        <v>139.87423574186366</v>
      </c>
      <c r="AN27" s="30">
        <v>5215.2523514046297</v>
      </c>
      <c r="AO27" s="33">
        <v>5675.4385869953603</v>
      </c>
      <c r="AP27" s="66">
        <v>5584.3370000000004</v>
      </c>
      <c r="AQ27" s="66">
        <v>306.68413655840089</v>
      </c>
      <c r="AR27" s="66">
        <f t="shared" si="52"/>
        <v>5079.8415953614312</v>
      </c>
      <c r="AS27" s="66">
        <f t="shared" si="53"/>
        <v>6088.8324046385696</v>
      </c>
    </row>
    <row r="28" spans="1:45" s="22" customFormat="1" ht="15" customHeight="1" x14ac:dyDescent="0.15">
      <c r="A28" s="52" t="s">
        <v>19</v>
      </c>
      <c r="B28" s="65">
        <v>2970.1210000000001</v>
      </c>
      <c r="C28" s="66">
        <v>89.961404262825468</v>
      </c>
      <c r="D28" s="66">
        <f t="shared" si="34"/>
        <v>2822.1344899876522</v>
      </c>
      <c r="E28" s="66">
        <f t="shared" si="35"/>
        <v>3118.107510012348</v>
      </c>
      <c r="F28" s="66">
        <v>2913.8240000000001</v>
      </c>
      <c r="G28" s="66">
        <v>151.35315208119005</v>
      </c>
      <c r="H28" s="66">
        <f t="shared" si="36"/>
        <v>2664.8480648264426</v>
      </c>
      <c r="I28" s="66">
        <f t="shared" si="37"/>
        <v>3162.7999351735575</v>
      </c>
      <c r="J28" s="66">
        <v>3221.8380000000002</v>
      </c>
      <c r="K28" s="66">
        <v>176.01946903020345</v>
      </c>
      <c r="L28" s="66">
        <f t="shared" si="38"/>
        <v>2932.2859734453154</v>
      </c>
      <c r="M28" s="66">
        <f t="shared" si="39"/>
        <v>3511.3900265546849</v>
      </c>
      <c r="N28" s="30">
        <v>2953.6010000000001</v>
      </c>
      <c r="O28" s="30">
        <v>88.93694627530104</v>
      </c>
      <c r="P28" s="30">
        <f t="shared" si="40"/>
        <v>2807.2997233771298</v>
      </c>
      <c r="Q28" s="30">
        <f t="shared" si="41"/>
        <v>3099.9022766228704</v>
      </c>
      <c r="R28" s="30">
        <v>3073.0509999999999</v>
      </c>
      <c r="S28" s="30">
        <v>181.38735057304331</v>
      </c>
      <c r="T28" s="30">
        <f t="shared" si="42"/>
        <v>2774.6688083073436</v>
      </c>
      <c r="U28" s="30">
        <f t="shared" si="43"/>
        <v>3371.4331916926562</v>
      </c>
      <c r="V28" s="30">
        <v>2941.3710000000001</v>
      </c>
      <c r="W28" s="30">
        <v>163.41444536060686</v>
      </c>
      <c r="X28" s="30">
        <f t="shared" si="44"/>
        <v>2672.5542373818016</v>
      </c>
      <c r="Y28" s="30">
        <f t="shared" si="45"/>
        <v>3210.1877626181986</v>
      </c>
      <c r="Z28" s="30">
        <v>3330.6770000000001</v>
      </c>
      <c r="AA28" s="22">
        <v>76.187726096266488</v>
      </c>
      <c r="AB28" s="30">
        <f t="shared" si="46"/>
        <v>3205.3481905716417</v>
      </c>
      <c r="AC28" s="33">
        <f t="shared" si="47"/>
        <v>3456.0058094283586</v>
      </c>
      <c r="AD28" s="30">
        <v>3193.2109999999998</v>
      </c>
      <c r="AE28" s="30">
        <v>238.29294354637267</v>
      </c>
      <c r="AF28" s="30">
        <f t="shared" si="48"/>
        <v>2801.2191078662167</v>
      </c>
      <c r="AG28" s="30">
        <f t="shared" si="49"/>
        <v>3585.2028921337828</v>
      </c>
      <c r="AH28" s="30">
        <v>3314.08</v>
      </c>
      <c r="AI28" s="22">
        <v>213.15069723539457</v>
      </c>
      <c r="AJ28" s="30">
        <f t="shared" si="50"/>
        <v>2963.4471030477757</v>
      </c>
      <c r="AK28" s="22">
        <f t="shared" si="51"/>
        <v>3664.7128969522241</v>
      </c>
      <c r="AL28" s="66">
        <v>3087.64</v>
      </c>
      <c r="AM28" s="22">
        <v>85.936330290109211</v>
      </c>
      <c r="AN28" s="30">
        <v>2946.2743557727708</v>
      </c>
      <c r="AO28" s="33">
        <v>3229.0048824272299</v>
      </c>
      <c r="AP28" s="66">
        <v>3089.75</v>
      </c>
      <c r="AQ28" s="66">
        <v>167.70325078064565</v>
      </c>
      <c r="AR28" s="66">
        <f t="shared" si="52"/>
        <v>2813.878152465838</v>
      </c>
      <c r="AS28" s="66">
        <f t="shared" si="53"/>
        <v>3365.621847534162</v>
      </c>
    </row>
    <row r="29" spans="1:45" s="22" customFormat="1" ht="15" customHeight="1" x14ac:dyDescent="0.15">
      <c r="A29" s="52" t="s">
        <v>3</v>
      </c>
      <c r="B29" s="65">
        <v>3298.4659999999999</v>
      </c>
      <c r="C29" s="66">
        <v>98.959816802965094</v>
      </c>
      <c r="D29" s="66">
        <f t="shared" si="34"/>
        <v>3135.6771013591224</v>
      </c>
      <c r="E29" s="66">
        <f t="shared" si="35"/>
        <v>3461.2548986408774</v>
      </c>
      <c r="F29" s="66">
        <v>3289.3920000000003</v>
      </c>
      <c r="G29" s="66">
        <v>231.70716443612596</v>
      </c>
      <c r="H29" s="66">
        <f t="shared" si="36"/>
        <v>2908.2337145025731</v>
      </c>
      <c r="I29" s="66">
        <f t="shared" si="37"/>
        <v>3670.5502854974275</v>
      </c>
      <c r="J29" s="66">
        <v>3494.3870000000002</v>
      </c>
      <c r="K29" s="66">
        <v>221.89668527855093</v>
      </c>
      <c r="L29" s="66">
        <f t="shared" si="38"/>
        <v>3129.366952716784</v>
      </c>
      <c r="M29" s="66">
        <f t="shared" si="39"/>
        <v>3859.4070472832163</v>
      </c>
      <c r="N29" s="30">
        <v>3160.4630000000002</v>
      </c>
      <c r="O29" s="30">
        <v>105.98034583854279</v>
      </c>
      <c r="P29" s="30">
        <f t="shared" si="40"/>
        <v>2986.1253310955972</v>
      </c>
      <c r="Q29" s="30">
        <f t="shared" si="41"/>
        <v>3334.8006689044032</v>
      </c>
      <c r="R29" s="30">
        <v>3431.6379999999999</v>
      </c>
      <c r="S29" s="30">
        <v>290.76014998957794</v>
      </c>
      <c r="T29" s="30">
        <f t="shared" si="42"/>
        <v>2953.3375532671444</v>
      </c>
      <c r="U29" s="30">
        <f t="shared" si="43"/>
        <v>3909.9384467328555</v>
      </c>
      <c r="V29" s="30">
        <v>3190.2200000000003</v>
      </c>
      <c r="W29" s="30">
        <v>183.70626593478028</v>
      </c>
      <c r="X29" s="30">
        <f t="shared" si="44"/>
        <v>2888.0231925372868</v>
      </c>
      <c r="Y29" s="30">
        <f t="shared" si="45"/>
        <v>3492.4168074627137</v>
      </c>
      <c r="Z29" s="30">
        <v>3268.86</v>
      </c>
      <c r="AA29" s="22">
        <v>71.264648360569296</v>
      </c>
      <c r="AB29" s="30">
        <f t="shared" si="46"/>
        <v>3151.6296534468638</v>
      </c>
      <c r="AC29" s="33">
        <f t="shared" si="47"/>
        <v>3386.0903465531364</v>
      </c>
      <c r="AD29" s="30">
        <v>3409.85</v>
      </c>
      <c r="AE29" s="30">
        <v>218.64322306964306</v>
      </c>
      <c r="AF29" s="30">
        <f t="shared" si="48"/>
        <v>3050.1818980504372</v>
      </c>
      <c r="AG29" s="30">
        <f t="shared" si="49"/>
        <v>3769.5181019495626</v>
      </c>
      <c r="AH29" s="30">
        <v>3471.9360000000001</v>
      </c>
      <c r="AI29" s="22">
        <v>203.41479278324348</v>
      </c>
      <c r="AJ29" s="30">
        <f t="shared" si="50"/>
        <v>3137.3186658715645</v>
      </c>
      <c r="AK29" s="22">
        <f t="shared" si="51"/>
        <v>3806.5533341284358</v>
      </c>
      <c r="AL29" s="66">
        <v>3074.6379999999999</v>
      </c>
      <c r="AM29" s="22">
        <v>85.344109220959254</v>
      </c>
      <c r="AN29" s="30">
        <v>2934.24644203152</v>
      </c>
      <c r="AO29" s="33">
        <v>3215.0285613684764</v>
      </c>
      <c r="AP29" s="66">
        <v>2984.527</v>
      </c>
      <c r="AQ29" s="66">
        <v>162.24954979504764</v>
      </c>
      <c r="AR29" s="66">
        <f t="shared" si="52"/>
        <v>2717.6264905871467</v>
      </c>
      <c r="AS29" s="66">
        <f t="shared" si="53"/>
        <v>3251.4275094128534</v>
      </c>
    </row>
    <row r="30" spans="1:45" s="22" customFormat="1" ht="15" customHeight="1" x14ac:dyDescent="0.15">
      <c r="A30" s="52" t="s">
        <v>16</v>
      </c>
      <c r="B30" s="65">
        <v>11276.141</v>
      </c>
      <c r="C30" s="66">
        <v>206.90705114351238</v>
      </c>
      <c r="D30" s="66">
        <f t="shared" si="34"/>
        <v>10935.778900868921</v>
      </c>
      <c r="E30" s="66">
        <f t="shared" si="35"/>
        <v>11616.503099131078</v>
      </c>
      <c r="F30" s="66">
        <v>11909.08</v>
      </c>
      <c r="G30" s="66">
        <v>389.55527995609197</v>
      </c>
      <c r="H30" s="66">
        <f t="shared" si="36"/>
        <v>11268.261564472228</v>
      </c>
      <c r="I30" s="66">
        <f t="shared" si="37"/>
        <v>12549.898435527772</v>
      </c>
      <c r="J30" s="66">
        <v>13488.028</v>
      </c>
      <c r="K30" s="66">
        <v>478.63103352078969</v>
      </c>
      <c r="L30" s="66">
        <f t="shared" si="38"/>
        <v>12700.6799498583</v>
      </c>
      <c r="M30" s="66">
        <f t="shared" si="39"/>
        <v>14275.3760501417</v>
      </c>
      <c r="N30" s="30">
        <v>12338.597</v>
      </c>
      <c r="O30" s="30">
        <v>222.77229211271276</v>
      </c>
      <c r="P30" s="30">
        <f t="shared" si="40"/>
        <v>11972.136579474587</v>
      </c>
      <c r="Q30" s="30">
        <f t="shared" si="41"/>
        <v>12705.057420525412</v>
      </c>
      <c r="R30" s="30">
        <v>13357.16</v>
      </c>
      <c r="S30" s="30">
        <v>482.66313225653619</v>
      </c>
      <c r="T30" s="30">
        <f t="shared" si="42"/>
        <v>12563.179147437997</v>
      </c>
      <c r="U30" s="30">
        <f t="shared" si="43"/>
        <v>14151.140852562003</v>
      </c>
      <c r="V30" s="30">
        <v>13504.514999999999</v>
      </c>
      <c r="W30" s="30">
        <v>515.23600690990838</v>
      </c>
      <c r="X30" s="30">
        <f t="shared" si="44"/>
        <v>12656.9517686332</v>
      </c>
      <c r="Y30" s="30">
        <f t="shared" si="45"/>
        <v>14352.078231366799</v>
      </c>
      <c r="Z30" s="30">
        <v>11331.228000000001</v>
      </c>
      <c r="AA30" s="22">
        <v>150.6213261238737</v>
      </c>
      <c r="AB30" s="30">
        <f t="shared" si="46"/>
        <v>11083.45591852623</v>
      </c>
      <c r="AC30" s="33">
        <f t="shared" si="47"/>
        <v>11579.000081473772</v>
      </c>
      <c r="AD30" s="30">
        <v>13162.084999999999</v>
      </c>
      <c r="AE30" s="30">
        <v>478.24429317766379</v>
      </c>
      <c r="AF30" s="30">
        <f t="shared" si="48"/>
        <v>12375.373137722741</v>
      </c>
      <c r="AG30" s="30">
        <f t="shared" si="49"/>
        <v>13948.796862277257</v>
      </c>
      <c r="AH30" s="30">
        <v>12859.906000000001</v>
      </c>
      <c r="AI30" s="22">
        <v>479.456831026354</v>
      </c>
      <c r="AJ30" s="30">
        <f t="shared" si="50"/>
        <v>12071.199512961648</v>
      </c>
      <c r="AK30" s="22">
        <f t="shared" si="51"/>
        <v>13648.612487038354</v>
      </c>
      <c r="AL30" s="66">
        <v>12539.096</v>
      </c>
      <c r="AM30" s="22">
        <v>231.16466249622695</v>
      </c>
      <c r="AN30" s="30">
        <v>12158.83012349369</v>
      </c>
      <c r="AO30" s="33">
        <v>12919.361863106276</v>
      </c>
      <c r="AP30" s="66">
        <v>13419.444</v>
      </c>
      <c r="AQ30" s="66">
        <v>487.72509214930307</v>
      </c>
      <c r="AR30" s="66">
        <f t="shared" si="52"/>
        <v>12617.136223414396</v>
      </c>
      <c r="AS30" s="66">
        <f t="shared" si="53"/>
        <v>14221.751776585603</v>
      </c>
    </row>
    <row r="31" spans="1:45" s="22" customFormat="1" ht="15" customHeight="1" x14ac:dyDescent="0.15">
      <c r="A31" s="52" t="s">
        <v>17</v>
      </c>
      <c r="B31" s="65">
        <v>88.683000000000007</v>
      </c>
      <c r="C31" s="66">
        <v>11.927434324608891</v>
      </c>
      <c r="D31" s="66">
        <f t="shared" si="34"/>
        <v>69.062370536018378</v>
      </c>
      <c r="E31" s="66">
        <f t="shared" si="35"/>
        <v>108.30362946398164</v>
      </c>
      <c r="F31" s="66">
        <v>79.12</v>
      </c>
      <c r="G31" s="66">
        <v>18.863197487117876</v>
      </c>
      <c r="H31" s="66">
        <f t="shared" si="36"/>
        <v>48.090040133691097</v>
      </c>
      <c r="I31" s="66">
        <f t="shared" si="37"/>
        <v>110.1499598663089</v>
      </c>
      <c r="J31" s="66">
        <v>104.79300000000001</v>
      </c>
      <c r="K31" s="66">
        <v>34.173294807525075</v>
      </c>
      <c r="L31" s="66">
        <f t="shared" si="38"/>
        <v>48.577930041621258</v>
      </c>
      <c r="M31" s="66">
        <f t="shared" si="39"/>
        <v>161.00806995837877</v>
      </c>
      <c r="N31" s="30">
        <v>99.72</v>
      </c>
      <c r="O31" s="30">
        <v>14.095822134163962</v>
      </c>
      <c r="P31" s="30">
        <f t="shared" si="40"/>
        <v>76.53237258930028</v>
      </c>
      <c r="Q31" s="30">
        <f t="shared" si="41"/>
        <v>122.90762741069972</v>
      </c>
      <c r="R31" s="30">
        <v>116.929</v>
      </c>
      <c r="S31" s="30">
        <v>24.448531188711062</v>
      </c>
      <c r="T31" s="30">
        <f t="shared" si="42"/>
        <v>76.711166194570296</v>
      </c>
      <c r="U31" s="30">
        <f t="shared" si="43"/>
        <v>157.14683380542971</v>
      </c>
      <c r="V31" s="30">
        <v>117.408</v>
      </c>
      <c r="W31" s="30">
        <v>31.090293576886221</v>
      </c>
      <c r="X31" s="30">
        <f t="shared" si="44"/>
        <v>66.264467066022164</v>
      </c>
      <c r="Y31" s="30">
        <f t="shared" si="45"/>
        <v>168.55153293397785</v>
      </c>
      <c r="Z31" s="30">
        <v>80.13000000000001</v>
      </c>
      <c r="AA31" s="22">
        <v>6.3533297191205289</v>
      </c>
      <c r="AB31" s="30">
        <f t="shared" si="46"/>
        <v>69.678772612046743</v>
      </c>
      <c r="AC31" s="33">
        <f t="shared" si="47"/>
        <v>90.581227387953277</v>
      </c>
      <c r="AD31" s="30">
        <v>56.070999999999998</v>
      </c>
      <c r="AE31" s="30">
        <v>12.204706598181913</v>
      </c>
      <c r="AF31" s="30">
        <f t="shared" si="48"/>
        <v>35.99425764599075</v>
      </c>
      <c r="AG31" s="30">
        <f t="shared" si="49"/>
        <v>76.147742354009239</v>
      </c>
      <c r="AH31" s="30">
        <v>50.406999999999996</v>
      </c>
      <c r="AI31" s="22">
        <v>14.685529036204333</v>
      </c>
      <c r="AJ31" s="30">
        <f t="shared" si="50"/>
        <v>26.249304735443868</v>
      </c>
      <c r="AK31" s="22">
        <f t="shared" si="51"/>
        <v>74.564695264556121</v>
      </c>
      <c r="AL31" s="66">
        <v>87.650999999999996</v>
      </c>
      <c r="AM31" s="22">
        <v>9.7608035638277446</v>
      </c>
      <c r="AN31" s="30">
        <v>71.59457993750334</v>
      </c>
      <c r="AO31" s="33">
        <v>103.70762366249662</v>
      </c>
      <c r="AP31" s="66">
        <v>97.353999999999999</v>
      </c>
      <c r="AQ31" s="66">
        <v>20.295739145712954</v>
      </c>
      <c r="AR31" s="66">
        <f t="shared" si="52"/>
        <v>63.967509105302192</v>
      </c>
      <c r="AS31" s="66">
        <f t="shared" si="53"/>
        <v>130.74049089469781</v>
      </c>
    </row>
    <row r="32" spans="1:45" s="22" customFormat="1" ht="14.25" customHeight="1" x14ac:dyDescent="0.15">
      <c r="A32" s="52"/>
      <c r="B32" s="5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B32" s="30"/>
      <c r="AC32" s="33"/>
      <c r="AD32" s="30"/>
      <c r="AE32" s="30"/>
      <c r="AF32" s="30"/>
      <c r="AG32" s="30"/>
      <c r="AH32" s="30"/>
      <c r="AJ32" s="30"/>
      <c r="AL32" s="60"/>
      <c r="AN32" s="30"/>
      <c r="AO32" s="33"/>
      <c r="AP32" s="60"/>
      <c r="AQ32" s="60"/>
      <c r="AR32" s="60"/>
      <c r="AS32" s="60"/>
    </row>
    <row r="33" spans="1:47" s="22" customFormat="1" ht="14.25" customHeight="1" x14ac:dyDescent="0.15">
      <c r="A33" s="52"/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B33" s="30"/>
      <c r="AC33" s="33"/>
      <c r="AD33" s="30"/>
      <c r="AE33" s="30"/>
      <c r="AF33" s="30"/>
      <c r="AG33" s="30"/>
      <c r="AH33" s="30"/>
      <c r="AJ33" s="30"/>
      <c r="AL33" s="60"/>
      <c r="AN33" s="30"/>
      <c r="AO33" s="33"/>
      <c r="AP33" s="60"/>
      <c r="AQ33" s="60"/>
      <c r="AR33" s="60"/>
      <c r="AS33" s="60"/>
    </row>
    <row r="34" spans="1:47" ht="15" x14ac:dyDescent="0.2">
      <c r="A34" s="37" t="s">
        <v>26</v>
      </c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B34" s="69"/>
      <c r="AC34" s="71"/>
      <c r="AD34" s="69"/>
      <c r="AE34" s="69"/>
      <c r="AF34" s="69"/>
      <c r="AG34" s="69"/>
      <c r="AH34" s="69"/>
      <c r="AJ34" s="69"/>
      <c r="AL34" s="68"/>
      <c r="AN34" s="69"/>
      <c r="AO34" s="71"/>
      <c r="AP34" s="68"/>
      <c r="AQ34" s="68"/>
      <c r="AR34" s="68"/>
      <c r="AS34" s="68"/>
    </row>
    <row r="35" spans="1:47" x14ac:dyDescent="0.2">
      <c r="A35" s="72"/>
      <c r="B35" s="73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B35" s="69"/>
      <c r="AC35" s="71"/>
      <c r="AD35" s="69"/>
      <c r="AE35" s="69"/>
      <c r="AF35" s="69"/>
      <c r="AG35" s="69"/>
      <c r="AH35" s="69"/>
      <c r="AJ35" s="69"/>
      <c r="AL35" s="69"/>
      <c r="AN35" s="69"/>
      <c r="AO35" s="71"/>
      <c r="AP35" s="69"/>
      <c r="AQ35" s="69"/>
      <c r="AR35" s="69"/>
      <c r="AS35" s="69"/>
    </row>
    <row r="36" spans="1:47" x14ac:dyDescent="0.2">
      <c r="A36" s="52" t="s">
        <v>8</v>
      </c>
      <c r="B36" s="56">
        <v>25903.567999999999</v>
      </c>
      <c r="C36" s="57">
        <v>372.19228036407418</v>
      </c>
      <c r="D36" s="57">
        <f t="shared" ref="D36:D43" si="54">B36-1.645*C36</f>
        <v>25291.311698801099</v>
      </c>
      <c r="E36" s="57">
        <f t="shared" ref="E36:E43" si="55">B36+1.645*C36</f>
        <v>26515.8243011989</v>
      </c>
      <c r="F36" s="57">
        <v>26727.189000000002</v>
      </c>
      <c r="G36" s="57">
        <v>659.00856879131823</v>
      </c>
      <c r="H36" s="57">
        <f t="shared" ref="H36:H43" si="56">F36-1.645*G36</f>
        <v>25643.119904338284</v>
      </c>
      <c r="I36" s="57">
        <f t="shared" ref="I36:I43" si="57">F36+1.645*G36</f>
        <v>27811.25809566172</v>
      </c>
      <c r="J36" s="57">
        <v>28089.558000000001</v>
      </c>
      <c r="K36" s="57">
        <v>789.80376969725683</v>
      </c>
      <c r="L36" s="57">
        <f t="shared" ref="L36:L43" si="58">J36-1.645*K36</f>
        <v>26790.330798848012</v>
      </c>
      <c r="M36" s="57">
        <f t="shared" ref="M36:M43" si="59">J36+1.645*K36</f>
        <v>29388.78520115199</v>
      </c>
      <c r="N36" s="69">
        <v>26401.735000000001</v>
      </c>
      <c r="O36" s="69">
        <v>384.22006107841401</v>
      </c>
      <c r="P36" s="69">
        <f t="shared" ref="P36:P43" si="60">N36-1.645*O36</f>
        <v>25769.692999526011</v>
      </c>
      <c r="Q36" s="69">
        <f t="shared" ref="Q36:Q43" si="61">N36+1.645*O36</f>
        <v>27033.77700047399</v>
      </c>
      <c r="R36" s="69">
        <v>27625.297999999999</v>
      </c>
      <c r="S36" s="69">
        <v>852.00667983757478</v>
      </c>
      <c r="T36" s="69">
        <f t="shared" ref="T36:T43" si="62">R36-1.645*S36</f>
        <v>26223.74701166719</v>
      </c>
      <c r="U36" s="69">
        <f t="shared" ref="U36:U43" si="63">R36+1.645*S36</f>
        <v>29026.848988332807</v>
      </c>
      <c r="V36" s="69">
        <v>27273.429</v>
      </c>
      <c r="W36" s="69">
        <v>808.78246736816538</v>
      </c>
      <c r="X36" s="69">
        <f t="shared" ref="X36:X43" si="64">V36-1.645*W36</f>
        <v>25942.981841179368</v>
      </c>
      <c r="Y36" s="69">
        <f t="shared" ref="Y36:Y43" si="65">V36+1.645*W36</f>
        <v>28603.876158820633</v>
      </c>
      <c r="Z36" s="69">
        <v>27952.33</v>
      </c>
      <c r="AA36" s="70">
        <v>312.96602608317272</v>
      </c>
      <c r="AB36" s="69">
        <f t="shared" ref="AB36:AB43" si="66">Z36-1.645*AA36</f>
        <v>27437.500887093182</v>
      </c>
      <c r="AC36" s="71">
        <f t="shared" ref="AC36:AC43" si="67">Z36+1.645*AA36</f>
        <v>28467.159112906822</v>
      </c>
      <c r="AD36" s="69">
        <v>27250.700000000004</v>
      </c>
      <c r="AE36" s="69">
        <v>882.70893701383227</v>
      </c>
      <c r="AF36" s="69">
        <f t="shared" ref="AF36:AF43" si="68">AD36-1.645*AE36</f>
        <v>25798.643798612251</v>
      </c>
      <c r="AG36" s="69">
        <f t="shared" ref="AG36:AG43" si="69">AD36+1.645*AE36</f>
        <v>28702.756201387758</v>
      </c>
      <c r="AH36" s="69">
        <v>27358.182000000001</v>
      </c>
      <c r="AI36" s="70">
        <v>831.99008000212689</v>
      </c>
      <c r="AJ36" s="69">
        <f t="shared" ref="AJ36:AJ43" si="70">AH36-1.645*AI36</f>
        <v>25989.558318396503</v>
      </c>
      <c r="AK36" s="70">
        <f t="shared" ref="AK36:AK43" si="71">AH36+1.645*AI36</f>
        <v>28726.805681603499</v>
      </c>
      <c r="AL36" s="57">
        <v>27387.361000000001</v>
      </c>
      <c r="AM36" s="70">
        <v>416.33891580185377</v>
      </c>
      <c r="AN36" s="69">
        <v>26702.483269905973</v>
      </c>
      <c r="AO36" s="71">
        <v>28072.238302894071</v>
      </c>
      <c r="AP36" s="57">
        <v>28155.903999999995</v>
      </c>
      <c r="AQ36" s="57">
        <v>734.56670324558445</v>
      </c>
      <c r="AR36" s="57">
        <f t="shared" ref="AR36:AR43" si="72">AP36-1.645*AQ36</f>
        <v>26947.541773161007</v>
      </c>
      <c r="AS36" s="57">
        <f t="shared" ref="AS36:AS43" si="73">AP36+1.645*AQ36</f>
        <v>29364.266226838983</v>
      </c>
      <c r="AT36" s="22"/>
      <c r="AU36" s="22"/>
    </row>
    <row r="37" spans="1:47" x14ac:dyDescent="0.2">
      <c r="A37" s="74" t="s">
        <v>20</v>
      </c>
      <c r="B37" s="56">
        <v>1731.9059999999999</v>
      </c>
      <c r="C37" s="57">
        <v>56.65220218548437</v>
      </c>
      <c r="D37" s="57">
        <f t="shared" si="54"/>
        <v>1638.7131274048782</v>
      </c>
      <c r="E37" s="57">
        <f t="shared" si="55"/>
        <v>1825.0988725951217</v>
      </c>
      <c r="F37" s="57">
        <v>1944.835</v>
      </c>
      <c r="G37" s="57">
        <v>122.70882961755305</v>
      </c>
      <c r="H37" s="57">
        <f t="shared" si="56"/>
        <v>1742.9789752791253</v>
      </c>
      <c r="I37" s="57">
        <f t="shared" si="57"/>
        <v>2146.6910247208748</v>
      </c>
      <c r="J37" s="57">
        <v>1865.201</v>
      </c>
      <c r="K37" s="57">
        <v>117.78584210086244</v>
      </c>
      <c r="L37" s="57">
        <f t="shared" si="58"/>
        <v>1671.4432897440813</v>
      </c>
      <c r="M37" s="57">
        <f t="shared" si="59"/>
        <v>2058.958710255919</v>
      </c>
      <c r="N37" s="69">
        <v>1788.308</v>
      </c>
      <c r="O37" s="69">
        <v>56.443681204435833</v>
      </c>
      <c r="P37" s="69">
        <f t="shared" si="60"/>
        <v>1695.4581444187031</v>
      </c>
      <c r="Q37" s="69">
        <f t="shared" si="61"/>
        <v>1881.1578555812969</v>
      </c>
      <c r="R37" s="69">
        <v>1915.1860000000001</v>
      </c>
      <c r="S37" s="69">
        <v>122.47927282789178</v>
      </c>
      <c r="T37" s="69">
        <f t="shared" si="62"/>
        <v>1713.7075961981182</v>
      </c>
      <c r="U37" s="69">
        <f t="shared" si="63"/>
        <v>2116.6644038018821</v>
      </c>
      <c r="V37" s="69">
        <v>1773.9680000000001</v>
      </c>
      <c r="W37" s="69">
        <v>105.51287548276716</v>
      </c>
      <c r="X37" s="69">
        <f t="shared" si="64"/>
        <v>1600.3993198308481</v>
      </c>
      <c r="Y37" s="69">
        <f t="shared" si="65"/>
        <v>1947.5366801691521</v>
      </c>
      <c r="Z37" s="69">
        <v>3677.3630000000003</v>
      </c>
      <c r="AA37" s="70">
        <v>83.689538476341539</v>
      </c>
      <c r="AB37" s="69">
        <f t="shared" si="66"/>
        <v>3539.6937092064186</v>
      </c>
      <c r="AC37" s="71">
        <f t="shared" si="67"/>
        <v>3815.032290793582</v>
      </c>
      <c r="AD37" s="69">
        <v>1894.7760000000001</v>
      </c>
      <c r="AE37" s="69">
        <v>125.27225614699636</v>
      </c>
      <c r="AF37" s="69">
        <f t="shared" si="68"/>
        <v>1688.7031386381911</v>
      </c>
      <c r="AG37" s="69">
        <f t="shared" si="69"/>
        <v>2100.8488613618092</v>
      </c>
      <c r="AH37" s="69">
        <v>1923.604</v>
      </c>
      <c r="AI37" s="70">
        <v>118.21041655488665</v>
      </c>
      <c r="AJ37" s="69">
        <f t="shared" si="70"/>
        <v>1729.1478647672116</v>
      </c>
      <c r="AK37" s="70">
        <f t="shared" si="71"/>
        <v>2118.0601352327885</v>
      </c>
      <c r="AL37" s="57">
        <v>1819.184</v>
      </c>
      <c r="AM37" s="70">
        <v>60.5292147713606</v>
      </c>
      <c r="AN37" s="69">
        <v>1719.6135657011157</v>
      </c>
      <c r="AO37" s="71">
        <v>1918.7546822988922</v>
      </c>
      <c r="AP37" s="57">
        <v>2120.85</v>
      </c>
      <c r="AQ37" s="57">
        <v>139.19854112585676</v>
      </c>
      <c r="AR37" s="57">
        <f t="shared" si="72"/>
        <v>1891.8683998479655</v>
      </c>
      <c r="AS37" s="57">
        <f t="shared" si="73"/>
        <v>2349.8316001520343</v>
      </c>
      <c r="AT37" s="22"/>
      <c r="AU37" s="22"/>
    </row>
    <row r="38" spans="1:47" x14ac:dyDescent="0.2">
      <c r="A38" s="74" t="s">
        <v>21</v>
      </c>
      <c r="B38" s="56">
        <v>20217.464</v>
      </c>
      <c r="C38" s="57">
        <v>319.23250364428975</v>
      </c>
      <c r="D38" s="57">
        <f t="shared" si="54"/>
        <v>19692.326531505143</v>
      </c>
      <c r="E38" s="57">
        <f t="shared" si="55"/>
        <v>20742.601468494857</v>
      </c>
      <c r="F38" s="57">
        <v>20549.842000000001</v>
      </c>
      <c r="G38" s="57">
        <v>571.67406134670352</v>
      </c>
      <c r="H38" s="57">
        <f t="shared" si="56"/>
        <v>19609.438169084675</v>
      </c>
      <c r="I38" s="57">
        <f t="shared" si="57"/>
        <v>21490.245830915326</v>
      </c>
      <c r="J38" s="57">
        <v>22228.032999999999</v>
      </c>
      <c r="K38" s="57">
        <v>709.34825736307459</v>
      </c>
      <c r="L38" s="57">
        <f t="shared" si="58"/>
        <v>21061.155116637743</v>
      </c>
      <c r="M38" s="57">
        <f t="shared" si="59"/>
        <v>23394.910883362256</v>
      </c>
      <c r="N38" s="69">
        <v>20487.759000000002</v>
      </c>
      <c r="O38" s="69">
        <v>328.57297981886325</v>
      </c>
      <c r="P38" s="69">
        <f t="shared" si="60"/>
        <v>19947.256448197972</v>
      </c>
      <c r="Q38" s="69">
        <f t="shared" si="61"/>
        <v>21028.261551802032</v>
      </c>
      <c r="R38" s="69">
        <v>21183.178</v>
      </c>
      <c r="S38" s="69">
        <v>734.89737538492432</v>
      </c>
      <c r="T38" s="69">
        <f t="shared" si="62"/>
        <v>19974.271817491801</v>
      </c>
      <c r="U38" s="69">
        <f t="shared" si="63"/>
        <v>22392.084182508199</v>
      </c>
      <c r="V38" s="69">
        <v>21124.66</v>
      </c>
      <c r="W38" s="69">
        <v>703.17752446732698</v>
      </c>
      <c r="X38" s="69">
        <f t="shared" si="64"/>
        <v>19967.932972251248</v>
      </c>
      <c r="Y38" s="69">
        <f t="shared" si="65"/>
        <v>22281.387027748751</v>
      </c>
      <c r="Z38" s="69">
        <v>20174.861000000001</v>
      </c>
      <c r="AA38" s="70">
        <v>257.84364134655118</v>
      </c>
      <c r="AB38" s="69">
        <f t="shared" si="66"/>
        <v>19750.708209984925</v>
      </c>
      <c r="AC38" s="71">
        <f t="shared" si="67"/>
        <v>20599.013790015077</v>
      </c>
      <c r="AD38" s="69">
        <v>21320.49</v>
      </c>
      <c r="AE38" s="69">
        <v>783.65233891902858</v>
      </c>
      <c r="AF38" s="69">
        <f t="shared" si="68"/>
        <v>20031.381902478199</v>
      </c>
      <c r="AG38" s="69">
        <f t="shared" si="69"/>
        <v>22609.598097521804</v>
      </c>
      <c r="AH38" s="69">
        <v>21235.525000000001</v>
      </c>
      <c r="AI38" s="70">
        <v>734.40153934267016</v>
      </c>
      <c r="AJ38" s="69">
        <f t="shared" si="70"/>
        <v>20027.43446778131</v>
      </c>
      <c r="AK38" s="70">
        <f t="shared" si="71"/>
        <v>22443.615532218693</v>
      </c>
      <c r="AL38" s="57">
        <v>21272.514999999999</v>
      </c>
      <c r="AM38" s="70">
        <v>351.10322677292152</v>
      </c>
      <c r="AN38" s="69">
        <v>20694.94976025862</v>
      </c>
      <c r="AO38" s="71">
        <v>21850.079376341535</v>
      </c>
      <c r="AP38" s="57">
        <v>21436.92</v>
      </c>
      <c r="AQ38" s="57">
        <v>605.00688237672591</v>
      </c>
      <c r="AR38" s="57">
        <f t="shared" si="72"/>
        <v>20441.683678490284</v>
      </c>
      <c r="AS38" s="57">
        <f t="shared" si="73"/>
        <v>22432.156321509712</v>
      </c>
      <c r="AT38" s="22"/>
      <c r="AU38" s="22"/>
    </row>
    <row r="39" spans="1:47" x14ac:dyDescent="0.2">
      <c r="A39" s="74" t="s">
        <v>22</v>
      </c>
      <c r="B39" s="56">
        <v>3841.1040000000003</v>
      </c>
      <c r="C39" s="57">
        <v>92.773732087074109</v>
      </c>
      <c r="D39" s="57">
        <f t="shared" si="54"/>
        <v>3688.4912107167634</v>
      </c>
      <c r="E39" s="57">
        <f t="shared" si="55"/>
        <v>3993.7167892832372</v>
      </c>
      <c r="F39" s="57">
        <v>4060.2829999999999</v>
      </c>
      <c r="G39" s="57">
        <v>194.64466557413064</v>
      </c>
      <c r="H39" s="57">
        <f t="shared" si="56"/>
        <v>3740.0925251305548</v>
      </c>
      <c r="I39" s="57">
        <f t="shared" si="57"/>
        <v>4380.4734748694445</v>
      </c>
      <c r="J39" s="57">
        <v>3837.8809999999999</v>
      </c>
      <c r="K39" s="57">
        <v>173.77455059790469</v>
      </c>
      <c r="L39" s="57">
        <f t="shared" si="58"/>
        <v>3552.0218642664468</v>
      </c>
      <c r="M39" s="57">
        <f t="shared" si="59"/>
        <v>4123.740135733553</v>
      </c>
      <c r="N39" s="69">
        <v>3965.893</v>
      </c>
      <c r="O39" s="69">
        <v>94.628307185594338</v>
      </c>
      <c r="P39" s="69">
        <f t="shared" si="60"/>
        <v>3810.2294346796975</v>
      </c>
      <c r="Q39" s="69">
        <f t="shared" si="61"/>
        <v>4121.556565320303</v>
      </c>
      <c r="R39" s="69">
        <v>4344.6410000000005</v>
      </c>
      <c r="S39" s="69">
        <v>196.22932180873784</v>
      </c>
      <c r="T39" s="69">
        <f t="shared" si="62"/>
        <v>4021.8437656246269</v>
      </c>
      <c r="U39" s="69">
        <f t="shared" si="63"/>
        <v>4667.4382343753741</v>
      </c>
      <c r="V39" s="69">
        <v>4216.6570000000002</v>
      </c>
      <c r="W39" s="69">
        <v>209.36512705958097</v>
      </c>
      <c r="X39" s="69">
        <f t="shared" si="64"/>
        <v>3872.2513659869896</v>
      </c>
      <c r="Y39" s="69">
        <f t="shared" si="65"/>
        <v>4561.0626340130111</v>
      </c>
      <c r="Z39" s="69">
        <v>3960.7090000000003</v>
      </c>
      <c r="AA39" s="70">
        <v>79.317850130311967</v>
      </c>
      <c r="AB39" s="69">
        <f t="shared" si="66"/>
        <v>3830.2311365356372</v>
      </c>
      <c r="AC39" s="71">
        <f t="shared" si="67"/>
        <v>4091.1868634643633</v>
      </c>
      <c r="AD39" s="69">
        <v>3823.3270000000002</v>
      </c>
      <c r="AE39" s="69">
        <v>180.1613118547771</v>
      </c>
      <c r="AF39" s="69">
        <f t="shared" si="68"/>
        <v>3526.961641998892</v>
      </c>
      <c r="AG39" s="69">
        <f t="shared" si="69"/>
        <v>4119.6923580011089</v>
      </c>
      <c r="AH39" s="69">
        <v>4060.2829999999999</v>
      </c>
      <c r="AI39" s="70">
        <v>185.54942661854653</v>
      </c>
      <c r="AJ39" s="69">
        <f t="shared" si="70"/>
        <v>3755.0541932124906</v>
      </c>
      <c r="AK39" s="70">
        <f t="shared" si="71"/>
        <v>4365.5118067875092</v>
      </c>
      <c r="AL39" s="57">
        <v>4127.74</v>
      </c>
      <c r="AM39" s="70">
        <v>102.52660871934862</v>
      </c>
      <c r="AN39" s="69">
        <v>3959.08349595666</v>
      </c>
      <c r="AO39" s="71">
        <v>4296.3960386433173</v>
      </c>
      <c r="AP39" s="57">
        <v>4391.0659999999998</v>
      </c>
      <c r="AQ39" s="57">
        <v>205.12741910674833</v>
      </c>
      <c r="AR39" s="57">
        <f t="shared" si="72"/>
        <v>4053.6313955693986</v>
      </c>
      <c r="AS39" s="57">
        <f t="shared" si="73"/>
        <v>4728.500604430601</v>
      </c>
      <c r="AT39" s="22"/>
      <c r="AU39" s="22"/>
    </row>
    <row r="40" spans="1:47" x14ac:dyDescent="0.2">
      <c r="A40" s="74" t="s">
        <v>23</v>
      </c>
      <c r="B40" s="56">
        <v>113.093</v>
      </c>
      <c r="C40" s="57">
        <v>15.639624548480777</v>
      </c>
      <c r="D40" s="57">
        <f t="shared" si="54"/>
        <v>87.36581761774913</v>
      </c>
      <c r="E40" s="57">
        <f t="shared" si="55"/>
        <v>138.82018238225089</v>
      </c>
      <c r="F40" s="57">
        <v>172.22900000000001</v>
      </c>
      <c r="G40" s="57">
        <v>39.489184959648064</v>
      </c>
      <c r="H40" s="57">
        <f t="shared" si="56"/>
        <v>107.26929074137895</v>
      </c>
      <c r="I40" s="57">
        <f t="shared" si="57"/>
        <v>237.18870925862109</v>
      </c>
      <c r="J40" s="57">
        <v>158.44300000000001</v>
      </c>
      <c r="K40" s="57">
        <v>29.994403359859955</v>
      </c>
      <c r="L40" s="57">
        <f t="shared" si="58"/>
        <v>109.10220647303038</v>
      </c>
      <c r="M40" s="57">
        <f t="shared" si="59"/>
        <v>207.78379352696965</v>
      </c>
      <c r="N40" s="69">
        <v>159.774</v>
      </c>
      <c r="O40" s="69">
        <v>24.939229153595196</v>
      </c>
      <c r="P40" s="69">
        <f t="shared" si="60"/>
        <v>118.7489680423359</v>
      </c>
      <c r="Q40" s="69">
        <f t="shared" si="61"/>
        <v>200.79903195766411</v>
      </c>
      <c r="R40" s="69">
        <v>182.29300000000001</v>
      </c>
      <c r="S40" s="69">
        <v>37.866713056741482</v>
      </c>
      <c r="T40" s="69">
        <f t="shared" si="62"/>
        <v>120.00225702166027</v>
      </c>
      <c r="U40" s="69">
        <f t="shared" si="63"/>
        <v>244.58374297833973</v>
      </c>
      <c r="V40" s="69">
        <v>158.14400000000001</v>
      </c>
      <c r="W40" s="69">
        <v>29.592658287932657</v>
      </c>
      <c r="X40" s="69">
        <f t="shared" si="64"/>
        <v>109.46407711635078</v>
      </c>
      <c r="Y40" s="69">
        <f t="shared" si="65"/>
        <v>206.82392288364923</v>
      </c>
      <c r="Z40" s="69">
        <v>139.39699999999999</v>
      </c>
      <c r="AA40" s="70">
        <v>11.406754991166714</v>
      </c>
      <c r="AB40" s="69">
        <f t="shared" si="66"/>
        <v>120.63288803953074</v>
      </c>
      <c r="AC40" s="71">
        <f t="shared" si="67"/>
        <v>158.16111196046924</v>
      </c>
      <c r="AD40" s="69">
        <v>212.107</v>
      </c>
      <c r="AE40" s="69">
        <v>49.570376497741442</v>
      </c>
      <c r="AF40" s="69">
        <f t="shared" si="68"/>
        <v>130.56373066121535</v>
      </c>
      <c r="AG40" s="69">
        <f t="shared" si="69"/>
        <v>293.65026933878465</v>
      </c>
      <c r="AH40" s="69">
        <v>138.77000000000001</v>
      </c>
      <c r="AI40" s="70">
        <v>29.768991032047591</v>
      </c>
      <c r="AJ40" s="69">
        <f t="shared" si="70"/>
        <v>89.800009752281724</v>
      </c>
      <c r="AK40" s="70">
        <f t="shared" si="71"/>
        <v>187.73999024771831</v>
      </c>
      <c r="AL40" s="57">
        <v>167.922</v>
      </c>
      <c r="AM40" s="70">
        <v>20.02710304680296</v>
      </c>
      <c r="AN40" s="69">
        <v>134.9777422880091</v>
      </c>
      <c r="AO40" s="71">
        <v>200.86691131199086</v>
      </c>
      <c r="AP40" s="57">
        <v>207.06800000000001</v>
      </c>
      <c r="AQ40" s="57">
        <v>48.779405530677643</v>
      </c>
      <c r="AR40" s="57">
        <f t="shared" si="72"/>
        <v>126.82587790203529</v>
      </c>
      <c r="AS40" s="57">
        <f t="shared" si="73"/>
        <v>287.31012209796472</v>
      </c>
      <c r="AT40" s="22"/>
      <c r="AU40" s="22"/>
    </row>
    <row r="41" spans="1:47" x14ac:dyDescent="0.2">
      <c r="A41" s="52" t="s">
        <v>7</v>
      </c>
      <c r="B41" s="56">
        <v>11793.83</v>
      </c>
      <c r="C41" s="57">
        <v>193.48760693427482</v>
      </c>
      <c r="D41" s="57">
        <f t="shared" si="54"/>
        <v>11475.542886593117</v>
      </c>
      <c r="E41" s="57">
        <f t="shared" si="55"/>
        <v>12112.117113406883</v>
      </c>
      <c r="F41" s="57">
        <v>12490.919</v>
      </c>
      <c r="G41" s="57">
        <v>391.20748028831957</v>
      </c>
      <c r="H41" s="57">
        <f t="shared" si="56"/>
        <v>11847.382694925715</v>
      </c>
      <c r="I41" s="57">
        <f t="shared" si="57"/>
        <v>13134.455305074285</v>
      </c>
      <c r="J41" s="57">
        <v>12796.537</v>
      </c>
      <c r="K41" s="57">
        <v>392.45773071270287</v>
      </c>
      <c r="L41" s="57">
        <f t="shared" si="58"/>
        <v>12150.944032977604</v>
      </c>
      <c r="M41" s="57">
        <f t="shared" si="59"/>
        <v>13442.129967022396</v>
      </c>
      <c r="N41" s="69">
        <v>12309.694</v>
      </c>
      <c r="O41" s="69">
        <v>187.40405975833374</v>
      </c>
      <c r="P41" s="69">
        <f t="shared" si="60"/>
        <v>12001.414321697541</v>
      </c>
      <c r="Q41" s="69">
        <f t="shared" si="61"/>
        <v>12617.973678302458</v>
      </c>
      <c r="R41" s="69">
        <v>12748.212</v>
      </c>
      <c r="S41" s="69">
        <v>389.55065844673305</v>
      </c>
      <c r="T41" s="69">
        <f t="shared" si="62"/>
        <v>12107.401166855123</v>
      </c>
      <c r="U41" s="69">
        <f t="shared" si="63"/>
        <v>13389.022833144876</v>
      </c>
      <c r="V41" s="69">
        <v>12836.1</v>
      </c>
      <c r="W41" s="69">
        <v>386.32530944515793</v>
      </c>
      <c r="X41" s="69">
        <f t="shared" si="64"/>
        <v>12200.594865962716</v>
      </c>
      <c r="Y41" s="69">
        <f t="shared" si="65"/>
        <v>13471.605134037285</v>
      </c>
      <c r="Z41" s="69">
        <v>10850.335000000001</v>
      </c>
      <c r="AA41" s="70">
        <v>147.23053842489358</v>
      </c>
      <c r="AB41" s="69">
        <f t="shared" si="66"/>
        <v>10608.140764291051</v>
      </c>
      <c r="AC41" s="71">
        <f t="shared" si="67"/>
        <v>11092.529235708951</v>
      </c>
      <c r="AD41" s="69">
        <v>12662.249</v>
      </c>
      <c r="AE41" s="69">
        <v>417.80889400456186</v>
      </c>
      <c r="AF41" s="69">
        <f t="shared" si="68"/>
        <v>11974.953369362496</v>
      </c>
      <c r="AG41" s="69">
        <f t="shared" si="69"/>
        <v>13349.544630637503</v>
      </c>
      <c r="AH41" s="69">
        <v>12243.987999999999</v>
      </c>
      <c r="AI41" s="70">
        <v>420.18092011190805</v>
      </c>
      <c r="AJ41" s="69">
        <f t="shared" si="70"/>
        <v>11552.790386415911</v>
      </c>
      <c r="AK41" s="70">
        <f t="shared" si="71"/>
        <v>12935.185613584088</v>
      </c>
      <c r="AL41" s="57">
        <v>11892.813</v>
      </c>
      <c r="AM41" s="70">
        <v>186.94396856608469</v>
      </c>
      <c r="AN41" s="69">
        <v>11585.29049240872</v>
      </c>
      <c r="AO41" s="71">
        <v>12200.336148991137</v>
      </c>
      <c r="AP41" s="57">
        <v>12620.186</v>
      </c>
      <c r="AQ41" s="57">
        <v>406.70851205837488</v>
      </c>
      <c r="AR41" s="57">
        <f t="shared" si="72"/>
        <v>11951.150497663974</v>
      </c>
      <c r="AS41" s="57">
        <f t="shared" si="73"/>
        <v>13289.221502336026</v>
      </c>
      <c r="AT41" s="22"/>
      <c r="AU41" s="22"/>
    </row>
    <row r="42" spans="1:47" x14ac:dyDescent="0.2">
      <c r="A42" s="52" t="s">
        <v>9</v>
      </c>
      <c r="B42" s="56">
        <v>1119.011</v>
      </c>
      <c r="C42" s="57">
        <v>49.132442479408084</v>
      </c>
      <c r="D42" s="57">
        <f t="shared" si="54"/>
        <v>1038.1881321213737</v>
      </c>
      <c r="E42" s="57">
        <f t="shared" si="55"/>
        <v>1199.8338678786263</v>
      </c>
      <c r="F42" s="57">
        <v>930.04500000000007</v>
      </c>
      <c r="G42" s="57">
        <v>80.213659625164823</v>
      </c>
      <c r="H42" s="57">
        <f t="shared" si="56"/>
        <v>798.09352991660398</v>
      </c>
      <c r="I42" s="57">
        <f t="shared" si="57"/>
        <v>1061.9964700833962</v>
      </c>
      <c r="J42" s="57">
        <v>796.471</v>
      </c>
      <c r="K42" s="57">
        <v>73.455220873544519</v>
      </c>
      <c r="L42" s="57">
        <f t="shared" si="58"/>
        <v>675.63716166301924</v>
      </c>
      <c r="M42" s="57">
        <f t="shared" si="59"/>
        <v>917.30483833698077</v>
      </c>
      <c r="N42" s="69">
        <v>1133.6479999999999</v>
      </c>
      <c r="O42" s="69">
        <v>58.662365640689984</v>
      </c>
      <c r="P42" s="69">
        <f t="shared" si="60"/>
        <v>1037.148408521065</v>
      </c>
      <c r="Q42" s="69">
        <f t="shared" si="61"/>
        <v>1230.1475914789348</v>
      </c>
      <c r="R42" s="69">
        <v>760.98900000000003</v>
      </c>
      <c r="S42" s="69">
        <v>87.849945604201565</v>
      </c>
      <c r="T42" s="69">
        <f t="shared" si="62"/>
        <v>616.47583948108843</v>
      </c>
      <c r="U42" s="69">
        <f t="shared" si="63"/>
        <v>905.50216051891164</v>
      </c>
      <c r="V42" s="69">
        <v>1013.934</v>
      </c>
      <c r="W42" s="69">
        <v>88.494985180222059</v>
      </c>
      <c r="X42" s="69">
        <f t="shared" si="64"/>
        <v>868.35974937853462</v>
      </c>
      <c r="Y42" s="69">
        <f t="shared" si="65"/>
        <v>1159.5082506214653</v>
      </c>
      <c r="Z42" s="69">
        <v>1229.673</v>
      </c>
      <c r="AA42" s="70">
        <v>38.445027086670756</v>
      </c>
      <c r="AB42" s="69">
        <f t="shared" si="66"/>
        <v>1166.4309304424266</v>
      </c>
      <c r="AC42" s="71">
        <f t="shared" si="67"/>
        <v>1292.9150695575734</v>
      </c>
      <c r="AD42" s="69">
        <v>1027.0830000000001</v>
      </c>
      <c r="AE42" s="69">
        <v>86.694353581707901</v>
      </c>
      <c r="AF42" s="69">
        <f t="shared" si="68"/>
        <v>884.47078835809054</v>
      </c>
      <c r="AG42" s="69">
        <f t="shared" si="69"/>
        <v>1169.6952116419095</v>
      </c>
      <c r="AH42" s="69">
        <v>960.58399999999995</v>
      </c>
      <c r="AI42" s="70">
        <v>91.563125416773275</v>
      </c>
      <c r="AJ42" s="69">
        <f t="shared" si="70"/>
        <v>809.96265868940793</v>
      </c>
      <c r="AK42" s="70">
        <f t="shared" si="71"/>
        <v>1111.2053413105921</v>
      </c>
      <c r="AL42" s="57">
        <v>1356.2739999999999</v>
      </c>
      <c r="AM42" s="70">
        <v>61.021126069115304</v>
      </c>
      <c r="AN42" s="69">
        <v>1255.8946842163039</v>
      </c>
      <c r="AO42" s="71">
        <v>1456.6541889836933</v>
      </c>
      <c r="AP42" s="57">
        <v>1045.693</v>
      </c>
      <c r="AQ42" s="57">
        <v>98.069061311104377</v>
      </c>
      <c r="AR42" s="57">
        <f t="shared" si="72"/>
        <v>884.36939414323331</v>
      </c>
      <c r="AS42" s="57">
        <f t="shared" si="73"/>
        <v>1207.0166058567668</v>
      </c>
      <c r="AT42" s="22"/>
      <c r="AU42" s="22"/>
    </row>
    <row r="43" spans="1:47" ht="30" customHeight="1" x14ac:dyDescent="0.2">
      <c r="A43" s="75" t="s">
        <v>12</v>
      </c>
      <c r="B43" s="76">
        <v>2431.3620000000001</v>
      </c>
      <c r="C43" s="77">
        <v>89.949860170304646</v>
      </c>
      <c r="D43" s="77">
        <f t="shared" si="54"/>
        <v>2283.3944800198487</v>
      </c>
      <c r="E43" s="77">
        <f t="shared" si="55"/>
        <v>2579.3295199801514</v>
      </c>
      <c r="F43" s="77">
        <v>3005.0430000000001</v>
      </c>
      <c r="G43" s="77">
        <v>165.8846591140998</v>
      </c>
      <c r="H43" s="77">
        <f t="shared" si="56"/>
        <v>2732.1627357573061</v>
      </c>
      <c r="I43" s="77">
        <f t="shared" si="57"/>
        <v>3277.9232642426941</v>
      </c>
      <c r="J43" s="77">
        <v>3648.9859999999999</v>
      </c>
      <c r="K43" s="77">
        <v>218.7099419865545</v>
      </c>
      <c r="L43" s="77">
        <f t="shared" si="58"/>
        <v>3289.2081454321178</v>
      </c>
      <c r="M43" s="77">
        <f t="shared" si="59"/>
        <v>4008.7638545678819</v>
      </c>
      <c r="N43" s="69">
        <v>3424.1240000000003</v>
      </c>
      <c r="O43" s="69">
        <v>106.06699367840751</v>
      </c>
      <c r="P43" s="69">
        <f t="shared" si="60"/>
        <v>3249.6437953990198</v>
      </c>
      <c r="Q43" s="69">
        <f t="shared" si="61"/>
        <v>3598.6042046009807</v>
      </c>
      <c r="R43" s="69">
        <v>3581.3720000000003</v>
      </c>
      <c r="S43" s="69">
        <v>175.60119656261097</v>
      </c>
      <c r="T43" s="69">
        <f t="shared" si="62"/>
        <v>3292.5080316545054</v>
      </c>
      <c r="U43" s="69">
        <f t="shared" si="63"/>
        <v>3870.2359683454952</v>
      </c>
      <c r="V43" s="69">
        <v>3951.9790000000003</v>
      </c>
      <c r="W43" s="69">
        <v>183.58680534729584</v>
      </c>
      <c r="X43" s="69">
        <f t="shared" si="64"/>
        <v>3649.9787052036986</v>
      </c>
      <c r="Y43" s="69">
        <f t="shared" si="65"/>
        <v>4253.9792947963015</v>
      </c>
      <c r="Z43" s="69">
        <v>1634.7190000000001</v>
      </c>
      <c r="AA43" s="78">
        <v>60.30453831066152</v>
      </c>
      <c r="AB43" s="79">
        <f t="shared" si="66"/>
        <v>1535.5180344789619</v>
      </c>
      <c r="AC43" s="80">
        <f t="shared" si="67"/>
        <v>1733.9199655210382</v>
      </c>
      <c r="AD43" s="69">
        <v>3293.7570000000001</v>
      </c>
      <c r="AE43" s="69">
        <v>198.59032813269056</v>
      </c>
      <c r="AF43" s="69">
        <f t="shared" si="68"/>
        <v>2967.0759102217239</v>
      </c>
      <c r="AG43" s="69">
        <f t="shared" si="69"/>
        <v>3620.4380897782762</v>
      </c>
      <c r="AH43" s="69">
        <v>3029.09</v>
      </c>
      <c r="AI43" s="78">
        <v>175.5753957518736</v>
      </c>
      <c r="AJ43" s="79">
        <f t="shared" si="70"/>
        <v>2740.2684739881679</v>
      </c>
      <c r="AK43" s="78">
        <f t="shared" si="71"/>
        <v>3317.9115260118324</v>
      </c>
      <c r="AL43" s="77">
        <v>3189.8240000000001</v>
      </c>
      <c r="AM43" s="78">
        <v>99.964541526005533</v>
      </c>
      <c r="AN43" s="79">
        <v>3025.3818742897192</v>
      </c>
      <c r="AO43" s="80">
        <v>3354.2652159102772</v>
      </c>
      <c r="AP43" s="81">
        <v>3655.6439999999998</v>
      </c>
      <c r="AQ43" s="81">
        <v>200.87440115249598</v>
      </c>
      <c r="AR43" s="81">
        <f t="shared" si="72"/>
        <v>3325.2056101041439</v>
      </c>
      <c r="AS43" s="81">
        <f t="shared" si="73"/>
        <v>3986.0823898958556</v>
      </c>
      <c r="AT43" s="22"/>
      <c r="AU43" s="22"/>
    </row>
    <row r="44" spans="1:47" s="22" customFormat="1" ht="7.5" customHeight="1" x14ac:dyDescent="0.15">
      <c r="A44" s="82"/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6"/>
      <c r="AB44" s="85"/>
      <c r="AC44" s="87"/>
      <c r="AD44" s="85"/>
      <c r="AE44" s="85"/>
      <c r="AF44" s="85"/>
      <c r="AG44" s="85"/>
      <c r="AH44" s="85"/>
      <c r="AI44" s="86"/>
      <c r="AJ44" s="85"/>
      <c r="AK44" s="87"/>
      <c r="AL44" s="85"/>
      <c r="AM44" s="86"/>
      <c r="AN44" s="85"/>
      <c r="AO44" s="87"/>
      <c r="AP44" s="85"/>
      <c r="AQ44" s="85"/>
      <c r="AR44" s="85"/>
      <c r="AS44" s="85"/>
    </row>
    <row r="45" spans="1:47" s="22" customFormat="1" ht="7.5" customHeight="1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 spans="1:47" s="22" customFormat="1" x14ac:dyDescent="0.15">
      <c r="A46" s="18" t="s">
        <v>45</v>
      </c>
      <c r="B46" s="88"/>
      <c r="C46" s="88"/>
      <c r="D46" s="88"/>
      <c r="E46" s="88"/>
      <c r="F46" s="88"/>
      <c r="G46" s="88"/>
      <c r="H46" s="88"/>
      <c r="I46" s="88"/>
      <c r="J46" s="16"/>
      <c r="K46" s="16"/>
      <c r="L46" s="16"/>
      <c r="M46" s="16"/>
    </row>
    <row r="47" spans="1:47" x14ac:dyDescent="0.2">
      <c r="A47" s="18" t="s">
        <v>46</v>
      </c>
      <c r="J47" s="18"/>
      <c r="K47" s="18"/>
      <c r="L47" s="18"/>
      <c r="M47" s="18"/>
    </row>
    <row r="48" spans="1:47" x14ac:dyDescent="0.2">
      <c r="A48" s="18" t="s">
        <v>78</v>
      </c>
      <c r="J48" s="18"/>
      <c r="K48" s="18"/>
      <c r="L48" s="18"/>
      <c r="M48" s="18"/>
    </row>
    <row r="49" spans="1:13" x14ac:dyDescent="0.2">
      <c r="A49" s="17" t="s">
        <v>28</v>
      </c>
      <c r="J49" s="18"/>
      <c r="K49" s="18"/>
      <c r="L49" s="18"/>
      <c r="M49" s="18"/>
    </row>
    <row r="50" spans="1:13" x14ac:dyDescent="0.2">
      <c r="A50" s="144" t="s">
        <v>47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8"/>
      <c r="L50" s="18"/>
      <c r="M50" s="18"/>
    </row>
  </sheetData>
  <sheetProtection selectLockedCells="1" selectUnlockedCells="1"/>
  <mergeCells count="49">
    <mergeCell ref="AQ6:AQ7"/>
    <mergeCell ref="AR6:AS6"/>
    <mergeCell ref="AP5:AS5"/>
    <mergeCell ref="AL6:AL7"/>
    <mergeCell ref="AM6:AM7"/>
    <mergeCell ref="AN6:AO6"/>
    <mergeCell ref="AL5:AO5"/>
    <mergeCell ref="AP6:AP7"/>
    <mergeCell ref="AD5:AG5"/>
    <mergeCell ref="AD6:AD7"/>
    <mergeCell ref="AE6:AE7"/>
    <mergeCell ref="AF6:AG6"/>
    <mergeCell ref="AH5:AK5"/>
    <mergeCell ref="AH6:AH7"/>
    <mergeCell ref="AI6:AI7"/>
    <mergeCell ref="AJ6:AK6"/>
    <mergeCell ref="W6:W7"/>
    <mergeCell ref="X6:Y6"/>
    <mergeCell ref="V5:Y5"/>
    <mergeCell ref="Z5:AC5"/>
    <mergeCell ref="Z6:Z7"/>
    <mergeCell ref="AA6:AA7"/>
    <mergeCell ref="AB6:AC6"/>
    <mergeCell ref="R6:R7"/>
    <mergeCell ref="S6:S7"/>
    <mergeCell ref="T6:U6"/>
    <mergeCell ref="R5:U5"/>
    <mergeCell ref="V6:V7"/>
    <mergeCell ref="L6:M6"/>
    <mergeCell ref="N6:N7"/>
    <mergeCell ref="O6:O7"/>
    <mergeCell ref="P6:Q6"/>
    <mergeCell ref="N5:Q5"/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86"/>
  <sheetViews>
    <sheetView tabSelected="1" zoomScale="70" zoomScaleNormal="70" workbookViewId="0">
      <selection activeCell="L16" sqref="L16"/>
    </sheetView>
  </sheetViews>
  <sheetFormatPr defaultColWidth="9" defaultRowHeight="14.25" x14ac:dyDescent="0.2"/>
  <cols>
    <col min="1" max="1" width="40.25" style="113" customWidth="1"/>
    <col min="2" max="5" width="12.5" style="113" customWidth="1"/>
    <col min="6" max="9" width="11.5" style="113" customWidth="1"/>
    <col min="10" max="25" width="10.875" style="113" customWidth="1"/>
    <col min="26" max="26" width="12.875" style="113" customWidth="1"/>
    <col min="27" max="33" width="10.875" style="113" customWidth="1"/>
    <col min="34" max="42" width="12.25" style="113" customWidth="1"/>
    <col min="43" max="45" width="9" style="113" customWidth="1"/>
    <col min="46" max="16384" width="9" style="113"/>
  </cols>
  <sheetData>
    <row r="1" spans="1:45" s="89" customFormat="1" ht="19.5" customHeight="1" x14ac:dyDescent="0.15">
      <c r="A1" s="163" t="s">
        <v>79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</row>
    <row r="2" spans="1:45" s="89" customFormat="1" ht="19.5" customHeight="1" x14ac:dyDescent="0.15">
      <c r="A2" s="164" t="s">
        <v>65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</row>
    <row r="3" spans="1:45" s="90" customFormat="1" ht="15" customHeight="1" x14ac:dyDescent="0.2">
      <c r="A3" s="165" t="s">
        <v>29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</row>
    <row r="4" spans="1:45" s="89" customFormat="1" ht="12.75" customHeight="1" x14ac:dyDescent="0.15">
      <c r="A4" s="91"/>
      <c r="B4" s="91"/>
      <c r="C4" s="91"/>
      <c r="D4" s="91"/>
      <c r="E4" s="91"/>
      <c r="F4" s="91"/>
      <c r="G4" s="91"/>
      <c r="H4" s="91"/>
      <c r="I4" s="91"/>
    </row>
    <row r="5" spans="1:45" s="89" customFormat="1" ht="30" customHeight="1" x14ac:dyDescent="0.15">
      <c r="A5" s="160" t="s">
        <v>11</v>
      </c>
      <c r="B5" s="166" t="s">
        <v>66</v>
      </c>
      <c r="C5" s="166"/>
      <c r="D5" s="166"/>
      <c r="E5" s="166"/>
      <c r="F5" s="166" t="s">
        <v>67</v>
      </c>
      <c r="G5" s="166"/>
      <c r="H5" s="166"/>
      <c r="I5" s="166"/>
      <c r="J5" s="166" t="s">
        <v>68</v>
      </c>
      <c r="K5" s="166"/>
      <c r="L5" s="166"/>
      <c r="M5" s="166"/>
      <c r="N5" s="166" t="s">
        <v>69</v>
      </c>
      <c r="O5" s="166"/>
      <c r="P5" s="166"/>
      <c r="Q5" s="166"/>
      <c r="R5" s="166" t="s">
        <v>70</v>
      </c>
      <c r="S5" s="166"/>
      <c r="T5" s="166"/>
      <c r="U5" s="166"/>
      <c r="V5" s="166" t="s">
        <v>71</v>
      </c>
      <c r="W5" s="166"/>
      <c r="X5" s="166"/>
      <c r="Y5" s="166"/>
      <c r="Z5" s="170" t="s">
        <v>77</v>
      </c>
      <c r="AA5" s="170"/>
      <c r="AB5" s="170"/>
      <c r="AC5" s="170"/>
      <c r="AD5" s="171" t="s">
        <v>73</v>
      </c>
      <c r="AE5" s="172"/>
      <c r="AF5" s="172"/>
      <c r="AG5" s="173"/>
      <c r="AH5" s="166" t="s">
        <v>74</v>
      </c>
      <c r="AI5" s="166"/>
      <c r="AJ5" s="166"/>
      <c r="AK5" s="166"/>
      <c r="AL5" s="166" t="s">
        <v>75</v>
      </c>
      <c r="AM5" s="166"/>
      <c r="AN5" s="166"/>
      <c r="AO5" s="166"/>
      <c r="AP5" s="166" t="s">
        <v>76</v>
      </c>
      <c r="AQ5" s="166"/>
      <c r="AR5" s="166"/>
      <c r="AS5" s="166"/>
    </row>
    <row r="6" spans="1:45" s="89" customFormat="1" ht="30" customHeight="1" x14ac:dyDescent="0.15">
      <c r="A6" s="161"/>
      <c r="B6" s="167" t="s">
        <v>48</v>
      </c>
      <c r="C6" s="167" t="s">
        <v>49</v>
      </c>
      <c r="D6" s="169" t="s">
        <v>52</v>
      </c>
      <c r="E6" s="169"/>
      <c r="F6" s="167" t="s">
        <v>48</v>
      </c>
      <c r="G6" s="167" t="s">
        <v>49</v>
      </c>
      <c r="H6" s="169" t="s">
        <v>52</v>
      </c>
      <c r="I6" s="169"/>
      <c r="J6" s="167" t="s">
        <v>48</v>
      </c>
      <c r="K6" s="167" t="s">
        <v>49</v>
      </c>
      <c r="L6" s="169" t="s">
        <v>52</v>
      </c>
      <c r="M6" s="169"/>
      <c r="N6" s="167" t="s">
        <v>48</v>
      </c>
      <c r="O6" s="167" t="s">
        <v>49</v>
      </c>
      <c r="P6" s="169" t="s">
        <v>52</v>
      </c>
      <c r="Q6" s="169"/>
      <c r="R6" s="167" t="s">
        <v>48</v>
      </c>
      <c r="S6" s="167" t="s">
        <v>49</v>
      </c>
      <c r="T6" s="169" t="s">
        <v>52</v>
      </c>
      <c r="U6" s="169"/>
      <c r="V6" s="167" t="s">
        <v>48</v>
      </c>
      <c r="W6" s="167" t="s">
        <v>49</v>
      </c>
      <c r="X6" s="169" t="s">
        <v>52</v>
      </c>
      <c r="Y6" s="169"/>
      <c r="Z6" s="167" t="s">
        <v>48</v>
      </c>
      <c r="AA6" s="167" t="s">
        <v>49</v>
      </c>
      <c r="AB6" s="169" t="s">
        <v>52</v>
      </c>
      <c r="AC6" s="169"/>
      <c r="AD6" s="167" t="s">
        <v>48</v>
      </c>
      <c r="AE6" s="167" t="s">
        <v>49</v>
      </c>
      <c r="AF6" s="169" t="s">
        <v>52</v>
      </c>
      <c r="AG6" s="169"/>
      <c r="AH6" s="167" t="s">
        <v>48</v>
      </c>
      <c r="AI6" s="167" t="s">
        <v>49</v>
      </c>
      <c r="AJ6" s="169" t="s">
        <v>52</v>
      </c>
      <c r="AK6" s="169"/>
      <c r="AL6" s="169" t="s">
        <v>48</v>
      </c>
      <c r="AM6" s="169" t="s">
        <v>49</v>
      </c>
      <c r="AN6" s="169" t="s">
        <v>52</v>
      </c>
      <c r="AO6" s="169"/>
      <c r="AP6" s="169" t="s">
        <v>48</v>
      </c>
      <c r="AQ6" s="169" t="s">
        <v>49</v>
      </c>
      <c r="AR6" s="169" t="s">
        <v>52</v>
      </c>
      <c r="AS6" s="169"/>
    </row>
    <row r="7" spans="1:45" s="89" customFormat="1" ht="30" customHeight="1" x14ac:dyDescent="0.15">
      <c r="A7" s="161"/>
      <c r="B7" s="168"/>
      <c r="C7" s="168"/>
      <c r="D7" s="19" t="s">
        <v>50</v>
      </c>
      <c r="E7" s="19" t="s">
        <v>51</v>
      </c>
      <c r="F7" s="168"/>
      <c r="G7" s="168"/>
      <c r="H7" s="19" t="s">
        <v>50</v>
      </c>
      <c r="I7" s="19" t="s">
        <v>51</v>
      </c>
      <c r="J7" s="168"/>
      <c r="K7" s="168"/>
      <c r="L7" s="19" t="s">
        <v>50</v>
      </c>
      <c r="M7" s="19" t="s">
        <v>51</v>
      </c>
      <c r="N7" s="168"/>
      <c r="O7" s="168"/>
      <c r="P7" s="19" t="s">
        <v>50</v>
      </c>
      <c r="Q7" s="19" t="s">
        <v>51</v>
      </c>
      <c r="R7" s="168"/>
      <c r="S7" s="168"/>
      <c r="T7" s="19" t="s">
        <v>50</v>
      </c>
      <c r="U7" s="19" t="s">
        <v>51</v>
      </c>
      <c r="V7" s="168"/>
      <c r="W7" s="168"/>
      <c r="X7" s="19" t="s">
        <v>50</v>
      </c>
      <c r="Y7" s="19" t="s">
        <v>51</v>
      </c>
      <c r="Z7" s="168"/>
      <c r="AA7" s="168"/>
      <c r="AB7" s="19" t="s">
        <v>50</v>
      </c>
      <c r="AC7" s="19" t="s">
        <v>51</v>
      </c>
      <c r="AD7" s="168"/>
      <c r="AE7" s="168"/>
      <c r="AF7" s="134" t="s">
        <v>50</v>
      </c>
      <c r="AG7" s="134" t="s">
        <v>51</v>
      </c>
      <c r="AH7" s="168"/>
      <c r="AI7" s="168"/>
      <c r="AJ7" s="19" t="s">
        <v>50</v>
      </c>
      <c r="AK7" s="19" t="s">
        <v>51</v>
      </c>
      <c r="AL7" s="169"/>
      <c r="AM7" s="169"/>
      <c r="AN7" s="7" t="s">
        <v>50</v>
      </c>
      <c r="AO7" s="7" t="s">
        <v>51</v>
      </c>
      <c r="AP7" s="169"/>
      <c r="AQ7" s="169"/>
      <c r="AR7" s="7" t="s">
        <v>50</v>
      </c>
      <c r="AS7" s="7" t="s">
        <v>51</v>
      </c>
    </row>
    <row r="8" spans="1:45" s="89" customFormat="1" ht="15" customHeight="1" x14ac:dyDescent="0.15">
      <c r="A8" s="92"/>
      <c r="B8" s="93"/>
      <c r="C8" s="93"/>
      <c r="D8" s="93"/>
      <c r="E8" s="93"/>
      <c r="F8" s="93"/>
      <c r="G8" s="93"/>
      <c r="H8" s="93"/>
      <c r="I8" s="93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5"/>
      <c r="AM8" s="95"/>
      <c r="AN8" s="95"/>
      <c r="AO8" s="95"/>
      <c r="AP8" s="95"/>
      <c r="AQ8" s="95"/>
      <c r="AR8" s="95"/>
      <c r="AS8" s="95"/>
    </row>
    <row r="9" spans="1:45" s="22" customFormat="1" ht="15" customHeight="1" x14ac:dyDescent="0.15">
      <c r="A9" s="51" t="s">
        <v>1</v>
      </c>
      <c r="B9" s="39">
        <v>41247.771000000001</v>
      </c>
      <c r="C9" s="39">
        <v>504.1</v>
      </c>
      <c r="D9" s="39">
        <v>40418.5265</v>
      </c>
      <c r="E9" s="39">
        <v>42077.015500000001</v>
      </c>
      <c r="F9" s="39">
        <v>43153.195</v>
      </c>
      <c r="G9" s="39">
        <v>890.9</v>
      </c>
      <c r="H9" s="39">
        <v>41687.664499999999</v>
      </c>
      <c r="I9" s="39">
        <v>44618.7255</v>
      </c>
      <c r="J9" s="39">
        <v>45331.550999999999</v>
      </c>
      <c r="K9" s="39">
        <v>1092.2</v>
      </c>
      <c r="L9" s="39">
        <v>43534.881999999998</v>
      </c>
      <c r="M9" s="39">
        <v>47128.22</v>
      </c>
      <c r="N9" s="40">
        <v>43269.201000000001</v>
      </c>
      <c r="O9" s="40">
        <v>525.6</v>
      </c>
      <c r="P9" s="39">
        <v>42404.589</v>
      </c>
      <c r="Q9" s="39">
        <v>44133.813000000002</v>
      </c>
      <c r="R9" s="40">
        <v>44715.87</v>
      </c>
      <c r="S9" s="40">
        <v>1194.5999999999999</v>
      </c>
      <c r="T9" s="40">
        <v>42750.753000000004</v>
      </c>
      <c r="U9" s="40">
        <v>46680.987000000001</v>
      </c>
      <c r="V9" s="40">
        <v>45075.442000000003</v>
      </c>
      <c r="W9" s="40">
        <v>1067</v>
      </c>
      <c r="X9" s="40">
        <v>43320.227000000006</v>
      </c>
      <c r="Y9" s="40">
        <v>46830.656999999999</v>
      </c>
      <c r="Z9" s="40">
        <v>41667.056000000004</v>
      </c>
      <c r="AA9" s="40">
        <v>420.2</v>
      </c>
      <c r="AB9" s="40">
        <v>40975.827000000005</v>
      </c>
      <c r="AC9" s="40">
        <v>42358.285000000003</v>
      </c>
      <c r="AD9" s="40">
        <v>44233.788999999997</v>
      </c>
      <c r="AE9" s="40">
        <v>1132.4000000000001</v>
      </c>
      <c r="AF9" s="40">
        <v>42370.990999999995</v>
      </c>
      <c r="AG9" s="40">
        <v>46096.587</v>
      </c>
      <c r="AH9" s="40">
        <v>43591.843000000001</v>
      </c>
      <c r="AI9" s="40">
        <v>1125.5999999999999</v>
      </c>
      <c r="AJ9" s="40">
        <v>41740.231</v>
      </c>
      <c r="AK9" s="40">
        <v>45443.455000000002</v>
      </c>
      <c r="AL9" s="39">
        <v>43826.271999999997</v>
      </c>
      <c r="AM9" s="40">
        <v>547.47537278305128</v>
      </c>
      <c r="AN9" s="40">
        <v>42925.675011771877</v>
      </c>
      <c r="AO9" s="40">
        <v>44726.868988228118</v>
      </c>
      <c r="AP9" s="39">
        <v>45477.428</v>
      </c>
      <c r="AQ9" s="39">
        <v>1023.5887331677686</v>
      </c>
      <c r="AR9" s="40">
        <v>43793.624533939023</v>
      </c>
      <c r="AS9" s="40">
        <v>47161.231466060977</v>
      </c>
    </row>
    <row r="10" spans="1:45" s="89" customFormat="1" ht="15" customHeight="1" x14ac:dyDescent="0.15">
      <c r="A10" s="96" t="s">
        <v>10</v>
      </c>
      <c r="B10" s="96"/>
      <c r="C10" s="96"/>
      <c r="D10" s="96"/>
      <c r="E10" s="96"/>
      <c r="F10" s="96"/>
      <c r="G10" s="96"/>
      <c r="H10" s="96"/>
      <c r="I10" s="96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</row>
    <row r="11" spans="1:45" s="89" customFormat="1" ht="15" customHeight="1" x14ac:dyDescent="0.15">
      <c r="A11" s="92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</row>
    <row r="12" spans="1:45" s="90" customFormat="1" x14ac:dyDescent="0.2">
      <c r="A12" s="97"/>
      <c r="B12" s="97"/>
      <c r="C12" s="97"/>
      <c r="D12" s="97"/>
      <c r="E12" s="97"/>
      <c r="F12" s="97"/>
      <c r="G12" s="97"/>
      <c r="H12" s="97"/>
      <c r="I12" s="97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</row>
    <row r="13" spans="1:45" s="89" customFormat="1" ht="15" customHeight="1" x14ac:dyDescent="0.15">
      <c r="A13" s="99" t="s">
        <v>24</v>
      </c>
      <c r="B13" s="100">
        <v>100</v>
      </c>
      <c r="C13" s="100"/>
      <c r="D13" s="100"/>
      <c r="E13" s="100"/>
      <c r="F13" s="100">
        <v>100</v>
      </c>
      <c r="G13" s="100"/>
      <c r="H13" s="100"/>
      <c r="I13" s="100"/>
      <c r="J13" s="100">
        <v>100</v>
      </c>
      <c r="K13" s="100"/>
      <c r="L13" s="100"/>
      <c r="M13" s="100"/>
      <c r="N13" s="100">
        <v>100</v>
      </c>
      <c r="O13" s="100"/>
      <c r="P13" s="100"/>
      <c r="Q13" s="100"/>
      <c r="R13" s="100">
        <v>100</v>
      </c>
      <c r="S13" s="100"/>
      <c r="T13" s="100"/>
      <c r="U13" s="100"/>
      <c r="V13" s="100">
        <v>100</v>
      </c>
      <c r="W13" s="100"/>
      <c r="X13" s="100"/>
      <c r="Y13" s="100"/>
      <c r="Z13" s="100">
        <v>99.993738458507835</v>
      </c>
      <c r="AA13" s="100"/>
      <c r="AB13" s="100"/>
      <c r="AC13" s="100"/>
      <c r="AD13" s="100">
        <v>99.999997739284794</v>
      </c>
      <c r="AE13" s="100"/>
      <c r="AF13" s="100"/>
      <c r="AG13" s="100"/>
      <c r="AH13" s="100">
        <v>100.00000229400716</v>
      </c>
      <c r="AI13" s="100"/>
      <c r="AJ13" s="100"/>
      <c r="AK13" s="100"/>
      <c r="AL13" s="100">
        <v>100</v>
      </c>
      <c r="AM13" s="100"/>
      <c r="AN13" s="100"/>
      <c r="AO13" s="100"/>
      <c r="AP13" s="100">
        <v>100</v>
      </c>
      <c r="AQ13" s="101"/>
      <c r="AR13" s="95"/>
      <c r="AS13" s="95"/>
    </row>
    <row r="14" spans="1:45" s="89" customFormat="1" ht="15" customHeight="1" x14ac:dyDescent="0.1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1"/>
      <c r="AR14" s="95"/>
      <c r="AS14" s="95"/>
    </row>
    <row r="15" spans="1:45" s="89" customFormat="1" ht="15" customHeight="1" x14ac:dyDescent="0.2">
      <c r="A15" s="104" t="s">
        <v>4</v>
      </c>
      <c r="B15" s="105">
        <v>24.350724309442075</v>
      </c>
      <c r="C15" s="105">
        <v>0.57530497153799998</v>
      </c>
      <c r="D15" s="131">
        <v>23.404347631262066</v>
      </c>
      <c r="E15" s="131">
        <v>25.297100987622084</v>
      </c>
      <c r="F15" s="105">
        <v>23.875226388219925</v>
      </c>
      <c r="G15" s="106">
        <v>0.99711447760130001</v>
      </c>
      <c r="H15" s="131">
        <v>22.234973072565786</v>
      </c>
      <c r="I15" s="131">
        <v>25.515479703874064</v>
      </c>
      <c r="J15" s="105">
        <v>24.551599833855235</v>
      </c>
      <c r="K15" s="105">
        <v>1.12469</v>
      </c>
      <c r="L15" s="107">
        <v>22.701484783855236</v>
      </c>
      <c r="M15" s="107">
        <v>26.401714883855234</v>
      </c>
      <c r="N15" s="105">
        <v>24.405070479577383</v>
      </c>
      <c r="O15" s="105">
        <v>0.53410917322410001</v>
      </c>
      <c r="P15" s="107">
        <v>23.526460889623738</v>
      </c>
      <c r="Q15" s="107">
        <v>25.283680069531027</v>
      </c>
      <c r="R15" s="105">
        <v>23.763335030717279</v>
      </c>
      <c r="S15" s="105">
        <v>1.0553900000000001</v>
      </c>
      <c r="T15" s="108">
        <v>22.027218480717281</v>
      </c>
      <c r="U15" s="108">
        <v>25.499451580717277</v>
      </c>
      <c r="V15" s="105">
        <v>24.265918457327604</v>
      </c>
      <c r="W15" s="105">
        <v>1.064725657401</v>
      </c>
      <c r="X15" s="108">
        <v>22.51444475090296</v>
      </c>
      <c r="Y15" s="108">
        <v>26.017392163752248</v>
      </c>
      <c r="Z15" s="105">
        <v>22.050369961343076</v>
      </c>
      <c r="AA15" s="105">
        <v>0.40489506590610003</v>
      </c>
      <c r="AB15" s="108">
        <v>21.38431757792754</v>
      </c>
      <c r="AC15" s="108">
        <v>22.716422344758612</v>
      </c>
      <c r="AD15" s="105">
        <v>25.085748363089582</v>
      </c>
      <c r="AE15" s="105">
        <v>1.2241467790189999</v>
      </c>
      <c r="AF15" s="108">
        <v>23.072026911603327</v>
      </c>
      <c r="AG15" s="108">
        <v>27.099469814575837</v>
      </c>
      <c r="AH15" s="105">
        <v>23.505973353776302</v>
      </c>
      <c r="AI15" s="105">
        <v>1.1171959043840001</v>
      </c>
      <c r="AJ15" s="108">
        <v>21.668186091064623</v>
      </c>
      <c r="AK15" s="108">
        <v>25.34376061648798</v>
      </c>
      <c r="AL15" s="105">
        <v>24.572192679313449</v>
      </c>
      <c r="AM15" s="105">
        <v>0.56457468866060001</v>
      </c>
      <c r="AN15" s="108">
        <v>23.643467316466761</v>
      </c>
      <c r="AO15" s="108">
        <v>25.500918042160137</v>
      </c>
      <c r="AP15" s="105">
        <v>24.539848647553246</v>
      </c>
      <c r="AQ15" s="101">
        <v>1.069001671591</v>
      </c>
      <c r="AR15" s="108">
        <v>22.781340897786052</v>
      </c>
      <c r="AS15" s="108">
        <v>26.29835639732044</v>
      </c>
    </row>
    <row r="16" spans="1:45" s="89" customFormat="1" ht="15" customHeight="1" x14ac:dyDescent="0.2">
      <c r="A16" s="104" t="s">
        <v>5</v>
      </c>
      <c r="B16" s="105">
        <v>18.428350952588445</v>
      </c>
      <c r="C16" s="105">
        <v>0.32974954143489998</v>
      </c>
      <c r="D16" s="131">
        <v>17.885912956928035</v>
      </c>
      <c r="E16" s="131">
        <v>18.970788948248856</v>
      </c>
      <c r="F16" s="105">
        <v>17.721003045081599</v>
      </c>
      <c r="G16" s="106">
        <v>0.61107171485970002</v>
      </c>
      <c r="H16" s="131">
        <v>16.715790074137391</v>
      </c>
      <c r="I16" s="131">
        <v>18.726216016025806</v>
      </c>
      <c r="J16" s="105">
        <v>19.417153849423769</v>
      </c>
      <c r="K16" s="105">
        <v>0.60307900000000003</v>
      </c>
      <c r="L16" s="107">
        <v>18.425088894423769</v>
      </c>
      <c r="M16" s="107">
        <v>20.409218804423769</v>
      </c>
      <c r="N16" s="105">
        <v>18.222229248004833</v>
      </c>
      <c r="O16" s="105">
        <v>0.32384690482669998</v>
      </c>
      <c r="P16" s="107">
        <v>17.68950108956491</v>
      </c>
      <c r="Q16" s="107">
        <v>18.754957406444756</v>
      </c>
      <c r="R16" s="105">
        <v>18.389388375983739</v>
      </c>
      <c r="S16" s="105">
        <v>0.72765299999999999</v>
      </c>
      <c r="T16" s="108">
        <v>17.192399190983739</v>
      </c>
      <c r="U16" s="108">
        <v>19.586377560983738</v>
      </c>
      <c r="V16" s="105">
        <v>18.128376866498613</v>
      </c>
      <c r="W16" s="105">
        <v>0.66093641075480003</v>
      </c>
      <c r="X16" s="108">
        <v>17.041136470806968</v>
      </c>
      <c r="Y16" s="108">
        <v>19.215617262190257</v>
      </c>
      <c r="Z16" s="105">
        <v>20.01888254356151</v>
      </c>
      <c r="AA16" s="105">
        <v>0.2366720253016</v>
      </c>
      <c r="AB16" s="108">
        <v>19.629557061940378</v>
      </c>
      <c r="AC16" s="108">
        <v>20.408208025182642</v>
      </c>
      <c r="AD16" s="105">
        <v>18.931014478547162</v>
      </c>
      <c r="AE16" s="105">
        <v>0.78907726781370002</v>
      </c>
      <c r="AF16" s="108">
        <v>17.632982372993624</v>
      </c>
      <c r="AG16" s="108">
        <v>20.229046584100701</v>
      </c>
      <c r="AH16" s="105">
        <v>18.736092438211433</v>
      </c>
      <c r="AI16" s="105">
        <v>0.85259144307110002</v>
      </c>
      <c r="AJ16" s="108">
        <v>17.333579514359474</v>
      </c>
      <c r="AK16" s="108">
        <v>20.138605362063391</v>
      </c>
      <c r="AL16" s="105">
        <v>17.83604592240928</v>
      </c>
      <c r="AM16" s="105">
        <v>0.32761663267149999</v>
      </c>
      <c r="AN16" s="108">
        <v>17.297116561664662</v>
      </c>
      <c r="AO16" s="108">
        <v>18.374975283153898</v>
      </c>
      <c r="AP16" s="105">
        <v>17.393492437611027</v>
      </c>
      <c r="AQ16" s="101">
        <v>0.45832318300660002</v>
      </c>
      <c r="AR16" s="108">
        <v>16.639550801565171</v>
      </c>
      <c r="AS16" s="108">
        <v>18.147434073656882</v>
      </c>
    </row>
    <row r="17" spans="1:45" s="89" customFormat="1" ht="15" customHeight="1" x14ac:dyDescent="0.2">
      <c r="A17" s="104" t="s">
        <v>6</v>
      </c>
      <c r="B17" s="105">
        <v>57.220924737969483</v>
      </c>
      <c r="C17" s="105">
        <v>0.53209000026550002</v>
      </c>
      <c r="D17" s="131">
        <v>56.345636687532732</v>
      </c>
      <c r="E17" s="131">
        <v>58.096212788406234</v>
      </c>
      <c r="F17" s="105">
        <v>58.403770566698476</v>
      </c>
      <c r="G17" s="106">
        <v>0.99978918616430001</v>
      </c>
      <c r="H17" s="131">
        <v>56.759117355458201</v>
      </c>
      <c r="I17" s="131">
        <v>60.048423777938751</v>
      </c>
      <c r="J17" s="105">
        <v>56.031246316720996</v>
      </c>
      <c r="K17" s="105">
        <v>1.01166</v>
      </c>
      <c r="L17" s="107">
        <v>54.367065616720993</v>
      </c>
      <c r="M17" s="107">
        <v>57.695427016720998</v>
      </c>
      <c r="N17" s="105">
        <v>57.372700272417788</v>
      </c>
      <c r="O17" s="105">
        <v>0.51166514014260001</v>
      </c>
      <c r="P17" s="107">
        <v>56.531011116883214</v>
      </c>
      <c r="Q17" s="107">
        <v>58.214389427952362</v>
      </c>
      <c r="R17" s="105">
        <v>57.847276593298979</v>
      </c>
      <c r="S17" s="105">
        <v>0.99887300000000001</v>
      </c>
      <c r="T17" s="108">
        <v>56.204130508298981</v>
      </c>
      <c r="U17" s="108">
        <v>59.490422678298977</v>
      </c>
      <c r="V17" s="105">
        <v>57.605704676173787</v>
      </c>
      <c r="W17" s="105">
        <v>1.0516376544299999</v>
      </c>
      <c r="X17" s="108">
        <v>55.875760734636437</v>
      </c>
      <c r="Y17" s="108">
        <v>59.335648617711136</v>
      </c>
      <c r="Z17" s="105">
        <v>57.924485953603245</v>
      </c>
      <c r="AA17" s="105">
        <v>0.39684772414309999</v>
      </c>
      <c r="AB17" s="108">
        <v>57.271671447387845</v>
      </c>
      <c r="AC17" s="108">
        <v>58.577300459818645</v>
      </c>
      <c r="AD17" s="105">
        <v>55.983234897648046</v>
      </c>
      <c r="AE17" s="105">
        <v>1.1430735038169999</v>
      </c>
      <c r="AF17" s="108">
        <v>54.102878983869083</v>
      </c>
      <c r="AG17" s="108">
        <v>57.863590811427009</v>
      </c>
      <c r="AH17" s="105">
        <v>57.757936502019426</v>
      </c>
      <c r="AI17" s="105">
        <v>1.0524552379250001</v>
      </c>
      <c r="AJ17" s="108">
        <v>56.026647635632798</v>
      </c>
      <c r="AK17" s="108">
        <v>59.489225368406053</v>
      </c>
      <c r="AL17" s="105">
        <v>57.591761398277278</v>
      </c>
      <c r="AM17" s="105">
        <v>0.53569814167100005</v>
      </c>
      <c r="AN17" s="108">
        <v>56.710537955228482</v>
      </c>
      <c r="AO17" s="108">
        <v>58.472984841326074</v>
      </c>
      <c r="AP17" s="105">
        <v>58.066658914835735</v>
      </c>
      <c r="AQ17" s="101">
        <v>1.0027082442040001</v>
      </c>
      <c r="AR17" s="108">
        <v>56.417203853120157</v>
      </c>
      <c r="AS17" s="108">
        <v>59.716113976551313</v>
      </c>
    </row>
    <row r="18" spans="1:45" s="89" customFormat="1" ht="15" customHeight="1" x14ac:dyDescent="0.15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1"/>
      <c r="AR18" s="103"/>
      <c r="AS18" s="103"/>
    </row>
    <row r="19" spans="1:45" s="89" customFormat="1" ht="15" customHeight="1" x14ac:dyDescent="0.15">
      <c r="A19" s="109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01"/>
      <c r="AR19" s="110"/>
      <c r="AS19" s="110"/>
    </row>
    <row r="20" spans="1:45" s="89" customFormat="1" ht="15" customHeight="1" x14ac:dyDescent="0.15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1"/>
      <c r="AR20" s="103"/>
      <c r="AS20" s="103"/>
    </row>
    <row r="21" spans="1:45" s="89" customFormat="1" ht="15" customHeight="1" x14ac:dyDescent="0.15">
      <c r="A21" s="99" t="s">
        <v>25</v>
      </c>
      <c r="B21" s="100">
        <v>99.999999999998082</v>
      </c>
      <c r="C21" s="100"/>
      <c r="D21" s="116"/>
      <c r="E21" s="116"/>
      <c r="F21" s="100">
        <v>100.00000000000001</v>
      </c>
      <c r="G21" s="100"/>
      <c r="H21" s="116"/>
      <c r="I21" s="116"/>
      <c r="J21" s="100">
        <v>100.00000000000001</v>
      </c>
      <c r="K21" s="100"/>
      <c r="L21" s="100"/>
      <c r="M21" s="100"/>
      <c r="N21" s="100">
        <v>100</v>
      </c>
      <c r="O21" s="100"/>
      <c r="P21" s="100"/>
      <c r="Q21" s="100"/>
      <c r="R21" s="100">
        <v>100.00000223634248</v>
      </c>
      <c r="S21" s="100"/>
      <c r="T21" s="100"/>
      <c r="U21" s="100"/>
      <c r="V21" s="100">
        <v>99.999997781497058</v>
      </c>
      <c r="W21" s="100"/>
      <c r="X21" s="100"/>
      <c r="Y21" s="100"/>
      <c r="Z21" s="100">
        <v>99.999997600022425</v>
      </c>
      <c r="AA21" s="100"/>
      <c r="AB21" s="100"/>
      <c r="AC21" s="100"/>
      <c r="AD21" s="100">
        <v>100.00000226071522</v>
      </c>
      <c r="AE21" s="100"/>
      <c r="AF21" s="100"/>
      <c r="AG21" s="100"/>
      <c r="AH21" s="100">
        <v>100.00000458801432</v>
      </c>
      <c r="AI21" s="100"/>
      <c r="AJ21" s="100"/>
      <c r="AK21" s="100"/>
      <c r="AL21" s="100">
        <v>99.999999999999986</v>
      </c>
      <c r="AM21" s="100"/>
      <c r="AN21" s="100"/>
      <c r="AO21" s="100"/>
      <c r="AP21" s="100">
        <v>99.999999999999986</v>
      </c>
      <c r="AQ21" s="101"/>
      <c r="AR21" s="100"/>
      <c r="AS21" s="100"/>
    </row>
    <row r="22" spans="1:45" s="89" customFormat="1" ht="15" customHeight="1" x14ac:dyDescent="0.1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1"/>
      <c r="AR22" s="103"/>
      <c r="AS22" s="103"/>
    </row>
    <row r="23" spans="1:45" s="89" customFormat="1" ht="15" customHeight="1" x14ac:dyDescent="0.2">
      <c r="A23" s="102" t="s">
        <v>13</v>
      </c>
      <c r="B23" s="106">
        <v>8.298820049503</v>
      </c>
      <c r="C23" s="106">
        <v>0.1795339481207</v>
      </c>
      <c r="D23" s="131">
        <v>8.0034867048444482</v>
      </c>
      <c r="E23" s="131">
        <v>8.5941533941615518</v>
      </c>
      <c r="F23" s="111">
        <v>8.8179032861877307</v>
      </c>
      <c r="G23" s="106">
        <v>0.37245213716260001</v>
      </c>
      <c r="H23" s="131">
        <v>8.2052195205552536</v>
      </c>
      <c r="I23" s="131">
        <v>9.4305870518202077</v>
      </c>
      <c r="J23" s="111">
        <v>7.7433022311546322</v>
      </c>
      <c r="K23" s="106">
        <v>0.30548996592540001</v>
      </c>
      <c r="L23" s="107">
        <v>7.2407712372073494</v>
      </c>
      <c r="M23" s="107">
        <v>8.2458332251019151</v>
      </c>
      <c r="N23" s="111">
        <v>8.2072904466158274</v>
      </c>
      <c r="O23" s="111">
        <v>0.1938946226104</v>
      </c>
      <c r="P23" s="107">
        <v>7.8883337924217196</v>
      </c>
      <c r="Q23" s="107">
        <v>8.5262471008099361</v>
      </c>
      <c r="R23" s="111">
        <v>7.8413413403339796</v>
      </c>
      <c r="S23" s="106">
        <v>0.37598889020769999</v>
      </c>
      <c r="T23" s="108">
        <v>7.2228396159423127</v>
      </c>
      <c r="U23" s="108">
        <v>8.4598430647256464</v>
      </c>
      <c r="V23" s="111">
        <v>6.9116260690244582</v>
      </c>
      <c r="W23" s="106">
        <v>0.3198506258605</v>
      </c>
      <c r="X23" s="108">
        <v>6.3854717894839359</v>
      </c>
      <c r="Y23" s="108">
        <v>7.4377803485649805</v>
      </c>
      <c r="Z23" s="111">
        <v>8.3760369343108856</v>
      </c>
      <c r="AA23" s="106">
        <v>0.1389184389601</v>
      </c>
      <c r="AB23" s="108">
        <v>8.1475161022215215</v>
      </c>
      <c r="AC23" s="108">
        <v>8.6045577664002497</v>
      </c>
      <c r="AD23" s="105">
        <v>7.4982475500798724</v>
      </c>
      <c r="AE23" s="106">
        <v>0.34622796892669999</v>
      </c>
      <c r="AF23" s="108">
        <v>6.9287025411954506</v>
      </c>
      <c r="AG23" s="108">
        <v>8.0677925589642943</v>
      </c>
      <c r="AH23" s="105">
        <v>6.9274611766242593</v>
      </c>
      <c r="AI23" s="106">
        <v>0.36316621800850002</v>
      </c>
      <c r="AJ23" s="108">
        <v>6.3300527480002771</v>
      </c>
      <c r="AK23" s="108">
        <v>7.5248696052482416</v>
      </c>
      <c r="AL23" s="105">
        <v>8.3653088266325746</v>
      </c>
      <c r="AM23" s="106">
        <v>0.18672583611599999</v>
      </c>
      <c r="AN23" s="108">
        <v>8.0581448262217545</v>
      </c>
      <c r="AO23" s="108">
        <v>8.6724728270433946</v>
      </c>
      <c r="AP23" s="105">
        <v>7.3303156018409839</v>
      </c>
      <c r="AQ23" s="106">
        <v>0.31878805184690001</v>
      </c>
      <c r="AR23" s="108">
        <v>6.805909256552833</v>
      </c>
      <c r="AS23" s="108">
        <v>7.8547219471291347</v>
      </c>
    </row>
    <row r="24" spans="1:45" s="89" customFormat="1" ht="15" customHeight="1" x14ac:dyDescent="0.2">
      <c r="A24" s="102" t="s">
        <v>0</v>
      </c>
      <c r="B24" s="106">
        <v>5.7425959278859997</v>
      </c>
      <c r="C24" s="106">
        <v>0.1660687140082</v>
      </c>
      <c r="D24" s="131">
        <v>5.4694128933425104</v>
      </c>
      <c r="E24" s="131">
        <v>6.0157789624294891</v>
      </c>
      <c r="F24" s="111">
        <v>6.2782720954960585</v>
      </c>
      <c r="G24" s="106">
        <v>0.38691718705419997</v>
      </c>
      <c r="H24" s="131">
        <v>5.6417933227918997</v>
      </c>
      <c r="I24" s="131">
        <v>6.9147508682002172</v>
      </c>
      <c r="J24" s="111">
        <v>5.0246968165726349</v>
      </c>
      <c r="K24" s="106">
        <v>0.28636929111429998</v>
      </c>
      <c r="L24" s="107">
        <v>4.5536193326896113</v>
      </c>
      <c r="M24" s="107">
        <v>5.4957743004556585</v>
      </c>
      <c r="N24" s="111">
        <v>5.8319080123527129</v>
      </c>
      <c r="O24" s="111">
        <v>0.1925710099954</v>
      </c>
      <c r="P24" s="107">
        <v>5.5151287009102798</v>
      </c>
      <c r="Q24" s="107">
        <v>6.148687323795146</v>
      </c>
      <c r="R24" s="111">
        <v>5.925513693460509</v>
      </c>
      <c r="S24" s="106">
        <v>0.3671236948985</v>
      </c>
      <c r="T24" s="108">
        <v>5.3215952153524766</v>
      </c>
      <c r="U24" s="108">
        <v>6.5294321715685415</v>
      </c>
      <c r="V24" s="111">
        <v>5.6447632837410664</v>
      </c>
      <c r="W24" s="106">
        <v>0.34765944982109998</v>
      </c>
      <c r="X24" s="108">
        <v>5.072863488785357</v>
      </c>
      <c r="Y24" s="108">
        <v>6.2166630786967758</v>
      </c>
      <c r="Z24" s="111">
        <v>5.5802022585900959</v>
      </c>
      <c r="AA24" s="106">
        <v>0.17275399188439999</v>
      </c>
      <c r="AB24" s="108">
        <v>5.2960219419402579</v>
      </c>
      <c r="AC24" s="108">
        <v>5.8643825752399339</v>
      </c>
      <c r="AD24" s="105">
        <v>4.6405497842384698</v>
      </c>
      <c r="AE24" s="106">
        <v>0.29721179869980002</v>
      </c>
      <c r="AF24" s="108">
        <v>4.1516363753772989</v>
      </c>
      <c r="AG24" s="108">
        <v>5.1294631930996406</v>
      </c>
      <c r="AH24" s="105">
        <v>5.1958321652057702</v>
      </c>
      <c r="AI24" s="106">
        <v>0.32317061971959998</v>
      </c>
      <c r="AJ24" s="108">
        <v>4.664216495767028</v>
      </c>
      <c r="AK24" s="108">
        <v>5.7274478346445123</v>
      </c>
      <c r="AL24" s="105">
        <v>5.5409777952366106</v>
      </c>
      <c r="AM24" s="106">
        <v>0.17690908814449999</v>
      </c>
      <c r="AN24" s="108">
        <v>5.2499623452389077</v>
      </c>
      <c r="AO24" s="108">
        <v>5.8319932452343135</v>
      </c>
      <c r="AP24" s="105">
        <v>6.0517428558184951</v>
      </c>
      <c r="AQ24" s="106">
        <v>0.3965590219929</v>
      </c>
      <c r="AR24" s="108">
        <v>5.3994032646401742</v>
      </c>
      <c r="AS24" s="108">
        <v>6.7040824469968161</v>
      </c>
    </row>
    <row r="25" spans="1:45" s="89" customFormat="1" ht="15" customHeight="1" x14ac:dyDescent="0.2">
      <c r="A25" s="102" t="s">
        <v>2</v>
      </c>
      <c r="B25" s="106">
        <v>3.801873381479</v>
      </c>
      <c r="C25" s="106">
        <v>0.13722200674980001</v>
      </c>
      <c r="D25" s="131">
        <v>3.576143180375579</v>
      </c>
      <c r="E25" s="131">
        <v>4.0276035825824206</v>
      </c>
      <c r="F25" s="111">
        <v>3.7603125330580967</v>
      </c>
      <c r="G25" s="106">
        <v>0.27364915963179998</v>
      </c>
      <c r="H25" s="131">
        <v>3.3101596654637859</v>
      </c>
      <c r="I25" s="131">
        <v>4.2104654006524074</v>
      </c>
      <c r="J25" s="111">
        <v>3.5075790810687244</v>
      </c>
      <c r="K25" s="106">
        <v>0.2442564489014</v>
      </c>
      <c r="L25" s="107">
        <v>3.1057772226259215</v>
      </c>
      <c r="M25" s="107">
        <v>3.9093809395115273</v>
      </c>
      <c r="N25" s="111">
        <v>3.7253287852484265</v>
      </c>
      <c r="O25" s="111">
        <v>0.1170294765494</v>
      </c>
      <c r="P25" s="107">
        <v>3.5328152963246633</v>
      </c>
      <c r="Q25" s="107">
        <v>3.9178422741721897</v>
      </c>
      <c r="R25" s="111">
        <v>3.4937036895402014</v>
      </c>
      <c r="S25" s="106">
        <v>0.22308529880440001</v>
      </c>
      <c r="T25" s="108">
        <v>3.1267283730069635</v>
      </c>
      <c r="U25" s="108">
        <v>3.8606790060734393</v>
      </c>
      <c r="V25" s="111">
        <v>3.7278325523685383</v>
      </c>
      <c r="W25" s="106">
        <v>0.22816787974309999</v>
      </c>
      <c r="X25" s="108">
        <v>3.3524963901911389</v>
      </c>
      <c r="Y25" s="108">
        <v>4.1031687145459381</v>
      </c>
      <c r="Z25" s="111">
        <v>4.7142375501643308</v>
      </c>
      <c r="AA25" s="106">
        <v>0.1191520443674</v>
      </c>
      <c r="AB25" s="108">
        <v>4.5182324371799574</v>
      </c>
      <c r="AC25" s="108">
        <v>4.9102426631487042</v>
      </c>
      <c r="AD25" s="105">
        <v>3.682709613684688</v>
      </c>
      <c r="AE25" s="106">
        <v>0.2453925900028</v>
      </c>
      <c r="AF25" s="108">
        <v>3.2790388031300819</v>
      </c>
      <c r="AG25" s="108">
        <v>4.0863804242392936</v>
      </c>
      <c r="AH25" s="105">
        <v>3.4505377531296393</v>
      </c>
      <c r="AI25" s="106">
        <v>0.2050094326951</v>
      </c>
      <c r="AJ25" s="108">
        <v>3.1132972363461997</v>
      </c>
      <c r="AK25" s="108">
        <v>3.7877782699130789</v>
      </c>
      <c r="AL25" s="105">
        <v>4.1308989274743704</v>
      </c>
      <c r="AM25" s="106">
        <v>0.1434470603861</v>
      </c>
      <c r="AN25" s="108">
        <v>3.8949285131392357</v>
      </c>
      <c r="AO25" s="108">
        <v>4.3668693418095046</v>
      </c>
      <c r="AP25" s="105">
        <v>3.8985362144930447</v>
      </c>
      <c r="AQ25" s="106">
        <v>0.30243591816089999</v>
      </c>
      <c r="AR25" s="108">
        <v>3.4010291291183643</v>
      </c>
      <c r="AS25" s="108">
        <v>4.396043299867725</v>
      </c>
    </row>
    <row r="26" spans="1:45" s="89" customFormat="1" ht="15" customHeight="1" x14ac:dyDescent="0.2">
      <c r="A26" s="102" t="s">
        <v>14</v>
      </c>
      <c r="B26" s="106">
        <v>6.3760402053679996</v>
      </c>
      <c r="C26" s="106">
        <v>0.18091404393640001</v>
      </c>
      <c r="D26" s="131">
        <v>6.078436603092622</v>
      </c>
      <c r="E26" s="131">
        <v>6.6736438076433773</v>
      </c>
      <c r="F26" s="111">
        <v>5.8096277691605458</v>
      </c>
      <c r="G26" s="106">
        <v>0.32166071220789999</v>
      </c>
      <c r="H26" s="131">
        <v>5.2804958975785503</v>
      </c>
      <c r="I26" s="131">
        <v>6.3387596407425413</v>
      </c>
      <c r="J26" s="111">
        <v>5.9216857592187839</v>
      </c>
      <c r="K26" s="106">
        <v>0.290962290091</v>
      </c>
      <c r="L26" s="107">
        <v>5.4430527920190892</v>
      </c>
      <c r="M26" s="107">
        <v>6.4003187264184787</v>
      </c>
      <c r="N26" s="111">
        <v>6.2403948711694488</v>
      </c>
      <c r="O26" s="111">
        <v>0.17165120528110001</v>
      </c>
      <c r="P26" s="107">
        <v>5.9580286384820393</v>
      </c>
      <c r="Q26" s="107">
        <v>6.5227611038568583</v>
      </c>
      <c r="R26" s="111">
        <v>5.8833228560687729</v>
      </c>
      <c r="S26" s="106">
        <v>0.2816977999918</v>
      </c>
      <c r="T26" s="108">
        <v>5.4199299750822618</v>
      </c>
      <c r="U26" s="108">
        <v>6.346715737055284</v>
      </c>
      <c r="V26" s="111">
        <v>6.1858916436138331</v>
      </c>
      <c r="W26" s="106">
        <v>0.31472377619899999</v>
      </c>
      <c r="X26" s="108">
        <v>5.6681710317664784</v>
      </c>
      <c r="Y26" s="108">
        <v>6.7036122554611879</v>
      </c>
      <c r="Z26" s="111">
        <v>6.5041216254875316</v>
      </c>
      <c r="AA26" s="106">
        <v>0.1330652489886</v>
      </c>
      <c r="AB26" s="108">
        <v>6.2852292909012846</v>
      </c>
      <c r="AC26" s="108">
        <v>6.7230139600737786</v>
      </c>
      <c r="AD26" s="105">
        <v>6.59857106068847</v>
      </c>
      <c r="AE26" s="106">
        <v>0.33566189396980001</v>
      </c>
      <c r="AF26" s="108">
        <v>6.0464072451081492</v>
      </c>
      <c r="AG26" s="108">
        <v>7.1507348762687908</v>
      </c>
      <c r="AH26" s="105">
        <v>7.0508649978391595</v>
      </c>
      <c r="AI26" s="106">
        <v>0.34418209604880001</v>
      </c>
      <c r="AJ26" s="108">
        <v>6.4846854498388833</v>
      </c>
      <c r="AK26" s="108">
        <v>7.6170445458394358</v>
      </c>
      <c r="AL26" s="105">
        <v>6.8071384214473003</v>
      </c>
      <c r="AM26" s="106">
        <v>0.18274999267649999</v>
      </c>
      <c r="AN26" s="108">
        <v>6.5065146834944576</v>
      </c>
      <c r="AO26" s="108">
        <v>7.107762159400143</v>
      </c>
      <c r="AP26" s="105">
        <v>7.0612700436796922</v>
      </c>
      <c r="AQ26" s="106">
        <v>0.31104847870859997</v>
      </c>
      <c r="AR26" s="108">
        <v>6.5495952962040453</v>
      </c>
      <c r="AS26" s="108">
        <v>7.5729447911553391</v>
      </c>
    </row>
    <row r="27" spans="1:45" s="89" customFormat="1" ht="15" customHeight="1" x14ac:dyDescent="0.2">
      <c r="A27" s="102" t="s">
        <v>15</v>
      </c>
      <c r="B27" s="106">
        <v>19.792909165899999</v>
      </c>
      <c r="C27" s="106">
        <v>0.28632395939470001</v>
      </c>
      <c r="D27" s="131">
        <v>19.321906252695719</v>
      </c>
      <c r="E27" s="131">
        <v>20.26391207910428</v>
      </c>
      <c r="F27" s="111">
        <v>20.505800323707202</v>
      </c>
      <c r="G27" s="106">
        <v>0.56351612492600001</v>
      </c>
      <c r="H27" s="131">
        <v>19.578816298203932</v>
      </c>
      <c r="I27" s="131">
        <v>21.432784349210472</v>
      </c>
      <c r="J27" s="111">
        <v>20.735425531767049</v>
      </c>
      <c r="K27" s="106">
        <v>0.55762259062649999</v>
      </c>
      <c r="L27" s="107">
        <v>19.818136370186458</v>
      </c>
      <c r="M27" s="107">
        <v>21.65271469334764</v>
      </c>
      <c r="N27" s="111">
        <v>20.767258910096352</v>
      </c>
      <c r="O27" s="111">
        <v>0.28969579628609998</v>
      </c>
      <c r="P27" s="107">
        <v>20.290709325205718</v>
      </c>
      <c r="Q27" s="107">
        <v>21.243808494986986</v>
      </c>
      <c r="R27" s="111">
        <v>20.635262156366409</v>
      </c>
      <c r="S27" s="106">
        <v>0.56143501740309998</v>
      </c>
      <c r="T27" s="108">
        <v>19.711701552738308</v>
      </c>
      <c r="U27" s="108">
        <v>21.558822759994509</v>
      </c>
      <c r="V27" s="111">
        <v>21.396546704966308</v>
      </c>
      <c r="W27" s="106">
        <v>0.61323789709349996</v>
      </c>
      <c r="X27" s="108">
        <v>20.387770364247501</v>
      </c>
      <c r="Y27" s="108">
        <v>22.405323045685115</v>
      </c>
      <c r="Z27" s="111">
        <v>19.81797082088065</v>
      </c>
      <c r="AA27" s="106">
        <v>0.1996030700267</v>
      </c>
      <c r="AB27" s="108">
        <v>19.489623770686727</v>
      </c>
      <c r="AC27" s="108">
        <v>20.146317871074572</v>
      </c>
      <c r="AD27" s="105">
        <v>19.893211047328553</v>
      </c>
      <c r="AE27" s="106">
        <v>0.63506668756869999</v>
      </c>
      <c r="AF27" s="108">
        <v>18.848526346278042</v>
      </c>
      <c r="AG27" s="108">
        <v>20.937895748379063</v>
      </c>
      <c r="AH27" s="105">
        <v>19.936452331230868</v>
      </c>
      <c r="AI27" s="106">
        <v>0.57162021360839999</v>
      </c>
      <c r="AJ27" s="108">
        <v>18.996137079845049</v>
      </c>
      <c r="AK27" s="108">
        <v>20.876767582616687</v>
      </c>
      <c r="AL27" s="105">
        <v>19.859231923719182</v>
      </c>
      <c r="AM27" s="106">
        <v>0.26618222631729999</v>
      </c>
      <c r="AN27" s="108">
        <v>19.421362161427226</v>
      </c>
      <c r="AO27" s="108">
        <v>20.297101686011139</v>
      </c>
      <c r="AP27" s="105">
        <v>20.300097006365441</v>
      </c>
      <c r="AQ27" s="106">
        <v>0.55442437576290005</v>
      </c>
      <c r="AR27" s="108">
        <v>19.388068908235471</v>
      </c>
      <c r="AS27" s="108">
        <v>21.21212510449541</v>
      </c>
    </row>
    <row r="28" spans="1:45" s="89" customFormat="1" ht="15" customHeight="1" x14ac:dyDescent="0.2">
      <c r="A28" s="102" t="s">
        <v>18</v>
      </c>
      <c r="B28" s="106">
        <v>13.238323880079999</v>
      </c>
      <c r="C28" s="106">
        <v>0.3429292908912</v>
      </c>
      <c r="D28" s="131">
        <v>12.674205196563975</v>
      </c>
      <c r="E28" s="131">
        <v>13.802442563596024</v>
      </c>
      <c r="F28" s="111">
        <v>12.672651468796229</v>
      </c>
      <c r="G28" s="106">
        <v>0.61019667382260001</v>
      </c>
      <c r="H28" s="131">
        <v>11.668877940358051</v>
      </c>
      <c r="I28" s="131">
        <v>13.676424997234406</v>
      </c>
      <c r="J28" s="111">
        <v>12.266182994709359</v>
      </c>
      <c r="K28" s="106">
        <v>0.64158483735530003</v>
      </c>
      <c r="L28" s="107">
        <v>11.210775937259891</v>
      </c>
      <c r="M28" s="107">
        <v>13.321590052158827</v>
      </c>
      <c r="N28" s="111">
        <v>12.351175608719931</v>
      </c>
      <c r="O28" s="111">
        <v>0.3021380734829</v>
      </c>
      <c r="P28" s="107">
        <v>11.85415847784056</v>
      </c>
      <c r="Q28" s="107">
        <v>12.848192739599302</v>
      </c>
      <c r="R28" s="111">
        <v>11.541468386950763</v>
      </c>
      <c r="S28" s="106">
        <v>0.57069570195620001</v>
      </c>
      <c r="T28" s="108">
        <v>10.602673957232813</v>
      </c>
      <c r="U28" s="108">
        <v>12.480262816668713</v>
      </c>
      <c r="V28" s="111">
        <v>12.310108905864972</v>
      </c>
      <c r="W28" s="106">
        <v>0.57873738702120003</v>
      </c>
      <c r="X28" s="108">
        <v>11.358085904215098</v>
      </c>
      <c r="Y28" s="108">
        <v>13.262131907514846</v>
      </c>
      <c r="Z28" s="111">
        <v>11.781684311941788</v>
      </c>
      <c r="AA28" s="106">
        <v>0.2311167009615</v>
      </c>
      <c r="AB28" s="108">
        <v>11.401497338860121</v>
      </c>
      <c r="AC28" s="108">
        <v>12.161871285023455</v>
      </c>
      <c r="AD28" s="105">
        <v>12.87658626757025</v>
      </c>
      <c r="AE28" s="106">
        <v>0.75116036205210002</v>
      </c>
      <c r="AF28" s="108">
        <v>11.640927471994546</v>
      </c>
      <c r="AG28" s="108">
        <v>14.112245063145954</v>
      </c>
      <c r="AH28" s="105">
        <v>12.25533639401298</v>
      </c>
      <c r="AI28" s="106">
        <v>0.65553899452120001</v>
      </c>
      <c r="AJ28" s="108">
        <v>11.176974748025607</v>
      </c>
      <c r="AK28" s="108">
        <v>13.333698040000353</v>
      </c>
      <c r="AL28" s="105">
        <v>12.424841884794583</v>
      </c>
      <c r="AM28" s="106">
        <v>0.3091916765853</v>
      </c>
      <c r="AN28" s="108">
        <v>11.916221576811765</v>
      </c>
      <c r="AO28" s="108">
        <v>12.933462192777402</v>
      </c>
      <c r="AP28" s="105">
        <v>12.279359773820103</v>
      </c>
      <c r="AQ28" s="106">
        <v>0.63288400835769998</v>
      </c>
      <c r="AR28" s="108">
        <v>11.238265580071687</v>
      </c>
      <c r="AS28" s="108">
        <v>13.320453967568518</v>
      </c>
    </row>
    <row r="29" spans="1:45" s="89" customFormat="1" ht="15" customHeight="1" x14ac:dyDescent="0.2">
      <c r="A29" s="102" t="s">
        <v>19</v>
      </c>
      <c r="B29" s="106">
        <v>7.200445692413</v>
      </c>
      <c r="C29" s="106">
        <v>0.18589527282730001</v>
      </c>
      <c r="D29" s="131">
        <v>6.8946479686120918</v>
      </c>
      <c r="E29" s="131">
        <v>7.5062434162139082</v>
      </c>
      <c r="F29" s="111">
        <v>6.7522787130825419</v>
      </c>
      <c r="G29" s="106">
        <v>0.33273096678660002</v>
      </c>
      <c r="H29" s="131">
        <v>6.2049362727185846</v>
      </c>
      <c r="I29" s="131">
        <v>7.2996211534464992</v>
      </c>
      <c r="J29" s="111">
        <v>7.107275019114172</v>
      </c>
      <c r="K29" s="106">
        <v>0.31516341005440002</v>
      </c>
      <c r="L29" s="107">
        <v>6.5888312095746837</v>
      </c>
      <c r="M29" s="107">
        <v>7.6257188286536604</v>
      </c>
      <c r="N29" s="111">
        <v>6.8261047852489805</v>
      </c>
      <c r="O29" s="111">
        <v>0.17878668809100001</v>
      </c>
      <c r="P29" s="107">
        <v>6.5320006833392856</v>
      </c>
      <c r="Q29" s="107">
        <v>7.1202088871586753</v>
      </c>
      <c r="R29" s="111">
        <v>6.8723945212292641</v>
      </c>
      <c r="S29" s="106">
        <v>0.34367330298499998</v>
      </c>
      <c r="T29" s="108">
        <v>6.3070519378189394</v>
      </c>
      <c r="U29" s="108">
        <v>7.4377371046395888</v>
      </c>
      <c r="V29" s="111">
        <v>6.5254401720564372</v>
      </c>
      <c r="W29" s="106">
        <v>0.30330932083090001</v>
      </c>
      <c r="X29" s="108">
        <v>6.0264963392896069</v>
      </c>
      <c r="Y29" s="108">
        <v>7.0243840048232675</v>
      </c>
      <c r="Z29" s="111">
        <v>7.9935501082677884</v>
      </c>
      <c r="AA29" s="106">
        <v>0.15878143330530001</v>
      </c>
      <c r="AB29" s="108">
        <v>7.7323546504805698</v>
      </c>
      <c r="AC29" s="108">
        <v>8.2547455660550071</v>
      </c>
      <c r="AD29" s="105">
        <v>7.218940706164692</v>
      </c>
      <c r="AE29" s="106">
        <v>0.44930679806930002</v>
      </c>
      <c r="AF29" s="108">
        <v>6.4798310233406937</v>
      </c>
      <c r="AG29" s="108">
        <v>7.9580503889886902</v>
      </c>
      <c r="AH29" s="105">
        <v>7.6025232518845325</v>
      </c>
      <c r="AI29" s="106">
        <v>0.42179642696910002</v>
      </c>
      <c r="AJ29" s="108">
        <v>6.9086681295203629</v>
      </c>
      <c r="AK29" s="108">
        <v>8.2963783742487021</v>
      </c>
      <c r="AL29" s="105">
        <v>7.0451805711423514</v>
      </c>
      <c r="AM29" s="106">
        <v>0.17185235405179999</v>
      </c>
      <c r="AN29" s="108">
        <v>6.7624834487271404</v>
      </c>
      <c r="AO29" s="108">
        <v>7.3278776935575625</v>
      </c>
      <c r="AP29" s="105">
        <v>6.7940297767059299</v>
      </c>
      <c r="AQ29" s="106">
        <v>0.33057007036820002</v>
      </c>
      <c r="AR29" s="108">
        <v>6.2502420109502408</v>
      </c>
      <c r="AS29" s="108">
        <v>7.337817542461619</v>
      </c>
    </row>
    <row r="30" spans="1:45" s="89" customFormat="1" ht="15" customHeight="1" x14ac:dyDescent="0.2">
      <c r="A30" s="102" t="s">
        <v>3</v>
      </c>
      <c r="B30" s="106">
        <v>7.9969136769939997</v>
      </c>
      <c r="C30" s="106">
        <v>0.20947060925159999</v>
      </c>
      <c r="D30" s="131">
        <v>7.6523345247751173</v>
      </c>
      <c r="E30" s="131">
        <v>8.341492829212882</v>
      </c>
      <c r="F30" s="111">
        <v>7.6225920236033513</v>
      </c>
      <c r="G30" s="106">
        <v>0.49189257744030002</v>
      </c>
      <c r="H30" s="131">
        <v>6.8134287337140576</v>
      </c>
      <c r="I30" s="131">
        <v>8.4317553134926442</v>
      </c>
      <c r="J30" s="111">
        <v>7.7085096867742298</v>
      </c>
      <c r="K30" s="106">
        <v>0.41647374430270001</v>
      </c>
      <c r="L30" s="107">
        <v>7.0234103773962886</v>
      </c>
      <c r="M30" s="107">
        <v>8.3936089961521709</v>
      </c>
      <c r="N30" s="111">
        <v>7.3041861808356483</v>
      </c>
      <c r="O30" s="111">
        <v>0.2130192875612</v>
      </c>
      <c r="P30" s="107">
        <v>6.9537694527974745</v>
      </c>
      <c r="Q30" s="107">
        <v>7.6546029088738221</v>
      </c>
      <c r="R30" s="111">
        <v>7.6743178652232418</v>
      </c>
      <c r="S30" s="106">
        <v>0.52478475224650001</v>
      </c>
      <c r="T30" s="108">
        <v>6.8110469477777489</v>
      </c>
      <c r="U30" s="108">
        <v>8.5375887826687347</v>
      </c>
      <c r="V30" s="111">
        <v>7.0775124068666928</v>
      </c>
      <c r="W30" s="106">
        <v>0.36361533325360001</v>
      </c>
      <c r="X30" s="108">
        <v>6.4793651836645205</v>
      </c>
      <c r="Y30" s="108">
        <v>7.6756596300688651</v>
      </c>
      <c r="Z30" s="111">
        <v>7.8451906945381493</v>
      </c>
      <c r="AA30" s="106">
        <v>0.14342421974880001</v>
      </c>
      <c r="AB30" s="108">
        <v>7.609257853051373</v>
      </c>
      <c r="AC30" s="108">
        <v>8.0811235360249256</v>
      </c>
      <c r="AD30" s="105">
        <v>7.7086997905605612</v>
      </c>
      <c r="AE30" s="106">
        <v>0.40432008069000003</v>
      </c>
      <c r="AF30" s="108">
        <v>7.0435932578255116</v>
      </c>
      <c r="AG30" s="108">
        <v>8.3738063232956108</v>
      </c>
      <c r="AH30" s="105">
        <v>7.964646046279805</v>
      </c>
      <c r="AI30" s="106">
        <v>0.39235972664379998</v>
      </c>
      <c r="AJ30" s="108">
        <v>7.3192142959507542</v>
      </c>
      <c r="AK30" s="108">
        <v>8.6100777966088557</v>
      </c>
      <c r="AL30" s="105">
        <v>7.0155134344988319</v>
      </c>
      <c r="AM30" s="106">
        <v>0.16476233716210001</v>
      </c>
      <c r="AN30" s="108">
        <v>6.7444793898671778</v>
      </c>
      <c r="AO30" s="108">
        <v>7.2865474791304861</v>
      </c>
      <c r="AP30" s="105">
        <v>6.5626556541412153</v>
      </c>
      <c r="AQ30" s="106">
        <v>0.3329055725399</v>
      </c>
      <c r="AR30" s="108">
        <v>6.0150259873130798</v>
      </c>
      <c r="AS30" s="108">
        <v>7.1102853209693508</v>
      </c>
    </row>
    <row r="31" spans="1:45" s="89" customFormat="1" ht="15" customHeight="1" x14ac:dyDescent="0.2">
      <c r="A31" s="102" t="s">
        <v>16</v>
      </c>
      <c r="B31" s="106">
        <v>27.337071483660001</v>
      </c>
      <c r="C31" s="106">
        <v>0.37333815481339999</v>
      </c>
      <c r="D31" s="131">
        <v>26.722930218991959</v>
      </c>
      <c r="E31" s="131">
        <v>27.951212748328043</v>
      </c>
      <c r="F31" s="111">
        <v>27.597214991844755</v>
      </c>
      <c r="G31" s="106">
        <v>0.68712437165359996</v>
      </c>
      <c r="H31" s="131">
        <v>26.466895400474584</v>
      </c>
      <c r="I31" s="131">
        <v>28.727534583214926</v>
      </c>
      <c r="J31" s="111">
        <v>29.754172761483499</v>
      </c>
      <c r="K31" s="106">
        <v>0.73045771379419999</v>
      </c>
      <c r="L31" s="107">
        <v>28.552569822292039</v>
      </c>
      <c r="M31" s="107">
        <v>30.955775700674959</v>
      </c>
      <c r="N31" s="111">
        <v>28.515888241153331</v>
      </c>
      <c r="O31" s="111">
        <v>0.38511516751879998</v>
      </c>
      <c r="P31" s="107">
        <v>27.882373790584904</v>
      </c>
      <c r="Q31" s="107">
        <v>29.149402691721757</v>
      </c>
      <c r="R31" s="111">
        <v>29.871184436308628</v>
      </c>
      <c r="S31" s="106">
        <v>0.82183273095139997</v>
      </c>
      <c r="T31" s="108">
        <v>28.519269593893576</v>
      </c>
      <c r="U31" s="108">
        <v>31.22309927872368</v>
      </c>
      <c r="V31" s="111">
        <v>29.959806051374933</v>
      </c>
      <c r="W31" s="106">
        <v>0.82979144144070005</v>
      </c>
      <c r="X31" s="108">
        <v>28.594799130204983</v>
      </c>
      <c r="Y31" s="108">
        <v>31.324812972544883</v>
      </c>
      <c r="Z31" s="111">
        <v>27.194693092787741</v>
      </c>
      <c r="AA31" s="106">
        <v>0.27811878448350003</v>
      </c>
      <c r="AB31" s="108">
        <v>26.737187692312382</v>
      </c>
      <c r="AC31" s="108">
        <v>27.6521984932631</v>
      </c>
      <c r="AD31" s="105">
        <v>29.755725877337795</v>
      </c>
      <c r="AE31" s="106">
        <v>0.7260833064851</v>
      </c>
      <c r="AF31" s="108">
        <v>28.561318838169807</v>
      </c>
      <c r="AG31" s="108">
        <v>30.950132916505783</v>
      </c>
      <c r="AH31" s="105">
        <v>29.500716452846465</v>
      </c>
      <c r="AI31" s="106">
        <v>0.69522844994389998</v>
      </c>
      <c r="AJ31" s="108">
        <v>28.35706565268875</v>
      </c>
      <c r="AK31" s="108">
        <v>30.64436725300418</v>
      </c>
      <c r="AL31" s="105">
        <v>28.610911738055201</v>
      </c>
      <c r="AM31" s="106">
        <v>0.41016312490970003</v>
      </c>
      <c r="AN31" s="108">
        <v>27.936193397578744</v>
      </c>
      <c r="AO31" s="108">
        <v>29.285630078531657</v>
      </c>
      <c r="AP31" s="105">
        <v>29.507922039918348</v>
      </c>
      <c r="AQ31" s="106">
        <v>0.76241941892130005</v>
      </c>
      <c r="AR31" s="108">
        <v>28.253742095792809</v>
      </c>
      <c r="AS31" s="108">
        <v>30.762101984043888</v>
      </c>
    </row>
    <row r="32" spans="1:45" s="89" customFormat="1" ht="15" customHeight="1" x14ac:dyDescent="0.2">
      <c r="A32" s="102" t="s">
        <v>17</v>
      </c>
      <c r="B32" s="106">
        <v>0.21500653671510001</v>
      </c>
      <c r="C32" s="106">
        <v>2.8961571306800001E-2</v>
      </c>
      <c r="D32" s="131">
        <v>0.167364751915414</v>
      </c>
      <c r="E32" s="131">
        <v>0.26264832151478601</v>
      </c>
      <c r="F32" s="111">
        <v>0.18334679506349416</v>
      </c>
      <c r="G32" s="106">
        <v>4.32180806401E-2</v>
      </c>
      <c r="H32" s="131">
        <v>0.11225305241052966</v>
      </c>
      <c r="I32" s="131">
        <v>0.25444053771645869</v>
      </c>
      <c r="J32" s="111">
        <v>0.23117011813692409</v>
      </c>
      <c r="K32" s="106">
        <v>7.5591868246099994E-2</v>
      </c>
      <c r="L32" s="107">
        <v>0.1068214948720896</v>
      </c>
      <c r="M32" s="107">
        <v>0.3555187414017586</v>
      </c>
      <c r="N32" s="111">
        <v>0.23046415855934108</v>
      </c>
      <c r="O32" s="111">
        <v>3.2518881376099998E-2</v>
      </c>
      <c r="P32" s="107">
        <v>0.17697059869565657</v>
      </c>
      <c r="Q32" s="107">
        <v>0.28395771842302558</v>
      </c>
      <c r="R32" s="111">
        <v>0.26149329086071676</v>
      </c>
      <c r="S32" s="106">
        <v>5.4021632233899997E-2</v>
      </c>
      <c r="T32" s="108">
        <v>0.17262770583595127</v>
      </c>
      <c r="U32" s="108">
        <v>0.35035887588548226</v>
      </c>
      <c r="V32" s="111">
        <v>0.26046999161982703</v>
      </c>
      <c r="W32" s="106">
        <v>6.8732614389899999E-2</v>
      </c>
      <c r="X32" s="108">
        <v>0.14740484094844153</v>
      </c>
      <c r="Y32" s="108">
        <v>0.37353514229121254</v>
      </c>
      <c r="Z32" s="111">
        <v>0.19231020305346269</v>
      </c>
      <c r="AA32" s="106">
        <v>1.51312280812E-2</v>
      </c>
      <c r="AB32" s="108">
        <v>0.16741933285988869</v>
      </c>
      <c r="AC32" s="108">
        <v>0.21720107324703669</v>
      </c>
      <c r="AD32" s="105">
        <v>0.12676056306187111</v>
      </c>
      <c r="AE32" s="106">
        <v>2.76549749987E-2</v>
      </c>
      <c r="AF32" s="108">
        <v>8.1268129189009608E-2</v>
      </c>
      <c r="AG32" s="108">
        <v>0.17225299693473262</v>
      </c>
      <c r="AH32" s="105">
        <v>0.11563401896084088</v>
      </c>
      <c r="AI32" s="106">
        <v>3.3628851080299997E-2</v>
      </c>
      <c r="AJ32" s="108">
        <v>6.0314558933747389E-2</v>
      </c>
      <c r="AK32" s="108">
        <v>0.17095347898793439</v>
      </c>
      <c r="AL32" s="105">
        <v>0.19999647699900186</v>
      </c>
      <c r="AM32" s="106">
        <v>2.22567486564E-2</v>
      </c>
      <c r="AN32" s="108">
        <v>0.16338412545922387</v>
      </c>
      <c r="AO32" s="108">
        <v>0.23660882853877985</v>
      </c>
      <c r="AP32" s="105">
        <v>0.21407103321674217</v>
      </c>
      <c r="AQ32" s="106">
        <v>4.4733255461299998E-2</v>
      </c>
      <c r="AR32" s="108">
        <v>0.14048482798290368</v>
      </c>
      <c r="AS32" s="108">
        <v>0.28765723845058067</v>
      </c>
    </row>
    <row r="33" spans="1:45" s="89" customFormat="1" ht="14.25" customHeight="1" x14ac:dyDescent="0.15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1"/>
      <c r="AR33" s="103"/>
      <c r="AS33" s="103"/>
    </row>
    <row r="34" spans="1:45" s="89" customFormat="1" ht="14.25" customHeight="1" x14ac:dyDescent="0.1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1"/>
      <c r="AR34" s="103"/>
      <c r="AS34" s="103"/>
    </row>
    <row r="35" spans="1:45" ht="15" x14ac:dyDescent="0.2">
      <c r="A35" s="99" t="s">
        <v>26</v>
      </c>
      <c r="B35" s="112">
        <v>100.00046286553008</v>
      </c>
      <c r="C35" s="112"/>
      <c r="D35" s="132"/>
      <c r="E35" s="132"/>
      <c r="F35" s="112">
        <v>100.00000231732552</v>
      </c>
      <c r="G35" s="112"/>
      <c r="H35" s="132"/>
      <c r="I35" s="132"/>
      <c r="J35" s="112">
        <v>100.00000220596908</v>
      </c>
      <c r="K35" s="112"/>
      <c r="L35" s="112"/>
      <c r="M35" s="112"/>
      <c r="N35" s="112">
        <v>99.999999999999986</v>
      </c>
      <c r="O35" s="112"/>
      <c r="P35" s="112"/>
      <c r="Q35" s="112"/>
      <c r="R35" s="112">
        <v>100.00000223634248</v>
      </c>
      <c r="S35" s="112"/>
      <c r="T35" s="112"/>
      <c r="U35" s="112"/>
      <c r="V35" s="112">
        <v>100</v>
      </c>
      <c r="W35" s="112"/>
      <c r="X35" s="112"/>
      <c r="Y35" s="112"/>
      <c r="Z35" s="112">
        <v>100.00000239997759</v>
      </c>
      <c r="AA35" s="112"/>
      <c r="AB35" s="112"/>
      <c r="AC35" s="112"/>
      <c r="AD35" s="112">
        <v>100.00000000000001</v>
      </c>
      <c r="AE35" s="112"/>
      <c r="AF35" s="112"/>
      <c r="AG35" s="112"/>
      <c r="AH35" s="112">
        <v>100.00000229400717</v>
      </c>
      <c r="AI35" s="112"/>
      <c r="AJ35" s="112"/>
      <c r="AK35" s="112"/>
      <c r="AL35" s="112">
        <v>100.00000000000003</v>
      </c>
      <c r="AM35" s="112"/>
      <c r="AN35" s="112"/>
      <c r="AO35" s="112"/>
      <c r="AP35" s="112">
        <v>99.999997801106943</v>
      </c>
      <c r="AQ35" s="106"/>
      <c r="AR35" s="112"/>
      <c r="AS35" s="112"/>
    </row>
    <row r="36" spans="1:45" x14ac:dyDescent="0.2">
      <c r="A36" s="114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06"/>
      <c r="AR36" s="115"/>
      <c r="AS36" s="115"/>
    </row>
    <row r="37" spans="1:45" x14ac:dyDescent="0.2">
      <c r="A37" s="102" t="s">
        <v>8</v>
      </c>
      <c r="B37" s="116">
        <v>62.79992196426808</v>
      </c>
      <c r="C37" s="116">
        <v>0.4</v>
      </c>
      <c r="D37" s="131">
        <v>62.141921964268079</v>
      </c>
      <c r="E37" s="131">
        <v>63.457921964268081</v>
      </c>
      <c r="F37" s="116">
        <v>61.93559712090844</v>
      </c>
      <c r="G37" s="116">
        <v>0.8</v>
      </c>
      <c r="H37" s="131">
        <v>60.619597120908438</v>
      </c>
      <c r="I37" s="131">
        <v>63.251597120908443</v>
      </c>
      <c r="J37" s="116">
        <v>61.964696509060545</v>
      </c>
      <c r="K37" s="116">
        <v>0.8</v>
      </c>
      <c r="L37" s="107">
        <v>60.648696509060542</v>
      </c>
      <c r="M37" s="107">
        <v>63.280696509060547</v>
      </c>
      <c r="N37" s="116">
        <v>61.01738509107205</v>
      </c>
      <c r="O37" s="116">
        <v>0.42849999999999999</v>
      </c>
      <c r="P37" s="107">
        <v>60.312502591072054</v>
      </c>
      <c r="Q37" s="107">
        <v>61.722267591072047</v>
      </c>
      <c r="R37" s="116">
        <v>61.77962768028442</v>
      </c>
      <c r="S37" s="116">
        <v>0.71101999999999999</v>
      </c>
      <c r="T37" s="108">
        <v>60.609999780284419</v>
      </c>
      <c r="U37" s="108">
        <v>62.949255580284422</v>
      </c>
      <c r="V37" s="116">
        <v>60.506182058070557</v>
      </c>
      <c r="W37" s="116">
        <v>0.80811999999999995</v>
      </c>
      <c r="X37" s="108">
        <v>59.176824658070558</v>
      </c>
      <c r="Y37" s="108">
        <v>61.835539458070556</v>
      </c>
      <c r="Z37" s="116">
        <v>67.084965158085566</v>
      </c>
      <c r="AA37" s="116">
        <v>0.32668000000000003</v>
      </c>
      <c r="AB37" s="108">
        <v>66.547576558085566</v>
      </c>
      <c r="AC37" s="108">
        <v>67.622353758085566</v>
      </c>
      <c r="AD37" s="105">
        <v>61.606072226821915</v>
      </c>
      <c r="AE37" s="105">
        <v>0.92012000000000005</v>
      </c>
      <c r="AF37" s="108">
        <v>60.092474826821913</v>
      </c>
      <c r="AG37" s="108">
        <v>63.119669626821917</v>
      </c>
      <c r="AH37" s="105">
        <v>62.759865417940695</v>
      </c>
      <c r="AI37" s="105">
        <v>0.83787</v>
      </c>
      <c r="AJ37" s="108">
        <v>61.381569267940698</v>
      </c>
      <c r="AK37" s="108">
        <v>64.138161567940699</v>
      </c>
      <c r="AL37" s="105">
        <v>62.490738431961546</v>
      </c>
      <c r="AM37" s="105">
        <v>0.43539</v>
      </c>
      <c r="AN37" s="108">
        <v>61.774521881961547</v>
      </c>
      <c r="AO37" s="108">
        <v>63.206954981961545</v>
      </c>
      <c r="AP37" s="105">
        <v>61.911821398518832</v>
      </c>
      <c r="AQ37" s="106">
        <v>0.82518000000000002</v>
      </c>
      <c r="AR37" s="108">
        <v>60.554400298518829</v>
      </c>
      <c r="AS37" s="108">
        <v>63.269242498518835</v>
      </c>
    </row>
    <row r="38" spans="1:45" x14ac:dyDescent="0.2">
      <c r="A38" s="117" t="s">
        <v>20</v>
      </c>
      <c r="B38" s="106">
        <v>4.1985578368579999</v>
      </c>
      <c r="C38" s="106">
        <v>0.1266296045442</v>
      </c>
      <c r="D38" s="131">
        <v>3.9902521373827908</v>
      </c>
      <c r="E38" s="131">
        <v>4.4068635363332085</v>
      </c>
      <c r="F38" s="116">
        <v>4.5068157757496285</v>
      </c>
      <c r="G38" s="118">
        <v>0.26307754640499997</v>
      </c>
      <c r="H38" s="131">
        <v>4.0740532119134034</v>
      </c>
      <c r="I38" s="131">
        <v>4.9395783395858537</v>
      </c>
      <c r="J38" s="116">
        <v>4.1145757399741303</v>
      </c>
      <c r="K38" s="118">
        <v>0.24426859864690001</v>
      </c>
      <c r="L38" s="107">
        <v>3.7127538951999797</v>
      </c>
      <c r="M38" s="107">
        <v>4.5163975847482805</v>
      </c>
      <c r="N38" s="116">
        <v>4.1329813323800453</v>
      </c>
      <c r="O38" s="118">
        <v>0.1211361533215</v>
      </c>
      <c r="P38" s="107">
        <v>3.9337123601661776</v>
      </c>
      <c r="Q38" s="107">
        <v>4.3322503045939129</v>
      </c>
      <c r="R38" s="116">
        <v>4.2830118255554464</v>
      </c>
      <c r="S38" s="118">
        <v>0.26426458859610003</v>
      </c>
      <c r="T38" s="108">
        <v>3.8482965773148616</v>
      </c>
      <c r="U38" s="108">
        <v>4.7177270737960306</v>
      </c>
      <c r="V38" s="116">
        <v>3.9355531998998479</v>
      </c>
      <c r="W38" s="118">
        <v>0.21946804346330001</v>
      </c>
      <c r="X38" s="108">
        <v>3.5745282684027195</v>
      </c>
      <c r="Y38" s="108">
        <v>4.2965781313969762</v>
      </c>
      <c r="Z38" s="116">
        <v>8.8255887336988721</v>
      </c>
      <c r="AA38" s="118">
        <v>0.18262310380739999</v>
      </c>
      <c r="AB38" s="108">
        <v>8.5251737279356998</v>
      </c>
      <c r="AC38" s="108">
        <v>9.1260037394620444</v>
      </c>
      <c r="AD38" s="105">
        <v>4.2835489403813005</v>
      </c>
      <c r="AE38" s="106">
        <v>0.24539824345739999</v>
      </c>
      <c r="AF38" s="108">
        <v>3.8798688298938777</v>
      </c>
      <c r="AG38" s="108">
        <v>4.6872290508687238</v>
      </c>
      <c r="AH38" s="105">
        <v>4.4127613507875774</v>
      </c>
      <c r="AI38" s="106">
        <v>0.25299390849969999</v>
      </c>
      <c r="AJ38" s="108">
        <v>3.9965863713055709</v>
      </c>
      <c r="AK38" s="108">
        <v>4.8289363302695838</v>
      </c>
      <c r="AL38" s="105">
        <v>4.1508983470006307</v>
      </c>
      <c r="AM38" s="118">
        <v>0.13018955972640001</v>
      </c>
      <c r="AN38" s="108">
        <v>3.9367365212507028</v>
      </c>
      <c r="AO38" s="108">
        <v>4.3650601727505585</v>
      </c>
      <c r="AP38" s="105">
        <v>4.6635223082536683</v>
      </c>
      <c r="AQ38" s="106">
        <v>0.28908180707179998</v>
      </c>
      <c r="AR38" s="108">
        <v>4.1879827356205572</v>
      </c>
      <c r="AS38" s="108">
        <v>5.1390618808867794</v>
      </c>
    </row>
    <row r="39" spans="1:45" x14ac:dyDescent="0.2">
      <c r="A39" s="117" t="s">
        <v>21</v>
      </c>
      <c r="B39" s="106">
        <v>49.014639875669999</v>
      </c>
      <c r="C39" s="106">
        <v>0.43536113264300003</v>
      </c>
      <c r="D39" s="131">
        <v>48.298470812472267</v>
      </c>
      <c r="E39" s="131">
        <v>49.730808938867732</v>
      </c>
      <c r="F39" s="116">
        <v>47.620673278073617</v>
      </c>
      <c r="G39" s="118">
        <v>0.85241705957199998</v>
      </c>
      <c r="H39" s="131">
        <v>46.218447215077674</v>
      </c>
      <c r="I39" s="131">
        <v>49.022899341069561</v>
      </c>
      <c r="J39" s="116">
        <v>49.03435357859253</v>
      </c>
      <c r="K39" s="118">
        <v>0.84506525353929995</v>
      </c>
      <c r="L39" s="107">
        <v>47.64422123652038</v>
      </c>
      <c r="M39" s="107">
        <v>50.424485920664679</v>
      </c>
      <c r="N39" s="116">
        <v>47.349520043136465</v>
      </c>
      <c r="O39" s="118">
        <v>0.40865260887810001</v>
      </c>
      <c r="P39" s="107">
        <v>46.677286501531988</v>
      </c>
      <c r="Q39" s="107">
        <v>48.021753584740942</v>
      </c>
      <c r="R39" s="116">
        <v>47.372841007007125</v>
      </c>
      <c r="S39" s="118">
        <v>0.74697291553559997</v>
      </c>
      <c r="T39" s="108">
        <v>46.144070560951064</v>
      </c>
      <c r="U39" s="108">
        <v>48.601611453063185</v>
      </c>
      <c r="V39" s="116">
        <v>46.865120035872302</v>
      </c>
      <c r="W39" s="118">
        <v>0.86056267272669995</v>
      </c>
      <c r="X39" s="108">
        <v>45.449494439236879</v>
      </c>
      <c r="Y39" s="108">
        <v>48.280745632507724</v>
      </c>
      <c r="Z39" s="116">
        <v>48.419213970864654</v>
      </c>
      <c r="AA39" s="118">
        <v>0.3218221044938</v>
      </c>
      <c r="AB39" s="108">
        <v>47.889816608972353</v>
      </c>
      <c r="AC39" s="108">
        <v>48.948611332756954</v>
      </c>
      <c r="AD39" s="105">
        <v>48.199556226123889</v>
      </c>
      <c r="AE39" s="106">
        <v>0.95106320191280003</v>
      </c>
      <c r="AF39" s="108">
        <v>46.635057258977334</v>
      </c>
      <c r="AG39" s="108">
        <v>49.764055193270444</v>
      </c>
      <c r="AH39" s="105">
        <v>48.714446416041646</v>
      </c>
      <c r="AI39" s="106">
        <v>0.86111033868889997</v>
      </c>
      <c r="AJ39" s="108">
        <v>47.297919908898407</v>
      </c>
      <c r="AK39" s="108">
        <v>50.130972923184885</v>
      </c>
      <c r="AL39" s="105">
        <v>48.538271747138339</v>
      </c>
      <c r="AM39" s="118">
        <v>0.41989110702019999</v>
      </c>
      <c r="AN39" s="108">
        <v>47.847550876090111</v>
      </c>
      <c r="AO39" s="108">
        <v>49.228992618186567</v>
      </c>
      <c r="AP39" s="105">
        <v>47.137494231204101</v>
      </c>
      <c r="AQ39" s="106">
        <v>0.76232653769220005</v>
      </c>
      <c r="AR39" s="108">
        <v>45.883467076700434</v>
      </c>
      <c r="AS39" s="108">
        <v>48.391521385707769</v>
      </c>
    </row>
    <row r="40" spans="1:45" x14ac:dyDescent="0.2">
      <c r="A40" s="117" t="s">
        <v>22</v>
      </c>
      <c r="B40" s="106">
        <v>9.3120739358380007</v>
      </c>
      <c r="C40" s="106">
        <v>0.2028836914064</v>
      </c>
      <c r="D40" s="131">
        <v>8.9783302634744722</v>
      </c>
      <c r="E40" s="131">
        <v>9.6458176082015292</v>
      </c>
      <c r="F40" s="116">
        <v>9.4089974102728657</v>
      </c>
      <c r="G40" s="118">
        <v>0.434813385148</v>
      </c>
      <c r="H40" s="131">
        <v>8.6937293917044052</v>
      </c>
      <c r="I40" s="131">
        <v>10.124265428841326</v>
      </c>
      <c r="J40" s="116">
        <v>8.4662468310426888</v>
      </c>
      <c r="K40" s="118">
        <v>0.3777238747601</v>
      </c>
      <c r="L40" s="107">
        <v>7.8448910570623243</v>
      </c>
      <c r="M40" s="107">
        <v>9.0876026050230525</v>
      </c>
      <c r="N40" s="116">
        <v>9.1656256837282477</v>
      </c>
      <c r="O40" s="118">
        <v>0.2009964829825</v>
      </c>
      <c r="P40" s="107">
        <v>8.8349864692220343</v>
      </c>
      <c r="Q40" s="107">
        <v>9.4962648982344611</v>
      </c>
      <c r="R40" s="116">
        <v>9.7161052664300183</v>
      </c>
      <c r="S40" s="118">
        <v>0.38832039854880002</v>
      </c>
      <c r="T40" s="108">
        <v>9.0773182108172428</v>
      </c>
      <c r="U40" s="108">
        <v>10.354892322042794</v>
      </c>
      <c r="V40" s="116">
        <v>9.3546658954558897</v>
      </c>
      <c r="W40" s="118">
        <v>0.4097470994131</v>
      </c>
      <c r="X40" s="108">
        <v>8.6806319169213406</v>
      </c>
      <c r="Y40" s="108">
        <v>10.028699873990439</v>
      </c>
      <c r="Z40" s="116">
        <v>9.5056127795541876</v>
      </c>
      <c r="AA40" s="118">
        <v>0.17421374913109999</v>
      </c>
      <c r="AB40" s="108">
        <v>9.2190311622335273</v>
      </c>
      <c r="AC40" s="108">
        <v>9.7921943968748479</v>
      </c>
      <c r="AD40" s="105">
        <v>8.643453537294759</v>
      </c>
      <c r="AE40" s="106">
        <v>0.40647246747019999</v>
      </c>
      <c r="AF40" s="108">
        <v>7.97480632830628</v>
      </c>
      <c r="AG40" s="108">
        <v>9.3121007462832388</v>
      </c>
      <c r="AH40" s="105">
        <v>9.3143182773896473</v>
      </c>
      <c r="AI40" s="106">
        <v>0.41249493514489999</v>
      </c>
      <c r="AJ40" s="108">
        <v>8.6357641090762876</v>
      </c>
      <c r="AK40" s="108">
        <v>9.9928724457030071</v>
      </c>
      <c r="AL40" s="105">
        <v>9.4184145984399485</v>
      </c>
      <c r="AM40" s="118">
        <v>0.2074481218923</v>
      </c>
      <c r="AN40" s="108">
        <v>9.0771624379271145</v>
      </c>
      <c r="AO40" s="108">
        <v>9.7596667589527826</v>
      </c>
      <c r="AP40" s="105">
        <v>9.6554844746277215</v>
      </c>
      <c r="AQ40" s="106">
        <v>0.40608217145460002</v>
      </c>
      <c r="AR40" s="108">
        <v>8.9874793025849051</v>
      </c>
      <c r="AS40" s="108">
        <v>10.323489646670538</v>
      </c>
    </row>
    <row r="41" spans="1:45" x14ac:dyDescent="0.2">
      <c r="A41" s="117" t="s">
        <v>23</v>
      </c>
      <c r="B41" s="106">
        <v>0.27418745036879999</v>
      </c>
      <c r="C41" s="106">
        <v>3.7577781570299999E-2</v>
      </c>
      <c r="D41" s="131">
        <v>0.21237199968565648</v>
      </c>
      <c r="E41" s="131">
        <v>0.33600290105194347</v>
      </c>
      <c r="F41" s="116">
        <v>0.39911065681231722</v>
      </c>
      <c r="G41" s="118">
        <v>9.1056242134699997E-2</v>
      </c>
      <c r="H41" s="131">
        <v>0.24932313850073573</v>
      </c>
      <c r="I41" s="131">
        <v>0.54889817512389871</v>
      </c>
      <c r="J41" s="116">
        <v>0.34952035945119114</v>
      </c>
      <c r="K41" s="118">
        <v>6.4441615096999999E-2</v>
      </c>
      <c r="L41" s="107">
        <v>0.24351390261662614</v>
      </c>
      <c r="M41" s="107">
        <v>0.45552681628575614</v>
      </c>
      <c r="N41" s="116">
        <v>0.3692557207146025</v>
      </c>
      <c r="O41" s="118">
        <v>5.7633673670699999E-2</v>
      </c>
      <c r="P41" s="107">
        <v>0.27444832752630099</v>
      </c>
      <c r="Q41" s="107">
        <v>0.464063113902904</v>
      </c>
      <c r="R41" s="116">
        <v>0.40766958129183223</v>
      </c>
      <c r="S41" s="118">
        <v>8.4952577693400005E-2</v>
      </c>
      <c r="T41" s="108">
        <v>0.2679225909861892</v>
      </c>
      <c r="U41" s="108">
        <v>0.54741657159747525</v>
      </c>
      <c r="V41" s="116">
        <v>0.35084292684251439</v>
      </c>
      <c r="W41" s="118">
        <v>6.5643471243099993E-2</v>
      </c>
      <c r="X41" s="108">
        <v>0.2428594166476149</v>
      </c>
      <c r="Y41" s="108">
        <v>0.45882643703741388</v>
      </c>
      <c r="Z41" s="116">
        <v>0.33454967396784635</v>
      </c>
      <c r="AA41" s="118">
        <v>2.7251290386599999E-2</v>
      </c>
      <c r="AB41" s="108">
        <v>0.28972130128188933</v>
      </c>
      <c r="AC41" s="108">
        <v>0.37937804665380337</v>
      </c>
      <c r="AD41" s="105">
        <v>0.4795135230219596</v>
      </c>
      <c r="AE41" s="106">
        <v>0.11205461293250001</v>
      </c>
      <c r="AF41" s="108">
        <v>0.29518368474799705</v>
      </c>
      <c r="AG41" s="108">
        <v>0.66384336129592214</v>
      </c>
      <c r="AH41" s="105">
        <v>0.31833937372182225</v>
      </c>
      <c r="AI41" s="106">
        <v>6.6711745189200006E-2</v>
      </c>
      <c r="AJ41" s="108">
        <v>0.20859855288558823</v>
      </c>
      <c r="AK41" s="108">
        <v>0.42808019455805624</v>
      </c>
      <c r="AL41" s="105">
        <v>0.38315373938262426</v>
      </c>
      <c r="AM41" s="118">
        <v>4.5307487331100002E-2</v>
      </c>
      <c r="AN41" s="108">
        <v>0.30862292272296477</v>
      </c>
      <c r="AO41" s="108">
        <v>0.45768455604228375</v>
      </c>
      <c r="AP41" s="105">
        <v>0.4553203844333501</v>
      </c>
      <c r="AQ41" s="106">
        <v>0.1066577247638</v>
      </c>
      <c r="AR41" s="108">
        <v>0.27986842719689908</v>
      </c>
      <c r="AS41" s="108">
        <v>0.63077234166980112</v>
      </c>
    </row>
    <row r="42" spans="1:45" x14ac:dyDescent="0.2">
      <c r="A42" s="102" t="s">
        <v>7</v>
      </c>
      <c r="B42" s="106">
        <v>28.592893720580001</v>
      </c>
      <c r="C42" s="106">
        <v>0.35486139462850003</v>
      </c>
      <c r="D42" s="131">
        <v>28.00914672641612</v>
      </c>
      <c r="E42" s="131">
        <v>29.176640714743883</v>
      </c>
      <c r="F42" s="116">
        <v>28.945525354495764</v>
      </c>
      <c r="G42" s="118">
        <v>0.71015702275110004</v>
      </c>
      <c r="H42" s="131">
        <v>27.777317052070206</v>
      </c>
      <c r="I42" s="131">
        <v>30.113733656921323</v>
      </c>
      <c r="J42" s="116">
        <v>28.228764994164884</v>
      </c>
      <c r="K42" s="118">
        <v>0.64219037835180004</v>
      </c>
      <c r="L42" s="107">
        <v>27.172361821776171</v>
      </c>
      <c r="M42" s="107">
        <v>29.285168166553596</v>
      </c>
      <c r="N42" s="116">
        <v>28.4490901507518</v>
      </c>
      <c r="O42" s="118">
        <v>0.3132714215811</v>
      </c>
      <c r="P42" s="107">
        <v>27.933758662250892</v>
      </c>
      <c r="Q42" s="107">
        <v>28.964421639252709</v>
      </c>
      <c r="R42" s="116">
        <v>28.509368150502269</v>
      </c>
      <c r="S42" s="118">
        <v>0.5351894192137</v>
      </c>
      <c r="T42" s="108">
        <v>27.628981555895731</v>
      </c>
      <c r="U42" s="108">
        <v>29.389754745108807</v>
      </c>
      <c r="V42" s="116">
        <v>28.476925417614318</v>
      </c>
      <c r="W42" s="118">
        <v>0.61858133447709995</v>
      </c>
      <c r="X42" s="108">
        <v>27.459359122399487</v>
      </c>
      <c r="Y42" s="108">
        <v>29.494491712829149</v>
      </c>
      <c r="Z42" s="116">
        <v>26.040560677001036</v>
      </c>
      <c r="AA42" s="118">
        <v>0.26778708123150002</v>
      </c>
      <c r="AB42" s="108">
        <v>25.600050928375218</v>
      </c>
      <c r="AC42" s="108">
        <v>26.481070425626854</v>
      </c>
      <c r="AD42" s="105">
        <v>28.625739024979303</v>
      </c>
      <c r="AE42" s="106">
        <v>0.71235981449749997</v>
      </c>
      <c r="AF42" s="108">
        <v>27.453907130130915</v>
      </c>
      <c r="AG42" s="108">
        <v>29.797570919827692</v>
      </c>
      <c r="AH42" s="105">
        <v>28.087796150302708</v>
      </c>
      <c r="AI42" s="106">
        <v>0.68999293071290002</v>
      </c>
      <c r="AJ42" s="108">
        <v>26.952757779279988</v>
      </c>
      <c r="AK42" s="108">
        <v>29.222834521325428</v>
      </c>
      <c r="AL42" s="105">
        <v>27.136264293709495</v>
      </c>
      <c r="AM42" s="118">
        <v>0.32360317350509998</v>
      </c>
      <c r="AN42" s="108">
        <v>26.603937073293604</v>
      </c>
      <c r="AO42" s="108">
        <v>27.668591514125385</v>
      </c>
      <c r="AP42" s="105">
        <v>27.75043918490729</v>
      </c>
      <c r="AQ42" s="106">
        <v>0.6403172234301</v>
      </c>
      <c r="AR42" s="108">
        <v>26.697117352364774</v>
      </c>
      <c r="AS42" s="108">
        <v>28.803761017449805</v>
      </c>
    </row>
    <row r="43" spans="1:45" x14ac:dyDescent="0.2">
      <c r="A43" s="102" t="s">
        <v>9</v>
      </c>
      <c r="B43" s="106">
        <v>2.7129690513770002</v>
      </c>
      <c r="C43" s="106">
        <v>0.1168104610592</v>
      </c>
      <c r="D43" s="131">
        <v>2.5208158429346161</v>
      </c>
      <c r="E43" s="131">
        <v>2.9051222598193842</v>
      </c>
      <c r="F43" s="116">
        <v>2.1552170123208723</v>
      </c>
      <c r="G43" s="118">
        <v>0.17626315089030001</v>
      </c>
      <c r="H43" s="131">
        <v>1.8652641291063288</v>
      </c>
      <c r="I43" s="131">
        <v>2.4451698955354155</v>
      </c>
      <c r="J43" s="116">
        <v>1.7569904016741011</v>
      </c>
      <c r="K43" s="118">
        <v>0.15740976633619999</v>
      </c>
      <c r="L43" s="107">
        <v>1.4980513360510521</v>
      </c>
      <c r="M43" s="107">
        <v>2.0159294672971502</v>
      </c>
      <c r="N43" s="116">
        <v>2.619988291440833</v>
      </c>
      <c r="O43" s="118">
        <v>0.13286684993430001</v>
      </c>
      <c r="P43" s="107">
        <v>2.4014223232989096</v>
      </c>
      <c r="Q43" s="107">
        <v>2.8385542595827564</v>
      </c>
      <c r="R43" s="116">
        <v>1.7018320341301647</v>
      </c>
      <c r="S43" s="118">
        <v>0.1978635867097</v>
      </c>
      <c r="T43" s="108">
        <v>1.3763464339927083</v>
      </c>
      <c r="U43" s="108">
        <v>2.0273176342676211</v>
      </c>
      <c r="V43" s="116">
        <v>2.2494155464964711</v>
      </c>
      <c r="W43" s="118">
        <v>0.19969373503660001</v>
      </c>
      <c r="X43" s="108">
        <v>1.9209193523612642</v>
      </c>
      <c r="Y43" s="108">
        <v>2.5779117406316781</v>
      </c>
      <c r="Z43" s="116">
        <v>2.9511876241028401</v>
      </c>
      <c r="AA43" s="118">
        <v>8.7113581970199999E-2</v>
      </c>
      <c r="AB43" s="108">
        <v>2.8078857817618612</v>
      </c>
      <c r="AC43" s="108">
        <v>3.0944894664438189</v>
      </c>
      <c r="AD43" s="105">
        <v>2.3219421695934757</v>
      </c>
      <c r="AE43" s="106">
        <v>0.2000880041551</v>
      </c>
      <c r="AF43" s="108">
        <v>1.9927974027583362</v>
      </c>
      <c r="AG43" s="108">
        <v>2.6510869364286149</v>
      </c>
      <c r="AH43" s="105">
        <v>2.2035865746717795</v>
      </c>
      <c r="AI43" s="106">
        <v>0.20930737970960001</v>
      </c>
      <c r="AJ43" s="108">
        <v>1.8592759350494874</v>
      </c>
      <c r="AK43" s="108">
        <v>2.5478972142940717</v>
      </c>
      <c r="AL43" s="105">
        <v>3.094659751119146</v>
      </c>
      <c r="AM43" s="118">
        <v>0.13528052374319999</v>
      </c>
      <c r="AN43" s="108">
        <v>2.872123289561582</v>
      </c>
      <c r="AO43" s="108">
        <v>3.3171962126767101</v>
      </c>
      <c r="AP43" s="105">
        <v>2.2993670618312012</v>
      </c>
      <c r="AQ43" s="106">
        <v>0.21179608039709999</v>
      </c>
      <c r="AR43" s="108">
        <v>1.9509625095779717</v>
      </c>
      <c r="AS43" s="108">
        <v>2.6477716140844305</v>
      </c>
    </row>
    <row r="44" spans="1:45" s="124" customFormat="1" ht="44.25" customHeight="1" x14ac:dyDescent="0.15">
      <c r="A44" s="119" t="s">
        <v>12</v>
      </c>
      <c r="B44" s="118">
        <v>5.8946781293050003</v>
      </c>
      <c r="C44" s="118">
        <v>0.1996172840124</v>
      </c>
      <c r="D44" s="133">
        <v>5.5663076971046026</v>
      </c>
      <c r="E44" s="133">
        <v>6.2230485615053981</v>
      </c>
      <c r="F44" s="120">
        <v>6.9636628296004508</v>
      </c>
      <c r="G44" s="118">
        <v>0.34517236141669999</v>
      </c>
      <c r="H44" s="133">
        <v>6.395854295069979</v>
      </c>
      <c r="I44" s="133">
        <v>7.5314713641309226</v>
      </c>
      <c r="J44" s="120">
        <v>8.0495503010695586</v>
      </c>
      <c r="K44" s="118">
        <v>0.42165454299350003</v>
      </c>
      <c r="L44" s="121">
        <v>7.3559285778452512</v>
      </c>
      <c r="M44" s="121">
        <v>8.743172024293866</v>
      </c>
      <c r="N44" s="120">
        <v>7.9135364667353114</v>
      </c>
      <c r="O44" s="118">
        <v>0.2231677042561</v>
      </c>
      <c r="P44" s="121">
        <v>7.5464255932340265</v>
      </c>
      <c r="Q44" s="121">
        <v>8.2806473402365963</v>
      </c>
      <c r="R44" s="120">
        <v>8.009174371425626</v>
      </c>
      <c r="S44" s="118">
        <v>0.34398723970509998</v>
      </c>
      <c r="T44" s="122">
        <v>7.4433153621107362</v>
      </c>
      <c r="U44" s="122">
        <v>8.5750333807405159</v>
      </c>
      <c r="V44" s="120">
        <v>8.767476977818653</v>
      </c>
      <c r="W44" s="118">
        <v>0.39260639408280001</v>
      </c>
      <c r="X44" s="122">
        <v>8.1216394595524477</v>
      </c>
      <c r="Y44" s="122">
        <v>9.4133144960848583</v>
      </c>
      <c r="Z44" s="120">
        <v>3.9232889407881366</v>
      </c>
      <c r="AA44" s="118">
        <v>0.13670219364889999</v>
      </c>
      <c r="AB44" s="122">
        <v>3.6984138322356963</v>
      </c>
      <c r="AC44" s="122">
        <v>4.1481640493405774</v>
      </c>
      <c r="AD44" s="123">
        <v>7.4462465786053285</v>
      </c>
      <c r="AE44" s="118">
        <v>0.43471971205810001</v>
      </c>
      <c r="AF44" s="122">
        <v>6.7311326522697543</v>
      </c>
      <c r="AG44" s="122">
        <v>8.1613605049409035</v>
      </c>
      <c r="AH44" s="123">
        <v>6.9487541510919835</v>
      </c>
      <c r="AI44" s="118">
        <v>0.37287725539139999</v>
      </c>
      <c r="AJ44" s="122">
        <v>6.3353710659731304</v>
      </c>
      <c r="AK44" s="122">
        <v>7.5621372362108366</v>
      </c>
      <c r="AL44" s="123">
        <v>7.2783375232098226</v>
      </c>
      <c r="AM44" s="118">
        <v>0.2120194340879</v>
      </c>
      <c r="AN44" s="122">
        <v>6.9295655541352268</v>
      </c>
      <c r="AO44" s="122">
        <v>7.6271094922844185</v>
      </c>
      <c r="AP44" s="123">
        <v>8.0383701558496217</v>
      </c>
      <c r="AQ44" s="118">
        <v>0.40132767128629998</v>
      </c>
      <c r="AR44" s="122">
        <v>7.3781861365836585</v>
      </c>
      <c r="AS44" s="122">
        <v>8.6985541751155857</v>
      </c>
    </row>
    <row r="45" spans="1:45" s="89" customFormat="1" ht="7.5" customHeight="1" x14ac:dyDescent="0.15">
      <c r="A45" s="125"/>
      <c r="B45" s="125"/>
      <c r="C45" s="125"/>
      <c r="D45" s="125"/>
      <c r="E45" s="125"/>
      <c r="F45" s="125"/>
      <c r="G45" s="125"/>
      <c r="H45" s="125"/>
      <c r="I45" s="125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</row>
    <row r="46" spans="1:45" s="89" customFormat="1" ht="7.5" customHeight="1" x14ac:dyDescent="0.15">
      <c r="A46" s="127"/>
      <c r="B46" s="127"/>
      <c r="C46" s="127"/>
      <c r="D46" s="127"/>
      <c r="E46" s="127"/>
      <c r="F46" s="127"/>
      <c r="G46" s="127"/>
      <c r="H46" s="127"/>
      <c r="I46" s="127"/>
    </row>
    <row r="47" spans="1:45" s="89" customFormat="1" x14ac:dyDescent="0.15">
      <c r="A47" s="14" t="s">
        <v>45</v>
      </c>
      <c r="B47" s="128"/>
      <c r="C47" s="128"/>
      <c r="D47" s="128"/>
      <c r="E47" s="128"/>
      <c r="F47" s="128"/>
      <c r="G47" s="128"/>
      <c r="H47" s="128"/>
      <c r="I47" s="128"/>
      <c r="J47" s="9"/>
      <c r="K47" s="9"/>
      <c r="L47" s="9"/>
      <c r="M47" s="9"/>
    </row>
    <row r="48" spans="1:45" x14ac:dyDescent="0.2">
      <c r="A48" s="14" t="s">
        <v>46</v>
      </c>
      <c r="J48" s="14"/>
      <c r="K48" s="14"/>
      <c r="L48" s="14"/>
      <c r="M48" s="14"/>
    </row>
    <row r="49" spans="1:13" x14ac:dyDescent="0.2">
      <c r="A49" s="10" t="s">
        <v>28</v>
      </c>
      <c r="J49" s="14"/>
      <c r="K49" s="14"/>
      <c r="L49" s="14"/>
      <c r="M49" s="14"/>
    </row>
    <row r="50" spans="1:13" x14ac:dyDescent="0.2">
      <c r="A50" s="18" t="s">
        <v>78</v>
      </c>
      <c r="B50" s="129"/>
      <c r="C50" s="129"/>
      <c r="D50" s="129"/>
      <c r="E50" s="129"/>
      <c r="F50" s="129"/>
      <c r="G50" s="129"/>
      <c r="H50" s="129"/>
      <c r="I50" s="129"/>
    </row>
    <row r="51" spans="1:13" x14ac:dyDescent="0.2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4"/>
      <c r="L51" s="14"/>
      <c r="M51" s="14"/>
    </row>
    <row r="56" spans="1:13" x14ac:dyDescent="0.2">
      <c r="B56" s="130"/>
      <c r="C56" s="130"/>
    </row>
    <row r="57" spans="1:13" x14ac:dyDescent="0.2">
      <c r="B57" s="130"/>
      <c r="C57" s="130"/>
    </row>
    <row r="58" spans="1:13" x14ac:dyDescent="0.2">
      <c r="B58" s="130"/>
      <c r="C58" s="130"/>
    </row>
    <row r="59" spans="1:13" x14ac:dyDescent="0.2">
      <c r="B59" s="130"/>
      <c r="C59" s="130"/>
    </row>
    <row r="60" spans="1:13" x14ac:dyDescent="0.2">
      <c r="B60" s="130"/>
      <c r="C60" s="130"/>
    </row>
    <row r="61" spans="1:13" x14ac:dyDescent="0.2">
      <c r="B61" s="130"/>
      <c r="C61" s="130"/>
    </row>
    <row r="62" spans="1:13" x14ac:dyDescent="0.2">
      <c r="B62" s="130"/>
      <c r="C62" s="130"/>
    </row>
    <row r="63" spans="1:13" x14ac:dyDescent="0.2">
      <c r="B63" s="130"/>
      <c r="C63" s="130"/>
    </row>
    <row r="64" spans="1:13" x14ac:dyDescent="0.2">
      <c r="B64" s="130"/>
      <c r="C64" s="130"/>
    </row>
    <row r="65" spans="2:3" x14ac:dyDescent="0.2">
      <c r="B65" s="130"/>
      <c r="C65" s="130"/>
    </row>
    <row r="81" spans="2:6" x14ac:dyDescent="0.2">
      <c r="B81" s="113">
        <v>2</v>
      </c>
      <c r="C81" s="113">
        <v>47.631481136369999</v>
      </c>
      <c r="D81" s="113">
        <v>0.85241705957199998</v>
      </c>
      <c r="E81" s="113">
        <v>45.960757264990001</v>
      </c>
      <c r="F81" s="113">
        <v>49.307522807220003</v>
      </c>
    </row>
    <row r="82" spans="2:6" x14ac:dyDescent="0.2">
      <c r="B82" s="113">
        <v>3</v>
      </c>
      <c r="C82" s="113">
        <v>9.4092136692949992</v>
      </c>
      <c r="D82" s="113">
        <v>0.434813385148</v>
      </c>
      <c r="E82" s="113">
        <v>8.5893359993619995</v>
      </c>
      <c r="F82" s="113">
        <v>10.29853417797</v>
      </c>
    </row>
    <row r="83" spans="2:6" x14ac:dyDescent="0.2">
      <c r="B83" s="113">
        <v>4</v>
      </c>
      <c r="C83" s="113">
        <v>0.39924209323429999</v>
      </c>
      <c r="D83" s="113">
        <v>9.1056242134699997E-2</v>
      </c>
      <c r="E83" s="113">
        <v>0.25501499561000002</v>
      </c>
      <c r="F83" s="113">
        <v>0.62452800304529998</v>
      </c>
    </row>
    <row r="84" spans="2:6" x14ac:dyDescent="0.2">
      <c r="B84" s="113">
        <v>5</v>
      </c>
      <c r="C84" s="113">
        <v>28.932613465149998</v>
      </c>
      <c r="D84" s="113">
        <v>0.71015702275110004</v>
      </c>
      <c r="E84" s="113">
        <v>27.558149239599999</v>
      </c>
      <c r="F84" s="113">
        <v>30.346911989639999</v>
      </c>
    </row>
    <row r="85" spans="2:6" x14ac:dyDescent="0.2">
      <c r="B85" s="113">
        <v>6</v>
      </c>
      <c r="C85" s="113">
        <v>2.154486754808</v>
      </c>
      <c r="D85" s="113">
        <v>0.17626315089030001</v>
      </c>
      <c r="E85" s="113">
        <v>1.834215999325</v>
      </c>
      <c r="F85" s="113">
        <v>2.5292388565459998</v>
      </c>
    </row>
    <row r="86" spans="2:6" x14ac:dyDescent="0.2">
      <c r="B86" s="113">
        <v>7</v>
      </c>
      <c r="C86" s="113">
        <v>6.965577457398</v>
      </c>
      <c r="D86" s="113">
        <v>0.34517236141669999</v>
      </c>
      <c r="E86" s="113">
        <v>6.3174806861399997</v>
      </c>
      <c r="F86" s="113">
        <v>7.6747143088890004</v>
      </c>
    </row>
  </sheetData>
  <sheetProtection selectLockedCells="1" selectUnlockedCells="1"/>
  <mergeCells count="49">
    <mergeCell ref="R5:U5"/>
    <mergeCell ref="N5:Q5"/>
    <mergeCell ref="J5:M5"/>
    <mergeCell ref="T6:U6"/>
    <mergeCell ref="N6:N7"/>
    <mergeCell ref="O6:O7"/>
    <mergeCell ref="P6:Q6"/>
    <mergeCell ref="R6:R7"/>
    <mergeCell ref="S6:S7"/>
    <mergeCell ref="Z5:AC5"/>
    <mergeCell ref="V5:Y5"/>
    <mergeCell ref="AP6:AP7"/>
    <mergeCell ref="AA6:AA7"/>
    <mergeCell ref="AB6:AC6"/>
    <mergeCell ref="AD6:AD7"/>
    <mergeCell ref="AE6:AE7"/>
    <mergeCell ref="AH6:AH7"/>
    <mergeCell ref="V6:V7"/>
    <mergeCell ref="W6:W7"/>
    <mergeCell ref="X6:Y6"/>
    <mergeCell ref="Z6:Z7"/>
    <mergeCell ref="AD5:AG5"/>
    <mergeCell ref="AF6:AG6"/>
    <mergeCell ref="AQ6:AQ7"/>
    <mergeCell ref="AR6:AS6"/>
    <mergeCell ref="AP5:AS5"/>
    <mergeCell ref="AI6:AI7"/>
    <mergeCell ref="AJ6:AK6"/>
    <mergeCell ref="AL6:AL7"/>
    <mergeCell ref="AM6:AM7"/>
    <mergeCell ref="AN6:AO6"/>
    <mergeCell ref="AH5:AK5"/>
    <mergeCell ref="AL5:AO5"/>
    <mergeCell ref="A5:A7"/>
    <mergeCell ref="A51:J51"/>
    <mergeCell ref="A1:AP1"/>
    <mergeCell ref="A2:AP2"/>
    <mergeCell ref="A3:AP3"/>
    <mergeCell ref="B5:E5"/>
    <mergeCell ref="B6:B7"/>
    <mergeCell ref="C6:C7"/>
    <mergeCell ref="D6:E6"/>
    <mergeCell ref="F5:I5"/>
    <mergeCell ref="F6:F7"/>
    <mergeCell ref="G6:G7"/>
    <mergeCell ref="H6:I6"/>
    <mergeCell ref="J6:J7"/>
    <mergeCell ref="K6:K7"/>
    <mergeCell ref="L6:M6"/>
  </mergeCells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List of Tables</vt:lpstr>
      <vt:lpstr>Table 1A</vt:lpstr>
      <vt:lpstr>Table 1</vt:lpstr>
      <vt:lpstr>'List of Tables'!Print_Area</vt:lpstr>
      <vt:lpstr>'Table 1'!Print_Area</vt:lpstr>
      <vt:lpstr>'Table 1A'!Print_Area</vt:lpstr>
      <vt:lpstr>'List of Tables'!Print_Titles</vt:lpstr>
      <vt:lpstr>'Table 1'!Print_Titles</vt:lpstr>
      <vt:lpstr>'Table 1A'!Print_Titles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2022-01-06T09:45:02Z</dcterms:modified>
</cp:coreProperties>
</file>