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2" sheetId="124" r:id="rId3"/>
  </sheets>
  <definedNames>
    <definedName name="_xlnm.Print_Area" localSheetId="0">'List of Tables'!$A$1:$D$39</definedName>
    <definedName name="_xlnm.Print_Area" localSheetId="1">'Table 1A'!$A$1:$AU$50</definedName>
    <definedName name="_xlnm.Print_Area" localSheetId="2">'Table 2'!$A$1:$J$57</definedName>
    <definedName name="_xlnm.Print_Titles" localSheetId="0">'List of Tables'!$12:$12</definedName>
    <definedName name="_xlnm.Print_Titles" localSheetId="1">'Table 1A'!$1:$5</definedName>
    <definedName name="_xlnm.Print_Titles" localSheetId="2">'Table 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<sst xmlns="http://schemas.openxmlformats.org/spreadsheetml/2006/main" count="244" uniqueCount="107">
  <si>
    <t>Professionals</t>
  </si>
  <si>
    <t>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</si>
  <si>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</si>
  <si>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</si>
  <si>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</si>
  <si>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</si>
  <si>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</si>
  <si>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</si>
  <si>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</si>
  <si>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</si>
  <si>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</si>
  <si>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</si>
  <si>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</si>
  <si>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</si>
  <si>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</si>
  <si>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</si>
  <si>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</si>
  <si>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</si>
  <si>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</si>
  <si>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</si>
  <si>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</si>
  <si>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</si>
  <si>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</si>
  <si>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</si>
  <si>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</si>
  <si>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</si>
  <si>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</si>
  <si>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</si>
  <si>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</si>
  <si>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</si>
  <si>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</si>
  <si>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</si>
  <si>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</si>
  <si>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</si>
  <si>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</si>
  <si>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</si>
  <si>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</si>
  <si>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</si>
  <si>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</si>
  <si>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</si>
  <si>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</si>
  <si>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</si>
  <si>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</si>
  <si>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</si>
  <si>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</si>
  <si>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</si>
  <si>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</si>
  <si>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</si>
  <si>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</si>
  <si>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</si>
  <si>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>Other service activities</t>
  </si>
  <si>
    <t>Fishing and aquaculture</t>
  </si>
  <si>
    <t>Worked 40 hours and over</t>
  </si>
  <si>
    <t>(In Thousands Except Rates)</t>
  </si>
  <si>
    <t>Agriculture and forestry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</si>
  <si>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</si>
  <si>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</si>
  <si>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</si>
  <si>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</si>
  <si>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</si>
  <si>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</si>
  <si>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</si>
  <si>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</si>
  <si>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</si>
  <si>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</si>
  <si>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</si>
  <si>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</si>
  <si>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</si>
  <si>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</si>
  <si>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</si>
  <si>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</si>
  <si>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</si>
  <si>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</si>
  <si>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</si>
  <si>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</si>
  <si>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</si>
  <si>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</si>
  <si>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</si>
  <si>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</si>
  <si>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</si>
  <si>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</si>
  <si>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</si>
  <si>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</si>
  <si>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</si>
  <si>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</si>
  <si>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</si>
  <si>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</si>
  <si>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</si>
  <si>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</si>
  <si>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</si>
  <si>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</si>
  <si>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</si>
  <si>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</si>
  <si>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</si>
  <si>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</si>
  <si>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</si>
  <si>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</si>
  <si>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</si>
  <si>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</si>
  <si>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</si>
  <si>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</si>
  <si>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</si>
  <si>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</si>
  <si>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</si>
  <si>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</si>
  <si>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1 - Preliminary estimate excludes Sulu and Tawi-tawi. </t>
  </si>
  <si>
    <t>TABLE 2   Employed Persons by Sector, Subsector, and Hours Worked, with Measures of Precision,  Philippines: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</si>
</sst>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72" formatCode="#,##0.0;\-#,##0.0"/>
  </numFmts>
  <fonts count="18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7">
    <xf numFmtId="37" fontId="0" fillId="0" borderId="0" xfId="0"/>
    <xf numFmtId="0" fontId="4" fillId="0" borderId="0" xfId="29"/>
    <xf numFmtId="0" fontId="7" fillId="0" borderId="13" xfId="29" applyFont="1" applyBorder="1" applyAlignment="1">
      <alignment horizontal="center" vertical="center" wrapText="1"/>
    </xf>
    <xf numFmtId="37" fontId="10" fillId="0" borderId="13" xfId="0" applyFont="1" applyBorder="1" applyAlignment="1">
      <alignment vertical="center" wrapText="1"/>
    </xf>
    <xf numFmtId="37" fontId="10" fillId="0" borderId="11" xfId="0" applyFont="1" applyBorder="1" applyAlignment="1">
      <alignment vertical="center" wrapText="1"/>
    </xf>
    <xf numFmtId="37" fontId="10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37" fontId="10" fillId="0" borderId="13" xfId="0" applyFont="1" applyBorder="1" applyAlignment="1">
      <alignment horizontal="left" vertical="center" wrapText="1"/>
    </xf>
    <xf numFmtId="167" fontId="13" fillId="0" borderId="0" xfId="1" applyNumberFormat="1" applyFont="1" applyBorder="1" applyAlignment="1">
      <alignment horizontal="left"/>
    </xf>
    <xf numFmtId="37" fontId="13" fillId="0" borderId="0" xfId="2" applyFont="1" applyAlignment="1">
      <alignment vertical="center"/>
    </xf>
    <xf numFmtId="37" fontId="10" fillId="0" borderId="13" xfId="0" applyFont="1" applyBorder="1" applyAlignment="1">
      <alignment horizontal="left" vertical="center" wrapText="1"/>
    </xf>
    <xf numFmtId="37" fontId="6" fillId="0" borderId="0" xfId="0" applyFont="1" applyBorder="1" applyAlignment="1">
      <alignment horizontal="center" vertical="center" wrapText="1"/>
    </xf>
    <xf numFmtId="37" fontId="10" fillId="0" borderId="0" xfId="0" applyFont="1" applyBorder="1" applyAlignment="1">
      <alignment vertical="center" wrapText="1"/>
    </xf>
    <xf numFmtId="0" fontId="13" fillId="0" borderId="0" xfId="0" applyNumberFormat="1" applyFont="1" applyAlignment="1">
      <alignment horizontal="left" vertical="center"/>
    </xf>
    <xf numFmtId="171" fontId="7" fillId="0" borderId="13" xfId="0" applyNumberFormat="1" applyFont="1" applyFill="1" applyBorder="1" applyAlignment="1">
      <alignment horizontal="center" vertical="center" wrapText="1"/>
    </xf>
    <xf numFmtId="167" fontId="13" fillId="0" borderId="0" xfId="1" applyNumberFormat="1" applyFont="1" applyFill="1" applyBorder="1" applyAlignment="1">
      <alignment horizontal="left"/>
    </xf>
    <xf numFmtId="37" fontId="13" fillId="0" borderId="0" xfId="2" applyFont="1" applyFill="1" applyAlignment="1">
      <alignment vertical="center"/>
    </xf>
    <xf numFmtId="0" fontId="13" fillId="0" borderId="0" xfId="0" applyNumberFormat="1" applyFont="1" applyFill="1" applyAlignment="1">
      <alignment horizontal="left" vertical="center"/>
    </xf>
    <xf numFmtId="171" fontId="7" fillId="0" borderId="3" xfId="0" applyNumberFormat="1" applyFont="1" applyFill="1" applyBorder="1" applyAlignment="1">
      <alignment horizontal="center" vertical="center" wrapText="1"/>
    </xf>
    <xf numFmtId="172" fontId="4" fillId="0" borderId="3" xfId="0" applyNumberFormat="1" applyFont="1" applyBorder="1"/>
    <xf numFmtId="37" fontId="14" fillId="0" borderId="0" xfId="0" applyFont="1" applyFill="1" applyAlignment="1">
      <alignment horizontal="center" vertical="center"/>
    </xf>
    <xf numFmtId="37" fontId="9" fillId="0" borderId="0" xfId="0" applyFont="1" applyFill="1" applyAlignment="1">
      <alignment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37" fontId="9" fillId="0" borderId="0" xfId="0" applyFont="1" applyFill="1" applyAlignment="1">
      <alignment vertical="center" wrapText="1"/>
    </xf>
    <xf numFmtId="171" fontId="7" fillId="0" borderId="6" xfId="0" applyNumberFormat="1" applyFont="1" applyFill="1" applyBorder="1" applyAlignment="1">
      <alignment horizontal="center" vertical="center" wrapText="1"/>
    </xf>
    <xf numFmtId="37" fontId="9" fillId="0" borderId="4" xfId="0" applyFont="1" applyFill="1" applyBorder="1" applyAlignment="1">
      <alignment horizontal="center" vertical="center"/>
    </xf>
    <xf numFmtId="37" fontId="9" fillId="0" borderId="0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vertical="center"/>
    </xf>
    <xf numFmtId="37" fontId="9" fillId="0" borderId="13" xfId="0" applyFont="1" applyFill="1" applyBorder="1" applyAlignment="1">
      <alignment vertical="center"/>
    </xf>
    <xf numFmtId="37" fontId="9" fillId="0" borderId="4" xfId="0" applyFont="1" applyFill="1" applyBorder="1" applyAlignment="1">
      <alignment vertical="center"/>
    </xf>
    <xf numFmtId="37" fontId="9" fillId="0" borderId="6" xfId="0" applyFont="1" applyFill="1" applyBorder="1" applyAlignment="1">
      <alignment vertical="center"/>
    </xf>
    <xf numFmtId="37" fontId="9" fillId="0" borderId="13" xfId="0" applyFont="1" applyFill="1" applyBorder="1" applyAlignment="1">
      <alignment horizontal="center" vertical="center"/>
    </xf>
    <xf numFmtId="37" fontId="9" fillId="0" borderId="14" xfId="0" applyFont="1" applyFill="1" applyBorder="1" applyAlignment="1">
      <alignment horizontal="center" vertical="center"/>
    </xf>
    <xf numFmtId="37" fontId="9" fillId="0" borderId="12" xfId="0" applyFont="1" applyFill="1" applyBorder="1" applyAlignment="1">
      <alignment horizontal="center" vertical="center"/>
    </xf>
    <xf numFmtId="37" fontId="14" fillId="0" borderId="4" xfId="0" applyFont="1" applyFill="1" applyBorder="1" applyAlignment="1">
      <alignment horizontal="left" vertical="center"/>
    </xf>
    <xf numFmtId="37" fontId="14" fillId="0" borderId="0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vertical="center"/>
    </xf>
    <xf numFmtId="37" fontId="14" fillId="0" borderId="4" xfId="0" applyFont="1" applyFill="1" applyBorder="1" applyAlignment="1">
      <alignment vertical="center"/>
    </xf>
    <xf numFmtId="37" fontId="14" fillId="0" borderId="6" xfId="0" applyFont="1" applyFill="1" applyBorder="1" applyAlignment="1">
      <alignment vertical="center"/>
    </xf>
    <xf numFmtId="37" fontId="14" fillId="0" borderId="0" xfId="0" applyFont="1" applyFill="1" applyAlignment="1">
      <alignment vertical="center"/>
    </xf>
    <xf numFmtId="37" fontId="9" fillId="0" borderId="4" xfId="14" applyFont="1" applyFill="1" applyBorder="1" applyAlignment="1">
      <alignment vertical="center"/>
    </xf>
    <xf numFmtId="37" fontId="9" fillId="0" borderId="0" xfId="14" applyFont="1" applyFill="1" applyBorder="1" applyAlignment="1">
      <alignment horizontal="right" vertical="center" wrapText="1"/>
    </xf>
    <xf numFmtId="37" fontId="9" fillId="0" borderId="3" xfId="14" applyFont="1" applyFill="1" applyBorder="1" applyAlignment="1">
      <alignment horizontal="right" vertical="center" wrapText="1"/>
    </xf>
    <xf numFmtId="37" fontId="9" fillId="0" borderId="3" xfId="14" applyFont="1" applyFill="1" applyBorder="1"/>
    <xf numFmtId="37" fontId="9" fillId="0" borderId="0" xfId="14" applyFont="1" applyFill="1"/>
    <xf numFmtId="37" fontId="9" fillId="0" borderId="6" xfId="14" applyFont="1" applyFill="1" applyBorder="1"/>
    <xf numFmtId="37" fontId="14" fillId="0" borderId="0" xfId="0" applyFont="1" applyFill="1" applyBorder="1" applyAlignment="1">
      <alignment horizontal="left" vertical="center"/>
    </xf>
    <xf numFmtId="37" fontId="14" fillId="0" borderId="3" xfId="0" applyFont="1" applyFill="1" applyBorder="1" applyAlignment="1">
      <alignment horizontal="left" vertical="center"/>
    </xf>
    <xf numFmtId="37" fontId="9" fillId="0" borderId="4" xfId="0" applyFont="1" applyFill="1" applyBorder="1" applyAlignment="1">
      <alignment horizontal="left" vertical="center" indent="1"/>
    </xf>
    <xf numFmtId="37" fontId="9" fillId="0" borderId="0" xfId="0" applyFont="1" applyFill="1" applyBorder="1" applyAlignment="1">
      <alignment horizontal="left" vertical="center" indent="1"/>
    </xf>
    <xf numFmtId="37" fontId="9" fillId="0" borderId="3" xfId="0" applyFont="1" applyFill="1" applyBorder="1" applyAlignment="1">
      <alignment horizontal="left" vertical="center" indent="1"/>
    </xf>
    <xf numFmtId="37" fontId="9" fillId="0" borderId="4" xfId="0" applyFont="1" applyFill="1" applyBorder="1" applyAlignment="1" applyProtection="1">
      <alignment horizontal="left" indent="1"/>
    </xf>
    <xf numFmtId="37" fontId="9" fillId="0" borderId="0" xfId="0" applyNumberFormat="1" applyFont="1" applyFill="1" applyBorder="1" applyAlignment="1">
      <alignment horizontal="right" vertical="justify"/>
    </xf>
    <xf numFmtId="37" fontId="9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Alignment="1">
      <alignment vertical="center"/>
    </xf>
    <xf numFmtId="37" fontId="9" fillId="0" borderId="0" xfId="0" applyFont="1" applyFill="1" applyBorder="1" applyAlignment="1">
      <alignment horizontal="right" vertical="justify"/>
    </xf>
    <xf numFmtId="37" fontId="9" fillId="0" borderId="3" xfId="0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>
      <alignment horizontal="right" vertical="justify"/>
    </xf>
    <xf numFmtId="165" fontId="14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Border="1" applyAlignment="1">
      <alignment horizontal="right" vertical="justify"/>
    </xf>
    <xf numFmtId="165" fontId="9" fillId="0" borderId="3" xfId="0" applyNumberFormat="1" applyFont="1" applyFill="1" applyBorder="1" applyAlignment="1">
      <alignment horizontal="right" vertical="justify"/>
    </xf>
    <xf numFmtId="37" fontId="9" fillId="0" borderId="0" xfId="10" applyNumberFormat="1" applyFont="1" applyFill="1" applyBorder="1" applyAlignment="1">
      <alignment horizontal="right" vertical="justify"/>
    </xf>
    <xf numFmtId="37" fontId="9" fillId="0" borderId="3" xfId="10" applyNumberFormat="1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 applyProtection="1">
      <alignment horizontal="right" vertical="justify"/>
    </xf>
    <xf numFmtId="165" fontId="14" fillId="0" borderId="3" xfId="0" applyNumberFormat="1" applyFont="1" applyFill="1" applyBorder="1" applyAlignment="1" applyProtection="1">
      <alignment horizontal="right" vertical="justify"/>
    </xf>
    <xf numFmtId="37" fontId="9" fillId="0" borderId="3" xfId="0" applyFont="1" applyFill="1" applyBorder="1"/>
    <xf numFmtId="37" fontId="9" fillId="0" borderId="0" xfId="0" applyFont="1" applyFill="1"/>
    <xf numFmtId="37" fontId="9" fillId="0" borderId="6" xfId="0" applyFont="1" applyFill="1" applyBorder="1"/>
    <xf numFmtId="37" fontId="9" fillId="0" borderId="4" xfId="0" applyFont="1" applyFill="1" applyBorder="1" applyAlignment="1">
      <alignment horizontal="left" indent="1"/>
    </xf>
    <xf numFmtId="37" fontId="9" fillId="0" borderId="0" xfId="0" applyFont="1" applyFill="1" applyBorder="1"/>
    <xf numFmtId="37" fontId="9" fillId="0" borderId="4" xfId="0" applyFont="1" applyFill="1" applyBorder="1" applyAlignment="1">
      <alignment horizontal="left" vertical="center" indent="2"/>
    </xf>
    <xf numFmtId="37" fontId="9" fillId="0" borderId="4" xfId="0" applyFont="1" applyFill="1" applyBorder="1" applyAlignment="1">
      <alignment horizontal="left" vertical="center" wrapText="1" indent="1"/>
    </xf>
    <xf numFmtId="37" fontId="9" fillId="0" borderId="0" xfId="0" applyNumberFormat="1" applyFont="1" applyFill="1" applyBorder="1" applyAlignment="1">
      <alignment horizontal="right"/>
    </xf>
    <xf numFmtId="37" fontId="9" fillId="0" borderId="3" xfId="0" applyNumberFormat="1" applyFont="1" applyFill="1" applyBorder="1" applyAlignment="1">
      <alignment horizontal="right"/>
    </xf>
    <xf numFmtId="37" fontId="9" fillId="0" borderId="0" xfId="0" applyFont="1" applyFill="1" applyAlignment="1">
      <alignment horizontal="right" wrapText="1"/>
    </xf>
    <xf numFmtId="37" fontId="9" fillId="0" borderId="3" xfId="0" applyFont="1" applyFill="1" applyBorder="1" applyAlignment="1">
      <alignment horizontal="right" wrapText="1"/>
    </xf>
    <xf numFmtId="37" fontId="9" fillId="0" borderId="6" xfId="0" applyFont="1" applyFill="1" applyBorder="1" applyAlignment="1">
      <alignment horizontal="right" wrapText="1"/>
    </xf>
    <xf numFmtId="37" fontId="9" fillId="0" borderId="3" xfId="0" applyNumberFormat="1" applyFont="1" applyFill="1" applyBorder="1" applyAlignment="1">
      <alignment horizontal="right" wrapText="1"/>
    </xf>
    <xf numFmtId="37" fontId="9" fillId="0" borderId="5" xfId="0" applyFont="1" applyFill="1" applyBorder="1" applyAlignment="1">
      <alignment horizontal="left" vertical="center" indent="1"/>
    </xf>
    <xf numFmtId="37" fontId="9" fillId="0" borderId="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vertical="center"/>
    </xf>
    <xf numFmtId="37" fontId="9" fillId="0" borderId="5" xfId="0" applyFont="1" applyFill="1" applyBorder="1" applyAlignment="1">
      <alignment vertical="center"/>
    </xf>
    <xf numFmtId="37" fontId="9" fillId="0" borderId="7" xfId="0" applyFont="1" applyFill="1" applyBorder="1" applyAlignment="1">
      <alignment vertical="center"/>
    </xf>
    <xf numFmtId="37" fontId="9" fillId="0" borderId="0" xfId="2" applyFont="1" applyFill="1" applyAlignment="1">
      <alignment vertical="center"/>
    </xf>
    <xf numFmtId="37" fontId="9" fillId="0" borderId="0" xfId="0" applyFont="1" applyAlignment="1">
      <alignment vertical="center"/>
    </xf>
    <xf numFmtId="37" fontId="9" fillId="0" borderId="0" xfId="14" applyFont="1"/>
    <xf numFmtId="37" fontId="14" fillId="0" borderId="0" xfId="0" applyFont="1" applyAlignment="1">
      <alignment horizontal="center" vertical="center"/>
    </xf>
    <xf numFmtId="171" fontId="7" fillId="0" borderId="3" xfId="0" applyNumberFormat="1" applyFont="1" applyBorder="1" applyAlignment="1">
      <alignment horizontal="center" vertical="center" wrapText="1"/>
    </xf>
    <xf numFmtId="37" fontId="9" fillId="0" borderId="3" xfId="0" applyFont="1" applyBorder="1" applyAlignment="1">
      <alignment horizontal="center" vertical="center"/>
    </xf>
    <xf numFmtId="37" fontId="9" fillId="0" borderId="13" xfId="0" applyFont="1" applyBorder="1" applyAlignment="1">
      <alignment horizontal="center" vertical="center"/>
    </xf>
    <xf numFmtId="37" fontId="9" fillId="0" borderId="13" xfId="0" applyFont="1" applyBorder="1" applyAlignment="1">
      <alignment vertical="center"/>
    </xf>
    <xf numFmtId="37" fontId="9" fillId="0" borderId="3" xfId="0" applyFont="1" applyBorder="1" applyAlignment="1">
      <alignment vertical="center"/>
    </xf>
    <xf numFmtId="37" fontId="9" fillId="0" borderId="3" xfId="14" applyFont="1" applyBorder="1" applyAlignment="1">
      <alignment vertical="center"/>
    </xf>
    <xf numFmtId="37" fontId="9" fillId="0" borderId="3" xfId="14" applyFont="1" applyBorder="1" applyAlignment="1">
      <alignment horizontal="left" vertical="center" indent="1"/>
    </xf>
    <xf numFmtId="37" fontId="9" fillId="0" borderId="3" xfId="14" applyFont="1" applyBorder="1"/>
    <xf numFmtId="37" fontId="14" fillId="0" borderId="3" xfId="0" applyFont="1" applyBorder="1" applyAlignment="1">
      <alignment horizontal="left" vertical="center"/>
    </xf>
    <xf numFmtId="172" fontId="9" fillId="0" borderId="3" xfId="0" applyNumberFormat="1" applyFont="1" applyBorder="1" applyAlignment="1">
      <alignment vertical="center"/>
    </xf>
    <xf numFmtId="37" fontId="9" fillId="0" borderId="3" xfId="0" applyFont="1" applyBorder="1" applyAlignment="1">
      <alignment horizontal="left" vertical="center" indent="1"/>
    </xf>
    <xf numFmtId="172" fontId="16" fillId="0" borderId="3" xfId="0" applyNumberFormat="1" applyFont="1" applyBorder="1" applyAlignment="1">
      <alignment horizontal="right" vertical="justify"/>
    </xf>
    <xf numFmtId="37" fontId="9" fillId="0" borderId="3" xfId="0" applyFont="1" applyBorder="1" applyAlignment="1" applyProtection="1">
      <alignment horizontal="left" indent="1"/>
    </xf>
    <xf numFmtId="172" fontId="9" fillId="0" borderId="3" xfId="1" applyNumberFormat="1" applyFont="1" applyBorder="1" applyAlignment="1">
      <alignment horizontal="right" vertical="justify"/>
    </xf>
    <xf numFmtId="172" fontId="9" fillId="0" borderId="3" xfId="0" applyNumberFormat="1" applyFont="1" applyBorder="1"/>
    <xf numFmtId="37" fontId="9" fillId="0" borderId="0" xfId="0" applyFont="1"/>
    <xf numFmtId="37" fontId="9" fillId="0" borderId="0" xfId="2" applyFont="1" applyAlignment="1">
      <alignment vertical="center"/>
    </xf>
    <xf numFmtId="37" fontId="4" fillId="0" borderId="0" xfId="0" applyFont="1"/>
    <xf numFmtId="168" fontId="14" fillId="0" borderId="3" xfId="5" applyNumberFormat="1" applyFont="1" applyFill="1" applyBorder="1" applyAlignment="1">
      <alignment horizontal="right" vertical="justify"/>
    </xf>
    <xf numFmtId="0" fontId="14" fillId="0" borderId="0" xfId="0" applyNumberFormat="1" applyFont="1" applyAlignment="1">
      <alignment vertical="center"/>
    </xf>
    <xf numFmtId="37" fontId="16" fillId="0" borderId="3" xfId="14" applyFont="1" applyBorder="1" applyAlignment="1">
      <alignment horizontal="right" vertical="justify"/>
    </xf>
    <xf numFmtId="37" fontId="9" fillId="0" borderId="0" xfId="14" applyFont="1" applyAlignment="1">
      <alignment vertical="center"/>
    </xf>
    <xf numFmtId="37" fontId="16" fillId="0" borderId="3" xfId="0" applyFont="1" applyBorder="1" applyAlignment="1">
      <alignment horizontal="right" vertical="justify"/>
    </xf>
    <xf numFmtId="37" fontId="14" fillId="0" borderId="3" xfId="0" applyFont="1" applyBorder="1" applyAlignment="1" applyProtection="1">
      <alignment horizontal="left" indent="1"/>
    </xf>
    <xf numFmtId="172" fontId="14" fillId="0" borderId="3" xfId="5" applyNumberFormat="1" applyFont="1" applyBorder="1" applyAlignment="1">
      <alignment horizontal="right" vertical="justify"/>
    </xf>
    <xf numFmtId="37" fontId="9" fillId="0" borderId="3" xfId="0" applyFont="1" applyBorder="1" applyAlignment="1" applyProtection="1">
      <alignment horizontal="left" indent="2"/>
    </xf>
    <xf numFmtId="172" fontId="9" fillId="0" borderId="3" xfId="1" applyNumberFormat="1" applyFont="1" applyFill="1" applyBorder="1" applyAlignment="1">
      <alignment horizontal="right" vertical="justify"/>
    </xf>
    <xf numFmtId="172" fontId="4" fillId="0" borderId="3" xfId="0" applyNumberFormat="1" applyFont="1" applyFill="1" applyBorder="1" applyAlignment="1">
      <alignment vertical="center"/>
    </xf>
    <xf numFmtId="172" fontId="4" fillId="0" borderId="3" xfId="0" applyNumberFormat="1" applyFont="1" applyBorder="1" applyAlignment="1"/>
    <xf numFmtId="37" fontId="9" fillId="0" borderId="3" xfId="0" applyFont="1" applyBorder="1" applyAlignment="1" applyProtection="1">
      <alignment horizontal="left" vertical="center" indent="2"/>
    </xf>
    <xf numFmtId="37" fontId="9" fillId="0" borderId="3" xfId="14" applyFont="1" applyBorder="1" applyAlignment="1">
      <alignment horizontal="left" vertical="center" indent="2"/>
    </xf>
    <xf numFmtId="172" fontId="9" fillId="0" borderId="3" xfId="14" applyNumberFormat="1" applyFont="1" applyBorder="1" applyAlignment="1">
      <alignment horizontal="right" vertical="justify"/>
    </xf>
    <xf numFmtId="172" fontId="4" fillId="0" borderId="3" xfId="0" applyNumberFormat="1" applyFont="1" applyFill="1" applyBorder="1" applyAlignment="1">
      <alignment horizontal="right" vertical="center"/>
    </xf>
    <xf numFmtId="172" fontId="9" fillId="0" borderId="3" xfId="14" applyNumberFormat="1" applyFont="1" applyBorder="1"/>
    <xf numFmtId="37" fontId="9" fillId="0" borderId="3" xfId="14" applyFont="1" applyFill="1" applyBorder="1" applyAlignment="1">
      <alignment horizontal="left" vertical="center" indent="2"/>
    </xf>
    <xf numFmtId="172" fontId="4" fillId="0" borderId="3" xfId="0" applyNumberFormat="1" applyFont="1" applyBorder="1" applyAlignment="1">
      <alignment horizontal="right"/>
    </xf>
    <xf numFmtId="172" fontId="9" fillId="0" borderId="3" xfId="14" applyNumberFormat="1" applyFont="1" applyFill="1" applyBorder="1"/>
    <xf numFmtId="172" fontId="16" fillId="0" borderId="3" xfId="14" applyNumberFormat="1" applyFont="1" applyBorder="1" applyAlignment="1">
      <alignment horizontal="right" vertical="justify"/>
    </xf>
    <xf numFmtId="37" fontId="14" fillId="0" borderId="3" xfId="14" applyFont="1" applyBorder="1" applyAlignment="1">
      <alignment horizontal="left" vertical="center" indent="1"/>
    </xf>
    <xf numFmtId="172" fontId="14" fillId="0" borderId="3" xfId="14" applyNumberFormat="1" applyFont="1" applyBorder="1" applyAlignment="1">
      <alignment horizontal="right" vertical="justify"/>
    </xf>
    <xf numFmtId="172" fontId="14" fillId="0" borderId="3" xfId="1" applyNumberFormat="1" applyFont="1" applyFill="1" applyBorder="1" applyAlignment="1">
      <alignment horizontal="right" vertical="justify"/>
    </xf>
    <xf numFmtId="37" fontId="14" fillId="0" borderId="3" xfId="14" applyFont="1" applyBorder="1" applyAlignment="1">
      <alignment vertical="center"/>
    </xf>
    <xf numFmtId="172" fontId="14" fillId="0" borderId="3" xfId="14" applyNumberFormat="1" applyFont="1" applyBorder="1" applyAlignment="1">
      <alignment vertical="center"/>
    </xf>
    <xf numFmtId="37" fontId="14" fillId="0" borderId="11" xfId="14" applyFont="1" applyBorder="1" applyAlignment="1">
      <alignment vertical="center"/>
    </xf>
    <xf numFmtId="165" fontId="14" fillId="0" borderId="11" xfId="14" applyNumberFormat="1" applyFont="1" applyBorder="1" applyAlignment="1">
      <alignment horizontal="right" vertical="justify"/>
    </xf>
    <xf numFmtId="37" fontId="9" fillId="0" borderId="11" xfId="14" applyFont="1" applyBorder="1"/>
    <xf numFmtId="37" fontId="14" fillId="0" borderId="0" xfId="14" applyFont="1" applyBorder="1" applyAlignment="1">
      <alignment vertical="center"/>
    </xf>
    <xf numFmtId="165" fontId="14" fillId="0" borderId="0" xfId="14" applyNumberFormat="1" applyFont="1" applyAlignment="1">
      <alignment horizontal="right" vertical="justify"/>
    </xf>
    <xf numFmtId="37" fontId="17" fillId="0" borderId="0" xfId="13" applyFont="1" applyAlignment="1">
      <alignment horizontal="left"/>
    </xf>
    <xf numFmtId="37" fontId="4" fillId="0" borderId="0" xfId="0" applyFont="1" applyFill="1" applyBorder="1" applyAlignment="1">
      <alignment horizontal="left" vertical="center"/>
    </xf>
    <xf numFmtId="37" fontId="14" fillId="0" borderId="0" xfId="0" applyFont="1"/>
    <xf numFmtId="37" fontId="6" fillId="0" borderId="14" xfId="0" applyFont="1" applyBorder="1" applyAlignment="1">
      <alignment horizontal="center" vertical="center" wrapText="1"/>
    </xf>
    <xf numFmtId="37" fontId="6" fillId="0" borderId="5" xfId="0" applyFont="1" applyBorder="1" applyAlignment="1">
      <alignment horizontal="center" vertical="center" wrapText="1"/>
    </xf>
    <xf numFmtId="37" fontId="6" fillId="0" borderId="8" xfId="0" applyFont="1" applyBorder="1" applyAlignment="1">
      <alignment horizontal="center" vertical="center" wrapText="1"/>
    </xf>
    <xf numFmtId="37" fontId="6" fillId="0" borderId="9" xfId="0" applyFont="1" applyBorder="1" applyAlignment="1">
      <alignment horizontal="center" vertical="center" wrapText="1"/>
    </xf>
    <xf numFmtId="37" fontId="6" fillId="0" borderId="4" xfId="0" applyFont="1" applyBorder="1" applyAlignment="1">
      <alignment horizontal="center" vertical="center" wrapText="1"/>
    </xf>
    <xf numFmtId="37" fontId="10" fillId="0" borderId="13" xfId="0" applyFont="1" applyBorder="1" applyAlignment="1">
      <alignment horizontal="left" vertical="center" wrapText="1"/>
    </xf>
    <xf numFmtId="37" fontId="10" fillId="0" borderId="3" xfId="0" applyFont="1" applyBorder="1" applyAlignment="1">
      <alignment horizontal="left" vertical="center" wrapText="1"/>
    </xf>
    <xf numFmtId="0" fontId="7" fillId="0" borderId="0" xfId="29" applyFont="1" applyAlignment="1">
      <alignment horizontal="center"/>
    </xf>
    <xf numFmtId="0" fontId="7" fillId="0" borderId="0" xfId="29" applyFont="1" applyAlignment="1">
      <alignment horizontal="center" vertical="top" wrapText="1"/>
    </xf>
    <xf numFmtId="0" fontId="13" fillId="0" borderId="0" xfId="0" applyNumberFormat="1" applyFont="1" applyFill="1" applyAlignment="1">
      <alignment horizontal="left" vertical="center"/>
    </xf>
    <xf numFmtId="37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171" fontId="7" fillId="0" borderId="13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171" fontId="7" fillId="0" borderId="9" xfId="0" applyNumberFormat="1" applyFont="1" applyFill="1" applyBorder="1" applyAlignment="1">
      <alignment horizontal="center" vertical="center" wrapText="1"/>
    </xf>
    <xf numFmtId="171" fontId="7" fillId="0" borderId="10" xfId="0" applyNumberFormat="1" applyFont="1" applyFill="1" applyBorder="1" applyAlignment="1">
      <alignment horizontal="center" vertical="center" wrapText="1"/>
    </xf>
    <xf numFmtId="171" fontId="14" fillId="0" borderId="9" xfId="0" applyNumberFormat="1" applyFont="1" applyFill="1" applyBorder="1" applyAlignment="1">
      <alignment horizontal="center" vertical="center" wrapText="1"/>
    </xf>
    <xf numFmtId="171" fontId="14" fillId="0" borderId="2" xfId="0" applyNumberFormat="1" applyFont="1" applyFill="1" applyBorder="1" applyAlignment="1">
      <alignment horizontal="center" vertical="center" wrapText="1"/>
    </xf>
    <xf numFmtId="171" fontId="14" fillId="0" borderId="10" xfId="0" applyNumberFormat="1" applyFont="1" applyFill="1" applyBorder="1" applyAlignment="1">
      <alignment horizontal="center" vertical="center" wrapText="1"/>
    </xf>
    <xf numFmtId="37" fontId="14" fillId="0" borderId="13" xfId="0" applyFont="1" applyFill="1" applyBorder="1" applyAlignment="1">
      <alignment horizontal="center" vertical="center" wrapText="1"/>
    </xf>
    <xf numFmtId="37" fontId="14" fillId="0" borderId="3" xfId="0" applyFont="1" applyFill="1" applyBorder="1" applyAlignment="1">
      <alignment horizontal="center" vertical="center" wrapText="1"/>
    </xf>
    <xf numFmtId="37" fontId="7" fillId="0" borderId="14" xfId="0" applyFont="1" applyBorder="1" applyAlignment="1">
      <alignment horizontal="center" vertical="center" wrapText="1"/>
    </xf>
    <xf numFmtId="37" fontId="7" fillId="0" borderId="15" xfId="0" applyFont="1" applyBorder="1" applyAlignment="1">
      <alignment horizontal="center" vertical="center" wrapText="1"/>
    </xf>
    <xf numFmtId="171" fontId="7" fillId="0" borderId="4" xfId="0" applyNumberFormat="1" applyFont="1" applyFill="1" applyBorder="1" applyAlignment="1">
      <alignment horizontal="center" vertical="center" wrapText="1"/>
    </xf>
    <xf numFmtId="37" fontId="14" fillId="0" borderId="13" xfId="0" applyFont="1" applyBorder="1" applyAlignment="1">
      <alignment horizontal="center" vertical="center" wrapText="1"/>
    </xf>
    <xf numFmtId="37" fontId="14" fillId="0" borderId="3" xfId="0" applyFont="1" applyBorder="1" applyAlignment="1">
      <alignment horizontal="center" vertical="center" wrapText="1"/>
    </xf>
    <xf numFmtId="0" fontId="13" fillId="0" borderId="0" xfId="0" applyNumberFormat="1" applyFont="1" applyAlignment="1">
      <alignment horizontal="left" vertical="center"/>
    </xf>
    <xf numFmtId="37" fontId="6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37" fontId="6" fillId="0" borderId="0" xfId="14" applyFont="1" applyAlignment="1">
      <alignment horizontal="center" vertical="center"/>
    </xf>
    <xf numFmtId="171" fontId="14" fillId="0" borderId="8" xfId="0" applyNumberFormat="1" applyFont="1" applyBorder="1" applyAlignment="1">
      <alignment horizontal="center" vertical="center" wrapText="1"/>
    </xf>
    <xf numFmtId="171" fontId="7" fillId="0" borderId="13" xfId="0" applyNumberFormat="1" applyFont="1" applyBorder="1" applyAlignment="1">
      <alignment horizontal="center" vertical="center" wrapText="1"/>
    </xf>
    <xf numFmtId="171" fontId="7" fillId="0" borderId="3" xfId="0" applyNumberFormat="1" applyFont="1" applyBorder="1" applyAlignment="1">
      <alignment horizontal="center" vertical="center" wrapText="1"/>
    </xf>
    <xf numFmtId="171" fontId="7" fillId="0" borderId="8" xfId="0" applyNumberFormat="1" applyFont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xmlns="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1" customWidth="1"/>
    <col min="2" max="2" width="13.125" style="6" customWidth="1"/>
    <col min="3" max="3" width="92.75" style="6" customWidth="1"/>
    <col min="4" max="4" width="3.625" style="1" customWidth="1"/>
    <col min="5" max="16384" width="9" style="1"/>
  </cols>
  <sheetData>
    <row r="9" spans="2:13" ht="12.75" customHeight="1" x14ac:dyDescent="0.2">
      <c r="B9" s="149" t="s">
        <v>58</v>
      </c>
      <c r="C9" s="149"/>
    </row>
    <row r="10" spans="2:13" ht="12.75" customHeight="1" x14ac:dyDescent="0.2">
      <c r="B10" s="150" t="s">
        <v>87</v>
      </c>
      <c r="C10" s="150"/>
    </row>
    <row r="12" spans="2:13" x14ac:dyDescent="0.2">
      <c r="B12" s="2" t="s">
        <v>59</v>
      </c>
      <c r="C12" s="2" t="s">
        <v>60</v>
      </c>
    </row>
    <row r="13" spans="2:13" ht="58.5" customHeight="1" x14ac:dyDescent="0.2">
      <c r="B13" s="144" t="s">
        <v>62</v>
      </c>
      <c r="C13" s="3" t="s">
        <v>91</v>
      </c>
    </row>
    <row r="14" spans="2:13" ht="15" x14ac:dyDescent="0.2">
      <c r="B14" s="144"/>
      <c r="C14" s="4" t="s">
        <v>57</v>
      </c>
    </row>
    <row r="15" spans="2:13" ht="51" x14ac:dyDescent="0.2">
      <c r="B15" s="144" t="s">
        <v>61</v>
      </c>
      <c r="C15" s="3" t="s">
        <v>80</v>
      </c>
      <c r="E15" s="1" t="s">
        <v>71</v>
      </c>
    </row>
    <row r="16" spans="2:13" ht="15" x14ac:dyDescent="0.2">
      <c r="B16" s="144"/>
      <c r="C16" s="4" t="s">
        <v>56</v>
      </c>
      <c r="M16" s="1" t="s">
        <v>71</v>
      </c>
    </row>
    <row r="17" spans="2:3" ht="51" x14ac:dyDescent="0.2">
      <c r="B17" s="144" t="s">
        <v>64</v>
      </c>
      <c r="C17" s="3" t="s">
        <v>89</v>
      </c>
    </row>
    <row r="18" spans="2:3" ht="15" x14ac:dyDescent="0.2">
      <c r="B18" s="144"/>
      <c r="C18" s="4" t="s">
        <v>57</v>
      </c>
    </row>
    <row r="19" spans="2:3" ht="51" x14ac:dyDescent="0.2">
      <c r="B19" s="144" t="s">
        <v>63</v>
      </c>
      <c r="C19" s="3" t="s">
        <v>81</v>
      </c>
    </row>
    <row r="20" spans="2:3" ht="15" x14ac:dyDescent="0.2">
      <c r="B20" s="144"/>
      <c r="C20" s="4" t="s">
        <v>56</v>
      </c>
    </row>
    <row r="21" spans="2:3" ht="68.25" customHeight="1" x14ac:dyDescent="0.2">
      <c r="B21" s="144" t="s">
        <v>66</v>
      </c>
      <c r="C21" s="3" t="s">
        <v>90</v>
      </c>
    </row>
    <row r="22" spans="2:3" ht="15" x14ac:dyDescent="0.2">
      <c r="B22" s="144"/>
      <c r="C22" s="4" t="s">
        <v>57</v>
      </c>
    </row>
    <row r="23" spans="2:3" ht="59.25" customHeight="1" x14ac:dyDescent="0.2">
      <c r="B23" s="145" t="s">
        <v>65</v>
      </c>
      <c r="C23" s="3" t="s">
        <v>82</v>
      </c>
    </row>
    <row r="24" spans="2:3" ht="15" x14ac:dyDescent="0.2">
      <c r="B24" s="142"/>
      <c r="C24" s="4" t="s">
        <v>56</v>
      </c>
    </row>
    <row r="25" spans="2:3" ht="27.75" customHeight="1" x14ac:dyDescent="0.2">
      <c r="B25" s="142" t="s">
        <v>67</v>
      </c>
      <c r="C25" s="147" t="s">
        <v>83</v>
      </c>
    </row>
    <row r="26" spans="2:3" ht="27.75" customHeight="1" x14ac:dyDescent="0.2">
      <c r="B26" s="146"/>
      <c r="C26" s="148"/>
    </row>
    <row r="27" spans="2:3" ht="15" x14ac:dyDescent="0.2">
      <c r="B27" s="146"/>
      <c r="C27" s="5" t="s">
        <v>53</v>
      </c>
    </row>
    <row r="28" spans="2:3" ht="57" customHeight="1" x14ac:dyDescent="0.2">
      <c r="B28" s="142" t="s">
        <v>68</v>
      </c>
      <c r="C28" s="7" t="s">
        <v>84</v>
      </c>
    </row>
    <row r="29" spans="2:3" ht="21.75" customHeight="1" x14ac:dyDescent="0.2">
      <c r="B29" s="146"/>
      <c r="C29" s="5" t="s">
        <v>53</v>
      </c>
    </row>
    <row r="30" spans="2:3" ht="54" customHeight="1" x14ac:dyDescent="0.2">
      <c r="B30" s="142" t="s">
        <v>69</v>
      </c>
      <c r="C30" s="3" t="s">
        <v>85</v>
      </c>
    </row>
    <row r="31" spans="2:3" ht="15" x14ac:dyDescent="0.2">
      <c r="B31" s="146"/>
      <c r="C31" s="4" t="s">
        <v>56</v>
      </c>
    </row>
    <row r="32" spans="2:3" ht="54.75" customHeight="1" x14ac:dyDescent="0.2">
      <c r="B32" s="142" t="s">
        <v>70</v>
      </c>
      <c r="C32" s="10" t="s">
        <v>86</v>
      </c>
    </row>
    <row r="33" spans="2:3" ht="15" x14ac:dyDescent="0.2">
      <c r="B33" s="143"/>
      <c r="C33" s="4" t="s">
        <v>53</v>
      </c>
    </row>
    <row r="34" spans="2:3" ht="15.75" x14ac:dyDescent="0.2">
      <c r="B34" s="11"/>
      <c r="C34" s="12"/>
    </row>
    <row r="35" spans="2:3" ht="15.75" x14ac:dyDescent="0.2">
      <c r="B35" s="11"/>
      <c r="C35" s="12"/>
    </row>
  </sheetData>
  <sheetProtection selectLockedCells="1" selectUnlockedCells="1"/>
  <mergeCells count="13">
    <mergeCell ref="B19:B20"/>
    <mergeCell ref="B9:C9"/>
    <mergeCell ref="B10:C10"/>
    <mergeCell ref="B13:B14"/>
    <mergeCell ref="B15:B16"/>
    <mergeCell ref="B17:B18"/>
    <mergeCell ref="B32:B33"/>
    <mergeCell ref="B21:B22"/>
    <mergeCell ref="B23:B24"/>
    <mergeCell ref="B25:B27"/>
    <mergeCell ref="C25:C26"/>
    <mergeCell ref="B28:B29"/>
    <mergeCell ref="B30:B31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69" customWidth="1"/>
    <col min="2" max="45" width="9.5" style="69" customWidth="1"/>
    <col min="46" max="16384" width="9" style="69"/>
  </cols>
  <sheetData>
    <row r="1" spans="1:47" s="21" customFormat="1" ht="15" customHeight="1" x14ac:dyDescent="0.15">
      <c r="A1" s="152" t="s">
        <v>88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20"/>
      <c r="AR1" s="20"/>
      <c r="AS1" s="20"/>
    </row>
    <row r="2" spans="1:47" s="21" customFormat="1" ht="15" customHeight="1" x14ac:dyDescent="0.15">
      <c r="A2" s="153" t="s">
        <v>92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22"/>
      <c r="AR2" s="22"/>
      <c r="AS2" s="22"/>
    </row>
    <row r="3" spans="1:47" s="21" customFormat="1" ht="17.45" customHeight="1" x14ac:dyDescent="0.15">
      <c r="A3" s="154" t="s">
        <v>57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23"/>
      <c r="AR3" s="23"/>
      <c r="AS3" s="23"/>
    </row>
    <row r="4" spans="1:47" s="21" customFormat="1" ht="17.45" customHeight="1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47" s="21" customFormat="1" ht="30" customHeight="1" x14ac:dyDescent="0.15">
      <c r="A5" s="162" t="s">
        <v>32</v>
      </c>
      <c r="B5" s="159" t="s">
        <v>93</v>
      </c>
      <c r="C5" s="160"/>
      <c r="D5" s="160"/>
      <c r="E5" s="161"/>
      <c r="F5" s="159" t="s">
        <v>94</v>
      </c>
      <c r="G5" s="160"/>
      <c r="H5" s="160"/>
      <c r="I5" s="161"/>
      <c r="J5" s="159" t="s">
        <v>95</v>
      </c>
      <c r="K5" s="160"/>
      <c r="L5" s="160"/>
      <c r="M5" s="161"/>
      <c r="N5" s="159" t="s">
        <v>96</v>
      </c>
      <c r="O5" s="160"/>
      <c r="P5" s="160"/>
      <c r="Q5" s="161"/>
      <c r="R5" s="159" t="s">
        <v>97</v>
      </c>
      <c r="S5" s="160"/>
      <c r="T5" s="160"/>
      <c r="U5" s="161"/>
      <c r="V5" s="159" t="s">
        <v>98</v>
      </c>
      <c r="W5" s="160"/>
      <c r="X5" s="160"/>
      <c r="Y5" s="161"/>
      <c r="Z5" s="164" t="s">
        <v>99</v>
      </c>
      <c r="AA5" s="165"/>
      <c r="AB5" s="165"/>
      <c r="AC5" s="165"/>
      <c r="AD5" s="159" t="s">
        <v>100</v>
      </c>
      <c r="AE5" s="160"/>
      <c r="AF5" s="160"/>
      <c r="AG5" s="161"/>
      <c r="AH5" s="159" t="s">
        <v>101</v>
      </c>
      <c r="AI5" s="160"/>
      <c r="AJ5" s="160"/>
      <c r="AK5" s="161"/>
      <c r="AL5" s="159" t="s">
        <v>102</v>
      </c>
      <c r="AM5" s="160"/>
      <c r="AN5" s="160"/>
      <c r="AO5" s="161"/>
      <c r="AP5" s="159" t="s">
        <v>103</v>
      </c>
      <c r="AQ5" s="160"/>
      <c r="AR5" s="160"/>
      <c r="AS5" s="161"/>
      <c r="AT5" s="24"/>
      <c r="AU5" s="24"/>
    </row>
    <row r="6" spans="1:47" s="21" customFormat="1" ht="30" customHeight="1" x14ac:dyDescent="0.15">
      <c r="A6" s="163"/>
      <c r="B6" s="155" t="s">
        <v>75</v>
      </c>
      <c r="C6" s="155" t="s">
        <v>76</v>
      </c>
      <c r="D6" s="157" t="s">
        <v>79</v>
      </c>
      <c r="E6" s="158"/>
      <c r="F6" s="155" t="s">
        <v>75</v>
      </c>
      <c r="G6" s="155" t="s">
        <v>76</v>
      </c>
      <c r="H6" s="157" t="s">
        <v>79</v>
      </c>
      <c r="I6" s="158"/>
      <c r="J6" s="155" t="s">
        <v>75</v>
      </c>
      <c r="K6" s="155" t="s">
        <v>76</v>
      </c>
      <c r="L6" s="157" t="s">
        <v>79</v>
      </c>
      <c r="M6" s="158"/>
      <c r="N6" s="155" t="s">
        <v>75</v>
      </c>
      <c r="O6" s="155" t="s">
        <v>76</v>
      </c>
      <c r="P6" s="157" t="s">
        <v>79</v>
      </c>
      <c r="Q6" s="158"/>
      <c r="R6" s="155" t="s">
        <v>75</v>
      </c>
      <c r="S6" s="155" t="s">
        <v>76</v>
      </c>
      <c r="T6" s="157" t="s">
        <v>79</v>
      </c>
      <c r="U6" s="158"/>
      <c r="V6" s="155" t="s">
        <v>75</v>
      </c>
      <c r="W6" s="155" t="s">
        <v>76</v>
      </c>
      <c r="X6" s="157" t="s">
        <v>79</v>
      </c>
      <c r="Y6" s="158"/>
      <c r="Z6" s="155" t="s">
        <v>75</v>
      </c>
      <c r="AA6" s="155" t="s">
        <v>76</v>
      </c>
      <c r="AB6" s="157" t="s">
        <v>79</v>
      </c>
      <c r="AC6" s="158"/>
      <c r="AD6" s="155" t="s">
        <v>75</v>
      </c>
      <c r="AE6" s="155" t="s">
        <v>76</v>
      </c>
      <c r="AF6" s="157" t="s">
        <v>79</v>
      </c>
      <c r="AG6" s="158"/>
      <c r="AH6" s="155" t="s">
        <v>75</v>
      </c>
      <c r="AI6" s="155" t="s">
        <v>76</v>
      </c>
      <c r="AJ6" s="157" t="s">
        <v>79</v>
      </c>
      <c r="AK6" s="158"/>
      <c r="AL6" s="155" t="s">
        <v>75</v>
      </c>
      <c r="AM6" s="155" t="s">
        <v>76</v>
      </c>
      <c r="AN6" s="157" t="s">
        <v>79</v>
      </c>
      <c r="AO6" s="158"/>
      <c r="AP6" s="155" t="s">
        <v>75</v>
      </c>
      <c r="AQ6" s="155" t="s">
        <v>76</v>
      </c>
      <c r="AR6" s="157" t="s">
        <v>79</v>
      </c>
      <c r="AS6" s="158"/>
      <c r="AT6" s="24"/>
      <c r="AU6" s="24"/>
    </row>
    <row r="7" spans="1:47" s="21" customFormat="1" ht="30" customHeight="1" x14ac:dyDescent="0.15">
      <c r="A7" s="163"/>
      <c r="B7" s="156"/>
      <c r="C7" s="156"/>
      <c r="D7" s="18" t="s">
        <v>77</v>
      </c>
      <c r="E7" s="18" t="s">
        <v>78</v>
      </c>
      <c r="F7" s="156"/>
      <c r="G7" s="156"/>
      <c r="H7" s="18" t="s">
        <v>77</v>
      </c>
      <c r="I7" s="18" t="s">
        <v>78</v>
      </c>
      <c r="J7" s="156"/>
      <c r="K7" s="156"/>
      <c r="L7" s="18" t="s">
        <v>77</v>
      </c>
      <c r="M7" s="18" t="s">
        <v>78</v>
      </c>
      <c r="N7" s="156"/>
      <c r="O7" s="156"/>
      <c r="P7" s="18" t="s">
        <v>77</v>
      </c>
      <c r="Q7" s="18" t="s">
        <v>78</v>
      </c>
      <c r="R7" s="156"/>
      <c r="S7" s="156"/>
      <c r="T7" s="18" t="s">
        <v>77</v>
      </c>
      <c r="U7" s="18" t="s">
        <v>78</v>
      </c>
      <c r="V7" s="156"/>
      <c r="W7" s="156"/>
      <c r="X7" s="18" t="s">
        <v>77</v>
      </c>
      <c r="Y7" s="18" t="s">
        <v>78</v>
      </c>
      <c r="Z7" s="156"/>
      <c r="AA7" s="156"/>
      <c r="AB7" s="18" t="s">
        <v>77</v>
      </c>
      <c r="AC7" s="18" t="s">
        <v>78</v>
      </c>
      <c r="AD7" s="156"/>
      <c r="AE7" s="156"/>
      <c r="AF7" s="18" t="s">
        <v>77</v>
      </c>
      <c r="AG7" s="18" t="s">
        <v>78</v>
      </c>
      <c r="AH7" s="156"/>
      <c r="AI7" s="166"/>
      <c r="AJ7" s="14" t="s">
        <v>77</v>
      </c>
      <c r="AK7" s="25" t="s">
        <v>78</v>
      </c>
      <c r="AL7" s="156"/>
      <c r="AM7" s="166"/>
      <c r="AN7" s="14" t="s">
        <v>77</v>
      </c>
      <c r="AO7" s="25" t="s">
        <v>78</v>
      </c>
      <c r="AP7" s="156"/>
      <c r="AQ7" s="156"/>
      <c r="AR7" s="18" t="s">
        <v>77</v>
      </c>
      <c r="AS7" s="18" t="s">
        <v>78</v>
      </c>
      <c r="AT7" s="24"/>
      <c r="AU7" s="24"/>
    </row>
    <row r="8" spans="1:47" s="21" customFormat="1" ht="15" customHeight="1" x14ac:dyDescent="0.15">
      <c r="A8" s="26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9"/>
      <c r="P8" s="29"/>
      <c r="Q8" s="29"/>
      <c r="R8" s="30"/>
      <c r="S8" s="30"/>
      <c r="T8" s="30"/>
      <c r="U8" s="30"/>
      <c r="V8" s="30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1"/>
      <c r="AJ8" s="29"/>
      <c r="AK8" s="32"/>
      <c r="AL8" s="33"/>
      <c r="AM8" s="34"/>
      <c r="AN8" s="33"/>
      <c r="AO8" s="35"/>
      <c r="AP8" s="33"/>
      <c r="AQ8" s="28"/>
      <c r="AR8" s="28"/>
      <c r="AS8" s="28"/>
    </row>
    <row r="9" spans="1:47" s="21" customFormat="1" ht="15" customHeight="1" x14ac:dyDescent="0.15">
      <c r="A9" s="36" t="s">
        <v>1</v>
      </c>
      <c r="B9" s="37">
        <v>41247.771000000001</v>
      </c>
      <c r="C9" s="38">
        <v>504.1</v>
      </c>
      <c r="D9" s="38">
        <f>B9-1.645*C9</f>
        <v>40418.5265</v>
      </c>
      <c r="E9" s="38">
        <f>B9+1.645*C9</f>
        <v>42077.015500000001</v>
      </c>
      <c r="F9" s="38">
        <v>43153.195</v>
      </c>
      <c r="G9" s="38">
        <v>890.9</v>
      </c>
      <c r="H9" s="38">
        <f t="shared" ref="H9" si="0">F9-1.645*G9</f>
        <v>41687.664499999999</v>
      </c>
      <c r="I9" s="38">
        <f t="shared" ref="I9" si="1">F9+1.645*G9</f>
        <v>44618.7255</v>
      </c>
      <c r="J9" s="38">
        <v>45331.550999999999</v>
      </c>
      <c r="K9" s="38">
        <v>1092.2</v>
      </c>
      <c r="L9" s="38">
        <f t="shared" ref="L9" si="2">J9-1.645*K9</f>
        <v>43534.881999999998</v>
      </c>
      <c r="M9" s="38">
        <f t="shared" ref="M9" si="3">J9+1.645*K9</f>
        <v>47128.22</v>
      </c>
      <c r="N9" s="39">
        <v>43269.201000000001</v>
      </c>
      <c r="O9" s="39">
        <v>525.6</v>
      </c>
      <c r="P9" s="39">
        <f t="shared" ref="P9" si="4">N9-1.645*O9</f>
        <v>42404.589</v>
      </c>
      <c r="Q9" s="39">
        <f t="shared" ref="Q9" si="5">N9+1.645*O9</f>
        <v>44133.813000000002</v>
      </c>
      <c r="R9" s="39">
        <v>44715.87</v>
      </c>
      <c r="S9" s="39">
        <v>1194.5999999999999</v>
      </c>
      <c r="T9" s="39">
        <f t="shared" ref="T9" si="6">R9-1.645*S9</f>
        <v>42750.753000000004</v>
      </c>
      <c r="U9" s="39">
        <f t="shared" ref="U9" si="7">R9+1.645*S9</f>
        <v>46680.987000000001</v>
      </c>
      <c r="V9" s="39">
        <v>45075.442000000003</v>
      </c>
      <c r="W9" s="39">
        <v>1067</v>
      </c>
      <c r="X9" s="39">
        <f t="shared" ref="X9" si="8">V9-1.645*W9</f>
        <v>43320.227000000006</v>
      </c>
      <c r="Y9" s="39">
        <f t="shared" ref="Y9" si="9">V9+1.645*W9</f>
        <v>46830.656999999999</v>
      </c>
      <c r="Z9" s="39">
        <v>41667.056000000004</v>
      </c>
      <c r="AA9" s="40">
        <v>420.2</v>
      </c>
      <c r="AB9" s="39">
        <f>Z9-1.645*AA9</f>
        <v>40975.827000000005</v>
      </c>
      <c r="AC9" s="41">
        <f>Z9+1.645*AA9</f>
        <v>42358.285000000003</v>
      </c>
      <c r="AD9" s="39">
        <v>44233.788999999997</v>
      </c>
      <c r="AE9" s="39">
        <v>1132.4000000000001</v>
      </c>
      <c r="AF9" s="39">
        <f t="shared" ref="AF9" si="10">AD9-1.645*AE9</f>
        <v>42370.990999999995</v>
      </c>
      <c r="AG9" s="39">
        <f t="shared" ref="AG9" si="11">AD9+1.645*AE9</f>
        <v>46096.587</v>
      </c>
      <c r="AH9" s="39">
        <v>43591.843000000001</v>
      </c>
      <c r="AI9" s="42">
        <v>1125.5999999999999</v>
      </c>
      <c r="AJ9" s="39">
        <f>AH9-1.645*AI9</f>
        <v>41740.231</v>
      </c>
      <c r="AK9" s="42">
        <f>AH9+1.645*AI9</f>
        <v>45443.455000000002</v>
      </c>
      <c r="AL9" s="38">
        <v>43826.271999999997</v>
      </c>
      <c r="AM9" s="42">
        <v>547.47537278305128</v>
      </c>
      <c r="AN9" s="39">
        <f>AL9-1.645*AM9</f>
        <v>42925.675011771877</v>
      </c>
      <c r="AO9" s="41">
        <f>AL9+1.645*AM9</f>
        <v>44726.868988228118</v>
      </c>
      <c r="AP9" s="38">
        <v>45477.428</v>
      </c>
      <c r="AQ9" s="38">
        <v>1023.5887331677686</v>
      </c>
      <c r="AR9" s="39">
        <f t="shared" ref="AR9" si="12">AP9-1.645*AQ9</f>
        <v>43793.624533939023</v>
      </c>
      <c r="AS9" s="39">
        <f t="shared" ref="AS9" si="13">AP9+1.645*AQ9</f>
        <v>47161.231466060977</v>
      </c>
    </row>
    <row r="10" spans="1:47" s="47" customFormat="1" x14ac:dyDescent="0.2">
      <c r="A10" s="43" t="s">
        <v>28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B10" s="46"/>
      <c r="AC10" s="48"/>
      <c r="AD10" s="46"/>
      <c r="AE10" s="46"/>
      <c r="AF10" s="46"/>
      <c r="AG10" s="46"/>
      <c r="AH10" s="46"/>
      <c r="AJ10" s="46"/>
      <c r="AL10" s="45"/>
      <c r="AN10" s="46"/>
      <c r="AO10" s="48"/>
      <c r="AP10" s="45"/>
      <c r="AQ10" s="45"/>
      <c r="AR10" s="45"/>
      <c r="AS10" s="45"/>
    </row>
    <row r="11" spans="1:47" s="47" customFormat="1" x14ac:dyDescent="0.2">
      <c r="A11" s="43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B11" s="46"/>
      <c r="AC11" s="48"/>
      <c r="AD11" s="46"/>
      <c r="AE11" s="46"/>
      <c r="AF11" s="46"/>
      <c r="AG11" s="46"/>
      <c r="AH11" s="46"/>
      <c r="AJ11" s="46"/>
      <c r="AL11" s="45"/>
      <c r="AN11" s="46"/>
      <c r="AO11" s="48"/>
      <c r="AP11" s="45"/>
      <c r="AQ11" s="45"/>
      <c r="AR11" s="45"/>
      <c r="AS11" s="45"/>
    </row>
    <row r="12" spans="1:47" s="21" customFormat="1" ht="15" customHeight="1" x14ac:dyDescent="0.1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29"/>
      <c r="AC12" s="32"/>
      <c r="AD12" s="29"/>
      <c r="AE12" s="29"/>
      <c r="AF12" s="29"/>
      <c r="AG12" s="29"/>
      <c r="AH12" s="29"/>
      <c r="AJ12" s="29"/>
      <c r="AL12" s="28"/>
      <c r="AN12" s="29"/>
      <c r="AO12" s="32"/>
      <c r="AP12" s="28"/>
      <c r="AQ12" s="28"/>
      <c r="AR12" s="28"/>
      <c r="AS12" s="28"/>
    </row>
    <row r="13" spans="1:47" s="21" customFormat="1" ht="15" customHeight="1" x14ac:dyDescent="0.15">
      <c r="A13" s="36" t="s">
        <v>46</v>
      </c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29"/>
      <c r="AC13" s="32"/>
      <c r="AD13" s="29"/>
      <c r="AE13" s="29"/>
      <c r="AF13" s="29"/>
      <c r="AG13" s="29"/>
      <c r="AH13" s="29"/>
      <c r="AJ13" s="29"/>
      <c r="AL13" s="50"/>
      <c r="AN13" s="29"/>
      <c r="AO13" s="32"/>
      <c r="AP13" s="50"/>
      <c r="AQ13" s="50"/>
      <c r="AR13" s="50"/>
      <c r="AS13" s="50"/>
    </row>
    <row r="14" spans="1:47" s="21" customFormat="1" ht="15" customHeight="1" x14ac:dyDescent="0.15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29"/>
      <c r="AC14" s="32"/>
      <c r="AD14" s="29"/>
      <c r="AE14" s="29"/>
      <c r="AF14" s="29"/>
      <c r="AG14" s="29"/>
      <c r="AH14" s="29"/>
      <c r="AJ14" s="29"/>
      <c r="AL14" s="53"/>
      <c r="AN14" s="29"/>
      <c r="AO14" s="32"/>
      <c r="AP14" s="53"/>
      <c r="AQ14" s="53"/>
      <c r="AR14" s="53"/>
      <c r="AS14" s="53"/>
    </row>
    <row r="15" spans="1:47" s="21" customFormat="1" ht="15" customHeight="1" x14ac:dyDescent="0.2">
      <c r="A15" s="54" t="s">
        <v>7</v>
      </c>
      <c r="B15" s="55">
        <v>10044.130999999999</v>
      </c>
      <c r="C15" s="56">
        <v>246.82875131149714</v>
      </c>
      <c r="D15" s="56">
        <f t="shared" ref="D15:D17" si="14">B15-1.645*C15</f>
        <v>9638.0977040925864</v>
      </c>
      <c r="E15" s="56">
        <f t="shared" ref="E15:E17" si="15">B15+1.645*C15</f>
        <v>10450.164295907412</v>
      </c>
      <c r="F15" s="56">
        <v>10302.923000000001</v>
      </c>
      <c r="G15" s="56">
        <v>458.5343058862311</v>
      </c>
      <c r="H15" s="56">
        <f t="shared" ref="H15:H17" si="16">F15-1.645*G15</f>
        <v>9548.6340668171506</v>
      </c>
      <c r="I15" s="56">
        <f t="shared" ref="I15:I17" si="17">F15+1.645*G15</f>
        <v>11057.211933182851</v>
      </c>
      <c r="J15" s="56">
        <v>11129.621000000001</v>
      </c>
      <c r="K15" s="56">
        <v>526.93258177211987</v>
      </c>
      <c r="L15" s="56">
        <f t="shared" ref="L15:L17" si="18">J15-1.645*K15</f>
        <v>10262.816902984863</v>
      </c>
      <c r="M15" s="56">
        <f t="shared" ref="M15:M17" si="19">J15+1.645*K15</f>
        <v>11996.425097015139</v>
      </c>
      <c r="N15" s="29">
        <v>10559.879000000001</v>
      </c>
      <c r="O15" s="29">
        <v>247.64528930934674</v>
      </c>
      <c r="P15" s="29">
        <f t="shared" ref="P15:P17" si="20">N15-1.645*O15</f>
        <v>10152.502499086126</v>
      </c>
      <c r="Q15" s="29">
        <f t="shared" ref="Q15:Q17" si="21">N15+1.645*O15</f>
        <v>10967.255500913876</v>
      </c>
      <c r="R15" s="29">
        <v>10625.982</v>
      </c>
      <c r="S15" s="29">
        <v>484.55834566236422</v>
      </c>
      <c r="T15" s="29">
        <f t="shared" ref="T15:T17" si="22">R15-1.645*S15</f>
        <v>9828.8835213854109</v>
      </c>
      <c r="U15" s="29">
        <f t="shared" ref="U15:U17" si="23">R15+1.645*S15</f>
        <v>11423.080478614589</v>
      </c>
      <c r="V15" s="29">
        <v>10937.97</v>
      </c>
      <c r="W15" s="29">
        <v>519.81591350133328</v>
      </c>
      <c r="X15" s="29">
        <f t="shared" ref="X15:X17" si="24">V15-1.645*W15</f>
        <v>10082.872822290306</v>
      </c>
      <c r="Y15" s="29">
        <f t="shared" ref="Y15:Y17" si="25">V15+1.645*W15</f>
        <v>11793.067177709692</v>
      </c>
      <c r="Z15" s="29">
        <v>9187.74</v>
      </c>
      <c r="AA15" s="21">
        <v>179.56218286546772</v>
      </c>
      <c r="AB15" s="29">
        <f t="shared" ref="AB15:AB17" si="26">Z15-1.645*AA15</f>
        <v>8892.3602091863049</v>
      </c>
      <c r="AC15" s="32">
        <f t="shared" ref="AC15:AC17" si="27">Z15+1.645*AA15</f>
        <v>9483.1197908136946</v>
      </c>
      <c r="AD15" s="29">
        <v>11096.377</v>
      </c>
      <c r="AE15" s="29">
        <v>551.95912067188306</v>
      </c>
      <c r="AF15" s="29">
        <f t="shared" ref="AF15:AF17" si="28">AD15-1.645*AE15</f>
        <v>10188.404246494752</v>
      </c>
      <c r="AG15" s="29">
        <f t="shared" ref="AG15:AG17" si="29">AD15+1.645*AE15</f>
        <v>12004.349753505248</v>
      </c>
      <c r="AH15" s="29">
        <v>10246.687</v>
      </c>
      <c r="AI15" s="21">
        <v>501.69623106428435</v>
      </c>
      <c r="AJ15" s="29">
        <f t="shared" ref="AJ15:AJ17" si="30">AH15-1.645*AI15</f>
        <v>9421.3966998992528</v>
      </c>
      <c r="AK15" s="21">
        <f t="shared" ref="AK15:AK17" si="31">AH15+1.645*AI15</f>
        <v>11071.977300100747</v>
      </c>
      <c r="AL15" s="56">
        <v>10769.075999999999</v>
      </c>
      <c r="AM15" s="21">
        <v>262.29087686154054</v>
      </c>
      <c r="AN15" s="29">
        <v>10337.607525862775</v>
      </c>
      <c r="AO15" s="32">
        <v>11200.544510737243</v>
      </c>
      <c r="AP15" s="56">
        <v>11160.092000000001</v>
      </c>
      <c r="AQ15" s="56">
        <v>527.78632194447459</v>
      </c>
      <c r="AR15" s="56">
        <f t="shared" ref="AR15:AR17" si="32">AP15-1.645*AQ15</f>
        <v>10291.88350040134</v>
      </c>
      <c r="AS15" s="56">
        <f t="shared" ref="AS15:AS17" si="33">AP15+1.645*AQ15</f>
        <v>12028.300499598661</v>
      </c>
      <c r="AU15" s="57"/>
    </row>
    <row r="16" spans="1:47" s="21" customFormat="1" ht="15" customHeight="1" x14ac:dyDescent="0.2">
      <c r="A16" s="54" t="s">
        <v>8</v>
      </c>
      <c r="B16" s="55">
        <v>7601.2840000000006</v>
      </c>
      <c r="C16" s="56">
        <v>178.42287715827408</v>
      </c>
      <c r="D16" s="56">
        <f t="shared" si="14"/>
        <v>7307.7783670746394</v>
      </c>
      <c r="E16" s="56">
        <f t="shared" si="15"/>
        <v>7894.7896329253617</v>
      </c>
      <c r="F16" s="56">
        <v>7647.1790000000001</v>
      </c>
      <c r="G16" s="56">
        <v>316.89603464075651</v>
      </c>
      <c r="H16" s="56">
        <f t="shared" si="16"/>
        <v>7125.885023015956</v>
      </c>
      <c r="I16" s="56">
        <f t="shared" si="17"/>
        <v>8168.4729769840442</v>
      </c>
      <c r="J16" s="56">
        <v>8802.0969999999998</v>
      </c>
      <c r="K16" s="56">
        <v>397.68842274946269</v>
      </c>
      <c r="L16" s="56">
        <f t="shared" si="18"/>
        <v>8147.8995445771334</v>
      </c>
      <c r="M16" s="56">
        <f t="shared" si="19"/>
        <v>9456.2944554228652</v>
      </c>
      <c r="N16" s="29">
        <v>7884.6130000000003</v>
      </c>
      <c r="O16" s="29">
        <v>184.60740138626318</v>
      </c>
      <c r="P16" s="29">
        <f t="shared" si="20"/>
        <v>7580.9338247195974</v>
      </c>
      <c r="Q16" s="29">
        <f t="shared" si="21"/>
        <v>8188.2921752804032</v>
      </c>
      <c r="R16" s="29">
        <v>8222.9750000000004</v>
      </c>
      <c r="S16" s="29">
        <v>461.08764485134787</v>
      </c>
      <c r="T16" s="29">
        <f t="shared" si="22"/>
        <v>7464.4858242195332</v>
      </c>
      <c r="U16" s="29">
        <f t="shared" si="23"/>
        <v>8981.4641757804675</v>
      </c>
      <c r="V16" s="29">
        <v>8171.4459999999999</v>
      </c>
      <c r="W16" s="29">
        <v>378.78454055848067</v>
      </c>
      <c r="X16" s="29">
        <f t="shared" si="24"/>
        <v>7548.345430781299</v>
      </c>
      <c r="Y16" s="29">
        <f t="shared" si="25"/>
        <v>8794.5465692187008</v>
      </c>
      <c r="Z16" s="29">
        <v>8341.2790000000005</v>
      </c>
      <c r="AA16" s="21">
        <v>132.98538506227757</v>
      </c>
      <c r="AB16" s="29">
        <f t="shared" si="26"/>
        <v>8122.5180415725536</v>
      </c>
      <c r="AC16" s="32">
        <f t="shared" si="27"/>
        <v>8560.0399584274473</v>
      </c>
      <c r="AD16" s="29">
        <v>8373.9050000000007</v>
      </c>
      <c r="AE16" s="29">
        <v>467.72061417150434</v>
      </c>
      <c r="AF16" s="29">
        <f t="shared" si="28"/>
        <v>7604.5045896878764</v>
      </c>
      <c r="AG16" s="29">
        <f t="shared" si="29"/>
        <v>9143.3054103121249</v>
      </c>
      <c r="AH16" s="29">
        <v>8167.4080000000004</v>
      </c>
      <c r="AI16" s="21">
        <v>478.99009670028886</v>
      </c>
      <c r="AJ16" s="29">
        <f t="shared" si="30"/>
        <v>7379.4692909280257</v>
      </c>
      <c r="AK16" s="21">
        <f t="shared" si="31"/>
        <v>8955.3467090719751</v>
      </c>
      <c r="AL16" s="56">
        <v>7816.8739999999998</v>
      </c>
      <c r="AM16" s="21">
        <v>184.91109944453473</v>
      </c>
      <c r="AN16" s="29">
        <v>7512.6952132137567</v>
      </c>
      <c r="AO16" s="32">
        <v>8121.0527303862755</v>
      </c>
      <c r="AP16" s="56">
        <v>7910.1130000000003</v>
      </c>
      <c r="AQ16" s="56">
        <v>295.65992798987912</v>
      </c>
      <c r="AR16" s="56">
        <f t="shared" si="32"/>
        <v>7423.7524184566491</v>
      </c>
      <c r="AS16" s="56">
        <f t="shared" si="33"/>
        <v>8396.4735815433523</v>
      </c>
    </row>
    <row r="17" spans="1:45" s="21" customFormat="1" ht="15" customHeight="1" x14ac:dyDescent="0.2">
      <c r="A17" s="54" t="s">
        <v>9</v>
      </c>
      <c r="B17" s="55">
        <v>23602.356</v>
      </c>
      <c r="C17" s="56">
        <v>375.90094834149636</v>
      </c>
      <c r="D17" s="56">
        <f t="shared" si="14"/>
        <v>22983.998939978239</v>
      </c>
      <c r="E17" s="56">
        <f t="shared" si="15"/>
        <v>24220.713060021761</v>
      </c>
      <c r="F17" s="56">
        <v>25203.093000000001</v>
      </c>
      <c r="G17" s="56">
        <v>697.5349321305556</v>
      </c>
      <c r="H17" s="56">
        <f t="shared" si="16"/>
        <v>24055.648036645238</v>
      </c>
      <c r="I17" s="56">
        <f t="shared" si="17"/>
        <v>26350.537963354764</v>
      </c>
      <c r="J17" s="56">
        <v>25399.832999999999</v>
      </c>
      <c r="K17" s="56">
        <v>772.96490545317704</v>
      </c>
      <c r="L17" s="56">
        <f t="shared" si="18"/>
        <v>24128.305730529522</v>
      </c>
      <c r="M17" s="56">
        <f t="shared" si="19"/>
        <v>26671.360269470475</v>
      </c>
      <c r="N17" s="29">
        <v>24824.708999999999</v>
      </c>
      <c r="O17" s="29">
        <v>378.68476491860298</v>
      </c>
      <c r="P17" s="29">
        <f t="shared" si="20"/>
        <v>24201.772561708898</v>
      </c>
      <c r="Q17" s="29">
        <f t="shared" si="21"/>
        <v>25447.6454382911</v>
      </c>
      <c r="R17" s="29">
        <v>25866.913</v>
      </c>
      <c r="S17" s="29">
        <v>812.29496408988814</v>
      </c>
      <c r="T17" s="29">
        <f t="shared" si="22"/>
        <v>24530.687784072135</v>
      </c>
      <c r="U17" s="29">
        <f t="shared" si="23"/>
        <v>27203.138215927866</v>
      </c>
      <c r="V17" s="29">
        <v>25966.026000000002</v>
      </c>
      <c r="W17" s="29">
        <v>782.29052058883565</v>
      </c>
      <c r="X17" s="29">
        <f t="shared" si="24"/>
        <v>24679.158093631366</v>
      </c>
      <c r="Y17" s="29">
        <f t="shared" si="25"/>
        <v>27252.893906368638</v>
      </c>
      <c r="Z17" s="29">
        <v>24138.036000000004</v>
      </c>
      <c r="AA17" s="21">
        <v>311.14742979614152</v>
      </c>
      <c r="AB17" s="29">
        <f t="shared" si="26"/>
        <v>23626.198477985352</v>
      </c>
      <c r="AC17" s="32">
        <f t="shared" si="27"/>
        <v>24649.873522014655</v>
      </c>
      <c r="AD17" s="29">
        <v>24763.506000000001</v>
      </c>
      <c r="AE17" s="29">
        <v>813.16407646597236</v>
      </c>
      <c r="AF17" s="29">
        <f t="shared" si="28"/>
        <v>23425.851094213478</v>
      </c>
      <c r="AG17" s="29">
        <f t="shared" si="29"/>
        <v>26101.160905786524</v>
      </c>
      <c r="AH17" s="29">
        <v>25177.749</v>
      </c>
      <c r="AI17" s="21">
        <v>790.52750490826747</v>
      </c>
      <c r="AJ17" s="29">
        <f t="shared" si="30"/>
        <v>23877.331254425899</v>
      </c>
      <c r="AK17" s="21">
        <f t="shared" si="31"/>
        <v>26478.166745574101</v>
      </c>
      <c r="AL17" s="56">
        <v>25240.322</v>
      </c>
      <c r="AM17" s="21">
        <v>407.61587620783399</v>
      </c>
      <c r="AN17" s="29">
        <v>24569.793982338197</v>
      </c>
      <c r="AO17" s="32">
        <v>25910.850215061968</v>
      </c>
      <c r="AP17" s="56">
        <v>26407.223000000002</v>
      </c>
      <c r="AQ17" s="56">
        <v>754.7457698643658</v>
      </c>
      <c r="AR17" s="56">
        <f t="shared" si="32"/>
        <v>25165.666208573119</v>
      </c>
      <c r="AS17" s="56">
        <f t="shared" si="33"/>
        <v>27648.779791426885</v>
      </c>
    </row>
    <row r="18" spans="1:45" s="21" customFormat="1" ht="15" customHeight="1" x14ac:dyDescent="0.15">
      <c r="A18" s="51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29"/>
      <c r="AC18" s="32"/>
      <c r="AD18" s="29"/>
      <c r="AE18" s="29"/>
      <c r="AF18" s="29"/>
      <c r="AG18" s="29"/>
      <c r="AH18" s="29"/>
      <c r="AJ18" s="29"/>
      <c r="AL18" s="59"/>
      <c r="AN18" s="29"/>
      <c r="AO18" s="32"/>
      <c r="AP18" s="59"/>
      <c r="AQ18" s="59"/>
      <c r="AR18" s="59"/>
      <c r="AS18" s="59"/>
    </row>
    <row r="19" spans="1:45" s="21" customFormat="1" ht="15" customHeight="1" x14ac:dyDescent="0.15">
      <c r="A19" s="51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29"/>
      <c r="AC19" s="32"/>
      <c r="AD19" s="29"/>
      <c r="AE19" s="29"/>
      <c r="AF19" s="29"/>
      <c r="AG19" s="29"/>
      <c r="AH19" s="29"/>
      <c r="AJ19" s="29"/>
      <c r="AL19" s="59"/>
      <c r="AN19" s="29"/>
      <c r="AO19" s="32"/>
      <c r="AP19" s="59"/>
      <c r="AQ19" s="59"/>
      <c r="AR19" s="59"/>
      <c r="AS19" s="59"/>
    </row>
    <row r="20" spans="1:45" s="21" customFormat="1" ht="15" customHeight="1" x14ac:dyDescent="0.15">
      <c r="A20" s="36" t="s">
        <v>47</v>
      </c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29"/>
      <c r="AC20" s="32"/>
      <c r="AD20" s="29"/>
      <c r="AE20" s="29"/>
      <c r="AF20" s="29"/>
      <c r="AG20" s="29"/>
      <c r="AH20" s="29"/>
      <c r="AJ20" s="29"/>
      <c r="AL20" s="61"/>
      <c r="AN20" s="29"/>
      <c r="AO20" s="32"/>
      <c r="AP20" s="61"/>
      <c r="AQ20" s="61"/>
      <c r="AR20" s="61"/>
      <c r="AS20" s="61"/>
    </row>
    <row r="21" spans="1:45" s="21" customFormat="1" ht="15" customHeight="1" x14ac:dyDescent="0.15">
      <c r="A21" s="51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29"/>
      <c r="AC21" s="32"/>
      <c r="AD21" s="29"/>
      <c r="AE21" s="29"/>
      <c r="AF21" s="29"/>
      <c r="AG21" s="29"/>
      <c r="AH21" s="29"/>
      <c r="AJ21" s="29"/>
      <c r="AL21" s="63"/>
      <c r="AN21" s="29"/>
      <c r="AO21" s="32"/>
      <c r="AP21" s="63"/>
      <c r="AQ21" s="63"/>
      <c r="AR21" s="63"/>
      <c r="AS21" s="63"/>
    </row>
    <row r="22" spans="1:45" s="21" customFormat="1" ht="15" customHeight="1" x14ac:dyDescent="0.15">
      <c r="A22" s="51" t="s">
        <v>35</v>
      </c>
      <c r="B22" s="64">
        <v>3423.1959999999999</v>
      </c>
      <c r="C22" s="65">
        <v>81.125636859385608</v>
      </c>
      <c r="D22" s="65">
        <f t="shared" ref="D22:D31" si="34">B22-1.645*C22</f>
        <v>3289.7443273663107</v>
      </c>
      <c r="E22" s="65">
        <f t="shared" ref="E22:E31" si="35">B22+1.645*C22</f>
        <v>3556.6476726336891</v>
      </c>
      <c r="F22" s="65">
        <v>3805.2069999999999</v>
      </c>
      <c r="G22" s="65">
        <v>181.42171219293002</v>
      </c>
      <c r="H22" s="65">
        <f t="shared" ref="H22:H31" si="36">F22-1.645*G22</f>
        <v>3506.76828344263</v>
      </c>
      <c r="I22" s="65">
        <f t="shared" ref="I22:I31" si="37">F22+1.645*G22</f>
        <v>4103.6457165573702</v>
      </c>
      <c r="J22" s="65">
        <v>3510.1590000000001</v>
      </c>
      <c r="K22" s="65">
        <v>151.7505711298555</v>
      </c>
      <c r="L22" s="65">
        <f t="shared" ref="L22:L31" si="38">J22-1.645*K22</f>
        <v>3260.5293104913876</v>
      </c>
      <c r="M22" s="65">
        <f t="shared" ref="M22:M31" si="39">J22+1.645*K22</f>
        <v>3759.7886895086126</v>
      </c>
      <c r="N22" s="29">
        <v>3551.2290000000003</v>
      </c>
      <c r="O22" s="29">
        <v>92.332217965222441</v>
      </c>
      <c r="P22" s="29">
        <f t="shared" ref="P22:P31" si="40">N22-1.645*O22</f>
        <v>3399.3425014472095</v>
      </c>
      <c r="Q22" s="29">
        <f t="shared" ref="Q22:Q31" si="41">N22+1.645*O22</f>
        <v>3703.115498552791</v>
      </c>
      <c r="R22" s="29">
        <v>3506.3240000000001</v>
      </c>
      <c r="S22" s="29">
        <v>187.53593030387981</v>
      </c>
      <c r="T22" s="29">
        <f t="shared" ref="T22:T31" si="42">R22-1.645*S22</f>
        <v>3197.8273946501176</v>
      </c>
      <c r="U22" s="29">
        <f t="shared" ref="U22:U31" si="43">R22+1.645*S22</f>
        <v>3814.8206053498825</v>
      </c>
      <c r="V22" s="29">
        <v>3115.4459999999999</v>
      </c>
      <c r="W22" s="29">
        <v>149.62782719079593</v>
      </c>
      <c r="X22" s="29">
        <f t="shared" ref="X22:X31" si="44">V22-1.645*W22</f>
        <v>2869.3082242711407</v>
      </c>
      <c r="Y22" s="29">
        <f t="shared" ref="Y22:Y31" si="45">V22+1.645*W22</f>
        <v>3361.5837757288591</v>
      </c>
      <c r="Z22" s="29">
        <v>3490.0480000000002</v>
      </c>
      <c r="AA22" s="21">
        <v>68.638158621435849</v>
      </c>
      <c r="AB22" s="29">
        <f t="shared" ref="AB22:AB31" si="46">Z22-1.645*AA22</f>
        <v>3377.1382290677384</v>
      </c>
      <c r="AC22" s="32">
        <f t="shared" ref="AC22:AC31" si="47">Z22+1.645*AA22</f>
        <v>3602.9577709322621</v>
      </c>
      <c r="AD22" s="29">
        <v>3316.759</v>
      </c>
      <c r="AE22" s="29">
        <v>175.79405651968003</v>
      </c>
      <c r="AF22" s="29">
        <f t="shared" ref="AF22:AF31" si="48">AD22-1.645*AE22</f>
        <v>3027.5777770251261</v>
      </c>
      <c r="AG22" s="29">
        <f t="shared" ref="AG22:AG31" si="49">AD22+1.645*AE22</f>
        <v>3605.9402229748739</v>
      </c>
      <c r="AH22" s="29">
        <v>3019.808</v>
      </c>
      <c r="AI22" s="21">
        <v>160.12741618988923</v>
      </c>
      <c r="AJ22" s="29">
        <f t="shared" ref="AJ22:AJ31" si="50">AH22-1.645*AI22</f>
        <v>2756.3984003676323</v>
      </c>
      <c r="AK22" s="21">
        <f t="shared" ref="AK22:AK31" si="51">AH22+1.645*AI22</f>
        <v>3283.2175996323676</v>
      </c>
      <c r="AL22" s="65">
        <v>3666.203</v>
      </c>
      <c r="AM22" s="21">
        <v>94.675035791957441</v>
      </c>
      <c r="AN22" s="29">
        <v>3510.4625712222232</v>
      </c>
      <c r="AO22" s="32">
        <v>3821.9434389777634</v>
      </c>
      <c r="AP22" s="65">
        <v>3333.6390000000001</v>
      </c>
      <c r="AQ22" s="65">
        <v>156.5624325751285</v>
      </c>
      <c r="AR22" s="65">
        <f t="shared" ref="AR22:AR31" si="52">AP22-1.645*AQ22</f>
        <v>3076.0937984139136</v>
      </c>
      <c r="AS22" s="65">
        <f t="shared" ref="AS22:AS31" si="53">AP22+1.645*AQ22</f>
        <v>3591.1842015860866</v>
      </c>
    </row>
    <row r="23" spans="1:45" s="21" customFormat="1" ht="15" customHeight="1" x14ac:dyDescent="0.15">
      <c r="A23" s="51" t="s">
        <v>0</v>
      </c>
      <c r="B23" s="64">
        <v>2368.7829999999999</v>
      </c>
      <c r="C23" s="65">
        <v>72.539648466446991</v>
      </c>
      <c r="D23" s="65">
        <f t="shared" si="34"/>
        <v>2249.4552782726946</v>
      </c>
      <c r="E23" s="65">
        <f t="shared" si="35"/>
        <v>2488.1107217273052</v>
      </c>
      <c r="F23" s="65">
        <v>2709.2750000000001</v>
      </c>
      <c r="G23" s="65">
        <v>167.84872007958612</v>
      </c>
      <c r="H23" s="65">
        <f t="shared" si="36"/>
        <v>2433.1638554690808</v>
      </c>
      <c r="I23" s="65">
        <f t="shared" si="37"/>
        <v>2985.3861445309194</v>
      </c>
      <c r="J23" s="65">
        <v>2277.7730000000001</v>
      </c>
      <c r="K23" s="65">
        <v>141.09423306422383</v>
      </c>
      <c r="L23" s="65">
        <f t="shared" si="38"/>
        <v>2045.6729866093519</v>
      </c>
      <c r="M23" s="65">
        <f t="shared" si="39"/>
        <v>2509.8730133906483</v>
      </c>
      <c r="N23" s="29">
        <v>2523.42</v>
      </c>
      <c r="O23" s="29">
        <v>88.998240762821979</v>
      </c>
      <c r="P23" s="29">
        <f t="shared" si="40"/>
        <v>2377.017893945158</v>
      </c>
      <c r="Q23" s="29">
        <f t="shared" si="41"/>
        <v>2669.8221060548422</v>
      </c>
      <c r="R23" s="29">
        <v>2649.645</v>
      </c>
      <c r="S23" s="29">
        <v>186.93859972074685</v>
      </c>
      <c r="T23" s="29">
        <f t="shared" si="42"/>
        <v>2342.1310034593716</v>
      </c>
      <c r="U23" s="29">
        <f t="shared" si="43"/>
        <v>2957.1589965406283</v>
      </c>
      <c r="V23" s="29">
        <v>2544.402</v>
      </c>
      <c r="W23" s="29">
        <v>161.79495997695656</v>
      </c>
      <c r="X23" s="29">
        <f t="shared" si="44"/>
        <v>2278.2492908379063</v>
      </c>
      <c r="Y23" s="29">
        <f t="shared" si="45"/>
        <v>2810.5547091620938</v>
      </c>
      <c r="Z23" s="29">
        <v>2325.1060000000002</v>
      </c>
      <c r="AA23" s="21">
        <v>78.234569883604905</v>
      </c>
      <c r="AB23" s="29">
        <f t="shared" si="46"/>
        <v>2196.4101325414704</v>
      </c>
      <c r="AC23" s="32">
        <f t="shared" si="47"/>
        <v>2453.8018674585301</v>
      </c>
      <c r="AD23" s="29">
        <v>2052.6909999999998</v>
      </c>
      <c r="AE23" s="29">
        <v>129.85106468951463</v>
      </c>
      <c r="AF23" s="29">
        <f t="shared" si="48"/>
        <v>1839.0859985857483</v>
      </c>
      <c r="AG23" s="29">
        <f t="shared" si="49"/>
        <v>2266.2960014142514</v>
      </c>
      <c r="AH23" s="29">
        <v>2264.9589999999998</v>
      </c>
      <c r="AI23" s="21">
        <v>139.56631870006575</v>
      </c>
      <c r="AJ23" s="29">
        <f t="shared" si="50"/>
        <v>2035.3724057383918</v>
      </c>
      <c r="AK23" s="21">
        <f t="shared" si="51"/>
        <v>2494.5455942616081</v>
      </c>
      <c r="AL23" s="65">
        <v>2428.404</v>
      </c>
      <c r="AM23" s="21">
        <v>85.152121605054447</v>
      </c>
      <c r="AN23" s="29">
        <v>2288.3292373596842</v>
      </c>
      <c r="AO23" s="32">
        <v>2568.4797174403129</v>
      </c>
      <c r="AP23" s="65">
        <v>2752.1770000000001</v>
      </c>
      <c r="AQ23" s="65">
        <v>185.77390104799179</v>
      </c>
      <c r="AR23" s="65">
        <f t="shared" si="52"/>
        <v>2446.5789327760535</v>
      </c>
      <c r="AS23" s="65">
        <f t="shared" si="53"/>
        <v>3057.7750672239467</v>
      </c>
    </row>
    <row r="24" spans="1:45" s="21" customFormat="1" ht="15" customHeight="1" x14ac:dyDescent="0.15">
      <c r="A24" s="51" t="s">
        <v>2</v>
      </c>
      <c r="B24" s="64">
        <v>1568.15</v>
      </c>
      <c r="C24" s="65">
        <v>61.393646610701246</v>
      </c>
      <c r="D24" s="65">
        <f t="shared" si="34"/>
        <v>1467.1574513253966</v>
      </c>
      <c r="E24" s="65">
        <f t="shared" si="35"/>
        <v>1669.1425486746036</v>
      </c>
      <c r="F24" s="65">
        <v>1622.6949999999999</v>
      </c>
      <c r="G24" s="65">
        <v>123.43967812874392</v>
      </c>
      <c r="H24" s="65">
        <f t="shared" si="36"/>
        <v>1419.6367294782162</v>
      </c>
      <c r="I24" s="65">
        <f t="shared" si="37"/>
        <v>1825.7532705217836</v>
      </c>
      <c r="J24" s="65">
        <v>1590.04</v>
      </c>
      <c r="K24" s="65">
        <v>122.18650702596277</v>
      </c>
      <c r="L24" s="65">
        <f t="shared" si="38"/>
        <v>1389.0431959422913</v>
      </c>
      <c r="M24" s="65">
        <f t="shared" si="39"/>
        <v>1791.0368040577087</v>
      </c>
      <c r="N24" s="29">
        <v>1611.92</v>
      </c>
      <c r="O24" s="29">
        <v>54.528233801942442</v>
      </c>
      <c r="P24" s="29">
        <f t="shared" si="40"/>
        <v>1522.2210553958048</v>
      </c>
      <c r="Q24" s="29">
        <f t="shared" si="41"/>
        <v>1701.6189446041953</v>
      </c>
      <c r="R24" s="29">
        <v>1562.24</v>
      </c>
      <c r="S24" s="29">
        <v>110.95757901456847</v>
      </c>
      <c r="T24" s="29">
        <f t="shared" si="42"/>
        <v>1379.714782521035</v>
      </c>
      <c r="U24" s="29">
        <f t="shared" si="43"/>
        <v>1744.765217478965</v>
      </c>
      <c r="V24" s="29">
        <v>1680.337</v>
      </c>
      <c r="W24" s="29">
        <v>106.53668635534996</v>
      </c>
      <c r="X24" s="29">
        <f t="shared" si="44"/>
        <v>1505.0841509454492</v>
      </c>
      <c r="Y24" s="29">
        <f t="shared" si="45"/>
        <v>1855.5898490545508</v>
      </c>
      <c r="Z24" s="29">
        <v>1964.2840000000001</v>
      </c>
      <c r="AA24" s="21">
        <v>55.178677780023285</v>
      </c>
      <c r="AB24" s="29">
        <f t="shared" si="46"/>
        <v>1873.5150750518619</v>
      </c>
      <c r="AC24" s="32">
        <f t="shared" si="47"/>
        <v>2055.0529249481383</v>
      </c>
      <c r="AD24" s="29">
        <v>1629.002</v>
      </c>
      <c r="AE24" s="29">
        <v>115.4283795080114</v>
      </c>
      <c r="AF24" s="29">
        <f t="shared" si="48"/>
        <v>1439.1223157093211</v>
      </c>
      <c r="AG24" s="29">
        <f t="shared" si="49"/>
        <v>1818.8816842906788</v>
      </c>
      <c r="AH24" s="29">
        <v>1504.153</v>
      </c>
      <c r="AI24" s="21">
        <v>93.303785414845336</v>
      </c>
      <c r="AJ24" s="29">
        <f t="shared" si="50"/>
        <v>1350.6682729925794</v>
      </c>
      <c r="AK24" s="21">
        <f t="shared" si="51"/>
        <v>1657.6377270074206</v>
      </c>
      <c r="AL24" s="65">
        <v>1810.4190000000001</v>
      </c>
      <c r="AM24" s="21">
        <v>67.822611221574931</v>
      </c>
      <c r="AN24" s="29">
        <v>1698.8505229405087</v>
      </c>
      <c r="AO24" s="32">
        <v>1921.98691385949</v>
      </c>
      <c r="AP24" s="65">
        <v>1772.954</v>
      </c>
      <c r="AQ24" s="65">
        <v>138.35769517218057</v>
      </c>
      <c r="AR24" s="65">
        <f t="shared" si="52"/>
        <v>1545.355591441763</v>
      </c>
      <c r="AS24" s="65">
        <f t="shared" si="53"/>
        <v>2000.5524085582369</v>
      </c>
    </row>
    <row r="25" spans="1:45" s="21" customFormat="1" ht="15" customHeight="1" x14ac:dyDescent="0.15">
      <c r="A25" s="51" t="s">
        <v>36</v>
      </c>
      <c r="B25" s="64">
        <v>2629.924</v>
      </c>
      <c r="C25" s="65">
        <v>82.874831815614087</v>
      </c>
      <c r="D25" s="65">
        <f t="shared" si="34"/>
        <v>2493.5949016633149</v>
      </c>
      <c r="E25" s="65">
        <f t="shared" si="35"/>
        <v>2766.2530983366851</v>
      </c>
      <c r="F25" s="65">
        <v>2507.04</v>
      </c>
      <c r="G25" s="65">
        <v>149.90001065190992</v>
      </c>
      <c r="H25" s="65">
        <f t="shared" si="36"/>
        <v>2260.4544824776081</v>
      </c>
      <c r="I25" s="65">
        <f t="shared" si="37"/>
        <v>2753.6255175223919</v>
      </c>
      <c r="J25" s="65">
        <v>2684.3920000000003</v>
      </c>
      <c r="K25" s="65">
        <v>135.74617810777477</v>
      </c>
      <c r="L25" s="65">
        <f t="shared" si="38"/>
        <v>2461.0895370127109</v>
      </c>
      <c r="M25" s="65">
        <f t="shared" si="39"/>
        <v>2907.6944629872896</v>
      </c>
      <c r="N25" s="29">
        <v>2700.1689999999999</v>
      </c>
      <c r="O25" s="29">
        <v>82.077266515636225</v>
      </c>
      <c r="P25" s="29">
        <f t="shared" si="40"/>
        <v>2565.1518965817781</v>
      </c>
      <c r="Q25" s="29">
        <f t="shared" si="41"/>
        <v>2835.1861034182216</v>
      </c>
      <c r="R25" s="29">
        <v>2630.779</v>
      </c>
      <c r="S25" s="29">
        <v>144.00172022602803</v>
      </c>
      <c r="T25" s="29">
        <f t="shared" si="42"/>
        <v>2393.896170228184</v>
      </c>
      <c r="U25" s="29">
        <f t="shared" si="43"/>
        <v>2867.661829771816</v>
      </c>
      <c r="V25" s="29">
        <v>2788.3180000000002</v>
      </c>
      <c r="W25" s="29">
        <v>157.84353681261365</v>
      </c>
      <c r="X25" s="29">
        <f t="shared" si="44"/>
        <v>2528.6653819432508</v>
      </c>
      <c r="Y25" s="29">
        <f t="shared" si="45"/>
        <v>3047.9706180567496</v>
      </c>
      <c r="Z25" s="29">
        <v>2710.076</v>
      </c>
      <c r="AA25" s="21">
        <v>62.825732612273548</v>
      </c>
      <c r="AB25" s="29">
        <f t="shared" si="46"/>
        <v>2606.7276698528099</v>
      </c>
      <c r="AC25" s="32">
        <f t="shared" si="47"/>
        <v>2813.4243301471902</v>
      </c>
      <c r="AD25" s="29">
        <v>2918.7979999999998</v>
      </c>
      <c r="AE25" s="29">
        <v>164.15443226175677</v>
      </c>
      <c r="AF25" s="29">
        <f t="shared" si="48"/>
        <v>2648.7639589294099</v>
      </c>
      <c r="AG25" s="29">
        <f t="shared" si="49"/>
        <v>3188.8320410705896</v>
      </c>
      <c r="AH25" s="29">
        <v>3073.6019999999999</v>
      </c>
      <c r="AI25" s="21">
        <v>168.31564681942305</v>
      </c>
      <c r="AJ25" s="29">
        <f t="shared" si="50"/>
        <v>2796.7227609820488</v>
      </c>
      <c r="AK25" s="21">
        <f t="shared" si="51"/>
        <v>3350.4812390179509</v>
      </c>
      <c r="AL25" s="65">
        <v>2983.3150000000001</v>
      </c>
      <c r="AM25" s="21">
        <v>91.022748946701626</v>
      </c>
      <c r="AN25" s="29">
        <v>2833.5826981826785</v>
      </c>
      <c r="AO25" s="32">
        <v>3133.0475422173267</v>
      </c>
      <c r="AP25" s="65">
        <v>3211.2840000000001</v>
      </c>
      <c r="AQ25" s="65">
        <v>149.68858098135436</v>
      </c>
      <c r="AR25" s="65">
        <f t="shared" si="52"/>
        <v>2965.0462842856723</v>
      </c>
      <c r="AS25" s="65">
        <f t="shared" si="53"/>
        <v>3457.5217157143279</v>
      </c>
    </row>
    <row r="26" spans="1:45" s="21" customFormat="1" ht="15" customHeight="1" x14ac:dyDescent="0.15">
      <c r="A26" s="51" t="s">
        <v>37</v>
      </c>
      <c r="B26" s="64">
        <v>8163.933</v>
      </c>
      <c r="C26" s="65">
        <v>160.46050315626411</v>
      </c>
      <c r="D26" s="65">
        <f t="shared" si="34"/>
        <v>7899.9754723079459</v>
      </c>
      <c r="E26" s="65">
        <f t="shared" si="35"/>
        <v>8427.8905276920541</v>
      </c>
      <c r="F26" s="65">
        <v>8848.9079999999994</v>
      </c>
      <c r="G26" s="65">
        <v>317.92814436944644</v>
      </c>
      <c r="H26" s="65">
        <f t="shared" si="36"/>
        <v>8325.9162025122605</v>
      </c>
      <c r="I26" s="65">
        <f t="shared" si="37"/>
        <v>9371.8997974877384</v>
      </c>
      <c r="J26" s="65">
        <v>9399.69</v>
      </c>
      <c r="K26" s="65">
        <v>345.1255285736579</v>
      </c>
      <c r="L26" s="65">
        <f t="shared" si="38"/>
        <v>8831.9585054963336</v>
      </c>
      <c r="M26" s="65">
        <f t="shared" si="39"/>
        <v>9967.4214945036674</v>
      </c>
      <c r="N26" s="29">
        <v>8985.8269999999993</v>
      </c>
      <c r="O26" s="29">
        <v>170.5985823360763</v>
      </c>
      <c r="P26" s="29">
        <f t="shared" si="40"/>
        <v>8705.1923320571532</v>
      </c>
      <c r="Q26" s="29">
        <f t="shared" si="41"/>
        <v>9266.4616679428455</v>
      </c>
      <c r="R26" s="29">
        <v>9227.237000000001</v>
      </c>
      <c r="S26" s="29">
        <v>327.32150849952711</v>
      </c>
      <c r="T26" s="29">
        <f t="shared" si="42"/>
        <v>8688.7931185182788</v>
      </c>
      <c r="U26" s="29">
        <f t="shared" si="43"/>
        <v>9765.6808814817232</v>
      </c>
      <c r="V26" s="29">
        <v>9644.5879999999997</v>
      </c>
      <c r="W26" s="29">
        <v>374.82246117862917</v>
      </c>
      <c r="X26" s="29">
        <f t="shared" si="44"/>
        <v>9028.005051361155</v>
      </c>
      <c r="Y26" s="29">
        <f t="shared" si="45"/>
        <v>10261.170948638844</v>
      </c>
      <c r="Z26" s="29">
        <v>8257.5650000000005</v>
      </c>
      <c r="AA26" s="21">
        <v>121.06560805766374</v>
      </c>
      <c r="AB26" s="29">
        <f t="shared" si="46"/>
        <v>8058.4120747451434</v>
      </c>
      <c r="AC26" s="32">
        <f t="shared" si="47"/>
        <v>8456.7179252548576</v>
      </c>
      <c r="AD26" s="29">
        <v>8799.5210000000006</v>
      </c>
      <c r="AE26" s="29">
        <v>347.44359186486338</v>
      </c>
      <c r="AF26" s="29">
        <f t="shared" si="48"/>
        <v>8227.9762913822997</v>
      </c>
      <c r="AG26" s="29">
        <f t="shared" si="49"/>
        <v>9371.0657086177016</v>
      </c>
      <c r="AH26" s="29">
        <v>8690.6669999999995</v>
      </c>
      <c r="AI26" s="21">
        <v>370.98365837805153</v>
      </c>
      <c r="AJ26" s="29">
        <f t="shared" si="50"/>
        <v>8080.3988819681044</v>
      </c>
      <c r="AK26" s="21">
        <f t="shared" si="51"/>
        <v>9300.9351180318936</v>
      </c>
      <c r="AL26" s="65">
        <v>8703.5609999999997</v>
      </c>
      <c r="AM26" s="21">
        <v>165.7035824537019</v>
      </c>
      <c r="AN26" s="29">
        <v>8430.9786894636509</v>
      </c>
      <c r="AO26" s="32">
        <v>8976.1434757363295</v>
      </c>
      <c r="AP26" s="65">
        <v>9231.9619999999995</v>
      </c>
      <c r="AQ26" s="65">
        <v>354.28284547371658</v>
      </c>
      <c r="AR26" s="65">
        <f t="shared" si="52"/>
        <v>8649.1667191957349</v>
      </c>
      <c r="AS26" s="65">
        <f t="shared" si="53"/>
        <v>9814.7572808042642</v>
      </c>
    </row>
    <row r="27" spans="1:45" s="21" customFormat="1" ht="15" customHeight="1" x14ac:dyDescent="0.15">
      <c r="A27" s="51" t="s">
        <v>40</v>
      </c>
      <c r="B27" s="64">
        <v>5460.3739999999998</v>
      </c>
      <c r="C27" s="65">
        <v>144.47120378719856</v>
      </c>
      <c r="D27" s="65">
        <f t="shared" si="34"/>
        <v>5222.7188697700585</v>
      </c>
      <c r="E27" s="65">
        <f t="shared" si="35"/>
        <v>5698.0291302299411</v>
      </c>
      <c r="F27" s="65">
        <v>5468.6540000000005</v>
      </c>
      <c r="G27" s="65">
        <v>271.06563818069668</v>
      </c>
      <c r="H27" s="65">
        <f t="shared" si="36"/>
        <v>5022.7510251927542</v>
      </c>
      <c r="I27" s="65">
        <f t="shared" si="37"/>
        <v>5914.5569748072467</v>
      </c>
      <c r="J27" s="65">
        <v>5560.451</v>
      </c>
      <c r="K27" s="65">
        <v>290.55784013679727</v>
      </c>
      <c r="L27" s="65">
        <f t="shared" si="38"/>
        <v>5082.4833529749685</v>
      </c>
      <c r="M27" s="65">
        <f t="shared" si="39"/>
        <v>6038.4186470250315</v>
      </c>
      <c r="N27" s="29">
        <v>5344.2550000000001</v>
      </c>
      <c r="O27" s="29">
        <v>132.44549962754118</v>
      </c>
      <c r="P27" s="29">
        <f t="shared" si="40"/>
        <v>5126.3821531126951</v>
      </c>
      <c r="Q27" s="29">
        <f t="shared" si="41"/>
        <v>5562.1278468873052</v>
      </c>
      <c r="R27" s="29">
        <v>5160.8680000000004</v>
      </c>
      <c r="S27" s="29">
        <v>252.32618665767802</v>
      </c>
      <c r="T27" s="29">
        <f t="shared" si="42"/>
        <v>4745.7914229481203</v>
      </c>
      <c r="U27" s="29">
        <f t="shared" si="43"/>
        <v>5575.9445770518805</v>
      </c>
      <c r="V27" s="29">
        <v>5548.8360000000002</v>
      </c>
      <c r="W27" s="29">
        <v>271.75960499691524</v>
      </c>
      <c r="X27" s="29">
        <f t="shared" si="44"/>
        <v>5101.7914497800748</v>
      </c>
      <c r="Y27" s="29">
        <f t="shared" si="45"/>
        <v>5995.8805502199257</v>
      </c>
      <c r="Z27" s="29">
        <v>4909.0810000000001</v>
      </c>
      <c r="AA27" s="21">
        <v>100.78306622349947</v>
      </c>
      <c r="AB27" s="29">
        <f t="shared" si="46"/>
        <v>4743.2928560623432</v>
      </c>
      <c r="AC27" s="32">
        <f t="shared" si="47"/>
        <v>5074.8691439376571</v>
      </c>
      <c r="AD27" s="29">
        <v>5695.8019999999997</v>
      </c>
      <c r="AE27" s="29">
        <v>332.16725914169285</v>
      </c>
      <c r="AF27" s="29">
        <f t="shared" si="48"/>
        <v>5149.386858711915</v>
      </c>
      <c r="AG27" s="29">
        <f t="shared" si="49"/>
        <v>6242.2171412880843</v>
      </c>
      <c r="AH27" s="29">
        <v>5342.3270000000002</v>
      </c>
      <c r="AI27" s="21">
        <v>287.70653955344466</v>
      </c>
      <c r="AJ27" s="29">
        <f t="shared" si="50"/>
        <v>4869.049742434584</v>
      </c>
      <c r="AK27" s="21">
        <f t="shared" si="51"/>
        <v>5815.6042575654164</v>
      </c>
      <c r="AL27" s="65">
        <v>5445.3450000000003</v>
      </c>
      <c r="AM27" s="21">
        <v>139.87423574186366</v>
      </c>
      <c r="AN27" s="29">
        <v>5215.2523514046297</v>
      </c>
      <c r="AO27" s="32">
        <v>5675.4385869953603</v>
      </c>
      <c r="AP27" s="65">
        <v>5584.3370000000004</v>
      </c>
      <c r="AQ27" s="65">
        <v>306.68413655840089</v>
      </c>
      <c r="AR27" s="65">
        <f t="shared" si="52"/>
        <v>5079.8415953614312</v>
      </c>
      <c r="AS27" s="65">
        <f t="shared" si="53"/>
        <v>6088.8324046385696</v>
      </c>
    </row>
    <row r="28" spans="1:45" s="21" customFormat="1" ht="15" customHeight="1" x14ac:dyDescent="0.15">
      <c r="A28" s="51" t="s">
        <v>41</v>
      </c>
      <c r="B28" s="64">
        <v>2970.1210000000001</v>
      </c>
      <c r="C28" s="65">
        <v>89.961404262825468</v>
      </c>
      <c r="D28" s="65">
        <f t="shared" si="34"/>
        <v>2822.1344899876522</v>
      </c>
      <c r="E28" s="65">
        <f t="shared" si="35"/>
        <v>3118.107510012348</v>
      </c>
      <c r="F28" s="65">
        <v>2913.8240000000001</v>
      </c>
      <c r="G28" s="65">
        <v>151.35315208119005</v>
      </c>
      <c r="H28" s="65">
        <f t="shared" si="36"/>
        <v>2664.8480648264426</v>
      </c>
      <c r="I28" s="65">
        <f t="shared" si="37"/>
        <v>3162.7999351735575</v>
      </c>
      <c r="J28" s="65">
        <v>3221.8380000000002</v>
      </c>
      <c r="K28" s="65">
        <v>176.01946903020345</v>
      </c>
      <c r="L28" s="65">
        <f t="shared" si="38"/>
        <v>2932.2859734453154</v>
      </c>
      <c r="M28" s="65">
        <f t="shared" si="39"/>
        <v>3511.3900265546849</v>
      </c>
      <c r="N28" s="29">
        <v>2953.6010000000001</v>
      </c>
      <c r="O28" s="29">
        <v>88.93694627530104</v>
      </c>
      <c r="P28" s="29">
        <f t="shared" si="40"/>
        <v>2807.2997233771298</v>
      </c>
      <c r="Q28" s="29">
        <f t="shared" si="41"/>
        <v>3099.9022766228704</v>
      </c>
      <c r="R28" s="29">
        <v>3073.0509999999999</v>
      </c>
      <c r="S28" s="29">
        <v>181.38735057304331</v>
      </c>
      <c r="T28" s="29">
        <f t="shared" si="42"/>
        <v>2774.6688083073436</v>
      </c>
      <c r="U28" s="29">
        <f t="shared" si="43"/>
        <v>3371.4331916926562</v>
      </c>
      <c r="V28" s="29">
        <v>2941.3710000000001</v>
      </c>
      <c r="W28" s="29">
        <v>163.41444536060686</v>
      </c>
      <c r="X28" s="29">
        <f t="shared" si="44"/>
        <v>2672.5542373818016</v>
      </c>
      <c r="Y28" s="29">
        <f t="shared" si="45"/>
        <v>3210.1877626181986</v>
      </c>
      <c r="Z28" s="29">
        <v>3330.6770000000001</v>
      </c>
      <c r="AA28" s="21">
        <v>76.187726096266488</v>
      </c>
      <c r="AB28" s="29">
        <f t="shared" si="46"/>
        <v>3205.3481905716417</v>
      </c>
      <c r="AC28" s="32">
        <f t="shared" si="47"/>
        <v>3456.0058094283586</v>
      </c>
      <c r="AD28" s="29">
        <v>3193.2109999999998</v>
      </c>
      <c r="AE28" s="29">
        <v>238.29294354637267</v>
      </c>
      <c r="AF28" s="29">
        <f t="shared" si="48"/>
        <v>2801.2191078662167</v>
      </c>
      <c r="AG28" s="29">
        <f t="shared" si="49"/>
        <v>3585.2028921337828</v>
      </c>
      <c r="AH28" s="29">
        <v>3314.08</v>
      </c>
      <c r="AI28" s="21">
        <v>213.15069723539457</v>
      </c>
      <c r="AJ28" s="29">
        <f t="shared" si="50"/>
        <v>2963.4471030477757</v>
      </c>
      <c r="AK28" s="21">
        <f t="shared" si="51"/>
        <v>3664.7128969522241</v>
      </c>
      <c r="AL28" s="65">
        <v>3087.64</v>
      </c>
      <c r="AM28" s="21">
        <v>85.936330290109211</v>
      </c>
      <c r="AN28" s="29">
        <v>2946.2743557727708</v>
      </c>
      <c r="AO28" s="32">
        <v>3229.0048824272299</v>
      </c>
      <c r="AP28" s="65">
        <v>3089.75</v>
      </c>
      <c r="AQ28" s="65">
        <v>167.70325078064565</v>
      </c>
      <c r="AR28" s="65">
        <f t="shared" si="52"/>
        <v>2813.878152465838</v>
      </c>
      <c r="AS28" s="65">
        <f t="shared" si="53"/>
        <v>3365.621847534162</v>
      </c>
    </row>
    <row r="29" spans="1:45" s="21" customFormat="1" ht="15" customHeight="1" x14ac:dyDescent="0.15">
      <c r="A29" s="51" t="s">
        <v>3</v>
      </c>
      <c r="B29" s="64">
        <v>3298.4659999999999</v>
      </c>
      <c r="C29" s="65">
        <v>98.959816802965094</v>
      </c>
      <c r="D29" s="65">
        <f t="shared" si="34"/>
        <v>3135.6771013591224</v>
      </c>
      <c r="E29" s="65">
        <f t="shared" si="35"/>
        <v>3461.2548986408774</v>
      </c>
      <c r="F29" s="65">
        <v>3289.3920000000003</v>
      </c>
      <c r="G29" s="65">
        <v>231.70716443612596</v>
      </c>
      <c r="H29" s="65">
        <f t="shared" si="36"/>
        <v>2908.2337145025731</v>
      </c>
      <c r="I29" s="65">
        <f t="shared" si="37"/>
        <v>3670.5502854974275</v>
      </c>
      <c r="J29" s="65">
        <v>3494.3870000000002</v>
      </c>
      <c r="K29" s="65">
        <v>221.89668527855093</v>
      </c>
      <c r="L29" s="65">
        <f t="shared" si="38"/>
        <v>3129.366952716784</v>
      </c>
      <c r="M29" s="65">
        <f t="shared" si="39"/>
        <v>3859.4070472832163</v>
      </c>
      <c r="N29" s="29">
        <v>3160.4630000000002</v>
      </c>
      <c r="O29" s="29">
        <v>105.98034583854279</v>
      </c>
      <c r="P29" s="29">
        <f t="shared" si="40"/>
        <v>2986.1253310955972</v>
      </c>
      <c r="Q29" s="29">
        <f t="shared" si="41"/>
        <v>3334.8006689044032</v>
      </c>
      <c r="R29" s="29">
        <v>3431.6379999999999</v>
      </c>
      <c r="S29" s="29">
        <v>290.76014998957794</v>
      </c>
      <c r="T29" s="29">
        <f t="shared" si="42"/>
        <v>2953.3375532671444</v>
      </c>
      <c r="U29" s="29">
        <f t="shared" si="43"/>
        <v>3909.9384467328555</v>
      </c>
      <c r="V29" s="29">
        <v>3190.2200000000003</v>
      </c>
      <c r="W29" s="29">
        <v>183.70626593478028</v>
      </c>
      <c r="X29" s="29">
        <f t="shared" si="44"/>
        <v>2888.0231925372868</v>
      </c>
      <c r="Y29" s="29">
        <f t="shared" si="45"/>
        <v>3492.4168074627137</v>
      </c>
      <c r="Z29" s="29">
        <v>3268.86</v>
      </c>
      <c r="AA29" s="21">
        <v>71.264648360569296</v>
      </c>
      <c r="AB29" s="29">
        <f t="shared" si="46"/>
        <v>3151.6296534468638</v>
      </c>
      <c r="AC29" s="32">
        <f t="shared" si="47"/>
        <v>3386.0903465531364</v>
      </c>
      <c r="AD29" s="29">
        <v>3409.85</v>
      </c>
      <c r="AE29" s="29">
        <v>218.64322306964306</v>
      </c>
      <c r="AF29" s="29">
        <f t="shared" si="48"/>
        <v>3050.1818980504372</v>
      </c>
      <c r="AG29" s="29">
        <f t="shared" si="49"/>
        <v>3769.5181019495626</v>
      </c>
      <c r="AH29" s="29">
        <v>3471.9360000000001</v>
      </c>
      <c r="AI29" s="21">
        <v>203.41479278324348</v>
      </c>
      <c r="AJ29" s="29">
        <f t="shared" si="50"/>
        <v>3137.3186658715645</v>
      </c>
      <c r="AK29" s="21">
        <f t="shared" si="51"/>
        <v>3806.5533341284358</v>
      </c>
      <c r="AL29" s="65">
        <v>3074.6379999999999</v>
      </c>
      <c r="AM29" s="21">
        <v>85.344109220959254</v>
      </c>
      <c r="AN29" s="29">
        <v>2934.24644203152</v>
      </c>
      <c r="AO29" s="32">
        <v>3215.0285613684764</v>
      </c>
      <c r="AP29" s="65">
        <v>2984.527</v>
      </c>
      <c r="AQ29" s="65">
        <v>162.24954979504764</v>
      </c>
      <c r="AR29" s="65">
        <f t="shared" si="52"/>
        <v>2717.6264905871467</v>
      </c>
      <c r="AS29" s="65">
        <f t="shared" si="53"/>
        <v>3251.4275094128534</v>
      </c>
    </row>
    <row r="30" spans="1:45" s="21" customFormat="1" ht="15" customHeight="1" x14ac:dyDescent="0.15">
      <c r="A30" s="51" t="s">
        <v>38</v>
      </c>
      <c r="B30" s="64">
        <v>11276.141</v>
      </c>
      <c r="C30" s="65">
        <v>206.90705114351238</v>
      </c>
      <c r="D30" s="65">
        <f t="shared" si="34"/>
        <v>10935.778900868921</v>
      </c>
      <c r="E30" s="65">
        <f t="shared" si="35"/>
        <v>11616.503099131078</v>
      </c>
      <c r="F30" s="65">
        <v>11909.08</v>
      </c>
      <c r="G30" s="65">
        <v>389.55527995609197</v>
      </c>
      <c r="H30" s="65">
        <f t="shared" si="36"/>
        <v>11268.261564472228</v>
      </c>
      <c r="I30" s="65">
        <f t="shared" si="37"/>
        <v>12549.898435527772</v>
      </c>
      <c r="J30" s="65">
        <v>13488.028</v>
      </c>
      <c r="K30" s="65">
        <v>478.63103352078969</v>
      </c>
      <c r="L30" s="65">
        <f t="shared" si="38"/>
        <v>12700.6799498583</v>
      </c>
      <c r="M30" s="65">
        <f t="shared" si="39"/>
        <v>14275.3760501417</v>
      </c>
      <c r="N30" s="29">
        <v>12338.597</v>
      </c>
      <c r="O30" s="29">
        <v>222.77229211271276</v>
      </c>
      <c r="P30" s="29">
        <f t="shared" si="40"/>
        <v>11972.136579474587</v>
      </c>
      <c r="Q30" s="29">
        <f t="shared" si="41"/>
        <v>12705.057420525412</v>
      </c>
      <c r="R30" s="29">
        <v>13357.16</v>
      </c>
      <c r="S30" s="29">
        <v>482.66313225653619</v>
      </c>
      <c r="T30" s="29">
        <f t="shared" si="42"/>
        <v>12563.179147437997</v>
      </c>
      <c r="U30" s="29">
        <f t="shared" si="43"/>
        <v>14151.140852562003</v>
      </c>
      <c r="V30" s="29">
        <v>13504.514999999999</v>
      </c>
      <c r="W30" s="29">
        <v>515.23600690990838</v>
      </c>
      <c r="X30" s="29">
        <f t="shared" si="44"/>
        <v>12656.9517686332</v>
      </c>
      <c r="Y30" s="29">
        <f t="shared" si="45"/>
        <v>14352.078231366799</v>
      </c>
      <c r="Z30" s="29">
        <v>11331.228000000001</v>
      </c>
      <c r="AA30" s="21">
        <v>150.6213261238737</v>
      </c>
      <c r="AB30" s="29">
        <f t="shared" si="46"/>
        <v>11083.45591852623</v>
      </c>
      <c r="AC30" s="32">
        <f t="shared" si="47"/>
        <v>11579.000081473772</v>
      </c>
      <c r="AD30" s="29">
        <v>13162.084999999999</v>
      </c>
      <c r="AE30" s="29">
        <v>478.24429317766379</v>
      </c>
      <c r="AF30" s="29">
        <f t="shared" si="48"/>
        <v>12375.373137722741</v>
      </c>
      <c r="AG30" s="29">
        <f t="shared" si="49"/>
        <v>13948.796862277257</v>
      </c>
      <c r="AH30" s="29">
        <v>12859.906000000001</v>
      </c>
      <c r="AI30" s="21">
        <v>479.456831026354</v>
      </c>
      <c r="AJ30" s="29">
        <f t="shared" si="50"/>
        <v>12071.199512961648</v>
      </c>
      <c r="AK30" s="21">
        <f t="shared" si="51"/>
        <v>13648.612487038354</v>
      </c>
      <c r="AL30" s="65">
        <v>12539.096</v>
      </c>
      <c r="AM30" s="21">
        <v>231.16466249622695</v>
      </c>
      <c r="AN30" s="29">
        <v>12158.83012349369</v>
      </c>
      <c r="AO30" s="32">
        <v>12919.361863106276</v>
      </c>
      <c r="AP30" s="65">
        <v>13419.444</v>
      </c>
      <c r="AQ30" s="65">
        <v>487.72509214930307</v>
      </c>
      <c r="AR30" s="65">
        <f t="shared" si="52"/>
        <v>12617.136223414396</v>
      </c>
      <c r="AS30" s="65">
        <f t="shared" si="53"/>
        <v>14221.751776585603</v>
      </c>
    </row>
    <row r="31" spans="1:45" s="21" customFormat="1" ht="15" customHeight="1" x14ac:dyDescent="0.15">
      <c r="A31" s="51" t="s">
        <v>39</v>
      </c>
      <c r="B31" s="64">
        <v>88.683000000000007</v>
      </c>
      <c r="C31" s="65">
        <v>11.927434324608891</v>
      </c>
      <c r="D31" s="65">
        <f t="shared" si="34"/>
        <v>69.062370536018378</v>
      </c>
      <c r="E31" s="65">
        <f t="shared" si="35"/>
        <v>108.30362946398164</v>
      </c>
      <c r="F31" s="65">
        <v>79.12</v>
      </c>
      <c r="G31" s="65">
        <v>18.863197487117876</v>
      </c>
      <c r="H31" s="65">
        <f t="shared" si="36"/>
        <v>48.090040133691097</v>
      </c>
      <c r="I31" s="65">
        <f t="shared" si="37"/>
        <v>110.1499598663089</v>
      </c>
      <c r="J31" s="65">
        <v>104.79300000000001</v>
      </c>
      <c r="K31" s="65">
        <v>34.173294807525075</v>
      </c>
      <c r="L31" s="65">
        <f t="shared" si="38"/>
        <v>48.577930041621258</v>
      </c>
      <c r="M31" s="65">
        <f t="shared" si="39"/>
        <v>161.00806995837877</v>
      </c>
      <c r="N31" s="29">
        <v>99.72</v>
      </c>
      <c r="O31" s="29">
        <v>14.095822134163962</v>
      </c>
      <c r="P31" s="29">
        <f t="shared" si="40"/>
        <v>76.53237258930028</v>
      </c>
      <c r="Q31" s="29">
        <f t="shared" si="41"/>
        <v>122.90762741069972</v>
      </c>
      <c r="R31" s="29">
        <v>116.929</v>
      </c>
      <c r="S31" s="29">
        <v>24.448531188711062</v>
      </c>
      <c r="T31" s="29">
        <f t="shared" si="42"/>
        <v>76.711166194570296</v>
      </c>
      <c r="U31" s="29">
        <f t="shared" si="43"/>
        <v>157.14683380542971</v>
      </c>
      <c r="V31" s="29">
        <v>117.408</v>
      </c>
      <c r="W31" s="29">
        <v>31.090293576886221</v>
      </c>
      <c r="X31" s="29">
        <f t="shared" si="44"/>
        <v>66.264467066022164</v>
      </c>
      <c r="Y31" s="29">
        <f t="shared" si="45"/>
        <v>168.55153293397785</v>
      </c>
      <c r="Z31" s="29">
        <v>80.13000000000001</v>
      </c>
      <c r="AA31" s="21">
        <v>6.3533297191205289</v>
      </c>
      <c r="AB31" s="29">
        <f t="shared" si="46"/>
        <v>69.678772612046743</v>
      </c>
      <c r="AC31" s="32">
        <f t="shared" si="47"/>
        <v>90.581227387953277</v>
      </c>
      <c r="AD31" s="29">
        <v>56.070999999999998</v>
      </c>
      <c r="AE31" s="29">
        <v>12.204706598181913</v>
      </c>
      <c r="AF31" s="29">
        <f t="shared" si="48"/>
        <v>35.99425764599075</v>
      </c>
      <c r="AG31" s="29">
        <f t="shared" si="49"/>
        <v>76.147742354009239</v>
      </c>
      <c r="AH31" s="29">
        <v>50.406999999999996</v>
      </c>
      <c r="AI31" s="21">
        <v>14.685529036204333</v>
      </c>
      <c r="AJ31" s="29">
        <f t="shared" si="50"/>
        <v>26.249304735443868</v>
      </c>
      <c r="AK31" s="21">
        <f t="shared" si="51"/>
        <v>74.564695264556121</v>
      </c>
      <c r="AL31" s="65">
        <v>87.650999999999996</v>
      </c>
      <c r="AM31" s="21">
        <v>9.7608035638277446</v>
      </c>
      <c r="AN31" s="29">
        <v>71.59457993750334</v>
      </c>
      <c r="AO31" s="32">
        <v>103.70762366249662</v>
      </c>
      <c r="AP31" s="65">
        <v>97.353999999999999</v>
      </c>
      <c r="AQ31" s="65">
        <v>20.295739145712954</v>
      </c>
      <c r="AR31" s="65">
        <f t="shared" si="52"/>
        <v>63.967509105302192</v>
      </c>
      <c r="AS31" s="65">
        <f t="shared" si="53"/>
        <v>130.74049089469781</v>
      </c>
    </row>
    <row r="32" spans="1:45" s="21" customFormat="1" ht="14.25" customHeight="1" x14ac:dyDescent="0.15">
      <c r="A32" s="51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29"/>
      <c r="AC32" s="32"/>
      <c r="AD32" s="29"/>
      <c r="AE32" s="29"/>
      <c r="AF32" s="29"/>
      <c r="AG32" s="29"/>
      <c r="AH32" s="29"/>
      <c r="AJ32" s="29"/>
      <c r="AL32" s="59"/>
      <c r="AN32" s="29"/>
      <c r="AO32" s="32"/>
      <c r="AP32" s="59"/>
      <c r="AQ32" s="59"/>
      <c r="AR32" s="59"/>
      <c r="AS32" s="59"/>
    </row>
    <row r="33" spans="1:47" s="21" customFormat="1" ht="14.25" customHeight="1" x14ac:dyDescent="0.15">
      <c r="A33" s="51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29"/>
      <c r="AC33" s="32"/>
      <c r="AD33" s="29"/>
      <c r="AE33" s="29"/>
      <c r="AF33" s="29"/>
      <c r="AG33" s="29"/>
      <c r="AH33" s="29"/>
      <c r="AJ33" s="29"/>
      <c r="AL33" s="59"/>
      <c r="AN33" s="29"/>
      <c r="AO33" s="32"/>
      <c r="AP33" s="59"/>
      <c r="AQ33" s="59"/>
      <c r="AR33" s="59"/>
      <c r="AS33" s="59"/>
    </row>
    <row r="34" spans="1:47" ht="15" x14ac:dyDescent="0.2">
      <c r="A34" s="36" t="s">
        <v>48</v>
      </c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B34" s="68"/>
      <c r="AC34" s="70"/>
      <c r="AD34" s="68"/>
      <c r="AE34" s="68"/>
      <c r="AF34" s="68"/>
      <c r="AG34" s="68"/>
      <c r="AH34" s="68"/>
      <c r="AJ34" s="68"/>
      <c r="AL34" s="67"/>
      <c r="AN34" s="68"/>
      <c r="AO34" s="70"/>
      <c r="AP34" s="67"/>
      <c r="AQ34" s="67"/>
      <c r="AR34" s="67"/>
      <c r="AS34" s="67"/>
    </row>
    <row r="35" spans="1:47" x14ac:dyDescent="0.2">
      <c r="A35" s="71"/>
      <c r="B35" s="72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B35" s="68"/>
      <c r="AC35" s="70"/>
      <c r="AD35" s="68"/>
      <c r="AE35" s="68"/>
      <c r="AF35" s="68"/>
      <c r="AG35" s="68"/>
      <c r="AH35" s="68"/>
      <c r="AJ35" s="68"/>
      <c r="AL35" s="68"/>
      <c r="AN35" s="68"/>
      <c r="AO35" s="70"/>
      <c r="AP35" s="68"/>
      <c r="AQ35" s="68"/>
      <c r="AR35" s="68"/>
      <c r="AS35" s="68"/>
    </row>
    <row r="36" spans="1:47" x14ac:dyDescent="0.2">
      <c r="A36" s="51" t="s">
        <v>11</v>
      </c>
      <c r="B36" s="55">
        <v>25903.567999999999</v>
      </c>
      <c r="C36" s="56">
        <v>372.19228036407418</v>
      </c>
      <c r="D36" s="56">
        <f t="shared" ref="D36:D43" si="54">B36-1.645*C36</f>
        <v>25291.311698801099</v>
      </c>
      <c r="E36" s="56">
        <f t="shared" ref="E36:E43" si="55">B36+1.645*C36</f>
        <v>26515.8243011989</v>
      </c>
      <c r="F36" s="56">
        <v>26727.189000000002</v>
      </c>
      <c r="G36" s="56">
        <v>659.00856879131823</v>
      </c>
      <c r="H36" s="56">
        <f t="shared" ref="H36:H43" si="56">F36-1.645*G36</f>
        <v>25643.119904338284</v>
      </c>
      <c r="I36" s="56">
        <f t="shared" ref="I36:I43" si="57">F36+1.645*G36</f>
        <v>27811.25809566172</v>
      </c>
      <c r="J36" s="56">
        <v>28089.558000000001</v>
      </c>
      <c r="K36" s="56">
        <v>789.80376969725683</v>
      </c>
      <c r="L36" s="56">
        <f t="shared" ref="L36:L43" si="58">J36-1.645*K36</f>
        <v>26790.330798848012</v>
      </c>
      <c r="M36" s="56">
        <f t="shared" ref="M36:M43" si="59">J36+1.645*K36</f>
        <v>29388.78520115199</v>
      </c>
      <c r="N36" s="68">
        <v>26401.735000000001</v>
      </c>
      <c r="O36" s="68">
        <v>384.22006107841401</v>
      </c>
      <c r="P36" s="68">
        <f t="shared" ref="P36:P43" si="60">N36-1.645*O36</f>
        <v>25769.692999526011</v>
      </c>
      <c r="Q36" s="68">
        <f t="shared" ref="Q36:Q43" si="61">N36+1.645*O36</f>
        <v>27033.77700047399</v>
      </c>
      <c r="R36" s="68">
        <v>27625.297999999999</v>
      </c>
      <c r="S36" s="68">
        <v>852.00667983757478</v>
      </c>
      <c r="T36" s="68">
        <f t="shared" ref="T36:T43" si="62">R36-1.645*S36</f>
        <v>26223.74701166719</v>
      </c>
      <c r="U36" s="68">
        <f t="shared" ref="U36:U43" si="63">R36+1.645*S36</f>
        <v>29026.848988332807</v>
      </c>
      <c r="V36" s="68">
        <v>27273.429</v>
      </c>
      <c r="W36" s="68">
        <v>808.78246736816538</v>
      </c>
      <c r="X36" s="68">
        <f t="shared" ref="X36:X43" si="64">V36-1.645*W36</f>
        <v>25942.981841179368</v>
      </c>
      <c r="Y36" s="68">
        <f t="shared" ref="Y36:Y43" si="65">V36+1.645*W36</f>
        <v>28603.876158820633</v>
      </c>
      <c r="Z36" s="68">
        <v>27952.33</v>
      </c>
      <c r="AA36" s="69">
        <v>312.96602608317272</v>
      </c>
      <c r="AB36" s="68">
        <f t="shared" ref="AB36:AB43" si="66">Z36-1.645*AA36</f>
        <v>27437.500887093182</v>
      </c>
      <c r="AC36" s="70">
        <f t="shared" ref="AC36:AC43" si="67">Z36+1.645*AA36</f>
        <v>28467.159112906822</v>
      </c>
      <c r="AD36" s="68">
        <v>27250.700000000004</v>
      </c>
      <c r="AE36" s="68">
        <v>882.70893701383227</v>
      </c>
      <c r="AF36" s="68">
        <f t="shared" ref="AF36:AF43" si="68">AD36-1.645*AE36</f>
        <v>25798.643798612251</v>
      </c>
      <c r="AG36" s="68">
        <f t="shared" ref="AG36:AG43" si="69">AD36+1.645*AE36</f>
        <v>28702.756201387758</v>
      </c>
      <c r="AH36" s="68">
        <v>27358.182000000001</v>
      </c>
      <c r="AI36" s="69">
        <v>831.99008000212689</v>
      </c>
      <c r="AJ36" s="68">
        <f t="shared" ref="AJ36:AJ43" si="70">AH36-1.645*AI36</f>
        <v>25989.558318396503</v>
      </c>
      <c r="AK36" s="69">
        <f t="shared" ref="AK36:AK43" si="71">AH36+1.645*AI36</f>
        <v>28726.805681603499</v>
      </c>
      <c r="AL36" s="56">
        <v>27387.361000000001</v>
      </c>
      <c r="AM36" s="69">
        <v>416.33891580185377</v>
      </c>
      <c r="AN36" s="68">
        <v>26702.483269905973</v>
      </c>
      <c r="AO36" s="70">
        <v>28072.238302894071</v>
      </c>
      <c r="AP36" s="56">
        <v>28155.903999999995</v>
      </c>
      <c r="AQ36" s="56">
        <v>734.56670324558445</v>
      </c>
      <c r="AR36" s="56">
        <f t="shared" ref="AR36:AR43" si="72">AP36-1.645*AQ36</f>
        <v>26947.541773161007</v>
      </c>
      <c r="AS36" s="56">
        <f t="shared" ref="AS36:AS43" si="73">AP36+1.645*AQ36</f>
        <v>29364.266226838983</v>
      </c>
      <c r="AT36" s="21"/>
      <c r="AU36" s="21"/>
    </row>
    <row r="37" spans="1:47" x14ac:dyDescent="0.2">
      <c r="A37" s="73" t="s">
        <v>42</v>
      </c>
      <c r="B37" s="55">
        <v>1731.9059999999999</v>
      </c>
      <c r="C37" s="56">
        <v>56.65220218548437</v>
      </c>
      <c r="D37" s="56">
        <f t="shared" si="54"/>
        <v>1638.7131274048782</v>
      </c>
      <c r="E37" s="56">
        <f t="shared" si="55"/>
        <v>1825.0988725951217</v>
      </c>
      <c r="F37" s="56">
        <v>1944.835</v>
      </c>
      <c r="G37" s="56">
        <v>122.70882961755305</v>
      </c>
      <c r="H37" s="56">
        <f t="shared" si="56"/>
        <v>1742.9789752791253</v>
      </c>
      <c r="I37" s="56">
        <f t="shared" si="57"/>
        <v>2146.6910247208748</v>
      </c>
      <c r="J37" s="56">
        <v>1865.201</v>
      </c>
      <c r="K37" s="56">
        <v>117.78584210086244</v>
      </c>
      <c r="L37" s="56">
        <f t="shared" si="58"/>
        <v>1671.4432897440813</v>
      </c>
      <c r="M37" s="56">
        <f t="shared" si="59"/>
        <v>2058.958710255919</v>
      </c>
      <c r="N37" s="68">
        <v>1788.308</v>
      </c>
      <c r="O37" s="68">
        <v>56.443681204435833</v>
      </c>
      <c r="P37" s="68">
        <f t="shared" si="60"/>
        <v>1695.4581444187031</v>
      </c>
      <c r="Q37" s="68">
        <f t="shared" si="61"/>
        <v>1881.1578555812969</v>
      </c>
      <c r="R37" s="68">
        <v>1915.1860000000001</v>
      </c>
      <c r="S37" s="68">
        <v>122.47927282789178</v>
      </c>
      <c r="T37" s="68">
        <f t="shared" si="62"/>
        <v>1713.7075961981182</v>
      </c>
      <c r="U37" s="68">
        <f t="shared" si="63"/>
        <v>2116.6644038018821</v>
      </c>
      <c r="V37" s="68">
        <v>1773.9680000000001</v>
      </c>
      <c r="W37" s="68">
        <v>105.51287548276716</v>
      </c>
      <c r="X37" s="68">
        <f t="shared" si="64"/>
        <v>1600.3993198308481</v>
      </c>
      <c r="Y37" s="68">
        <f t="shared" si="65"/>
        <v>1947.5366801691521</v>
      </c>
      <c r="Z37" s="68">
        <v>3677.3630000000003</v>
      </c>
      <c r="AA37" s="69">
        <v>83.689538476341539</v>
      </c>
      <c r="AB37" s="68">
        <f t="shared" si="66"/>
        <v>3539.6937092064186</v>
      </c>
      <c r="AC37" s="70">
        <f t="shared" si="67"/>
        <v>3815.032290793582</v>
      </c>
      <c r="AD37" s="68">
        <v>1894.7760000000001</v>
      </c>
      <c r="AE37" s="68">
        <v>125.27225614699636</v>
      </c>
      <c r="AF37" s="68">
        <f t="shared" si="68"/>
        <v>1688.7031386381911</v>
      </c>
      <c r="AG37" s="68">
        <f t="shared" si="69"/>
        <v>2100.8488613618092</v>
      </c>
      <c r="AH37" s="68">
        <v>1923.604</v>
      </c>
      <c r="AI37" s="69">
        <v>118.21041655488665</v>
      </c>
      <c r="AJ37" s="68">
        <f t="shared" si="70"/>
        <v>1729.1478647672116</v>
      </c>
      <c r="AK37" s="69">
        <f t="shared" si="71"/>
        <v>2118.0601352327885</v>
      </c>
      <c r="AL37" s="56">
        <v>1819.184</v>
      </c>
      <c r="AM37" s="69">
        <v>60.5292147713606</v>
      </c>
      <c r="AN37" s="68">
        <v>1719.6135657011157</v>
      </c>
      <c r="AO37" s="70">
        <v>1918.7546822988922</v>
      </c>
      <c r="AP37" s="56">
        <v>2120.85</v>
      </c>
      <c r="AQ37" s="56">
        <v>139.19854112585676</v>
      </c>
      <c r="AR37" s="56">
        <f t="shared" si="72"/>
        <v>1891.8683998479655</v>
      </c>
      <c r="AS37" s="56">
        <f t="shared" si="73"/>
        <v>2349.8316001520343</v>
      </c>
      <c r="AT37" s="21"/>
      <c r="AU37" s="21"/>
    </row>
    <row r="38" spans="1:47" x14ac:dyDescent="0.2">
      <c r="A38" s="73" t="s">
        <v>43</v>
      </c>
      <c r="B38" s="55">
        <v>20217.464</v>
      </c>
      <c r="C38" s="56">
        <v>319.23250364428975</v>
      </c>
      <c r="D38" s="56">
        <f t="shared" si="54"/>
        <v>19692.326531505143</v>
      </c>
      <c r="E38" s="56">
        <f t="shared" si="55"/>
        <v>20742.601468494857</v>
      </c>
      <c r="F38" s="56">
        <v>20549.842000000001</v>
      </c>
      <c r="G38" s="56">
        <v>571.67406134670352</v>
      </c>
      <c r="H38" s="56">
        <f t="shared" si="56"/>
        <v>19609.438169084675</v>
      </c>
      <c r="I38" s="56">
        <f t="shared" si="57"/>
        <v>21490.245830915326</v>
      </c>
      <c r="J38" s="56">
        <v>22228.032999999999</v>
      </c>
      <c r="K38" s="56">
        <v>709.34825736307459</v>
      </c>
      <c r="L38" s="56">
        <f t="shared" si="58"/>
        <v>21061.155116637743</v>
      </c>
      <c r="M38" s="56">
        <f t="shared" si="59"/>
        <v>23394.910883362256</v>
      </c>
      <c r="N38" s="68">
        <v>20487.759000000002</v>
      </c>
      <c r="O38" s="68">
        <v>328.57297981886325</v>
      </c>
      <c r="P38" s="68">
        <f t="shared" si="60"/>
        <v>19947.256448197972</v>
      </c>
      <c r="Q38" s="68">
        <f t="shared" si="61"/>
        <v>21028.261551802032</v>
      </c>
      <c r="R38" s="68">
        <v>21183.178</v>
      </c>
      <c r="S38" s="68">
        <v>734.89737538492432</v>
      </c>
      <c r="T38" s="68">
        <f t="shared" si="62"/>
        <v>19974.271817491801</v>
      </c>
      <c r="U38" s="68">
        <f t="shared" si="63"/>
        <v>22392.084182508199</v>
      </c>
      <c r="V38" s="68">
        <v>21124.66</v>
      </c>
      <c r="W38" s="68">
        <v>703.17752446732698</v>
      </c>
      <c r="X38" s="68">
        <f t="shared" si="64"/>
        <v>19967.932972251248</v>
      </c>
      <c r="Y38" s="68">
        <f t="shared" si="65"/>
        <v>22281.387027748751</v>
      </c>
      <c r="Z38" s="68">
        <v>20174.861000000001</v>
      </c>
      <c r="AA38" s="69">
        <v>257.84364134655118</v>
      </c>
      <c r="AB38" s="68">
        <f t="shared" si="66"/>
        <v>19750.708209984925</v>
      </c>
      <c r="AC38" s="70">
        <f t="shared" si="67"/>
        <v>20599.013790015077</v>
      </c>
      <c r="AD38" s="68">
        <v>21320.49</v>
      </c>
      <c r="AE38" s="68">
        <v>783.65233891902858</v>
      </c>
      <c r="AF38" s="68">
        <f t="shared" si="68"/>
        <v>20031.381902478199</v>
      </c>
      <c r="AG38" s="68">
        <f t="shared" si="69"/>
        <v>22609.598097521804</v>
      </c>
      <c r="AH38" s="68">
        <v>21235.525000000001</v>
      </c>
      <c r="AI38" s="69">
        <v>734.40153934267016</v>
      </c>
      <c r="AJ38" s="68">
        <f t="shared" si="70"/>
        <v>20027.43446778131</v>
      </c>
      <c r="AK38" s="69">
        <f t="shared" si="71"/>
        <v>22443.615532218693</v>
      </c>
      <c r="AL38" s="56">
        <v>21272.514999999999</v>
      </c>
      <c r="AM38" s="69">
        <v>351.10322677292152</v>
      </c>
      <c r="AN38" s="68">
        <v>20694.94976025862</v>
      </c>
      <c r="AO38" s="70">
        <v>21850.079376341535</v>
      </c>
      <c r="AP38" s="56">
        <v>21436.92</v>
      </c>
      <c r="AQ38" s="56">
        <v>605.00688237672591</v>
      </c>
      <c r="AR38" s="56">
        <f t="shared" si="72"/>
        <v>20441.683678490284</v>
      </c>
      <c r="AS38" s="56">
        <f t="shared" si="73"/>
        <v>22432.156321509712</v>
      </c>
      <c r="AT38" s="21"/>
      <c r="AU38" s="21"/>
    </row>
    <row r="39" spans="1:47" x14ac:dyDescent="0.2">
      <c r="A39" s="73" t="s">
        <v>44</v>
      </c>
      <c r="B39" s="55">
        <v>3841.1040000000003</v>
      </c>
      <c r="C39" s="56">
        <v>92.773732087074109</v>
      </c>
      <c r="D39" s="56">
        <f t="shared" si="54"/>
        <v>3688.4912107167634</v>
      </c>
      <c r="E39" s="56">
        <f t="shared" si="55"/>
        <v>3993.7167892832372</v>
      </c>
      <c r="F39" s="56">
        <v>4060.2829999999999</v>
      </c>
      <c r="G39" s="56">
        <v>194.64466557413064</v>
      </c>
      <c r="H39" s="56">
        <f t="shared" si="56"/>
        <v>3740.0925251305548</v>
      </c>
      <c r="I39" s="56">
        <f t="shared" si="57"/>
        <v>4380.4734748694445</v>
      </c>
      <c r="J39" s="56">
        <v>3837.8809999999999</v>
      </c>
      <c r="K39" s="56">
        <v>173.77455059790469</v>
      </c>
      <c r="L39" s="56">
        <f t="shared" si="58"/>
        <v>3552.0218642664468</v>
      </c>
      <c r="M39" s="56">
        <f t="shared" si="59"/>
        <v>4123.740135733553</v>
      </c>
      <c r="N39" s="68">
        <v>3965.893</v>
      </c>
      <c r="O39" s="68">
        <v>94.628307185594338</v>
      </c>
      <c r="P39" s="68">
        <f t="shared" si="60"/>
        <v>3810.2294346796975</v>
      </c>
      <c r="Q39" s="68">
        <f t="shared" si="61"/>
        <v>4121.556565320303</v>
      </c>
      <c r="R39" s="68">
        <v>4344.6410000000005</v>
      </c>
      <c r="S39" s="68">
        <v>196.22932180873784</v>
      </c>
      <c r="T39" s="68">
        <f t="shared" si="62"/>
        <v>4021.8437656246269</v>
      </c>
      <c r="U39" s="68">
        <f t="shared" si="63"/>
        <v>4667.4382343753741</v>
      </c>
      <c r="V39" s="68">
        <v>4216.6570000000002</v>
      </c>
      <c r="W39" s="68">
        <v>209.36512705958097</v>
      </c>
      <c r="X39" s="68">
        <f t="shared" si="64"/>
        <v>3872.2513659869896</v>
      </c>
      <c r="Y39" s="68">
        <f t="shared" si="65"/>
        <v>4561.0626340130111</v>
      </c>
      <c r="Z39" s="68">
        <v>3960.7090000000003</v>
      </c>
      <c r="AA39" s="69">
        <v>79.317850130311967</v>
      </c>
      <c r="AB39" s="68">
        <f t="shared" si="66"/>
        <v>3830.2311365356372</v>
      </c>
      <c r="AC39" s="70">
        <f t="shared" si="67"/>
        <v>4091.1868634643633</v>
      </c>
      <c r="AD39" s="68">
        <v>3823.3270000000002</v>
      </c>
      <c r="AE39" s="68">
        <v>180.1613118547771</v>
      </c>
      <c r="AF39" s="68">
        <f t="shared" si="68"/>
        <v>3526.961641998892</v>
      </c>
      <c r="AG39" s="68">
        <f t="shared" si="69"/>
        <v>4119.6923580011089</v>
      </c>
      <c r="AH39" s="68">
        <v>4060.2829999999999</v>
      </c>
      <c r="AI39" s="69">
        <v>185.54942661854653</v>
      </c>
      <c r="AJ39" s="68">
        <f t="shared" si="70"/>
        <v>3755.0541932124906</v>
      </c>
      <c r="AK39" s="69">
        <f t="shared" si="71"/>
        <v>4365.5118067875092</v>
      </c>
      <c r="AL39" s="56">
        <v>4127.74</v>
      </c>
      <c r="AM39" s="69">
        <v>102.52660871934862</v>
      </c>
      <c r="AN39" s="68">
        <v>3959.08349595666</v>
      </c>
      <c r="AO39" s="70">
        <v>4296.3960386433173</v>
      </c>
      <c r="AP39" s="56">
        <v>4391.0659999999998</v>
      </c>
      <c r="AQ39" s="56">
        <v>205.12741910674833</v>
      </c>
      <c r="AR39" s="56">
        <f t="shared" si="72"/>
        <v>4053.6313955693986</v>
      </c>
      <c r="AS39" s="56">
        <f t="shared" si="73"/>
        <v>4728.500604430601</v>
      </c>
      <c r="AT39" s="21"/>
      <c r="AU39" s="21"/>
    </row>
    <row r="40" spans="1:47" x14ac:dyDescent="0.2">
      <c r="A40" s="73" t="s">
        <v>45</v>
      </c>
      <c r="B40" s="55">
        <v>113.093</v>
      </c>
      <c r="C40" s="56">
        <v>15.639624548480777</v>
      </c>
      <c r="D40" s="56">
        <f t="shared" si="54"/>
        <v>87.36581761774913</v>
      </c>
      <c r="E40" s="56">
        <f t="shared" si="55"/>
        <v>138.82018238225089</v>
      </c>
      <c r="F40" s="56">
        <v>172.22900000000001</v>
      </c>
      <c r="G40" s="56">
        <v>39.489184959648064</v>
      </c>
      <c r="H40" s="56">
        <f t="shared" si="56"/>
        <v>107.26929074137895</v>
      </c>
      <c r="I40" s="56">
        <f t="shared" si="57"/>
        <v>237.18870925862109</v>
      </c>
      <c r="J40" s="56">
        <v>158.44300000000001</v>
      </c>
      <c r="K40" s="56">
        <v>29.994403359859955</v>
      </c>
      <c r="L40" s="56">
        <f t="shared" si="58"/>
        <v>109.10220647303038</v>
      </c>
      <c r="M40" s="56">
        <f t="shared" si="59"/>
        <v>207.78379352696965</v>
      </c>
      <c r="N40" s="68">
        <v>159.774</v>
      </c>
      <c r="O40" s="68">
        <v>24.939229153595196</v>
      </c>
      <c r="P40" s="68">
        <f t="shared" si="60"/>
        <v>118.7489680423359</v>
      </c>
      <c r="Q40" s="68">
        <f t="shared" si="61"/>
        <v>200.79903195766411</v>
      </c>
      <c r="R40" s="68">
        <v>182.29300000000001</v>
      </c>
      <c r="S40" s="68">
        <v>37.866713056741482</v>
      </c>
      <c r="T40" s="68">
        <f t="shared" si="62"/>
        <v>120.00225702166027</v>
      </c>
      <c r="U40" s="68">
        <f t="shared" si="63"/>
        <v>244.58374297833973</v>
      </c>
      <c r="V40" s="68">
        <v>158.14400000000001</v>
      </c>
      <c r="W40" s="68">
        <v>29.592658287932657</v>
      </c>
      <c r="X40" s="68">
        <f t="shared" si="64"/>
        <v>109.46407711635078</v>
      </c>
      <c r="Y40" s="68">
        <f t="shared" si="65"/>
        <v>206.82392288364923</v>
      </c>
      <c r="Z40" s="68">
        <v>139.39699999999999</v>
      </c>
      <c r="AA40" s="69">
        <v>11.406754991166714</v>
      </c>
      <c r="AB40" s="68">
        <f t="shared" si="66"/>
        <v>120.63288803953074</v>
      </c>
      <c r="AC40" s="70">
        <f t="shared" si="67"/>
        <v>158.16111196046924</v>
      </c>
      <c r="AD40" s="68">
        <v>212.107</v>
      </c>
      <c r="AE40" s="68">
        <v>49.570376497741442</v>
      </c>
      <c r="AF40" s="68">
        <f t="shared" si="68"/>
        <v>130.56373066121535</v>
      </c>
      <c r="AG40" s="68">
        <f t="shared" si="69"/>
        <v>293.65026933878465</v>
      </c>
      <c r="AH40" s="68">
        <v>138.77000000000001</v>
      </c>
      <c r="AI40" s="69">
        <v>29.768991032047591</v>
      </c>
      <c r="AJ40" s="68">
        <f t="shared" si="70"/>
        <v>89.800009752281724</v>
      </c>
      <c r="AK40" s="69">
        <f t="shared" si="71"/>
        <v>187.73999024771831</v>
      </c>
      <c r="AL40" s="56">
        <v>167.922</v>
      </c>
      <c r="AM40" s="69">
        <v>20.02710304680296</v>
      </c>
      <c r="AN40" s="68">
        <v>134.9777422880091</v>
      </c>
      <c r="AO40" s="70">
        <v>200.86691131199086</v>
      </c>
      <c r="AP40" s="56">
        <v>207.06800000000001</v>
      </c>
      <c r="AQ40" s="56">
        <v>48.779405530677643</v>
      </c>
      <c r="AR40" s="56">
        <f t="shared" si="72"/>
        <v>126.82587790203529</v>
      </c>
      <c r="AS40" s="56">
        <f t="shared" si="73"/>
        <v>287.31012209796472</v>
      </c>
      <c r="AT40" s="21"/>
      <c r="AU40" s="21"/>
    </row>
    <row r="41" spans="1:47" x14ac:dyDescent="0.2">
      <c r="A41" s="51" t="s">
        <v>10</v>
      </c>
      <c r="B41" s="55">
        <v>11793.83</v>
      </c>
      <c r="C41" s="56">
        <v>193.48760693427482</v>
      </c>
      <c r="D41" s="56">
        <f t="shared" si="54"/>
        <v>11475.542886593117</v>
      </c>
      <c r="E41" s="56">
        <f t="shared" si="55"/>
        <v>12112.117113406883</v>
      </c>
      <c r="F41" s="56">
        <v>12490.919</v>
      </c>
      <c r="G41" s="56">
        <v>391.20748028831957</v>
      </c>
      <c r="H41" s="56">
        <f t="shared" si="56"/>
        <v>11847.382694925715</v>
      </c>
      <c r="I41" s="56">
        <f t="shared" si="57"/>
        <v>13134.455305074285</v>
      </c>
      <c r="J41" s="56">
        <v>12796.537</v>
      </c>
      <c r="K41" s="56">
        <v>392.45773071270287</v>
      </c>
      <c r="L41" s="56">
        <f t="shared" si="58"/>
        <v>12150.944032977604</v>
      </c>
      <c r="M41" s="56">
        <f t="shared" si="59"/>
        <v>13442.129967022396</v>
      </c>
      <c r="N41" s="68">
        <v>12309.694</v>
      </c>
      <c r="O41" s="68">
        <v>187.40405975833374</v>
      </c>
      <c r="P41" s="68">
        <f t="shared" si="60"/>
        <v>12001.414321697541</v>
      </c>
      <c r="Q41" s="68">
        <f t="shared" si="61"/>
        <v>12617.973678302458</v>
      </c>
      <c r="R41" s="68">
        <v>12748.212</v>
      </c>
      <c r="S41" s="68">
        <v>389.55065844673305</v>
      </c>
      <c r="T41" s="68">
        <f t="shared" si="62"/>
        <v>12107.401166855123</v>
      </c>
      <c r="U41" s="68">
        <f t="shared" si="63"/>
        <v>13389.022833144876</v>
      </c>
      <c r="V41" s="68">
        <v>12836.1</v>
      </c>
      <c r="W41" s="68">
        <v>386.32530944515793</v>
      </c>
      <c r="X41" s="68">
        <f t="shared" si="64"/>
        <v>12200.594865962716</v>
      </c>
      <c r="Y41" s="68">
        <f t="shared" si="65"/>
        <v>13471.605134037285</v>
      </c>
      <c r="Z41" s="68">
        <v>10850.335000000001</v>
      </c>
      <c r="AA41" s="69">
        <v>147.23053842489358</v>
      </c>
      <c r="AB41" s="68">
        <f t="shared" si="66"/>
        <v>10608.140764291051</v>
      </c>
      <c r="AC41" s="70">
        <f t="shared" si="67"/>
        <v>11092.529235708951</v>
      </c>
      <c r="AD41" s="68">
        <v>12662.249</v>
      </c>
      <c r="AE41" s="68">
        <v>417.80889400456186</v>
      </c>
      <c r="AF41" s="68">
        <f t="shared" si="68"/>
        <v>11974.953369362496</v>
      </c>
      <c r="AG41" s="68">
        <f t="shared" si="69"/>
        <v>13349.544630637503</v>
      </c>
      <c r="AH41" s="68">
        <v>12243.987999999999</v>
      </c>
      <c r="AI41" s="69">
        <v>420.18092011190805</v>
      </c>
      <c r="AJ41" s="68">
        <f t="shared" si="70"/>
        <v>11552.790386415911</v>
      </c>
      <c r="AK41" s="69">
        <f t="shared" si="71"/>
        <v>12935.185613584088</v>
      </c>
      <c r="AL41" s="56">
        <v>11892.813</v>
      </c>
      <c r="AM41" s="69">
        <v>186.94396856608469</v>
      </c>
      <c r="AN41" s="68">
        <v>11585.29049240872</v>
      </c>
      <c r="AO41" s="70">
        <v>12200.336148991137</v>
      </c>
      <c r="AP41" s="56">
        <v>12620.186</v>
      </c>
      <c r="AQ41" s="56">
        <v>406.70851205837488</v>
      </c>
      <c r="AR41" s="56">
        <f t="shared" si="72"/>
        <v>11951.150497663974</v>
      </c>
      <c r="AS41" s="56">
        <f t="shared" si="73"/>
        <v>13289.221502336026</v>
      </c>
      <c r="AT41" s="21"/>
      <c r="AU41" s="21"/>
    </row>
    <row r="42" spans="1:47" x14ac:dyDescent="0.2">
      <c r="A42" s="51" t="s">
        <v>12</v>
      </c>
      <c r="B42" s="55">
        <v>1119.011</v>
      </c>
      <c r="C42" s="56">
        <v>49.132442479408084</v>
      </c>
      <c r="D42" s="56">
        <f t="shared" si="54"/>
        <v>1038.1881321213737</v>
      </c>
      <c r="E42" s="56">
        <f t="shared" si="55"/>
        <v>1199.8338678786263</v>
      </c>
      <c r="F42" s="56">
        <v>930.04500000000007</v>
      </c>
      <c r="G42" s="56">
        <v>80.213659625164823</v>
      </c>
      <c r="H42" s="56">
        <f t="shared" si="56"/>
        <v>798.09352991660398</v>
      </c>
      <c r="I42" s="56">
        <f t="shared" si="57"/>
        <v>1061.9964700833962</v>
      </c>
      <c r="J42" s="56">
        <v>796.471</v>
      </c>
      <c r="K42" s="56">
        <v>73.455220873544519</v>
      </c>
      <c r="L42" s="56">
        <f t="shared" si="58"/>
        <v>675.63716166301924</v>
      </c>
      <c r="M42" s="56">
        <f t="shared" si="59"/>
        <v>917.30483833698077</v>
      </c>
      <c r="N42" s="68">
        <v>1133.6479999999999</v>
      </c>
      <c r="O42" s="68">
        <v>58.662365640689984</v>
      </c>
      <c r="P42" s="68">
        <f t="shared" si="60"/>
        <v>1037.148408521065</v>
      </c>
      <c r="Q42" s="68">
        <f t="shared" si="61"/>
        <v>1230.1475914789348</v>
      </c>
      <c r="R42" s="68">
        <v>760.98900000000003</v>
      </c>
      <c r="S42" s="68">
        <v>87.849945604201565</v>
      </c>
      <c r="T42" s="68">
        <f t="shared" si="62"/>
        <v>616.47583948108843</v>
      </c>
      <c r="U42" s="68">
        <f t="shared" si="63"/>
        <v>905.50216051891164</v>
      </c>
      <c r="V42" s="68">
        <v>1013.934</v>
      </c>
      <c r="W42" s="68">
        <v>88.494985180222059</v>
      </c>
      <c r="X42" s="68">
        <f t="shared" si="64"/>
        <v>868.35974937853462</v>
      </c>
      <c r="Y42" s="68">
        <f t="shared" si="65"/>
        <v>1159.5082506214653</v>
      </c>
      <c r="Z42" s="68">
        <v>1229.673</v>
      </c>
      <c r="AA42" s="69">
        <v>38.445027086670756</v>
      </c>
      <c r="AB42" s="68">
        <f t="shared" si="66"/>
        <v>1166.4309304424266</v>
      </c>
      <c r="AC42" s="70">
        <f t="shared" si="67"/>
        <v>1292.9150695575734</v>
      </c>
      <c r="AD42" s="68">
        <v>1027.0830000000001</v>
      </c>
      <c r="AE42" s="68">
        <v>86.694353581707901</v>
      </c>
      <c r="AF42" s="68">
        <f t="shared" si="68"/>
        <v>884.47078835809054</v>
      </c>
      <c r="AG42" s="68">
        <f t="shared" si="69"/>
        <v>1169.6952116419095</v>
      </c>
      <c r="AH42" s="68">
        <v>960.58399999999995</v>
      </c>
      <c r="AI42" s="69">
        <v>91.563125416773275</v>
      </c>
      <c r="AJ42" s="68">
        <f t="shared" si="70"/>
        <v>809.96265868940793</v>
      </c>
      <c r="AK42" s="69">
        <f t="shared" si="71"/>
        <v>1111.2053413105921</v>
      </c>
      <c r="AL42" s="56">
        <v>1356.2739999999999</v>
      </c>
      <c r="AM42" s="69">
        <v>61.021126069115304</v>
      </c>
      <c r="AN42" s="68">
        <v>1255.8946842163039</v>
      </c>
      <c r="AO42" s="70">
        <v>1456.6541889836933</v>
      </c>
      <c r="AP42" s="56">
        <v>1045.693</v>
      </c>
      <c r="AQ42" s="56">
        <v>98.069061311104377</v>
      </c>
      <c r="AR42" s="56">
        <f t="shared" si="72"/>
        <v>884.36939414323331</v>
      </c>
      <c r="AS42" s="56">
        <f t="shared" si="73"/>
        <v>1207.0166058567668</v>
      </c>
      <c r="AT42" s="21"/>
      <c r="AU42" s="21"/>
    </row>
    <row r="43" spans="1:47" ht="30" customHeight="1" x14ac:dyDescent="0.2">
      <c r="A43" s="74" t="s">
        <v>34</v>
      </c>
      <c r="B43" s="75">
        <v>2431.3620000000001</v>
      </c>
      <c r="C43" s="76">
        <v>89.949860170304646</v>
      </c>
      <c r="D43" s="76">
        <f t="shared" si="54"/>
        <v>2283.3944800198487</v>
      </c>
      <c r="E43" s="76">
        <f t="shared" si="55"/>
        <v>2579.3295199801514</v>
      </c>
      <c r="F43" s="76">
        <v>3005.0430000000001</v>
      </c>
      <c r="G43" s="76">
        <v>165.8846591140998</v>
      </c>
      <c r="H43" s="76">
        <f t="shared" si="56"/>
        <v>2732.1627357573061</v>
      </c>
      <c r="I43" s="76">
        <f t="shared" si="57"/>
        <v>3277.9232642426941</v>
      </c>
      <c r="J43" s="76">
        <v>3648.9859999999999</v>
      </c>
      <c r="K43" s="76">
        <v>218.7099419865545</v>
      </c>
      <c r="L43" s="76">
        <f t="shared" si="58"/>
        <v>3289.2081454321178</v>
      </c>
      <c r="M43" s="76">
        <f t="shared" si="59"/>
        <v>4008.7638545678819</v>
      </c>
      <c r="N43" s="68">
        <v>3424.1240000000003</v>
      </c>
      <c r="O43" s="68">
        <v>106.06699367840751</v>
      </c>
      <c r="P43" s="68">
        <f t="shared" si="60"/>
        <v>3249.6437953990198</v>
      </c>
      <c r="Q43" s="68">
        <f t="shared" si="61"/>
        <v>3598.6042046009807</v>
      </c>
      <c r="R43" s="68">
        <v>3581.3720000000003</v>
      </c>
      <c r="S43" s="68">
        <v>175.60119656261097</v>
      </c>
      <c r="T43" s="68">
        <f t="shared" si="62"/>
        <v>3292.5080316545054</v>
      </c>
      <c r="U43" s="68">
        <f t="shared" si="63"/>
        <v>3870.2359683454952</v>
      </c>
      <c r="V43" s="68">
        <v>3951.9790000000003</v>
      </c>
      <c r="W43" s="68">
        <v>183.58680534729584</v>
      </c>
      <c r="X43" s="68">
        <f t="shared" si="64"/>
        <v>3649.9787052036986</v>
      </c>
      <c r="Y43" s="68">
        <f t="shared" si="65"/>
        <v>4253.9792947963015</v>
      </c>
      <c r="Z43" s="68">
        <v>1634.7190000000001</v>
      </c>
      <c r="AA43" s="77">
        <v>60.30453831066152</v>
      </c>
      <c r="AB43" s="78">
        <f t="shared" si="66"/>
        <v>1535.5180344789619</v>
      </c>
      <c r="AC43" s="79">
        <f t="shared" si="67"/>
        <v>1733.9199655210382</v>
      </c>
      <c r="AD43" s="68">
        <v>3293.7570000000001</v>
      </c>
      <c r="AE43" s="68">
        <v>198.59032813269056</v>
      </c>
      <c r="AF43" s="68">
        <f t="shared" si="68"/>
        <v>2967.0759102217239</v>
      </c>
      <c r="AG43" s="68">
        <f t="shared" si="69"/>
        <v>3620.4380897782762</v>
      </c>
      <c r="AH43" s="68">
        <v>3029.09</v>
      </c>
      <c r="AI43" s="77">
        <v>175.5753957518736</v>
      </c>
      <c r="AJ43" s="78">
        <f t="shared" si="70"/>
        <v>2740.2684739881679</v>
      </c>
      <c r="AK43" s="77">
        <f t="shared" si="71"/>
        <v>3317.9115260118324</v>
      </c>
      <c r="AL43" s="76">
        <v>3189.8240000000001</v>
      </c>
      <c r="AM43" s="77">
        <v>99.964541526005533</v>
      </c>
      <c r="AN43" s="78">
        <v>3025.3818742897192</v>
      </c>
      <c r="AO43" s="79">
        <v>3354.2652159102772</v>
      </c>
      <c r="AP43" s="80">
        <v>3655.6439999999998</v>
      </c>
      <c r="AQ43" s="80">
        <v>200.87440115249598</v>
      </c>
      <c r="AR43" s="80">
        <f t="shared" si="72"/>
        <v>3325.2056101041439</v>
      </c>
      <c r="AS43" s="80">
        <f t="shared" si="73"/>
        <v>3986.0823898958556</v>
      </c>
      <c r="AT43" s="21"/>
      <c r="AU43" s="21"/>
    </row>
    <row r="44" spans="1:47" s="21" customFormat="1" ht="7.5" customHeight="1" x14ac:dyDescent="0.15">
      <c r="A44" s="81"/>
      <c r="B44" s="82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5"/>
      <c r="AB44" s="84"/>
      <c r="AC44" s="86"/>
      <c r="AD44" s="84"/>
      <c r="AE44" s="84"/>
      <c r="AF44" s="84"/>
      <c r="AG44" s="84"/>
      <c r="AH44" s="84"/>
      <c r="AI44" s="85"/>
      <c r="AJ44" s="84"/>
      <c r="AK44" s="86"/>
      <c r="AL44" s="84"/>
      <c r="AM44" s="85"/>
      <c r="AN44" s="84"/>
      <c r="AO44" s="86"/>
      <c r="AP44" s="84"/>
      <c r="AQ44" s="84"/>
      <c r="AR44" s="84"/>
      <c r="AS44" s="84"/>
    </row>
    <row r="45" spans="1:47" s="21" customFormat="1" ht="7.5" customHeight="1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47" s="21" customFormat="1" x14ac:dyDescent="0.15">
      <c r="A46" s="17" t="s">
        <v>72</v>
      </c>
      <c r="B46" s="87"/>
      <c r="C46" s="87"/>
      <c r="D46" s="87"/>
      <c r="E46" s="87"/>
      <c r="F46" s="87"/>
      <c r="G46" s="87"/>
      <c r="H46" s="87"/>
      <c r="I46" s="87"/>
      <c r="J46" s="15"/>
      <c r="K46" s="15"/>
      <c r="L46" s="15"/>
      <c r="M46" s="15"/>
    </row>
    <row r="47" spans="1:47" x14ac:dyDescent="0.2">
      <c r="A47" s="17" t="s">
        <v>73</v>
      </c>
      <c r="J47" s="17"/>
      <c r="K47" s="17"/>
      <c r="L47" s="17"/>
      <c r="M47" s="17"/>
    </row>
    <row r="48" spans="1:47" x14ac:dyDescent="0.2">
      <c r="A48" s="17" t="s">
        <v>105</v>
      </c>
      <c r="J48" s="17"/>
      <c r="K48" s="17"/>
      <c r="L48" s="17"/>
      <c r="M48" s="17"/>
    </row>
    <row r="49" spans="1:13" x14ac:dyDescent="0.2">
      <c r="A49" s="16" t="s">
        <v>55</v>
      </c>
      <c r="J49" s="17"/>
      <c r="K49" s="17"/>
      <c r="L49" s="17"/>
      <c r="M49" s="17"/>
    </row>
    <row r="50" spans="1:13" x14ac:dyDescent="0.2">
      <c r="A50" s="151" t="s">
        <v>74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7"/>
      <c r="L50" s="17"/>
      <c r="M50" s="17"/>
    </row>
  </sheetData>
  <sheetProtection selectLockedCells="1" selectUnlockedCells="1"/>
  <mergeCells count="49">
    <mergeCell ref="AQ6:AQ7"/>
    <mergeCell ref="AR6:AS6"/>
    <mergeCell ref="AP5:AS5"/>
    <mergeCell ref="AL6:AL7"/>
    <mergeCell ref="AM6:AM7"/>
    <mergeCell ref="AN6:AO6"/>
    <mergeCell ref="AL5:AO5"/>
    <mergeCell ref="AP6:AP7"/>
    <mergeCell ref="AD5:AG5"/>
    <mergeCell ref="AD6:AD7"/>
    <mergeCell ref="AE6:AE7"/>
    <mergeCell ref="AF6:AG6"/>
    <mergeCell ref="AH5:AK5"/>
    <mergeCell ref="AH6:AH7"/>
    <mergeCell ref="AI6:AI7"/>
    <mergeCell ref="AJ6:AK6"/>
    <mergeCell ref="W6:W7"/>
    <mergeCell ref="X6:Y6"/>
    <mergeCell ref="V5:Y5"/>
    <mergeCell ref="Z5:AC5"/>
    <mergeCell ref="Z6:Z7"/>
    <mergeCell ref="AA6:AA7"/>
    <mergeCell ref="AB6:AC6"/>
    <mergeCell ref="R6:R7"/>
    <mergeCell ref="S6:S7"/>
    <mergeCell ref="T6:U6"/>
    <mergeCell ref="R5:U5"/>
    <mergeCell ref="V6:V7"/>
    <mergeCell ref="L6:M6"/>
    <mergeCell ref="N6:N7"/>
    <mergeCell ref="O6:O7"/>
    <mergeCell ref="P6:Q6"/>
    <mergeCell ref="N5:Q5"/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S60"/>
  <sheetViews>
    <sheetView tabSelected="1" zoomScale="55" zoomScaleNormal="55" workbookViewId="0">
      <pane xSplit="1" ySplit="8" topLeftCell="J9" activePane="bottomRight" state="frozen"/>
      <selection pane="topRight" activeCell="B1" sqref="B1"/>
      <selection pane="bottomLeft" activeCell="A7" sqref="A7"/>
      <selection pane="bottomRight" activeCell="Q38" sqref="Q38"/>
    </sheetView>
  </sheetViews>
  <sheetFormatPr defaultColWidth="9" defaultRowHeight="14.25" x14ac:dyDescent="0.2"/>
  <cols>
    <col min="1" max="1" width="66" style="106" customWidth="1"/>
    <col min="2" max="9" width="13.5" style="106" customWidth="1"/>
    <col min="10" max="13" width="12.625" style="106" customWidth="1"/>
    <col min="14" max="17" width="10.5" style="106" customWidth="1"/>
    <col min="18" max="21" width="10.125" style="106" customWidth="1"/>
    <col min="22" max="33" width="10.75" style="106" customWidth="1"/>
    <col min="34" max="42" width="12.125" style="106" customWidth="1"/>
    <col min="43" max="16384" width="9" style="106"/>
  </cols>
  <sheetData>
    <row r="1" spans="1:45" s="88" customFormat="1" ht="15" customHeight="1" x14ac:dyDescent="0.15">
      <c r="A1" s="170" t="s">
        <v>106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</row>
    <row r="2" spans="1:45" s="88" customFormat="1" ht="21.75" customHeight="1" x14ac:dyDescent="0.15">
      <c r="A2" s="171" t="s">
        <v>92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10"/>
    </row>
    <row r="3" spans="1:45" s="89" customFormat="1" ht="15" customHeight="1" x14ac:dyDescent="0.2">
      <c r="A3" s="172" t="s">
        <v>56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</row>
    <row r="4" spans="1:45" s="88" customFormat="1" ht="12.75" customHeight="1" x14ac:dyDescent="0.15">
      <c r="A4" s="90"/>
      <c r="B4" s="90"/>
      <c r="C4" s="90"/>
      <c r="D4" s="90"/>
      <c r="E4" s="90"/>
      <c r="F4" s="90"/>
      <c r="G4" s="90"/>
      <c r="H4" s="90"/>
      <c r="I4" s="90"/>
    </row>
    <row r="5" spans="1:45" s="88" customFormat="1" ht="35.25" customHeight="1" x14ac:dyDescent="0.15">
      <c r="A5" s="167" t="s">
        <v>33</v>
      </c>
      <c r="B5" s="173" t="s">
        <v>93</v>
      </c>
      <c r="C5" s="173"/>
      <c r="D5" s="173"/>
      <c r="E5" s="173"/>
      <c r="F5" s="173" t="s">
        <v>94</v>
      </c>
      <c r="G5" s="173"/>
      <c r="H5" s="173"/>
      <c r="I5" s="173"/>
      <c r="J5" s="173" t="s">
        <v>95</v>
      </c>
      <c r="K5" s="173"/>
      <c r="L5" s="173"/>
      <c r="M5" s="173"/>
      <c r="N5" s="173" t="s">
        <v>96</v>
      </c>
      <c r="O5" s="173"/>
      <c r="P5" s="173"/>
      <c r="Q5" s="173"/>
      <c r="R5" s="173" t="s">
        <v>97</v>
      </c>
      <c r="S5" s="173"/>
      <c r="T5" s="173"/>
      <c r="U5" s="173"/>
      <c r="V5" s="173" t="s">
        <v>98</v>
      </c>
      <c r="W5" s="173"/>
      <c r="X5" s="173"/>
      <c r="Y5" s="173"/>
      <c r="Z5" s="173" t="s">
        <v>104</v>
      </c>
      <c r="AA5" s="173"/>
      <c r="AB5" s="173"/>
      <c r="AC5" s="173"/>
      <c r="AD5" s="173" t="s">
        <v>100</v>
      </c>
      <c r="AE5" s="173"/>
      <c r="AF5" s="173"/>
      <c r="AG5" s="173"/>
      <c r="AH5" s="173" t="s">
        <v>101</v>
      </c>
      <c r="AI5" s="173"/>
      <c r="AJ5" s="173"/>
      <c r="AK5" s="173"/>
      <c r="AL5" s="173" t="s">
        <v>102</v>
      </c>
      <c r="AM5" s="173"/>
      <c r="AN5" s="173"/>
      <c r="AO5" s="173"/>
      <c r="AP5" s="173" t="s">
        <v>103</v>
      </c>
      <c r="AQ5" s="173"/>
      <c r="AR5" s="173"/>
      <c r="AS5" s="173"/>
    </row>
    <row r="6" spans="1:45" s="88" customFormat="1" ht="30.75" customHeight="1" x14ac:dyDescent="0.15">
      <c r="A6" s="168"/>
      <c r="B6" s="174" t="s">
        <v>75</v>
      </c>
      <c r="C6" s="174" t="s">
        <v>76</v>
      </c>
      <c r="D6" s="176" t="s">
        <v>79</v>
      </c>
      <c r="E6" s="176"/>
      <c r="F6" s="174" t="s">
        <v>75</v>
      </c>
      <c r="G6" s="174" t="s">
        <v>76</v>
      </c>
      <c r="H6" s="176" t="s">
        <v>79</v>
      </c>
      <c r="I6" s="176"/>
      <c r="J6" s="174" t="s">
        <v>75</v>
      </c>
      <c r="K6" s="174" t="s">
        <v>76</v>
      </c>
      <c r="L6" s="176" t="s">
        <v>79</v>
      </c>
      <c r="M6" s="176"/>
      <c r="N6" s="174" t="s">
        <v>75</v>
      </c>
      <c r="O6" s="174" t="s">
        <v>76</v>
      </c>
      <c r="P6" s="176" t="s">
        <v>79</v>
      </c>
      <c r="Q6" s="176"/>
      <c r="R6" s="174" t="s">
        <v>75</v>
      </c>
      <c r="S6" s="174" t="s">
        <v>76</v>
      </c>
      <c r="T6" s="176" t="s">
        <v>79</v>
      </c>
      <c r="U6" s="176"/>
      <c r="V6" s="174" t="s">
        <v>75</v>
      </c>
      <c r="W6" s="174" t="s">
        <v>76</v>
      </c>
      <c r="X6" s="176" t="s">
        <v>79</v>
      </c>
      <c r="Y6" s="176"/>
      <c r="Z6" s="174" t="s">
        <v>75</v>
      </c>
      <c r="AA6" s="174" t="s">
        <v>76</v>
      </c>
      <c r="AB6" s="176" t="s">
        <v>79</v>
      </c>
      <c r="AC6" s="176"/>
      <c r="AD6" s="174" t="s">
        <v>75</v>
      </c>
      <c r="AE6" s="174" t="s">
        <v>76</v>
      </c>
      <c r="AF6" s="176" t="s">
        <v>79</v>
      </c>
      <c r="AG6" s="176"/>
      <c r="AH6" s="174" t="s">
        <v>75</v>
      </c>
      <c r="AI6" s="174" t="s">
        <v>76</v>
      </c>
      <c r="AJ6" s="176" t="s">
        <v>79</v>
      </c>
      <c r="AK6" s="176"/>
      <c r="AL6" s="174" t="s">
        <v>75</v>
      </c>
      <c r="AM6" s="174" t="s">
        <v>76</v>
      </c>
      <c r="AN6" s="176" t="s">
        <v>79</v>
      </c>
      <c r="AO6" s="176"/>
      <c r="AP6" s="174" t="s">
        <v>75</v>
      </c>
      <c r="AQ6" s="174" t="s">
        <v>76</v>
      </c>
      <c r="AR6" s="176" t="s">
        <v>79</v>
      </c>
      <c r="AS6" s="176"/>
    </row>
    <row r="7" spans="1:45" s="88" customFormat="1" ht="29.25" customHeight="1" x14ac:dyDescent="0.15">
      <c r="A7" s="168"/>
      <c r="B7" s="175"/>
      <c r="C7" s="175"/>
      <c r="D7" s="91" t="s">
        <v>77</v>
      </c>
      <c r="E7" s="91" t="s">
        <v>78</v>
      </c>
      <c r="F7" s="175"/>
      <c r="G7" s="175"/>
      <c r="H7" s="91" t="s">
        <v>77</v>
      </c>
      <c r="I7" s="91" t="s">
        <v>78</v>
      </c>
      <c r="J7" s="175"/>
      <c r="K7" s="175"/>
      <c r="L7" s="91" t="s">
        <v>77</v>
      </c>
      <c r="M7" s="91" t="s">
        <v>78</v>
      </c>
      <c r="N7" s="175"/>
      <c r="O7" s="175"/>
      <c r="P7" s="91" t="s">
        <v>77</v>
      </c>
      <c r="Q7" s="91" t="s">
        <v>78</v>
      </c>
      <c r="R7" s="175"/>
      <c r="S7" s="175"/>
      <c r="T7" s="91" t="s">
        <v>77</v>
      </c>
      <c r="U7" s="91" t="s">
        <v>78</v>
      </c>
      <c r="V7" s="175"/>
      <c r="W7" s="175"/>
      <c r="X7" s="91" t="s">
        <v>77</v>
      </c>
      <c r="Y7" s="91" t="s">
        <v>78</v>
      </c>
      <c r="Z7" s="175"/>
      <c r="AA7" s="175"/>
      <c r="AB7" s="91" t="s">
        <v>77</v>
      </c>
      <c r="AC7" s="91" t="s">
        <v>78</v>
      </c>
      <c r="AD7" s="175"/>
      <c r="AE7" s="175"/>
      <c r="AF7" s="91" t="s">
        <v>77</v>
      </c>
      <c r="AG7" s="91" t="s">
        <v>78</v>
      </c>
      <c r="AH7" s="175"/>
      <c r="AI7" s="175"/>
      <c r="AJ7" s="91" t="s">
        <v>77</v>
      </c>
      <c r="AK7" s="91" t="s">
        <v>78</v>
      </c>
      <c r="AL7" s="175"/>
      <c r="AM7" s="175"/>
      <c r="AN7" s="91" t="s">
        <v>77</v>
      </c>
      <c r="AO7" s="91" t="s">
        <v>78</v>
      </c>
      <c r="AP7" s="175"/>
      <c r="AQ7" s="175"/>
      <c r="AR7" s="91" t="s">
        <v>77</v>
      </c>
      <c r="AS7" s="91" t="s">
        <v>78</v>
      </c>
    </row>
    <row r="8" spans="1:45" s="88" customFormat="1" ht="15" customHeight="1" x14ac:dyDescent="0.15">
      <c r="A8" s="92"/>
      <c r="B8" s="93"/>
      <c r="C8" s="93"/>
      <c r="D8" s="93"/>
      <c r="E8" s="93"/>
      <c r="F8" s="93"/>
      <c r="G8" s="93"/>
      <c r="H8" s="93"/>
      <c r="I8" s="93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5"/>
      <c r="AR8" s="95"/>
      <c r="AS8" s="95"/>
    </row>
    <row r="9" spans="1:45" s="21" customFormat="1" ht="15" customHeight="1" x14ac:dyDescent="0.15">
      <c r="A9" s="50" t="s">
        <v>1</v>
      </c>
      <c r="B9" s="109">
        <v>41247.771000000001</v>
      </c>
      <c r="C9" s="38">
        <v>504.1</v>
      </c>
      <c r="D9" s="38">
        <v>40418.5265</v>
      </c>
      <c r="E9" s="38">
        <v>42077.015500000001</v>
      </c>
      <c r="F9" s="109">
        <v>43153.195</v>
      </c>
      <c r="G9" s="38">
        <v>890.9</v>
      </c>
      <c r="H9" s="38">
        <v>41687.664499999999</v>
      </c>
      <c r="I9" s="38">
        <v>44618.7255</v>
      </c>
      <c r="J9" s="109">
        <v>45331.550999999999</v>
      </c>
      <c r="K9" s="38">
        <v>1092.2</v>
      </c>
      <c r="L9" s="38">
        <v>43534.881999999998</v>
      </c>
      <c r="M9" s="38">
        <v>47128.22</v>
      </c>
      <c r="N9" s="109">
        <v>43269.201000000001</v>
      </c>
      <c r="O9" s="39">
        <v>525.6</v>
      </c>
      <c r="P9" s="39">
        <v>42404.589</v>
      </c>
      <c r="Q9" s="39">
        <v>44133.813000000002</v>
      </c>
      <c r="R9" s="109">
        <v>44715.87</v>
      </c>
      <c r="S9" s="39">
        <v>1194.5999999999999</v>
      </c>
      <c r="T9" s="39">
        <v>42750.753000000004</v>
      </c>
      <c r="U9" s="39">
        <v>46680.987000000001</v>
      </c>
      <c r="V9" s="109">
        <v>45075.442000000003</v>
      </c>
      <c r="W9" s="39">
        <v>1067</v>
      </c>
      <c r="X9" s="39">
        <v>43320.227000000006</v>
      </c>
      <c r="Y9" s="39">
        <v>46830.656999999999</v>
      </c>
      <c r="Z9" s="109">
        <v>41667.056000000004</v>
      </c>
      <c r="AA9" s="39">
        <v>420.2</v>
      </c>
      <c r="AB9" s="39">
        <v>40975.827000000005</v>
      </c>
      <c r="AC9" s="39">
        <v>42358.285000000003</v>
      </c>
      <c r="AD9" s="109">
        <v>44233.788999999997</v>
      </c>
      <c r="AE9" s="39">
        <v>1132.4000000000001</v>
      </c>
      <c r="AF9" s="39">
        <v>42370.990999999995</v>
      </c>
      <c r="AG9" s="39">
        <v>46096.587</v>
      </c>
      <c r="AH9" s="109">
        <v>43591.843000000001</v>
      </c>
      <c r="AI9" s="39">
        <v>1125.5999999999999</v>
      </c>
      <c r="AJ9" s="39">
        <v>41740.231</v>
      </c>
      <c r="AK9" s="39">
        <v>45443.455000000002</v>
      </c>
      <c r="AL9" s="109">
        <v>43826.271999999997</v>
      </c>
      <c r="AM9" s="39">
        <v>547.47537278305128</v>
      </c>
      <c r="AN9" s="39">
        <v>42925.675011771877</v>
      </c>
      <c r="AO9" s="39">
        <v>44726.868988228118</v>
      </c>
      <c r="AP9" s="109">
        <v>45477.428</v>
      </c>
      <c r="AQ9" s="38">
        <v>1023.5887331677686</v>
      </c>
      <c r="AR9" s="39">
        <v>43793.624533939023</v>
      </c>
      <c r="AS9" s="39">
        <v>47161.231466060977</v>
      </c>
    </row>
    <row r="10" spans="1:45" s="112" customFormat="1" ht="15" customHeight="1" x14ac:dyDescent="0.15">
      <c r="A10" s="96" t="s">
        <v>28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</row>
    <row r="11" spans="1:45" s="112" customFormat="1" ht="15" customHeight="1" x14ac:dyDescent="0.15">
      <c r="A11" s="96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</row>
    <row r="12" spans="1:45" s="88" customFormat="1" ht="15" customHeight="1" x14ac:dyDescent="0.15">
      <c r="A12" s="99" t="s">
        <v>46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</row>
    <row r="13" spans="1:45" s="88" customFormat="1" ht="15" customHeight="1" x14ac:dyDescent="0.15">
      <c r="A13" s="101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</row>
    <row r="14" spans="1:45" s="88" customFormat="1" ht="15" customHeight="1" x14ac:dyDescent="0.25">
      <c r="A14" s="114" t="s">
        <v>7</v>
      </c>
      <c r="B14" s="115">
        <v>100</v>
      </c>
      <c r="C14" s="115"/>
      <c r="D14" s="115"/>
      <c r="E14" s="115"/>
      <c r="F14" s="115">
        <v>99.999999999999986</v>
      </c>
      <c r="G14" s="115"/>
      <c r="H14" s="115"/>
      <c r="I14" s="115"/>
      <c r="J14" s="115">
        <v>99.999999999999986</v>
      </c>
      <c r="K14" s="115"/>
      <c r="L14" s="115"/>
      <c r="M14" s="115"/>
      <c r="N14" s="115">
        <v>100</v>
      </c>
      <c r="O14" s="115"/>
      <c r="P14" s="115"/>
      <c r="Q14" s="115"/>
      <c r="R14" s="115">
        <v>100</v>
      </c>
      <c r="S14" s="115"/>
      <c r="T14" s="115"/>
      <c r="U14" s="115"/>
      <c r="V14" s="115">
        <v>100</v>
      </c>
      <c r="W14" s="115"/>
      <c r="X14" s="115"/>
      <c r="Y14" s="115"/>
      <c r="Z14" s="115">
        <v>100</v>
      </c>
      <c r="AA14" s="115"/>
      <c r="AB14" s="115"/>
      <c r="AC14" s="115"/>
      <c r="AD14" s="115">
        <v>100.00000901195047</v>
      </c>
      <c r="AE14" s="115"/>
      <c r="AF14" s="115"/>
      <c r="AG14" s="115"/>
      <c r="AH14" s="115">
        <v>99.999990240748062</v>
      </c>
      <c r="AI14" s="115"/>
      <c r="AJ14" s="115"/>
      <c r="AK14" s="115"/>
      <c r="AL14" s="115">
        <v>100</v>
      </c>
      <c r="AM14" s="115"/>
      <c r="AN14" s="115"/>
      <c r="AO14" s="115"/>
      <c r="AP14" s="115">
        <v>99.999991039500401</v>
      </c>
      <c r="AQ14" s="100"/>
      <c r="AR14" s="95"/>
      <c r="AS14" s="95"/>
    </row>
    <row r="15" spans="1:45" s="88" customFormat="1" ht="15" customHeight="1" x14ac:dyDescent="0.2">
      <c r="A15" s="116" t="s">
        <v>54</v>
      </c>
      <c r="B15" s="104">
        <v>88.843644114159801</v>
      </c>
      <c r="C15" s="104">
        <v>0.80331324062929998</v>
      </c>
      <c r="D15" s="117">
        <v>87.522193833324607</v>
      </c>
      <c r="E15" s="117">
        <v>90.165094394994995</v>
      </c>
      <c r="F15" s="104">
        <v>88.123137482440654</v>
      </c>
      <c r="G15" s="118">
        <v>1.2785354787750001</v>
      </c>
      <c r="H15" s="117">
        <v>86.019946619855773</v>
      </c>
      <c r="I15" s="117">
        <v>90.226328345025536</v>
      </c>
      <c r="J15" s="104">
        <v>87.17942866158694</v>
      </c>
      <c r="K15" s="104">
        <v>1.6146955349030001</v>
      </c>
      <c r="L15" s="117">
        <v>84.523254506671506</v>
      </c>
      <c r="M15" s="117">
        <v>89.835602816502373</v>
      </c>
      <c r="N15" s="104">
        <v>87.218158465641508</v>
      </c>
      <c r="O15" s="19">
        <v>0.81758314436979995</v>
      </c>
      <c r="P15" s="117">
        <v>85.873234193153181</v>
      </c>
      <c r="Q15" s="117">
        <v>88.563082738129836</v>
      </c>
      <c r="R15" s="104">
        <v>89.349746686941501</v>
      </c>
      <c r="S15" s="104">
        <v>1.3732573526859999</v>
      </c>
      <c r="T15" s="117">
        <v>87.090738341773033</v>
      </c>
      <c r="U15" s="117">
        <v>91.608755032109968</v>
      </c>
      <c r="V15" s="104">
        <v>87.881105909048941</v>
      </c>
      <c r="W15" s="104">
        <v>1.8617974118909999</v>
      </c>
      <c r="X15" s="117">
        <v>84.81844916648825</v>
      </c>
      <c r="Y15" s="117">
        <v>90.943762651609632</v>
      </c>
      <c r="Z15" s="104">
        <v>87.828399584663913</v>
      </c>
      <c r="AA15" s="104">
        <v>0.56421680326830004</v>
      </c>
      <c r="AB15" s="117">
        <v>86.900262943287558</v>
      </c>
      <c r="AC15" s="117">
        <v>88.756536226040268</v>
      </c>
      <c r="AD15" s="104">
        <v>88.766234240238944</v>
      </c>
      <c r="AE15" s="104">
        <v>1.442631347209</v>
      </c>
      <c r="AF15" s="117">
        <v>86.393105674080132</v>
      </c>
      <c r="AG15" s="117">
        <v>91.139362806397756</v>
      </c>
      <c r="AH15" s="104">
        <v>87.711833102738481</v>
      </c>
      <c r="AI15" s="104">
        <v>1.5076460591909999</v>
      </c>
      <c r="AJ15" s="117">
        <v>85.231755335369286</v>
      </c>
      <c r="AK15" s="117">
        <v>90.191910870107677</v>
      </c>
      <c r="AL15" s="104">
        <v>87.445227427125602</v>
      </c>
      <c r="AM15" s="104">
        <v>0.79911245872939995</v>
      </c>
      <c r="AN15" s="117">
        <v>86.130687432515742</v>
      </c>
      <c r="AO15" s="117">
        <v>88.759767421735461</v>
      </c>
      <c r="AP15" s="104">
        <v>84.708235380138447</v>
      </c>
      <c r="AQ15" s="100">
        <v>1.7874005908199999</v>
      </c>
      <c r="AR15" s="117">
        <v>81.767961408239543</v>
      </c>
      <c r="AS15" s="117">
        <v>87.648509352037351</v>
      </c>
    </row>
    <row r="16" spans="1:45" s="88" customFormat="1" ht="15" customHeight="1" x14ac:dyDescent="0.2">
      <c r="A16" s="116" t="s">
        <v>51</v>
      </c>
      <c r="B16" s="104">
        <v>11.156355885840199</v>
      </c>
      <c r="C16" s="104">
        <v>0.80322690205530001</v>
      </c>
      <c r="D16" s="117">
        <v>9.835047631959231</v>
      </c>
      <c r="E16" s="117">
        <v>12.477664139721167</v>
      </c>
      <c r="F16" s="104">
        <v>11.876862517559337</v>
      </c>
      <c r="G16" s="119">
        <v>1.2787421821860001</v>
      </c>
      <c r="H16" s="117">
        <v>9.7733316278633673</v>
      </c>
      <c r="I16" s="117">
        <v>13.980393407255306</v>
      </c>
      <c r="J16" s="104">
        <v>12.82057133841305</v>
      </c>
      <c r="K16" s="104">
        <v>1.6146955349030001</v>
      </c>
      <c r="L16" s="117">
        <v>10.164397183497615</v>
      </c>
      <c r="M16" s="117">
        <v>15.476745493328485</v>
      </c>
      <c r="N16" s="104">
        <v>12.78184153435849</v>
      </c>
      <c r="O16" s="105">
        <v>0.81793119445539997</v>
      </c>
      <c r="P16" s="117">
        <v>11.436344719479358</v>
      </c>
      <c r="Q16" s="117">
        <v>14.127338349237622</v>
      </c>
      <c r="R16" s="104">
        <v>10.650253313058501</v>
      </c>
      <c r="S16" s="104">
        <v>1.372945516555</v>
      </c>
      <c r="T16" s="117">
        <v>8.3917579383255259</v>
      </c>
      <c r="U16" s="117">
        <v>12.908748687791476</v>
      </c>
      <c r="V16" s="104">
        <v>12.118894090951063</v>
      </c>
      <c r="W16" s="104">
        <v>1.863669141426</v>
      </c>
      <c r="X16" s="117">
        <v>9.0531583533052924</v>
      </c>
      <c r="Y16" s="117">
        <v>15.184629828596833</v>
      </c>
      <c r="Z16" s="104">
        <v>12.171600415336089</v>
      </c>
      <c r="AA16" s="104">
        <v>0.56401715450220002</v>
      </c>
      <c r="AB16" s="117">
        <v>11.243792196179969</v>
      </c>
      <c r="AC16" s="117">
        <v>13.099408634492208</v>
      </c>
      <c r="AD16" s="104">
        <v>11.233774771711523</v>
      </c>
      <c r="AE16" s="104">
        <v>1.441546350579</v>
      </c>
      <c r="AF16" s="117">
        <v>8.8624310250090694</v>
      </c>
      <c r="AG16" s="117">
        <v>13.605118518413978</v>
      </c>
      <c r="AH16" s="104">
        <v>12.288157138009582</v>
      </c>
      <c r="AI16" s="104">
        <v>1.5075270340510001</v>
      </c>
      <c r="AJ16" s="117">
        <v>9.8082751669956867</v>
      </c>
      <c r="AK16" s="117">
        <v>14.768039109023478</v>
      </c>
      <c r="AL16" s="104">
        <v>12.554772572874404</v>
      </c>
      <c r="AM16" s="104">
        <v>0.79822432732850002</v>
      </c>
      <c r="AN16" s="117">
        <v>11.241693554419021</v>
      </c>
      <c r="AO16" s="117">
        <v>13.867851591329787</v>
      </c>
      <c r="AP16" s="104">
        <v>15.291755659361947</v>
      </c>
      <c r="AQ16" s="100">
        <v>1.787400590824</v>
      </c>
      <c r="AR16" s="117">
        <v>12.351481687456467</v>
      </c>
      <c r="AS16" s="117">
        <v>18.232029631267427</v>
      </c>
    </row>
    <row r="17" spans="1:45" s="88" customFormat="1" ht="15" customHeight="1" x14ac:dyDescent="0.2">
      <c r="A17" s="103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0"/>
      <c r="AR17" s="102"/>
      <c r="AS17" s="102"/>
    </row>
    <row r="18" spans="1:45" s="88" customFormat="1" ht="15" customHeight="1" x14ac:dyDescent="0.25">
      <c r="A18" s="114" t="s">
        <v>8</v>
      </c>
      <c r="B18" s="115">
        <v>100.00001315567212</v>
      </c>
      <c r="C18" s="115"/>
      <c r="D18" s="115"/>
      <c r="E18" s="115"/>
      <c r="F18" s="115">
        <v>100.00000000000001</v>
      </c>
      <c r="G18" s="115"/>
      <c r="H18" s="115"/>
      <c r="I18" s="115"/>
      <c r="J18" s="115">
        <v>100</v>
      </c>
      <c r="K18" s="115"/>
      <c r="L18" s="115"/>
      <c r="M18" s="115"/>
      <c r="N18" s="115">
        <v>99.999999999999986</v>
      </c>
      <c r="O18" s="115"/>
      <c r="P18" s="115"/>
      <c r="Q18" s="115"/>
      <c r="R18" s="115">
        <v>100.00001216104877</v>
      </c>
      <c r="S18" s="115"/>
      <c r="T18" s="115"/>
      <c r="U18" s="115"/>
      <c r="V18" s="115">
        <v>99.999999999999986</v>
      </c>
      <c r="W18" s="115"/>
      <c r="X18" s="115"/>
      <c r="Y18" s="115"/>
      <c r="Z18" s="115">
        <v>100.00001198856913</v>
      </c>
      <c r="AA18" s="115"/>
      <c r="AB18" s="115"/>
      <c r="AC18" s="115"/>
      <c r="AD18" s="115">
        <v>100</v>
      </c>
      <c r="AE18" s="115"/>
      <c r="AF18" s="115"/>
      <c r="AG18" s="115"/>
      <c r="AH18" s="115">
        <v>99.999987756213471</v>
      </c>
      <c r="AI18" s="115"/>
      <c r="AJ18" s="115"/>
      <c r="AK18" s="115"/>
      <c r="AL18" s="115">
        <v>100</v>
      </c>
      <c r="AM18" s="115"/>
      <c r="AN18" s="115"/>
      <c r="AO18" s="115"/>
      <c r="AP18" s="115">
        <v>100</v>
      </c>
      <c r="AQ18" s="100"/>
      <c r="AR18" s="115"/>
      <c r="AS18" s="115"/>
    </row>
    <row r="19" spans="1:45" s="88" customFormat="1" ht="15" customHeight="1" x14ac:dyDescent="0.2">
      <c r="A19" s="120" t="s">
        <v>13</v>
      </c>
      <c r="B19" s="104">
        <v>2.3349081549906567</v>
      </c>
      <c r="C19" s="104">
        <v>0.25012193357969997</v>
      </c>
      <c r="D19" s="117">
        <v>1.9234575742520503</v>
      </c>
      <c r="E19" s="117">
        <v>2.7463587357292631</v>
      </c>
      <c r="F19" s="104">
        <v>1.8815435077431819</v>
      </c>
      <c r="G19" s="105">
        <v>0.49146771042460002</v>
      </c>
      <c r="H19" s="117">
        <v>1.0730791240947148</v>
      </c>
      <c r="I19" s="117">
        <v>2.690007891391649</v>
      </c>
      <c r="J19" s="104">
        <v>1.9229281386015176</v>
      </c>
      <c r="K19" s="105">
        <v>0.38406640803910003</v>
      </c>
      <c r="L19" s="117">
        <v>1.291138897377198</v>
      </c>
      <c r="M19" s="117">
        <v>2.5547173798258371</v>
      </c>
      <c r="N19" s="104">
        <v>2.4397392744577315</v>
      </c>
      <c r="O19" s="105">
        <v>0.2601023529791</v>
      </c>
      <c r="P19" s="117">
        <v>2.0118709038071119</v>
      </c>
      <c r="Q19" s="117">
        <v>2.8676076451083512</v>
      </c>
      <c r="R19" s="104">
        <v>1.4840127812622559</v>
      </c>
      <c r="S19" s="105">
        <v>0.26535529688909998</v>
      </c>
      <c r="T19" s="117">
        <v>1.0475033178796864</v>
      </c>
      <c r="U19" s="117">
        <v>1.9205222446448253</v>
      </c>
      <c r="V19" s="104">
        <v>2.2183589048988388</v>
      </c>
      <c r="W19" s="105">
        <v>0.55924871321939995</v>
      </c>
      <c r="X19" s="117">
        <v>1.2983947716529258</v>
      </c>
      <c r="Y19" s="117">
        <v>3.138323038144752</v>
      </c>
      <c r="Z19" s="104">
        <v>2.3461749690904714</v>
      </c>
      <c r="AA19" s="105">
        <v>0.2216321625022</v>
      </c>
      <c r="AB19" s="117">
        <v>1.9815900617743525</v>
      </c>
      <c r="AC19" s="117">
        <v>2.7107598764065903</v>
      </c>
      <c r="AD19" s="104">
        <v>2.5611229169664571</v>
      </c>
      <c r="AE19" s="105">
        <v>0.59448059570050005</v>
      </c>
      <c r="AF19" s="117">
        <v>1.5832023370391344</v>
      </c>
      <c r="AG19" s="117">
        <v>3.5390434968937798</v>
      </c>
      <c r="AH19" s="104">
        <v>1.7052288804477505</v>
      </c>
      <c r="AI19" s="105">
        <v>0.39699714306380002</v>
      </c>
      <c r="AJ19" s="117">
        <v>1.0521685801077996</v>
      </c>
      <c r="AK19" s="117">
        <v>2.3582891807877013</v>
      </c>
      <c r="AL19" s="104">
        <v>2.1729786101195954</v>
      </c>
      <c r="AM19" s="105">
        <v>0.2756662840031</v>
      </c>
      <c r="AN19" s="117">
        <v>1.719507572934496</v>
      </c>
      <c r="AO19" s="117">
        <v>2.6264496473046948</v>
      </c>
      <c r="AP19" s="104">
        <v>1.706448441381305</v>
      </c>
      <c r="AQ19" s="105">
        <v>0.33482066863100002</v>
      </c>
      <c r="AR19" s="117">
        <v>1.1556684414833098</v>
      </c>
      <c r="AS19" s="117">
        <v>2.2572284412793002</v>
      </c>
    </row>
    <row r="20" spans="1:45" s="88" customFormat="1" ht="15" customHeight="1" x14ac:dyDescent="0.2">
      <c r="A20" s="120" t="s">
        <v>4</v>
      </c>
      <c r="B20" s="104">
        <v>41.303258765229664</v>
      </c>
      <c r="C20" s="104">
        <v>0.90577594964749997</v>
      </c>
      <c r="D20" s="117">
        <v>39.813257328059528</v>
      </c>
      <c r="E20" s="117">
        <v>42.7932602023998</v>
      </c>
      <c r="F20" s="104">
        <v>42.835351441361581</v>
      </c>
      <c r="G20" s="105">
        <v>1.9912698311949999</v>
      </c>
      <c r="H20" s="117">
        <v>39.559712569045807</v>
      </c>
      <c r="I20" s="117">
        <v>46.110990313677355</v>
      </c>
      <c r="J20" s="104">
        <v>40.450576720524673</v>
      </c>
      <c r="K20" s="105">
        <v>1.964205618237</v>
      </c>
      <c r="L20" s="117">
        <v>37.219458478524807</v>
      </c>
      <c r="M20" s="117">
        <v>43.681694962524539</v>
      </c>
      <c r="N20" s="104">
        <v>43.375204337866677</v>
      </c>
      <c r="O20" s="105">
        <v>1.0723610513090001</v>
      </c>
      <c r="P20" s="117">
        <v>41.611170408463373</v>
      </c>
      <c r="Q20" s="117">
        <v>45.139238267269981</v>
      </c>
      <c r="R20" s="104">
        <v>43.149127900790162</v>
      </c>
      <c r="S20" s="105">
        <v>2.4001446536389999</v>
      </c>
      <c r="T20" s="117">
        <v>39.20088994555401</v>
      </c>
      <c r="U20" s="117">
        <v>47.097365856026315</v>
      </c>
      <c r="V20" s="104">
        <v>42.862279209824059</v>
      </c>
      <c r="W20" s="105">
        <v>2.0655710603770001</v>
      </c>
      <c r="X20" s="117">
        <v>39.464414815503893</v>
      </c>
      <c r="Y20" s="117">
        <v>46.260143604144226</v>
      </c>
      <c r="Z20" s="104">
        <v>42.426227440659872</v>
      </c>
      <c r="AA20" s="105">
        <v>0.66011452597489995</v>
      </c>
      <c r="AB20" s="117">
        <v>41.340339045431165</v>
      </c>
      <c r="AC20" s="117">
        <v>43.512115835888579</v>
      </c>
      <c r="AD20" s="104">
        <v>44.281491132273409</v>
      </c>
      <c r="AE20" s="105">
        <v>1.97751675648</v>
      </c>
      <c r="AF20" s="117">
        <v>41.028476067863807</v>
      </c>
      <c r="AG20" s="117">
        <v>47.534506196683012</v>
      </c>
      <c r="AH20" s="104">
        <v>41.200525307416989</v>
      </c>
      <c r="AI20" s="105">
        <v>1.929266145255</v>
      </c>
      <c r="AJ20" s="117">
        <v>38.026882498472517</v>
      </c>
      <c r="AK20" s="117">
        <v>44.37416811636146</v>
      </c>
      <c r="AL20" s="104">
        <v>42.547980177242209</v>
      </c>
      <c r="AM20" s="105">
        <v>0.99249962985410001</v>
      </c>
      <c r="AN20" s="117">
        <v>40.915318286132212</v>
      </c>
      <c r="AO20" s="117">
        <v>44.180642068352206</v>
      </c>
      <c r="AP20" s="104">
        <v>42.578367717376473</v>
      </c>
      <c r="AQ20" s="105">
        <v>1.656444697193</v>
      </c>
      <c r="AR20" s="117">
        <v>39.853516190493991</v>
      </c>
      <c r="AS20" s="117">
        <v>45.303219244258955</v>
      </c>
    </row>
    <row r="21" spans="1:45" s="88" customFormat="1" ht="15" customHeight="1" x14ac:dyDescent="0.2">
      <c r="A21" s="120" t="s">
        <v>14</v>
      </c>
      <c r="B21" s="104">
        <v>0.92739595047363044</v>
      </c>
      <c r="C21" s="104">
        <v>0.11816555963310001</v>
      </c>
      <c r="D21" s="117">
        <v>0.73301360487718092</v>
      </c>
      <c r="E21" s="117">
        <v>1.1217782960700799</v>
      </c>
      <c r="F21" s="104">
        <v>0.68701151104217639</v>
      </c>
      <c r="G21" s="105">
        <v>0.14536066314769999</v>
      </c>
      <c r="H21" s="117">
        <v>0.4478932201642099</v>
      </c>
      <c r="I21" s="117">
        <v>0.92612980192014294</v>
      </c>
      <c r="J21" s="104">
        <v>0.6002433283795896</v>
      </c>
      <c r="K21" s="105">
        <v>0.15627852068359999</v>
      </c>
      <c r="L21" s="117">
        <v>0.34316516185506762</v>
      </c>
      <c r="M21" s="117">
        <v>0.85732149490411158</v>
      </c>
      <c r="N21" s="104">
        <v>0.89934661346092681</v>
      </c>
      <c r="O21" s="105">
        <v>0.1179435948811</v>
      </c>
      <c r="P21" s="117">
        <v>0.70532939988151733</v>
      </c>
      <c r="Q21" s="117">
        <v>1.0933638270403363</v>
      </c>
      <c r="R21" s="104">
        <v>0.67650698196212433</v>
      </c>
      <c r="S21" s="105">
        <v>0.19034115160599999</v>
      </c>
      <c r="T21" s="117">
        <v>0.36339578757025437</v>
      </c>
      <c r="U21" s="117">
        <v>0.98961817635399429</v>
      </c>
      <c r="V21" s="104">
        <v>1.1036235202435407</v>
      </c>
      <c r="W21" s="105">
        <v>0.23909616452669999</v>
      </c>
      <c r="X21" s="117">
        <v>0.71031032959711915</v>
      </c>
      <c r="Y21" s="117">
        <v>1.4969367108899623</v>
      </c>
      <c r="Z21" s="104">
        <v>1.0271446381304354</v>
      </c>
      <c r="AA21" s="105">
        <v>8.6712777739400004E-2</v>
      </c>
      <c r="AB21" s="117">
        <v>0.88450211874912243</v>
      </c>
      <c r="AC21" s="117">
        <v>1.1697871575117484</v>
      </c>
      <c r="AD21" s="104">
        <v>0.70810452232262</v>
      </c>
      <c r="AE21" s="105">
        <v>0.16729253688929999</v>
      </c>
      <c r="AF21" s="117">
        <v>0.43290829913972151</v>
      </c>
      <c r="AG21" s="117">
        <v>0.98330074550551849</v>
      </c>
      <c r="AH21" s="104">
        <v>1.3285243004879883</v>
      </c>
      <c r="AI21" s="105">
        <v>0.37355348956669998</v>
      </c>
      <c r="AJ21" s="117">
        <v>0.7140288101507668</v>
      </c>
      <c r="AK21" s="117">
        <v>1.9430197908252098</v>
      </c>
      <c r="AL21" s="104">
        <v>0.82628938371016347</v>
      </c>
      <c r="AM21" s="105">
        <v>0.12613739742960001</v>
      </c>
      <c r="AN21" s="117">
        <v>0.61879336493847148</v>
      </c>
      <c r="AO21" s="117">
        <v>1.0337854024818556</v>
      </c>
      <c r="AP21" s="104">
        <v>1.6945269934828995</v>
      </c>
      <c r="AQ21" s="105">
        <v>0.57438571787920001</v>
      </c>
      <c r="AR21" s="117">
        <v>0.74966248757161547</v>
      </c>
      <c r="AS21" s="117">
        <v>2.6393914993941836</v>
      </c>
    </row>
    <row r="22" spans="1:45" s="88" customFormat="1" ht="15" customHeight="1" x14ac:dyDescent="0.2">
      <c r="A22" s="120" t="s">
        <v>15</v>
      </c>
      <c r="B22" s="104">
        <v>0.82914939107656027</v>
      </c>
      <c r="C22" s="104">
        <v>0.14477976343230001</v>
      </c>
      <c r="D22" s="117">
        <v>0.59098668023042678</v>
      </c>
      <c r="E22" s="117">
        <v>1.0673121019226939</v>
      </c>
      <c r="F22" s="104">
        <v>1.0227562346847119</v>
      </c>
      <c r="G22" s="105">
        <v>0.22877798985440001</v>
      </c>
      <c r="H22" s="117">
        <v>0.64641644137422394</v>
      </c>
      <c r="I22" s="117">
        <v>1.3990960279951998</v>
      </c>
      <c r="J22" s="104">
        <v>0.87608668707013804</v>
      </c>
      <c r="K22" s="105">
        <v>0.2307172339737</v>
      </c>
      <c r="L22" s="117">
        <v>0.49655683718340154</v>
      </c>
      <c r="M22" s="117">
        <v>1.2556165369568746</v>
      </c>
      <c r="N22" s="104">
        <v>0.81009683037074876</v>
      </c>
      <c r="O22" s="105">
        <v>0.1268595493619</v>
      </c>
      <c r="P22" s="117">
        <v>0.60141287167042323</v>
      </c>
      <c r="Q22" s="117">
        <v>1.0187807890710743</v>
      </c>
      <c r="R22" s="104">
        <v>1.1856049665723172</v>
      </c>
      <c r="S22" s="105">
        <v>0.36724397176930001</v>
      </c>
      <c r="T22" s="117">
        <v>0.58148863301181863</v>
      </c>
      <c r="U22" s="117">
        <v>1.7897213001328156</v>
      </c>
      <c r="V22" s="104">
        <v>0.73838828525575528</v>
      </c>
      <c r="W22" s="105">
        <v>0.22863954408029999</v>
      </c>
      <c r="X22" s="117">
        <v>0.36227623524366181</v>
      </c>
      <c r="Y22" s="117">
        <v>1.1145003352678486</v>
      </c>
      <c r="Z22" s="104">
        <v>0.94782826470616799</v>
      </c>
      <c r="AA22" s="105">
        <v>8.4812552972999999E-2</v>
      </c>
      <c r="AB22" s="117">
        <v>0.80831161506558302</v>
      </c>
      <c r="AC22" s="117">
        <v>1.0873449143467531</v>
      </c>
      <c r="AD22" s="104">
        <v>0.42030569967058379</v>
      </c>
      <c r="AE22" s="105">
        <v>0.13476360670330001</v>
      </c>
      <c r="AF22" s="117">
        <v>0.19861956664365527</v>
      </c>
      <c r="AG22" s="117">
        <v>0.64199183269751225</v>
      </c>
      <c r="AH22" s="104">
        <v>1.1383415644228865</v>
      </c>
      <c r="AI22" s="105">
        <v>0.342767962707</v>
      </c>
      <c r="AJ22" s="117">
        <v>0.57448826576987144</v>
      </c>
      <c r="AK22" s="117">
        <v>1.7021948630759014</v>
      </c>
      <c r="AL22" s="104">
        <v>1.3468427404612127</v>
      </c>
      <c r="AM22" s="105">
        <v>0.20730928296529999</v>
      </c>
      <c r="AN22" s="117">
        <v>1.0058189699832942</v>
      </c>
      <c r="AO22" s="117">
        <v>1.6878665109391311</v>
      </c>
      <c r="AP22" s="104">
        <v>0.94122549197464056</v>
      </c>
      <c r="AQ22" s="105">
        <v>0.24908228119459999</v>
      </c>
      <c r="AR22" s="117">
        <v>0.53148513940952358</v>
      </c>
      <c r="AS22" s="117">
        <v>1.3509658445397577</v>
      </c>
    </row>
    <row r="23" spans="1:45" s="88" customFormat="1" ht="15" customHeight="1" x14ac:dyDescent="0.2">
      <c r="A23" s="120" t="s">
        <v>5</v>
      </c>
      <c r="B23" s="104">
        <v>54.6053008939016</v>
      </c>
      <c r="C23" s="104">
        <v>0.89319109800310004</v>
      </c>
      <c r="D23" s="117">
        <v>53.136001537686496</v>
      </c>
      <c r="E23" s="117">
        <v>56.074600250116703</v>
      </c>
      <c r="F23" s="104">
        <v>53.573337305168359</v>
      </c>
      <c r="G23" s="105">
        <v>1.937678790853</v>
      </c>
      <c r="H23" s="117">
        <v>50.385855694215174</v>
      </c>
      <c r="I23" s="117">
        <v>56.760818916121544</v>
      </c>
      <c r="J23" s="104">
        <v>56.150165125424088</v>
      </c>
      <c r="K23" s="105">
        <v>1.975872067461</v>
      </c>
      <c r="L23" s="117">
        <v>52.89985557445074</v>
      </c>
      <c r="M23" s="117">
        <v>59.400474676397437</v>
      </c>
      <c r="N23" s="104">
        <v>52.475612943843906</v>
      </c>
      <c r="O23" s="105">
        <v>1.0742617436649999</v>
      </c>
      <c r="P23" s="117">
        <v>50.70845237551498</v>
      </c>
      <c r="Q23" s="117">
        <v>54.242773512172832</v>
      </c>
      <c r="R23" s="104">
        <v>53.504759530461911</v>
      </c>
      <c r="S23" s="105">
        <v>2.4670400968049999</v>
      </c>
      <c r="T23" s="117">
        <v>49.446478571217682</v>
      </c>
      <c r="U23" s="117">
        <v>57.56304048970614</v>
      </c>
      <c r="V23" s="104">
        <v>53.077350079777794</v>
      </c>
      <c r="W23" s="105">
        <v>2.0326754026309999</v>
      </c>
      <c r="X23" s="117">
        <v>49.733599042449796</v>
      </c>
      <c r="Y23" s="117">
        <v>56.421101117105792</v>
      </c>
      <c r="Z23" s="104">
        <v>53.252636675982181</v>
      </c>
      <c r="AA23" s="105">
        <v>0.66667844868579995</v>
      </c>
      <c r="AB23" s="117">
        <v>52.155950627894043</v>
      </c>
      <c r="AC23" s="117">
        <v>54.349322724070319</v>
      </c>
      <c r="AD23" s="104">
        <v>52.028975728766923</v>
      </c>
      <c r="AE23" s="105">
        <v>1.923857406092</v>
      </c>
      <c r="AF23" s="117">
        <v>48.864230295745585</v>
      </c>
      <c r="AG23" s="117">
        <v>55.193721161788261</v>
      </c>
      <c r="AH23" s="104">
        <v>54.627367703437855</v>
      </c>
      <c r="AI23" s="105">
        <v>1.940953918917</v>
      </c>
      <c r="AJ23" s="117">
        <v>51.434498506819388</v>
      </c>
      <c r="AK23" s="117">
        <v>57.820236900056322</v>
      </c>
      <c r="AL23" s="104">
        <v>53.105909088466817</v>
      </c>
      <c r="AM23" s="105">
        <v>1.000657039649</v>
      </c>
      <c r="AN23" s="117">
        <v>51.459828258244208</v>
      </c>
      <c r="AO23" s="117">
        <v>54.751989918689425</v>
      </c>
      <c r="AP23" s="104">
        <v>53.079431355784678</v>
      </c>
      <c r="AQ23" s="105">
        <v>1.6723685646399999</v>
      </c>
      <c r="AR23" s="117">
        <v>50.328385066951881</v>
      </c>
      <c r="AS23" s="117">
        <v>55.830477644617474</v>
      </c>
    </row>
    <row r="24" spans="1:45" s="88" customFormat="1" ht="15" customHeight="1" x14ac:dyDescent="0.15">
      <c r="A24" s="120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0"/>
      <c r="AR24" s="102"/>
      <c r="AS24" s="102"/>
    </row>
    <row r="25" spans="1:45" s="88" customFormat="1" ht="15" customHeight="1" x14ac:dyDescent="0.25">
      <c r="A25" s="114" t="s">
        <v>9</v>
      </c>
      <c r="B25" s="115">
        <v>99.999995763134848</v>
      </c>
      <c r="C25" s="115"/>
      <c r="D25" s="115"/>
      <c r="E25" s="115"/>
      <c r="F25" s="115">
        <v>100.00000396776697</v>
      </c>
      <c r="G25" s="115"/>
      <c r="H25" s="115"/>
      <c r="I25" s="115"/>
      <c r="J25" s="115">
        <v>99.999996062966261</v>
      </c>
      <c r="K25" s="115"/>
      <c r="L25" s="115"/>
      <c r="M25" s="115"/>
      <c r="N25" s="115">
        <v>100.0000040282446</v>
      </c>
      <c r="O25" s="115"/>
      <c r="P25" s="115"/>
      <c r="Q25" s="115"/>
      <c r="R25" s="115">
        <v>99.999996134057426</v>
      </c>
      <c r="S25" s="115"/>
      <c r="T25" s="115"/>
      <c r="U25" s="115"/>
      <c r="V25" s="115">
        <v>99.999992297627671</v>
      </c>
      <c r="W25" s="115"/>
      <c r="X25" s="115"/>
      <c r="Y25" s="115"/>
      <c r="Z25" s="115">
        <v>100</v>
      </c>
      <c r="AA25" s="115"/>
      <c r="AB25" s="115"/>
      <c r="AC25" s="115"/>
      <c r="AD25" s="115">
        <v>100.00000403820042</v>
      </c>
      <c r="AE25" s="115"/>
      <c r="AF25" s="115"/>
      <c r="AG25" s="115"/>
      <c r="AH25" s="115">
        <v>100</v>
      </c>
      <c r="AI25" s="115"/>
      <c r="AJ25" s="115"/>
      <c r="AK25" s="115"/>
      <c r="AL25" s="115">
        <v>100</v>
      </c>
      <c r="AM25" s="115"/>
      <c r="AN25" s="115"/>
      <c r="AO25" s="115"/>
      <c r="AP25" s="115">
        <v>100.00000757368545</v>
      </c>
      <c r="AQ25" s="100"/>
      <c r="AR25" s="115"/>
      <c r="AS25" s="115"/>
    </row>
    <row r="26" spans="1:45" s="88" customFormat="1" ht="15" customHeight="1" x14ac:dyDescent="0.2">
      <c r="A26" s="120" t="s">
        <v>16</v>
      </c>
      <c r="B26" s="104">
        <v>36.601049488449377</v>
      </c>
      <c r="C26" s="104">
        <v>0.4414686698593</v>
      </c>
      <c r="D26" s="117">
        <v>35.874833526530828</v>
      </c>
      <c r="E26" s="117">
        <v>37.327265450367925</v>
      </c>
      <c r="F26" s="104">
        <v>38.226109787397924</v>
      </c>
      <c r="G26" s="105">
        <v>0.84340435657229995</v>
      </c>
      <c r="H26" s="117">
        <v>36.838709620836489</v>
      </c>
      <c r="I26" s="117">
        <v>39.613509953959358</v>
      </c>
      <c r="J26" s="104">
        <v>40.576274655034155</v>
      </c>
      <c r="K26" s="105">
        <v>0.73943782569469996</v>
      </c>
      <c r="L26" s="117">
        <v>39.359899431766372</v>
      </c>
      <c r="M26" s="117">
        <v>41.792649878301937</v>
      </c>
      <c r="N26" s="104">
        <v>39.676432863724614</v>
      </c>
      <c r="O26" s="105">
        <v>0.46874276647399998</v>
      </c>
      <c r="P26" s="117">
        <v>38.905351012874881</v>
      </c>
      <c r="Q26" s="117">
        <v>40.447514714574346</v>
      </c>
      <c r="R26" s="104">
        <v>39.567570355225612</v>
      </c>
      <c r="S26" s="105">
        <v>0.84794466938589996</v>
      </c>
      <c r="T26" s="117">
        <v>38.172701374085804</v>
      </c>
      <c r="U26" s="117">
        <v>40.962439336365421</v>
      </c>
      <c r="V26" s="104">
        <v>40.413438698705761</v>
      </c>
      <c r="W26" s="105">
        <v>0.86216494073810002</v>
      </c>
      <c r="X26" s="117">
        <v>38.995177371191588</v>
      </c>
      <c r="Y26" s="117">
        <v>41.831700026219934</v>
      </c>
      <c r="Z26" s="104">
        <v>35.262139802923478</v>
      </c>
      <c r="AA26" s="105">
        <v>0.33442547147020002</v>
      </c>
      <c r="AB26" s="117">
        <v>34.712009902355</v>
      </c>
      <c r="AC26" s="117">
        <v>35.812269703491957</v>
      </c>
      <c r="AD26" s="104">
        <v>38.379331262705691</v>
      </c>
      <c r="AE26" s="105">
        <v>0.86186018346490001</v>
      </c>
      <c r="AF26" s="117">
        <v>36.961571260905927</v>
      </c>
      <c r="AG26" s="117">
        <v>39.797091264505454</v>
      </c>
      <c r="AH26" s="104">
        <v>39.151367344237173</v>
      </c>
      <c r="AI26" s="105">
        <v>0.961182991509</v>
      </c>
      <c r="AJ26" s="117">
        <v>37.570221323204869</v>
      </c>
      <c r="AK26" s="117">
        <v>40.732513365269476</v>
      </c>
      <c r="AL26" s="104">
        <v>38.456561687287504</v>
      </c>
      <c r="AM26" s="105">
        <v>0.475913801395</v>
      </c>
      <c r="AN26" s="117">
        <v>37.673683483992733</v>
      </c>
      <c r="AO26" s="117">
        <v>39.239439890582275</v>
      </c>
      <c r="AP26" s="104">
        <v>37.823359919367519</v>
      </c>
      <c r="AQ26" s="105">
        <v>0.95890675993649999</v>
      </c>
      <c r="AR26" s="117">
        <v>36.245958299271976</v>
      </c>
      <c r="AS26" s="117">
        <v>39.400761539463062</v>
      </c>
    </row>
    <row r="27" spans="1:45" s="88" customFormat="1" ht="15" customHeight="1" x14ac:dyDescent="0.2">
      <c r="A27" s="120" t="s">
        <v>17</v>
      </c>
      <c r="B27" s="104">
        <v>12.452604307807238</v>
      </c>
      <c r="C27" s="104">
        <v>0.27926390780850002</v>
      </c>
      <c r="D27" s="117">
        <v>11.993215179462256</v>
      </c>
      <c r="E27" s="117">
        <v>12.911993436152221</v>
      </c>
      <c r="F27" s="104">
        <v>12.246437371794009</v>
      </c>
      <c r="G27" s="105">
        <v>0.59709494025730003</v>
      </c>
      <c r="H27" s="117">
        <v>11.26421619507075</v>
      </c>
      <c r="I27" s="117">
        <v>13.228658548517268</v>
      </c>
      <c r="J27" s="104">
        <v>11.38653155711693</v>
      </c>
      <c r="K27" s="105">
        <v>0.54467126918679998</v>
      </c>
      <c r="L27" s="117">
        <v>10.490547319304644</v>
      </c>
      <c r="M27" s="117">
        <v>12.282515794929216</v>
      </c>
      <c r="N27" s="104">
        <v>11.511297070994871</v>
      </c>
      <c r="O27" s="105">
        <v>0.26239301562430001</v>
      </c>
      <c r="P27" s="117">
        <v>11.079660560292897</v>
      </c>
      <c r="Q27" s="117">
        <v>11.942933581696845</v>
      </c>
      <c r="R27" s="104">
        <v>11.261796102225265</v>
      </c>
      <c r="S27" s="105">
        <v>0.58725671299500004</v>
      </c>
      <c r="T27" s="117">
        <v>10.29575880934849</v>
      </c>
      <c r="U27" s="117">
        <v>12.22783339510204</v>
      </c>
      <c r="V27" s="104">
        <v>10.927201567155482</v>
      </c>
      <c r="W27" s="105">
        <v>0.50090133624449995</v>
      </c>
      <c r="X27" s="117">
        <v>10.103218869033279</v>
      </c>
      <c r="Y27" s="117">
        <v>11.751184265277685</v>
      </c>
      <c r="Z27" s="104">
        <v>12.26395966929538</v>
      </c>
      <c r="AA27" s="105">
        <v>0.212534788828</v>
      </c>
      <c r="AB27" s="117">
        <v>11.914339941673321</v>
      </c>
      <c r="AC27" s="117">
        <v>12.613579396917439</v>
      </c>
      <c r="AD27" s="104">
        <v>12.352717745217499</v>
      </c>
      <c r="AE27" s="105">
        <v>0.52594168873320002</v>
      </c>
      <c r="AF27" s="117">
        <v>11.487543667251385</v>
      </c>
      <c r="AG27" s="117">
        <v>13.217891823183612</v>
      </c>
      <c r="AH27" s="104">
        <v>11.886054627043903</v>
      </c>
      <c r="AI27" s="105">
        <v>0.51493645283199996</v>
      </c>
      <c r="AJ27" s="117">
        <v>11.038984162135263</v>
      </c>
      <c r="AK27" s="117">
        <v>12.733125091952543</v>
      </c>
      <c r="AL27" s="104">
        <v>11.240332036968466</v>
      </c>
      <c r="AM27" s="105">
        <v>0.24371232474080001</v>
      </c>
      <c r="AN27" s="117">
        <v>10.839425262769851</v>
      </c>
      <c r="AO27" s="117">
        <v>11.641238811167081</v>
      </c>
      <c r="AP27" s="104">
        <v>10.820653122064368</v>
      </c>
      <c r="AQ27" s="105">
        <v>0.53028029278720001</v>
      </c>
      <c r="AR27" s="117">
        <v>9.9483420404294236</v>
      </c>
      <c r="AS27" s="117">
        <v>11.692964203699312</v>
      </c>
    </row>
    <row r="28" spans="1:45" s="88" customFormat="1" ht="15" customHeight="1" x14ac:dyDescent="0.2">
      <c r="A28" s="120" t="s">
        <v>18</v>
      </c>
      <c r="B28" s="104">
        <v>5.9627013506617725</v>
      </c>
      <c r="C28" s="104">
        <v>0.20489070563719999</v>
      </c>
      <c r="D28" s="117">
        <v>5.6256561398885783</v>
      </c>
      <c r="E28" s="117">
        <v>6.2997465614349668</v>
      </c>
      <c r="F28" s="104">
        <v>5.0642514392975491</v>
      </c>
      <c r="G28" s="105">
        <v>0.33065136434390002</v>
      </c>
      <c r="H28" s="117">
        <v>4.5203299449518335</v>
      </c>
      <c r="I28" s="117">
        <v>5.6081729336432646</v>
      </c>
      <c r="J28" s="104">
        <v>5.2255658531298224</v>
      </c>
      <c r="K28" s="105">
        <v>0.30275760607270003</v>
      </c>
      <c r="L28" s="117">
        <v>4.7275295911402306</v>
      </c>
      <c r="M28" s="117">
        <v>5.7236021151194141</v>
      </c>
      <c r="N28" s="104">
        <v>5.5948853217171646</v>
      </c>
      <c r="O28" s="105">
        <v>0.206914453379</v>
      </c>
      <c r="P28" s="117">
        <v>5.2545110459087097</v>
      </c>
      <c r="Q28" s="117">
        <v>5.9352595975256195</v>
      </c>
      <c r="R28" s="104">
        <v>5.7812851498746678</v>
      </c>
      <c r="S28" s="105">
        <v>0.4044599482524</v>
      </c>
      <c r="T28" s="117">
        <v>5.11594853499947</v>
      </c>
      <c r="U28" s="117">
        <v>6.4466217647498656</v>
      </c>
      <c r="V28" s="104">
        <v>5.2076085882375684</v>
      </c>
      <c r="W28" s="105">
        <v>0.48003950518580002</v>
      </c>
      <c r="X28" s="117">
        <v>4.4179436022069272</v>
      </c>
      <c r="Y28" s="117">
        <v>5.9972735742682097</v>
      </c>
      <c r="Z28" s="104">
        <v>5.8759130196010965</v>
      </c>
      <c r="AA28" s="105">
        <v>0.15868740192610001</v>
      </c>
      <c r="AB28" s="117">
        <v>5.6148722434326617</v>
      </c>
      <c r="AC28" s="117">
        <v>6.1369537957695313</v>
      </c>
      <c r="AD28" s="104">
        <v>5.774614466949874</v>
      </c>
      <c r="AE28" s="105">
        <v>0.42175112541120002</v>
      </c>
      <c r="AF28" s="117">
        <v>5.08083386564845</v>
      </c>
      <c r="AG28" s="117">
        <v>6.4683950682512981</v>
      </c>
      <c r="AH28" s="104">
        <v>5.4150988636831672</v>
      </c>
      <c r="AI28" s="105">
        <v>0.38413994095580001</v>
      </c>
      <c r="AJ28" s="117">
        <v>4.7831886608108762</v>
      </c>
      <c r="AK28" s="117">
        <v>6.0470090665554581</v>
      </c>
      <c r="AL28" s="104">
        <v>5.8351751613945337</v>
      </c>
      <c r="AM28" s="105">
        <v>0.20378147731320001</v>
      </c>
      <c r="AN28" s="117">
        <v>5.4999546312143197</v>
      </c>
      <c r="AO28" s="117">
        <v>6.1703956915747478</v>
      </c>
      <c r="AP28" s="104">
        <v>5.7535697714220078</v>
      </c>
      <c r="AQ28" s="105">
        <v>0.37136285269730002</v>
      </c>
      <c r="AR28" s="117">
        <v>5.1426778787349487</v>
      </c>
      <c r="AS28" s="117">
        <v>6.3644616641090668</v>
      </c>
    </row>
    <row r="29" spans="1:45" s="88" customFormat="1" ht="15" customHeight="1" x14ac:dyDescent="0.2">
      <c r="A29" s="120" t="s">
        <v>19</v>
      </c>
      <c r="B29" s="104">
        <v>1.9707947799787444</v>
      </c>
      <c r="C29" s="104">
        <v>0.13436944585980001</v>
      </c>
      <c r="D29" s="117">
        <v>1.7497570415393735</v>
      </c>
      <c r="E29" s="117">
        <v>2.1918325184181153</v>
      </c>
      <c r="F29" s="104">
        <v>2.0170698890013226</v>
      </c>
      <c r="G29" s="105">
        <v>0.30847500966399999</v>
      </c>
      <c r="H29" s="117">
        <v>1.5096284981040426</v>
      </c>
      <c r="I29" s="117">
        <v>2.5245112798986025</v>
      </c>
      <c r="J29" s="104">
        <v>1.7555115421428167</v>
      </c>
      <c r="K29" s="105">
        <v>0.1878119030938</v>
      </c>
      <c r="L29" s="117">
        <v>1.4465609615535158</v>
      </c>
      <c r="M29" s="117">
        <v>2.0644621227321176</v>
      </c>
      <c r="N29" s="104">
        <v>1.501898773516338</v>
      </c>
      <c r="O29" s="105">
        <v>9.3157774653500003E-2</v>
      </c>
      <c r="P29" s="117">
        <v>1.3486542342113306</v>
      </c>
      <c r="Q29" s="117">
        <v>1.6551433128213455</v>
      </c>
      <c r="R29" s="104">
        <v>1.7207117061088812</v>
      </c>
      <c r="S29" s="105">
        <v>0.1843541078789</v>
      </c>
      <c r="T29" s="117">
        <v>1.4174491986480908</v>
      </c>
      <c r="U29" s="117">
        <v>2.0239742135696717</v>
      </c>
      <c r="V29" s="104">
        <v>1.6503988712019313</v>
      </c>
      <c r="W29" s="105">
        <v>0.186611701499</v>
      </c>
      <c r="X29" s="117">
        <v>1.3434226222360763</v>
      </c>
      <c r="Y29" s="117">
        <v>1.9573751201677863</v>
      </c>
      <c r="Z29" s="104">
        <v>1.8787319730569625</v>
      </c>
      <c r="AA29" s="105">
        <v>8.2315109134699999E-2</v>
      </c>
      <c r="AB29" s="117">
        <v>1.7433236185303809</v>
      </c>
      <c r="AC29" s="117">
        <v>2.0141403275835441</v>
      </c>
      <c r="AD29" s="104">
        <v>1.9959693914100856</v>
      </c>
      <c r="AE29" s="105">
        <v>0.2349577413125</v>
      </c>
      <c r="AF29" s="117">
        <v>1.609463906951023</v>
      </c>
      <c r="AG29" s="117">
        <v>2.3824748758691481</v>
      </c>
      <c r="AH29" s="104">
        <v>1.4624262081570518</v>
      </c>
      <c r="AI29" s="105">
        <v>0.18831673900580001</v>
      </c>
      <c r="AJ29" s="117">
        <v>1.1526451724925109</v>
      </c>
      <c r="AK29" s="117">
        <v>1.7722072438215928</v>
      </c>
      <c r="AL29" s="104">
        <v>1.7781944303246211</v>
      </c>
      <c r="AM29" s="105">
        <v>0.1063139017759</v>
      </c>
      <c r="AN29" s="117">
        <v>1.6033080619032656</v>
      </c>
      <c r="AO29" s="117">
        <v>1.9530807987459766</v>
      </c>
      <c r="AP29" s="104">
        <v>1.8193923685197795</v>
      </c>
      <c r="AQ29" s="105">
        <v>0.19776438008489999</v>
      </c>
      <c r="AR29" s="117">
        <v>1.4940699632801189</v>
      </c>
      <c r="AS29" s="117">
        <v>2.1447147737594401</v>
      </c>
    </row>
    <row r="30" spans="1:45" s="88" customFormat="1" ht="15" customHeight="1" x14ac:dyDescent="0.2">
      <c r="A30" s="120" t="s">
        <v>20</v>
      </c>
      <c r="B30" s="104">
        <v>2.6168743493234321</v>
      </c>
      <c r="C30" s="104">
        <v>0.13285866336999999</v>
      </c>
      <c r="D30" s="117">
        <v>2.3983218480797821</v>
      </c>
      <c r="E30" s="117">
        <v>2.8354268505670821</v>
      </c>
      <c r="F30" s="104">
        <v>2.5415848761102455</v>
      </c>
      <c r="G30" s="105">
        <v>0.26827478957250001</v>
      </c>
      <c r="H30" s="117">
        <v>2.1002728472634828</v>
      </c>
      <c r="I30" s="117">
        <v>2.9828969049570082</v>
      </c>
      <c r="J30" s="104">
        <v>2.6773246894969747</v>
      </c>
      <c r="K30" s="105">
        <v>0.28861103400479998</v>
      </c>
      <c r="L30" s="117">
        <v>2.2025595385590786</v>
      </c>
      <c r="M30" s="117">
        <v>3.1520898404348707</v>
      </c>
      <c r="N30" s="104">
        <v>2.408918469094643</v>
      </c>
      <c r="O30" s="105">
        <v>0.12133906959519999</v>
      </c>
      <c r="P30" s="117">
        <v>2.209315699610539</v>
      </c>
      <c r="Q30" s="117">
        <v>2.6085212385787471</v>
      </c>
      <c r="R30" s="104">
        <v>2.6437557508311875</v>
      </c>
      <c r="S30" s="105">
        <v>0.2278821637217</v>
      </c>
      <c r="T30" s="117">
        <v>2.2688895915089908</v>
      </c>
      <c r="U30" s="117">
        <v>3.0186219101533842</v>
      </c>
      <c r="V30" s="104">
        <v>2.3601724807639024</v>
      </c>
      <c r="W30" s="105">
        <v>0.23871555918920001</v>
      </c>
      <c r="X30" s="117">
        <v>1.9674853858976684</v>
      </c>
      <c r="Y30" s="117">
        <v>2.7528595756301364</v>
      </c>
      <c r="Z30" s="104">
        <v>2.7800439107804791</v>
      </c>
      <c r="AA30" s="105">
        <v>0.1099464483818</v>
      </c>
      <c r="AB30" s="117">
        <v>2.5991820031924182</v>
      </c>
      <c r="AC30" s="117">
        <v>2.9609058183685399</v>
      </c>
      <c r="AD30" s="104">
        <v>2.4543172521693815</v>
      </c>
      <c r="AE30" s="105">
        <v>0.24851638860799999</v>
      </c>
      <c r="AF30" s="117">
        <v>2.0455077929092216</v>
      </c>
      <c r="AG30" s="117">
        <v>2.8631267114295413</v>
      </c>
      <c r="AH30" s="104">
        <v>2.4458977647286897</v>
      </c>
      <c r="AI30" s="105">
        <v>0.2974831614988</v>
      </c>
      <c r="AJ30" s="117">
        <v>1.9565379640631637</v>
      </c>
      <c r="AK30" s="117">
        <v>2.9352575653942159</v>
      </c>
      <c r="AL30" s="104">
        <v>2.3493479996015898</v>
      </c>
      <c r="AM30" s="105">
        <v>0.1264613099545</v>
      </c>
      <c r="AN30" s="117">
        <v>2.1413191447264373</v>
      </c>
      <c r="AO30" s="117">
        <v>2.5573768544767423</v>
      </c>
      <c r="AP30" s="104">
        <v>2.1392404646259093</v>
      </c>
      <c r="AQ30" s="105">
        <v>0.24081994428850001</v>
      </c>
      <c r="AR30" s="117">
        <v>1.7430916562713268</v>
      </c>
      <c r="AS30" s="117">
        <v>2.5353892729804919</v>
      </c>
    </row>
    <row r="31" spans="1:45" s="88" customFormat="1" ht="15" customHeight="1" x14ac:dyDescent="0.2">
      <c r="A31" s="120" t="s">
        <v>21</v>
      </c>
      <c r="B31" s="104">
        <v>0.83130684072386685</v>
      </c>
      <c r="C31" s="104">
        <v>6.8981435236599997E-2</v>
      </c>
      <c r="D31" s="117">
        <v>0.71783237975965986</v>
      </c>
      <c r="E31" s="117">
        <v>0.94478130168807384</v>
      </c>
      <c r="F31" s="104">
        <v>0.71281330430356304</v>
      </c>
      <c r="G31" s="105">
        <v>0.10843008484030001</v>
      </c>
      <c r="H31" s="117">
        <v>0.53444581474126951</v>
      </c>
      <c r="I31" s="117">
        <v>0.89118079386585658</v>
      </c>
      <c r="J31" s="104">
        <v>0.52960584425889734</v>
      </c>
      <c r="K31" s="105">
        <v>8.9036678089300006E-2</v>
      </c>
      <c r="L31" s="117">
        <v>0.38314050880199879</v>
      </c>
      <c r="M31" s="117">
        <v>0.67607117971579589</v>
      </c>
      <c r="N31" s="104">
        <v>0.77623870636308379</v>
      </c>
      <c r="O31" s="105">
        <v>6.6713294935E-2</v>
      </c>
      <c r="P31" s="117">
        <v>0.66649533619500878</v>
      </c>
      <c r="Q31" s="117">
        <v>0.88598207653115879</v>
      </c>
      <c r="R31" s="104">
        <v>0.84615431304075595</v>
      </c>
      <c r="S31" s="105">
        <v>0.13596892938230001</v>
      </c>
      <c r="T31" s="117">
        <v>0.62248542420687247</v>
      </c>
      <c r="U31" s="117">
        <v>1.0698232018746394</v>
      </c>
      <c r="V31" s="104">
        <v>0.87030645351737679</v>
      </c>
      <c r="W31" s="105">
        <v>0.14296720950460001</v>
      </c>
      <c r="X31" s="117">
        <v>0.63512539388230982</v>
      </c>
      <c r="Y31" s="117">
        <v>1.1054875131524438</v>
      </c>
      <c r="Z31" s="104">
        <v>0.94842016144146923</v>
      </c>
      <c r="AA31" s="105">
        <v>8.7737683666299998E-2</v>
      </c>
      <c r="AB31" s="117">
        <v>0.80409167181040575</v>
      </c>
      <c r="AC31" s="117">
        <v>1.0927486510725328</v>
      </c>
      <c r="AD31" s="104">
        <v>0.85574312458017854</v>
      </c>
      <c r="AE31" s="105">
        <v>0.17523819928520001</v>
      </c>
      <c r="AF31" s="117">
        <v>0.56747628675602457</v>
      </c>
      <c r="AG31" s="117">
        <v>1.1440099624043325</v>
      </c>
      <c r="AH31" s="104">
        <v>0.56785060491309214</v>
      </c>
      <c r="AI31" s="105">
        <v>9.8175020414599995E-2</v>
      </c>
      <c r="AJ31" s="117">
        <v>0.40635269633107518</v>
      </c>
      <c r="AK31" s="117">
        <v>0.7293485134951091</v>
      </c>
      <c r="AL31" s="104">
        <v>0.84050037079558648</v>
      </c>
      <c r="AM31" s="105">
        <v>8.4226997529200001E-2</v>
      </c>
      <c r="AN31" s="117">
        <v>0.70194695986005251</v>
      </c>
      <c r="AO31" s="117">
        <v>0.97905378173112045</v>
      </c>
      <c r="AP31" s="104">
        <v>0.95738578797172258</v>
      </c>
      <c r="AQ31" s="105">
        <v>0.19602322708440001</v>
      </c>
      <c r="AR31" s="117">
        <v>0.63492757941788458</v>
      </c>
      <c r="AS31" s="117">
        <v>1.2798439965255606</v>
      </c>
    </row>
    <row r="32" spans="1:45" s="88" customFormat="1" ht="15" customHeight="1" x14ac:dyDescent="0.2">
      <c r="A32" s="120" t="s">
        <v>22</v>
      </c>
      <c r="B32" s="104">
        <v>1.1942367109452972</v>
      </c>
      <c r="C32" s="104">
        <v>8.2515952993700001E-2</v>
      </c>
      <c r="D32" s="117">
        <v>1.0584979682706606</v>
      </c>
      <c r="E32" s="117">
        <v>1.3299754536199337</v>
      </c>
      <c r="F32" s="104">
        <v>1.090040813641405</v>
      </c>
      <c r="G32" s="105">
        <v>0.16115516761599999</v>
      </c>
      <c r="H32" s="117">
        <v>0.82494056291308504</v>
      </c>
      <c r="I32" s="117">
        <v>1.355141064369725</v>
      </c>
      <c r="J32" s="104">
        <v>1.0527667642539227</v>
      </c>
      <c r="K32" s="105">
        <v>0.19721774267950001</v>
      </c>
      <c r="L32" s="117">
        <v>0.72834357754614509</v>
      </c>
      <c r="M32" s="117">
        <v>1.3771899509617003</v>
      </c>
      <c r="N32" s="104">
        <v>1.0849915702939357</v>
      </c>
      <c r="O32" s="105">
        <v>8.5966916190700002E-2</v>
      </c>
      <c r="P32" s="117">
        <v>0.94357599316023411</v>
      </c>
      <c r="Q32" s="117">
        <v>1.2264071474276372</v>
      </c>
      <c r="R32" s="104">
        <v>0.86726622538994114</v>
      </c>
      <c r="S32" s="105">
        <v>0.1153813260188</v>
      </c>
      <c r="T32" s="117">
        <v>0.67746394408901511</v>
      </c>
      <c r="U32" s="117">
        <v>1.0570685066908672</v>
      </c>
      <c r="V32" s="104">
        <v>0.93588060028900832</v>
      </c>
      <c r="W32" s="105">
        <v>0.12757621212859999</v>
      </c>
      <c r="X32" s="117">
        <v>0.72601773133746139</v>
      </c>
      <c r="Y32" s="117">
        <v>1.1457434692405553</v>
      </c>
      <c r="Z32" s="104">
        <v>1.8033778721682241</v>
      </c>
      <c r="AA32" s="105">
        <v>0.11304822345</v>
      </c>
      <c r="AB32" s="117">
        <v>1.617413544592974</v>
      </c>
      <c r="AC32" s="117">
        <v>1.9893421997434741</v>
      </c>
      <c r="AD32" s="104">
        <v>1.3129279836223513</v>
      </c>
      <c r="AE32" s="105">
        <v>0.17305549445410001</v>
      </c>
      <c r="AF32" s="117">
        <v>1.0282516952453569</v>
      </c>
      <c r="AG32" s="117">
        <v>1.5976042719993457</v>
      </c>
      <c r="AH32" s="104">
        <v>1.0764147342957466</v>
      </c>
      <c r="AI32" s="105">
        <v>0.14881656063670001</v>
      </c>
      <c r="AJ32" s="117">
        <v>0.83161149204837514</v>
      </c>
      <c r="AK32" s="117">
        <v>1.3212179765431182</v>
      </c>
      <c r="AL32" s="104">
        <v>1.2376902323195402</v>
      </c>
      <c r="AM32" s="105">
        <v>9.6816884041199994E-2</v>
      </c>
      <c r="AN32" s="117">
        <v>1.0784264580717662</v>
      </c>
      <c r="AO32" s="117">
        <v>1.3969540065673143</v>
      </c>
      <c r="AP32" s="104">
        <v>1.2753139548221331</v>
      </c>
      <c r="AQ32" s="105">
        <v>0.1819633613994</v>
      </c>
      <c r="AR32" s="117">
        <v>0.97598422532012008</v>
      </c>
      <c r="AS32" s="117">
        <v>1.574643684324146</v>
      </c>
    </row>
    <row r="33" spans="1:45" s="88" customFormat="1" ht="15" customHeight="1" x14ac:dyDescent="0.2">
      <c r="A33" s="120" t="s">
        <v>23</v>
      </c>
      <c r="B33" s="104">
        <v>7.4743301050115507</v>
      </c>
      <c r="C33" s="104">
        <v>0.26763991083040001</v>
      </c>
      <c r="D33" s="117">
        <v>7.0340624516955428</v>
      </c>
      <c r="E33" s="117">
        <v>7.9145977583275586</v>
      </c>
      <c r="F33" s="104">
        <v>6.5267068609396475</v>
      </c>
      <c r="G33" s="105">
        <v>0.45044149829730001</v>
      </c>
      <c r="H33" s="117">
        <v>5.7857305962405885</v>
      </c>
      <c r="I33" s="117">
        <v>7.2676831256387064</v>
      </c>
      <c r="J33" s="104">
        <v>7.0461919966166713</v>
      </c>
      <c r="K33" s="105">
        <v>0.38940329704929999</v>
      </c>
      <c r="L33" s="117">
        <v>6.4056235729705726</v>
      </c>
      <c r="M33" s="117">
        <v>7.68676042026277</v>
      </c>
      <c r="N33" s="104">
        <v>6.9630101202797583</v>
      </c>
      <c r="O33" s="105">
        <v>0.2049200739309</v>
      </c>
      <c r="P33" s="117">
        <v>6.6259165986634274</v>
      </c>
      <c r="Q33" s="117">
        <v>7.3001036418960892</v>
      </c>
      <c r="R33" s="104">
        <v>5.9372334070169099</v>
      </c>
      <c r="S33" s="105">
        <v>0.35560409179480001</v>
      </c>
      <c r="T33" s="117">
        <v>5.3522646760144639</v>
      </c>
      <c r="U33" s="117">
        <v>6.522202138019356</v>
      </c>
      <c r="V33" s="104">
        <v>6.9991187715825287</v>
      </c>
      <c r="W33" s="105">
        <v>0.38941394122689998</v>
      </c>
      <c r="X33" s="117">
        <v>6.3585328382642778</v>
      </c>
      <c r="Y33" s="117">
        <v>7.6397047049007796</v>
      </c>
      <c r="Z33" s="104">
        <v>8.274985587062675</v>
      </c>
      <c r="AA33" s="105">
        <v>0.186815849412</v>
      </c>
      <c r="AB33" s="117">
        <v>7.9676735147799347</v>
      </c>
      <c r="AC33" s="117">
        <v>8.5822976593454143</v>
      </c>
      <c r="AD33" s="104">
        <v>7.3256549375520565</v>
      </c>
      <c r="AE33" s="105">
        <v>0.42757067334420001</v>
      </c>
      <c r="AF33" s="117">
        <v>6.6223011799008473</v>
      </c>
      <c r="AG33" s="117">
        <v>8.0290086952032649</v>
      </c>
      <c r="AH33" s="104">
        <v>7.560556743972624</v>
      </c>
      <c r="AI33" s="105">
        <v>0.46599275953370001</v>
      </c>
      <c r="AJ33" s="117">
        <v>6.7939986545396875</v>
      </c>
      <c r="AK33" s="117">
        <v>8.3271148334055614</v>
      </c>
      <c r="AL33" s="104">
        <v>7.7201392280177723</v>
      </c>
      <c r="AM33" s="105">
        <v>0.24162167772009999</v>
      </c>
      <c r="AN33" s="117">
        <v>7.3226715681682082</v>
      </c>
      <c r="AO33" s="117">
        <v>8.1176068878673373</v>
      </c>
      <c r="AP33" s="104">
        <v>7.3188422728130105</v>
      </c>
      <c r="AQ33" s="105">
        <v>0.40905807196470001</v>
      </c>
      <c r="AR33" s="117">
        <v>6.6459417444310791</v>
      </c>
      <c r="AS33" s="117">
        <v>7.9917428011949418</v>
      </c>
    </row>
    <row r="34" spans="1:45" s="88" customFormat="1" ht="15" customHeight="1" x14ac:dyDescent="0.2">
      <c r="A34" s="120" t="s">
        <v>24</v>
      </c>
      <c r="B34" s="104">
        <v>10.522652908040197</v>
      </c>
      <c r="C34" s="104">
        <v>0.25314061032419999</v>
      </c>
      <c r="D34" s="117">
        <v>10.106236604056887</v>
      </c>
      <c r="E34" s="117">
        <v>10.939069212023506</v>
      </c>
      <c r="F34" s="104">
        <v>10.417066667174542</v>
      </c>
      <c r="G34" s="105">
        <v>0.50817880666500004</v>
      </c>
      <c r="H34" s="117">
        <v>9.5811125302106159</v>
      </c>
      <c r="I34" s="117">
        <v>11.253020804138467</v>
      </c>
      <c r="J34" s="104">
        <v>10.409501511289465</v>
      </c>
      <c r="K34" s="105">
        <v>0.48253923310879998</v>
      </c>
      <c r="L34" s="117">
        <v>9.6157244728254891</v>
      </c>
      <c r="M34" s="117">
        <v>11.20327854975344</v>
      </c>
      <c r="N34" s="104">
        <v>10.510918778544392</v>
      </c>
      <c r="O34" s="105">
        <v>0.24563454364519999</v>
      </c>
      <c r="P34" s="117">
        <v>10.106849954248037</v>
      </c>
      <c r="Q34" s="117">
        <v>10.914987602840746</v>
      </c>
      <c r="R34" s="104">
        <v>11.182320054967517</v>
      </c>
      <c r="S34" s="105">
        <v>0.4833218132814</v>
      </c>
      <c r="T34" s="117">
        <v>10.387255672119615</v>
      </c>
      <c r="U34" s="117">
        <v>11.97738443781542</v>
      </c>
      <c r="V34" s="104">
        <v>10.760653170415836</v>
      </c>
      <c r="W34" s="105">
        <v>0.49062674996709998</v>
      </c>
      <c r="X34" s="117">
        <v>9.9535721667199564</v>
      </c>
      <c r="Y34" s="117">
        <v>11.567734174111715</v>
      </c>
      <c r="Z34" s="104">
        <v>10.822690793898889</v>
      </c>
      <c r="AA34" s="105">
        <v>0.20458009482520001</v>
      </c>
      <c r="AB34" s="117">
        <v>10.486156537911436</v>
      </c>
      <c r="AC34" s="117">
        <v>11.159225049886343</v>
      </c>
      <c r="AD34" s="104">
        <v>10.614373425152317</v>
      </c>
      <c r="AE34" s="105">
        <v>0.51593878005009997</v>
      </c>
      <c r="AF34" s="117">
        <v>9.7656541319699031</v>
      </c>
      <c r="AG34" s="117">
        <v>11.463092718334732</v>
      </c>
      <c r="AH34" s="104">
        <v>10.909271515892861</v>
      </c>
      <c r="AI34" s="105">
        <v>0.48141810497479998</v>
      </c>
      <c r="AJ34" s="117">
        <v>10.117338733209316</v>
      </c>
      <c r="AK34" s="117">
        <v>11.701204298576407</v>
      </c>
      <c r="AL34" s="104">
        <v>10.752818446610942</v>
      </c>
      <c r="AM34" s="105">
        <v>0.24590014146770001</v>
      </c>
      <c r="AN34" s="117">
        <v>10.348312713896576</v>
      </c>
      <c r="AO34" s="117">
        <v>11.157324179325308</v>
      </c>
      <c r="AP34" s="104">
        <v>11.384347381017685</v>
      </c>
      <c r="AQ34" s="105">
        <v>0.46677388563510003</v>
      </c>
      <c r="AR34" s="117">
        <v>10.616504339147946</v>
      </c>
      <c r="AS34" s="117">
        <v>12.152190422887424</v>
      </c>
    </row>
    <row r="35" spans="1:45" s="88" customFormat="1" ht="15" customHeight="1" x14ac:dyDescent="0.2">
      <c r="A35" s="120" t="s">
        <v>6</v>
      </c>
      <c r="B35" s="104">
        <v>6.0936628529795929</v>
      </c>
      <c r="C35" s="104">
        <v>0.19259261868079999</v>
      </c>
      <c r="D35" s="117">
        <v>5.7768479952496765</v>
      </c>
      <c r="E35" s="117">
        <v>6.4104777107095092</v>
      </c>
      <c r="F35" s="104">
        <v>6.2193874378831202</v>
      </c>
      <c r="G35" s="105">
        <v>0.41815941236260001</v>
      </c>
      <c r="H35" s="117">
        <v>5.5315152045466434</v>
      </c>
      <c r="I35" s="117">
        <v>6.9072596712195971</v>
      </c>
      <c r="J35" s="104">
        <v>5.1953058116563211</v>
      </c>
      <c r="K35" s="105">
        <v>0.33799426211229999</v>
      </c>
      <c r="L35" s="117">
        <v>4.6393052504815877</v>
      </c>
      <c r="M35" s="117">
        <v>5.7513063728310545</v>
      </c>
      <c r="N35" s="104">
        <v>6.0692433494386586</v>
      </c>
      <c r="O35" s="105">
        <v>0.21349901163359999</v>
      </c>
      <c r="P35" s="117">
        <v>5.7180374753013865</v>
      </c>
      <c r="Q35" s="117">
        <v>6.4204492235759307</v>
      </c>
      <c r="R35" s="104">
        <v>5.7886613682892891</v>
      </c>
      <c r="S35" s="105">
        <v>0.328246543256</v>
      </c>
      <c r="T35" s="117">
        <v>5.2486958046331686</v>
      </c>
      <c r="U35" s="117">
        <v>6.3286269319454096</v>
      </c>
      <c r="V35" s="104">
        <v>6.2740482505871329</v>
      </c>
      <c r="W35" s="105">
        <v>0.41498171824669999</v>
      </c>
      <c r="X35" s="117">
        <v>5.5914033240713117</v>
      </c>
      <c r="Y35" s="117">
        <v>6.9566931771029541</v>
      </c>
      <c r="Z35" s="104">
        <v>5.8621463651806627</v>
      </c>
      <c r="AA35" s="105">
        <v>0.26324366803499999</v>
      </c>
      <c r="AB35" s="117">
        <v>5.4291105312630874</v>
      </c>
      <c r="AC35" s="117">
        <v>6.295182199098238</v>
      </c>
      <c r="AD35" s="104">
        <v>4.7537937479450596</v>
      </c>
      <c r="AE35" s="105">
        <v>0.32704573602370002</v>
      </c>
      <c r="AF35" s="117">
        <v>4.2158035121860733</v>
      </c>
      <c r="AG35" s="117">
        <v>5.2917839837040459</v>
      </c>
      <c r="AH35" s="104">
        <v>5.1339299633180078</v>
      </c>
      <c r="AI35" s="105">
        <v>0.37033078594829999</v>
      </c>
      <c r="AJ35" s="117">
        <v>4.5247358204330546</v>
      </c>
      <c r="AK35" s="117">
        <v>5.743124106202961</v>
      </c>
      <c r="AL35" s="104">
        <v>5.6092984867625697</v>
      </c>
      <c r="AM35" s="105">
        <v>0.20939060614089999</v>
      </c>
      <c r="AN35" s="117">
        <v>5.2648509396607892</v>
      </c>
      <c r="AO35" s="117">
        <v>5.9537460338643502</v>
      </c>
      <c r="AP35" s="104">
        <v>5.9105874176924988</v>
      </c>
      <c r="AQ35" s="105">
        <v>0.41529573384750001</v>
      </c>
      <c r="AR35" s="117">
        <v>5.2274259355133612</v>
      </c>
      <c r="AS35" s="117">
        <v>6.5937488998716365</v>
      </c>
    </row>
    <row r="36" spans="1:45" s="88" customFormat="1" ht="15" customHeight="1" x14ac:dyDescent="0.2">
      <c r="A36" s="120" t="s">
        <v>25</v>
      </c>
      <c r="B36" s="104">
        <v>2.6830965518865999</v>
      </c>
      <c r="C36" s="104">
        <v>0.1222182082104</v>
      </c>
      <c r="D36" s="117">
        <v>2.482047599380492</v>
      </c>
      <c r="E36" s="117">
        <v>2.8841455043927078</v>
      </c>
      <c r="F36" s="104">
        <v>2.8324777439023059</v>
      </c>
      <c r="G36" s="105">
        <v>0.26240378860919999</v>
      </c>
      <c r="H36" s="117">
        <v>2.4008235116401719</v>
      </c>
      <c r="I36" s="117">
        <v>3.2641319761644398</v>
      </c>
      <c r="J36" s="104">
        <v>2.5577924075327587</v>
      </c>
      <c r="K36" s="105">
        <v>0.23632648334270001</v>
      </c>
      <c r="L36" s="117">
        <v>2.1690353424340172</v>
      </c>
      <c r="M36" s="117">
        <v>2.9465494726315002</v>
      </c>
      <c r="N36" s="104">
        <v>2.4119839632359841</v>
      </c>
      <c r="O36" s="105">
        <v>0.1173895138897</v>
      </c>
      <c r="P36" s="117">
        <v>2.2188782128874278</v>
      </c>
      <c r="Q36" s="117">
        <v>2.6050897135845403</v>
      </c>
      <c r="R36" s="104">
        <v>2.314667389958748</v>
      </c>
      <c r="S36" s="105">
        <v>0.2128673201206</v>
      </c>
      <c r="T36" s="117">
        <v>1.9645006483603611</v>
      </c>
      <c r="U36" s="117">
        <v>2.6648341315571349</v>
      </c>
      <c r="V36" s="104">
        <v>2.5550039886735072</v>
      </c>
      <c r="W36" s="105">
        <v>0.23588119999910001</v>
      </c>
      <c r="X36" s="117">
        <v>2.1669794146749877</v>
      </c>
      <c r="Y36" s="117">
        <v>2.9430285626720267</v>
      </c>
      <c r="Z36" s="104">
        <v>2.7223217332180627</v>
      </c>
      <c r="AA36" s="105">
        <v>8.9812921912700003E-2</v>
      </c>
      <c r="AB36" s="117">
        <v>2.574579476671671</v>
      </c>
      <c r="AC36" s="117">
        <v>2.8700639897644544</v>
      </c>
      <c r="AD36" s="104">
        <v>2.3196553832078544</v>
      </c>
      <c r="AE36" s="105">
        <v>0.2346003035982</v>
      </c>
      <c r="AF36" s="117">
        <v>1.9337378837888153</v>
      </c>
      <c r="AG36" s="117">
        <v>2.7055728826268934</v>
      </c>
      <c r="AH36" s="104">
        <v>2.4396025236410135</v>
      </c>
      <c r="AI36" s="105">
        <v>0.22289506006650001</v>
      </c>
      <c r="AJ36" s="117">
        <v>2.0729401498316209</v>
      </c>
      <c r="AK36" s="117">
        <v>2.8062648974504061</v>
      </c>
      <c r="AL36" s="104">
        <v>2.9364007321301213</v>
      </c>
      <c r="AM36" s="105">
        <v>0.14395706844139999</v>
      </c>
      <c r="AN36" s="117">
        <v>2.6995913545440184</v>
      </c>
      <c r="AO36" s="117">
        <v>3.1732101097162242</v>
      </c>
      <c r="AP36" s="104">
        <v>2.4362311781136547</v>
      </c>
      <c r="AQ36" s="105">
        <v>0.21690890817569999</v>
      </c>
      <c r="AR36" s="117">
        <v>2.0794160241646282</v>
      </c>
      <c r="AS36" s="117">
        <v>2.7930463320626813</v>
      </c>
    </row>
    <row r="37" spans="1:45" s="88" customFormat="1" ht="15" customHeight="1" x14ac:dyDescent="0.2">
      <c r="A37" s="120" t="s">
        <v>26</v>
      </c>
      <c r="B37" s="104">
        <v>1.1384371966934148</v>
      </c>
      <c r="C37" s="104">
        <v>9.1443331141700002E-2</v>
      </c>
      <c r="D37" s="117">
        <v>0.98801291696531834</v>
      </c>
      <c r="E37" s="117">
        <v>1.2888614764215114</v>
      </c>
      <c r="F37" s="104">
        <v>1.1417249462198944</v>
      </c>
      <c r="G37" s="105">
        <v>0.15904133085210001</v>
      </c>
      <c r="H37" s="117">
        <v>0.88010195696818982</v>
      </c>
      <c r="I37" s="117">
        <v>1.403347935471599</v>
      </c>
      <c r="J37" s="104">
        <v>1.3014495016561725</v>
      </c>
      <c r="K37" s="105">
        <v>0.15064898244389999</v>
      </c>
      <c r="L37" s="117">
        <v>1.053631925535957</v>
      </c>
      <c r="M37" s="117">
        <v>1.5492670777763879</v>
      </c>
      <c r="N37" s="104">
        <v>1.0752512748487808</v>
      </c>
      <c r="O37" s="105">
        <v>9.1359238834800002E-2</v>
      </c>
      <c r="P37" s="117">
        <v>0.9249653269655348</v>
      </c>
      <c r="Q37" s="117">
        <v>1.2255372227320267</v>
      </c>
      <c r="R37" s="104">
        <v>1.300356173154485</v>
      </c>
      <c r="S37" s="105">
        <v>0.1837560444671</v>
      </c>
      <c r="T37" s="117">
        <v>0.99807748000610552</v>
      </c>
      <c r="U37" s="117">
        <v>1.6026348663028647</v>
      </c>
      <c r="V37" s="104">
        <v>1.2257863409672316</v>
      </c>
      <c r="W37" s="105">
        <v>0.16230425447399999</v>
      </c>
      <c r="X37" s="117">
        <v>0.95879584235750159</v>
      </c>
      <c r="Y37" s="117">
        <v>1.4927768395769616</v>
      </c>
      <c r="Z37" s="104">
        <v>1.3211141121837748</v>
      </c>
      <c r="AA37" s="105">
        <v>7.7735434015400007E-2</v>
      </c>
      <c r="AB37" s="117">
        <v>1.1932393232284417</v>
      </c>
      <c r="AC37" s="117">
        <v>1.4489889011391079</v>
      </c>
      <c r="AD37" s="104">
        <v>1.3526154172191933</v>
      </c>
      <c r="AE37" s="105">
        <v>0.2063170941104</v>
      </c>
      <c r="AF37" s="117">
        <v>1.0132237974075853</v>
      </c>
      <c r="AG37" s="117">
        <v>1.6920070370308014</v>
      </c>
      <c r="AH37" s="104">
        <v>1.5297038666959464</v>
      </c>
      <c r="AI37" s="105">
        <v>0.1959034168545</v>
      </c>
      <c r="AJ37" s="117">
        <v>1.2074427459702939</v>
      </c>
      <c r="AK37" s="117">
        <v>1.8519649874215989</v>
      </c>
      <c r="AL37" s="104">
        <v>1.3107756707699687</v>
      </c>
      <c r="AM37" s="105">
        <v>9.3782560555599997E-2</v>
      </c>
      <c r="AN37" s="117">
        <v>1.1565033586560067</v>
      </c>
      <c r="AO37" s="117">
        <v>1.4650479828839307</v>
      </c>
      <c r="AP37" s="104">
        <v>1.6397369765082832</v>
      </c>
      <c r="AQ37" s="105">
        <v>0.16797445704880001</v>
      </c>
      <c r="AR37" s="117">
        <v>1.3634189946630073</v>
      </c>
      <c r="AS37" s="117">
        <v>1.9160549583535591</v>
      </c>
    </row>
    <row r="38" spans="1:45" s="88" customFormat="1" ht="15" customHeight="1" x14ac:dyDescent="0.2">
      <c r="A38" s="120" t="s">
        <v>50</v>
      </c>
      <c r="B38" s="104">
        <v>10.451931154669476</v>
      </c>
      <c r="C38" s="104">
        <v>0.24672999734020001</v>
      </c>
      <c r="D38" s="117">
        <v>10.046060309044847</v>
      </c>
      <c r="E38" s="117">
        <v>10.857802000294104</v>
      </c>
      <c r="F38" s="104">
        <v>10.955349805676629</v>
      </c>
      <c r="G38" s="105">
        <v>0.47271586936979998</v>
      </c>
      <c r="H38" s="117">
        <v>10.177732200563309</v>
      </c>
      <c r="I38" s="117">
        <v>11.73296741078995</v>
      </c>
      <c r="J38" s="104">
        <v>10.282925875929973</v>
      </c>
      <c r="K38" s="105">
        <v>0.44965156020079999</v>
      </c>
      <c r="L38" s="117">
        <v>9.5432490593996562</v>
      </c>
      <c r="M38" s="117">
        <v>11.022602692460289</v>
      </c>
      <c r="N38" s="104">
        <v>10.405539899782914</v>
      </c>
      <c r="O38" s="105">
        <v>0.2385911986191</v>
      </c>
      <c r="P38" s="117">
        <v>10.013057378054494</v>
      </c>
      <c r="Q38" s="117">
        <v>10.798022421511334</v>
      </c>
      <c r="R38" s="104">
        <v>10.788218137974177</v>
      </c>
      <c r="S38" s="105">
        <v>0.51973272653019997</v>
      </c>
      <c r="T38" s="117">
        <v>9.9332578028319976</v>
      </c>
      <c r="U38" s="117">
        <v>11.643178473116356</v>
      </c>
      <c r="V38" s="104">
        <v>9.8203745155304105</v>
      </c>
      <c r="W38" s="105">
        <v>0.42191237352200001</v>
      </c>
      <c r="X38" s="117">
        <v>9.1263286610867205</v>
      </c>
      <c r="Y38" s="117">
        <v>10.514420369974101</v>
      </c>
      <c r="Z38" s="104">
        <v>10.167973069557108</v>
      </c>
      <c r="AA38" s="105">
        <v>0.18263565415300001</v>
      </c>
      <c r="AB38" s="117">
        <v>9.8675374184754236</v>
      </c>
      <c r="AC38" s="117">
        <v>10.468408720638793</v>
      </c>
      <c r="AD38" s="104">
        <v>10.50828990046886</v>
      </c>
      <c r="AE38" s="105">
        <v>0.58490184940870005</v>
      </c>
      <c r="AF38" s="117">
        <v>9.5461263581915485</v>
      </c>
      <c r="AG38" s="117">
        <v>11.470453442746171</v>
      </c>
      <c r="AH38" s="104">
        <v>10.421825239420729</v>
      </c>
      <c r="AI38" s="105">
        <v>0.4900617803799</v>
      </c>
      <c r="AJ38" s="117">
        <v>9.6156736106957936</v>
      </c>
      <c r="AK38" s="117">
        <v>11.227976868145664</v>
      </c>
      <c r="AL38" s="104">
        <v>9.9301427295578879</v>
      </c>
      <c r="AM38" s="105">
        <v>0.2531478473862</v>
      </c>
      <c r="AN38" s="117">
        <v>9.5137145206075893</v>
      </c>
      <c r="AO38" s="117">
        <v>10.346570938508187</v>
      </c>
      <c r="AP38" s="104">
        <v>10.713345360093335</v>
      </c>
      <c r="AQ38" s="105">
        <v>0.52516769449709999</v>
      </c>
      <c r="AR38" s="117">
        <v>9.8494445026456052</v>
      </c>
      <c r="AS38" s="117">
        <v>11.577246217541065</v>
      </c>
    </row>
    <row r="39" spans="1:45" s="88" customFormat="1" ht="15" customHeight="1" x14ac:dyDescent="0.2">
      <c r="A39" s="120" t="s">
        <v>27</v>
      </c>
      <c r="B39" s="104">
        <v>6.3171659642791596E-3</v>
      </c>
      <c r="C39" s="104">
        <v>2.8975099939999999E-3</v>
      </c>
      <c r="D39" s="117">
        <v>1.5507620241491599E-3</v>
      </c>
      <c r="E39" s="117">
        <v>1.108356990440916E-2</v>
      </c>
      <c r="F39" s="104">
        <v>8.9830244248196058E-3</v>
      </c>
      <c r="G39" s="105">
        <v>6.5349637141E-3</v>
      </c>
      <c r="H39" s="117">
        <v>-1.7669908848748951E-3</v>
      </c>
      <c r="I39" s="117">
        <v>1.9733039734514107E-2</v>
      </c>
      <c r="J39" s="104">
        <v>3.2480528513711103E-3</v>
      </c>
      <c r="K39" s="105">
        <v>3.2514941283000001E-3</v>
      </c>
      <c r="L39" s="117">
        <v>-2.1006549896823903E-3</v>
      </c>
      <c r="M39" s="117">
        <v>8.5967606924246109E-3</v>
      </c>
      <c r="N39" s="104">
        <v>9.3938664094713048E-3</v>
      </c>
      <c r="O39" s="105">
        <v>7.1416946383000002E-3</v>
      </c>
      <c r="P39" s="117">
        <v>-2.3542212705321957E-3</v>
      </c>
      <c r="Q39" s="117">
        <v>2.1141954089474807E-2</v>
      </c>
      <c r="R39" s="104">
        <v>0</v>
      </c>
      <c r="S39" s="104"/>
      <c r="T39" s="117">
        <v>0</v>
      </c>
      <c r="U39" s="117">
        <v>0</v>
      </c>
      <c r="V39" s="104">
        <v>0</v>
      </c>
      <c r="W39" s="104"/>
      <c r="X39" s="117">
        <v>0</v>
      </c>
      <c r="Y39" s="117">
        <v>0</v>
      </c>
      <c r="Z39" s="104">
        <v>1.618192963172314E-2</v>
      </c>
      <c r="AA39" s="105">
        <v>4.2110377399999996E-3</v>
      </c>
      <c r="AB39" s="117">
        <v>9.2547725494231403E-3</v>
      </c>
      <c r="AC39" s="117">
        <v>2.310908671402314E-2</v>
      </c>
      <c r="AD39" s="104">
        <v>0</v>
      </c>
      <c r="AE39" s="104"/>
      <c r="AF39" s="117">
        <v>0</v>
      </c>
      <c r="AG39" s="117">
        <v>0</v>
      </c>
      <c r="AH39" s="104">
        <v>0</v>
      </c>
      <c r="AI39" s="104"/>
      <c r="AJ39" s="117">
        <v>0</v>
      </c>
      <c r="AK39" s="117">
        <v>0</v>
      </c>
      <c r="AL39" s="104">
        <v>2.6227874588921648E-3</v>
      </c>
      <c r="AM39" s="105">
        <v>2.0221961695999998E-3</v>
      </c>
      <c r="AN39" s="117">
        <v>-7.0372524009983508E-4</v>
      </c>
      <c r="AO39" s="117">
        <v>5.9493001578841652E-3</v>
      </c>
      <c r="AP39" s="104">
        <v>8.0015986535199105E-3</v>
      </c>
      <c r="AQ39" s="105">
        <v>7.9941639080000002E-3</v>
      </c>
      <c r="AR39" s="117">
        <v>-5.1488009751400905E-3</v>
      </c>
      <c r="AS39" s="117">
        <v>2.115199828217991E-2</v>
      </c>
    </row>
    <row r="40" spans="1:45" s="88" customFormat="1" ht="15" customHeight="1" x14ac:dyDescent="0.15">
      <c r="A40" s="120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0"/>
      <c r="AR40" s="102"/>
      <c r="AS40" s="102"/>
    </row>
    <row r="41" spans="1:45" s="88" customFormat="1" ht="15" customHeight="1" x14ac:dyDescent="0.15">
      <c r="A41" s="120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0"/>
      <c r="AR41" s="102"/>
      <c r="AS41" s="102"/>
    </row>
    <row r="42" spans="1:45" s="88" customFormat="1" ht="15" customHeight="1" x14ac:dyDescent="0.15">
      <c r="A42" s="99" t="s">
        <v>49</v>
      </c>
      <c r="B42" s="115">
        <v>100</v>
      </c>
      <c r="C42" s="115"/>
      <c r="D42" s="115"/>
      <c r="E42" s="115"/>
      <c r="F42" s="115">
        <v>100.00000231732552</v>
      </c>
      <c r="G42" s="115"/>
      <c r="H42" s="115"/>
      <c r="I42" s="115"/>
      <c r="J42" s="115">
        <v>100.00000220596908</v>
      </c>
      <c r="K42" s="115"/>
      <c r="L42" s="115"/>
      <c r="M42" s="115"/>
      <c r="N42" s="115">
        <v>99.999997688887291</v>
      </c>
      <c r="O42" s="115"/>
      <c r="P42" s="115"/>
      <c r="Q42" s="115"/>
      <c r="R42" s="115">
        <v>99.999999999999986</v>
      </c>
      <c r="S42" s="115"/>
      <c r="T42" s="115"/>
      <c r="U42" s="115"/>
      <c r="V42" s="115">
        <v>99.999999999999986</v>
      </c>
      <c r="W42" s="115"/>
      <c r="X42" s="115"/>
      <c r="Y42" s="115"/>
      <c r="Z42" s="115">
        <v>99.98853770710366</v>
      </c>
      <c r="AA42" s="115"/>
      <c r="AB42" s="115"/>
      <c r="AC42" s="115"/>
      <c r="AD42" s="115">
        <v>99.99999773928478</v>
      </c>
      <c r="AE42" s="115"/>
      <c r="AF42" s="115"/>
      <c r="AG42" s="115"/>
      <c r="AH42" s="115">
        <v>100</v>
      </c>
      <c r="AI42" s="115"/>
      <c r="AJ42" s="115"/>
      <c r="AK42" s="115"/>
      <c r="AL42" s="115">
        <v>100.00000228173641</v>
      </c>
      <c r="AM42" s="115"/>
      <c r="AN42" s="115"/>
      <c r="AO42" s="115"/>
      <c r="AP42" s="115">
        <v>100</v>
      </c>
      <c r="AQ42" s="100"/>
      <c r="AR42" s="115"/>
      <c r="AS42" s="115"/>
    </row>
    <row r="43" spans="1:45" s="88" customFormat="1" ht="15" customHeight="1" x14ac:dyDescent="0.15">
      <c r="A43" s="120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0"/>
      <c r="AR43" s="102"/>
      <c r="AS43" s="102"/>
    </row>
    <row r="44" spans="1:45" s="89" customFormat="1" x14ac:dyDescent="0.2">
      <c r="A44" s="121" t="s">
        <v>29</v>
      </c>
      <c r="B44" s="122">
        <v>38.075208960988469</v>
      </c>
      <c r="C44" s="123">
        <v>0.46258228354960002</v>
      </c>
      <c r="D44" s="117">
        <v>37.314261104549374</v>
      </c>
      <c r="E44" s="117">
        <v>38.836156817427565</v>
      </c>
      <c r="F44" s="122">
        <v>38.53302171484637</v>
      </c>
      <c r="G44" s="122">
        <v>0.78794985564090003</v>
      </c>
      <c r="H44" s="117">
        <v>37.236844202317087</v>
      </c>
      <c r="I44" s="117">
        <v>39.829199227375653</v>
      </c>
      <c r="J44" s="122">
        <v>36.737143628727814</v>
      </c>
      <c r="K44" s="122">
        <v>0.76616397118390001</v>
      </c>
      <c r="L44" s="117">
        <v>35.476803896130299</v>
      </c>
      <c r="M44" s="117">
        <v>37.99748336132533</v>
      </c>
      <c r="N44" s="122">
        <v>41.650903144710249</v>
      </c>
      <c r="O44" s="122">
        <v>0.44867371879239998</v>
      </c>
      <c r="P44" s="117">
        <v>40.912834877296753</v>
      </c>
      <c r="Q44" s="117">
        <v>42.388971412123745</v>
      </c>
      <c r="R44" s="122">
        <v>37.322109577651069</v>
      </c>
      <c r="S44" s="122">
        <v>0.83825033286929995</v>
      </c>
      <c r="T44" s="117">
        <v>35.943187780081068</v>
      </c>
      <c r="U44" s="117">
        <v>38.701031375221071</v>
      </c>
      <c r="V44" s="122">
        <v>37.777728280512477</v>
      </c>
      <c r="W44" s="122">
        <v>0.863367857174</v>
      </c>
      <c r="X44" s="117">
        <v>36.357488155461247</v>
      </c>
      <c r="Y44" s="117">
        <v>39.197968405563707</v>
      </c>
      <c r="Z44" s="122">
        <v>30.617956305816275</v>
      </c>
      <c r="AA44" s="122">
        <v>0.31691992979810002</v>
      </c>
      <c r="AB44" s="117">
        <v>30.096623021298399</v>
      </c>
      <c r="AC44" s="117">
        <v>31.139289590334151</v>
      </c>
      <c r="AD44" s="122">
        <v>36.492042316338761</v>
      </c>
      <c r="AE44" s="122">
        <v>0.98550773972850003</v>
      </c>
      <c r="AF44" s="117">
        <v>34.87088208448538</v>
      </c>
      <c r="AG44" s="117">
        <v>38.113202548192142</v>
      </c>
      <c r="AH44" s="122">
        <v>34.893943346235673</v>
      </c>
      <c r="AI44" s="122">
        <v>0.87525322794729998</v>
      </c>
      <c r="AJ44" s="117">
        <v>33.454151786262365</v>
      </c>
      <c r="AK44" s="117">
        <v>36.333734906208981</v>
      </c>
      <c r="AL44" s="122">
        <v>36.600137926401779</v>
      </c>
      <c r="AM44" s="122">
        <v>0.44672295566320003</v>
      </c>
      <c r="AN44" s="117">
        <v>35.865278664335811</v>
      </c>
      <c r="AO44" s="117">
        <v>37.334997188467746</v>
      </c>
      <c r="AP44" s="122">
        <v>36.420588692922564</v>
      </c>
      <c r="AQ44" s="124">
        <v>0.86902992019089997</v>
      </c>
      <c r="AR44" s="117">
        <v>34.991034474208533</v>
      </c>
      <c r="AS44" s="117">
        <v>37.850142911636595</v>
      </c>
    </row>
    <row r="45" spans="1:45" s="47" customFormat="1" x14ac:dyDescent="0.2">
      <c r="A45" s="125" t="s">
        <v>52</v>
      </c>
      <c r="B45" s="122">
        <v>61.41282155586056</v>
      </c>
      <c r="C45" s="126">
        <v>0.4644878896938</v>
      </c>
      <c r="D45" s="117">
        <v>60.64873897731426</v>
      </c>
      <c r="E45" s="117">
        <v>62.176904134406861</v>
      </c>
      <c r="F45" s="122">
        <v>59.945079385199641</v>
      </c>
      <c r="G45" s="122">
        <v>0.80810928396000004</v>
      </c>
      <c r="H45" s="117">
        <v>58.615739613085438</v>
      </c>
      <c r="I45" s="117">
        <v>61.274419157313844</v>
      </c>
      <c r="J45" s="122">
        <v>62.247581160415187</v>
      </c>
      <c r="K45" s="122">
        <v>0.75013204005519996</v>
      </c>
      <c r="L45" s="117">
        <v>61.013613954524381</v>
      </c>
      <c r="M45" s="117">
        <v>63.481548366305994</v>
      </c>
      <c r="N45" s="122">
        <v>55.865075946283362</v>
      </c>
      <c r="O45" s="122">
        <v>0.46972856096440002</v>
      </c>
      <c r="P45" s="117">
        <v>55.092372463496922</v>
      </c>
      <c r="Q45" s="117">
        <v>56.637779429069802</v>
      </c>
      <c r="R45" s="122">
        <v>61.323364613055716</v>
      </c>
      <c r="S45" s="122">
        <v>0.84709242519450001</v>
      </c>
      <c r="T45" s="117">
        <v>59.929897573610766</v>
      </c>
      <c r="U45" s="117">
        <v>62.716831652500666</v>
      </c>
      <c r="V45" s="122">
        <v>61.072013448032294</v>
      </c>
      <c r="W45" s="122">
        <v>0.87065730588430001</v>
      </c>
      <c r="X45" s="117">
        <v>59.639782179852624</v>
      </c>
      <c r="Y45" s="117">
        <v>62.504244716211964</v>
      </c>
      <c r="Z45" s="122">
        <v>68.719726682873869</v>
      </c>
      <c r="AA45" s="122">
        <v>0.31656591428539999</v>
      </c>
      <c r="AB45" s="117">
        <v>68.198975753874393</v>
      </c>
      <c r="AC45" s="117">
        <v>69.240477611873345</v>
      </c>
      <c r="AD45" s="122">
        <v>62.613067128389119</v>
      </c>
      <c r="AE45" s="122">
        <v>1.0009901467</v>
      </c>
      <c r="AF45" s="117">
        <v>60.966438337067622</v>
      </c>
      <c r="AG45" s="117">
        <v>64.259695919710623</v>
      </c>
      <c r="AH45" s="122">
        <v>63.58943346350371</v>
      </c>
      <c r="AI45" s="122">
        <v>0.91249546790339997</v>
      </c>
      <c r="AJ45" s="117">
        <v>62.08837841880262</v>
      </c>
      <c r="AK45" s="117">
        <v>65.0904885082048</v>
      </c>
      <c r="AL45" s="122">
        <v>62.373527914945626</v>
      </c>
      <c r="AM45" s="122">
        <v>0.4515832077004</v>
      </c>
      <c r="AN45" s="117">
        <v>61.630673538278465</v>
      </c>
      <c r="AO45" s="117">
        <v>63.116382291612787</v>
      </c>
      <c r="AP45" s="122">
        <v>62.403606026268676</v>
      </c>
      <c r="AQ45" s="127">
        <v>0.88366167080970004</v>
      </c>
      <c r="AR45" s="117">
        <v>60.94998257778672</v>
      </c>
      <c r="AS45" s="117">
        <v>63.857229474750632</v>
      </c>
    </row>
    <row r="46" spans="1:45" s="89" customFormat="1" x14ac:dyDescent="0.2">
      <c r="A46" s="121" t="s">
        <v>30</v>
      </c>
      <c r="B46" s="122">
        <v>0.51196948315098045</v>
      </c>
      <c r="C46" s="126">
        <v>5.1016008266000001E-2</v>
      </c>
      <c r="D46" s="117">
        <v>0.42804814955341042</v>
      </c>
      <c r="E46" s="117">
        <v>0.59589081674855049</v>
      </c>
      <c r="F46" s="122">
        <v>1.5219012172795086</v>
      </c>
      <c r="G46" s="122">
        <v>0.19976680615629999</v>
      </c>
      <c r="H46" s="117">
        <v>1.1932848211523952</v>
      </c>
      <c r="I46" s="117">
        <v>1.8505176134066219</v>
      </c>
      <c r="J46" s="122">
        <v>1.0152774168260865</v>
      </c>
      <c r="K46" s="122">
        <v>0.16129720716279999</v>
      </c>
      <c r="L46" s="117">
        <v>0.74994351104328061</v>
      </c>
      <c r="M46" s="117">
        <v>1.2806113226088924</v>
      </c>
      <c r="N46" s="122">
        <v>2.4840185978936842</v>
      </c>
      <c r="O46" s="122">
        <v>0.16947472083840001</v>
      </c>
      <c r="P46" s="117">
        <v>2.2052326821145161</v>
      </c>
      <c r="Q46" s="117">
        <v>2.7628045136728523</v>
      </c>
      <c r="R46" s="122">
        <v>1.3545258092932106</v>
      </c>
      <c r="S46" s="122">
        <v>0.16922611667619999</v>
      </c>
      <c r="T46" s="117">
        <v>1.0761488473608616</v>
      </c>
      <c r="U46" s="117">
        <v>1.6329027712255597</v>
      </c>
      <c r="V46" s="122">
        <v>1.1502582714552194</v>
      </c>
      <c r="W46" s="122">
        <v>0.1473930457896</v>
      </c>
      <c r="X46" s="117">
        <v>0.90779671113132743</v>
      </c>
      <c r="Y46" s="117">
        <v>1.3927198317791114</v>
      </c>
      <c r="Z46" s="122">
        <v>0.65085471841351106</v>
      </c>
      <c r="AA46" s="122">
        <v>4.8454756658899999E-2</v>
      </c>
      <c r="AB46" s="117">
        <v>0.57114664370962054</v>
      </c>
      <c r="AC46" s="117">
        <v>0.73056279311740158</v>
      </c>
      <c r="AD46" s="122">
        <v>0.89488829455690555</v>
      </c>
      <c r="AE46" s="122">
        <v>0.17470445577800001</v>
      </c>
      <c r="AF46" s="117">
        <v>0.60749946480209549</v>
      </c>
      <c r="AG46" s="117">
        <v>1.1822771243117156</v>
      </c>
      <c r="AH46" s="122">
        <v>1.5166231902606182</v>
      </c>
      <c r="AI46" s="122">
        <v>0.24330226254680001</v>
      </c>
      <c r="AJ46" s="117">
        <v>1.1163909683711322</v>
      </c>
      <c r="AK46" s="117">
        <v>1.9168554121501042</v>
      </c>
      <c r="AL46" s="122">
        <v>1.0263364403889979</v>
      </c>
      <c r="AM46" s="122">
        <v>7.8306513364199998E-2</v>
      </c>
      <c r="AN46" s="117">
        <v>0.89752222590488884</v>
      </c>
      <c r="AO46" s="117">
        <v>1.1551506548731068</v>
      </c>
      <c r="AP46" s="122">
        <v>1.1758052808087565</v>
      </c>
      <c r="AQ46" s="124">
        <v>0.17212854012029999</v>
      </c>
      <c r="AR46" s="117">
        <v>0.89265383231086304</v>
      </c>
      <c r="AS46" s="117">
        <v>1.4589567293066499</v>
      </c>
    </row>
    <row r="47" spans="1:45" s="89" customFormat="1" x14ac:dyDescent="0.2">
      <c r="A47" s="97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4"/>
      <c r="AR47" s="128"/>
      <c r="AS47" s="128"/>
    </row>
    <row r="48" spans="1:45" s="89" customFormat="1" ht="15" x14ac:dyDescent="0.2">
      <c r="A48" s="129" t="s">
        <v>31</v>
      </c>
      <c r="B48" s="130">
        <v>39.314415925590318</v>
      </c>
      <c r="C48" s="130">
        <v>0.1739356</v>
      </c>
      <c r="D48" s="131">
        <v>39.028291863590319</v>
      </c>
      <c r="E48" s="131">
        <v>39.600539987590317</v>
      </c>
      <c r="F48" s="130">
        <v>38.927699557199816</v>
      </c>
      <c r="G48" s="130">
        <v>0.32973069999999999</v>
      </c>
      <c r="H48" s="131">
        <v>38.385292555699813</v>
      </c>
      <c r="I48" s="131">
        <v>39.470106558699818</v>
      </c>
      <c r="J48" s="130">
        <v>39.720904047597458</v>
      </c>
      <c r="K48" s="130">
        <v>0.2802403</v>
      </c>
      <c r="L48" s="131">
        <v>39.259908754097459</v>
      </c>
      <c r="M48" s="131">
        <v>40.181899341097456</v>
      </c>
      <c r="N48" s="130">
        <v>38.033033114879309</v>
      </c>
      <c r="O48" s="130">
        <v>0.1757513</v>
      </c>
      <c r="P48" s="131">
        <v>37.743922226379311</v>
      </c>
      <c r="Q48" s="131">
        <v>38.322144003379307</v>
      </c>
      <c r="R48" s="130">
        <v>39.032099822213382</v>
      </c>
      <c r="S48" s="130">
        <v>0.31335790000000002</v>
      </c>
      <c r="T48" s="131">
        <v>38.516626076713379</v>
      </c>
      <c r="U48" s="131">
        <v>39.547573567713386</v>
      </c>
      <c r="V48" s="130">
        <v>38.973900327755764</v>
      </c>
      <c r="W48" s="130">
        <v>0.30800749999999999</v>
      </c>
      <c r="X48" s="131">
        <v>38.467227990255765</v>
      </c>
      <c r="Y48" s="131">
        <v>39.480572665255764</v>
      </c>
      <c r="Z48" s="130">
        <v>41.762431845848177</v>
      </c>
      <c r="AA48" s="130">
        <v>0.1113589</v>
      </c>
      <c r="AB48" s="131">
        <v>41.579246455348176</v>
      </c>
      <c r="AC48" s="131">
        <v>41.945617236348177</v>
      </c>
      <c r="AD48" s="130">
        <v>39.603436415565639</v>
      </c>
      <c r="AE48" s="130">
        <v>0.35200409999999999</v>
      </c>
      <c r="AF48" s="131">
        <v>39.024389671065641</v>
      </c>
      <c r="AG48" s="131">
        <v>40.182483160065637</v>
      </c>
      <c r="AH48" s="130">
        <v>40.153940026021928</v>
      </c>
      <c r="AI48" s="130">
        <v>0.33817170000000002</v>
      </c>
      <c r="AJ48" s="131">
        <v>39.597647579521926</v>
      </c>
      <c r="AK48" s="131">
        <v>40.71023247252193</v>
      </c>
      <c r="AL48" s="130">
        <v>39.74107110334571</v>
      </c>
      <c r="AM48" s="130">
        <v>0.159882</v>
      </c>
      <c r="AN48" s="131">
        <v>39.478065213345708</v>
      </c>
      <c r="AO48" s="131">
        <v>40.004076993345713</v>
      </c>
      <c r="AP48" s="130">
        <v>39.55028785318693</v>
      </c>
      <c r="AQ48" s="124">
        <v>0.32674940000000002</v>
      </c>
      <c r="AR48" s="131">
        <v>39.012785090186931</v>
      </c>
      <c r="AS48" s="131">
        <v>40.087790616186929</v>
      </c>
    </row>
    <row r="49" spans="1:45" s="89" customFormat="1" ht="14.25" customHeight="1" x14ac:dyDescent="0.2">
      <c r="A49" s="132"/>
      <c r="B49" s="133"/>
      <c r="C49" s="133"/>
      <c r="D49" s="133"/>
      <c r="E49" s="133"/>
      <c r="F49" s="133"/>
      <c r="G49" s="133"/>
      <c r="H49" s="133"/>
      <c r="I49" s="133"/>
      <c r="J49" s="130"/>
      <c r="K49" s="130"/>
      <c r="L49" s="130"/>
      <c r="M49" s="130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98"/>
      <c r="AS49" s="98"/>
    </row>
    <row r="50" spans="1:45" s="89" customFormat="1" ht="15" customHeight="1" x14ac:dyDescent="0.2">
      <c r="A50" s="134"/>
      <c r="B50" s="134"/>
      <c r="C50" s="134"/>
      <c r="D50" s="134"/>
      <c r="E50" s="134"/>
      <c r="F50" s="134"/>
      <c r="G50" s="134"/>
      <c r="H50" s="134"/>
      <c r="I50" s="134"/>
      <c r="J50" s="135"/>
      <c r="K50" s="135"/>
      <c r="L50" s="135"/>
      <c r="M50" s="135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</row>
    <row r="51" spans="1:45" s="89" customFormat="1" ht="5.25" customHeight="1" x14ac:dyDescent="0.2">
      <c r="A51" s="137"/>
      <c r="B51" s="137"/>
      <c r="C51" s="137"/>
      <c r="D51" s="137"/>
      <c r="E51" s="137"/>
      <c r="F51" s="137"/>
      <c r="G51" s="137"/>
      <c r="H51" s="137"/>
      <c r="I51" s="137"/>
      <c r="J51" s="138"/>
      <c r="K51" s="138"/>
      <c r="L51" s="138"/>
      <c r="M51" s="138"/>
    </row>
    <row r="52" spans="1:45" x14ac:dyDescent="0.2">
      <c r="A52" s="13" t="s">
        <v>72</v>
      </c>
      <c r="B52" s="107"/>
      <c r="C52" s="107"/>
      <c r="D52" s="107"/>
      <c r="E52" s="107"/>
      <c r="F52" s="107"/>
      <c r="G52" s="107"/>
      <c r="H52" s="107"/>
      <c r="I52" s="107"/>
      <c r="J52" s="8"/>
      <c r="K52" s="8"/>
      <c r="L52" s="8"/>
      <c r="M52" s="8"/>
    </row>
    <row r="53" spans="1:45" x14ac:dyDescent="0.2">
      <c r="A53" s="13" t="s">
        <v>73</v>
      </c>
      <c r="J53" s="13"/>
      <c r="K53" s="13"/>
      <c r="L53" s="13"/>
      <c r="M53" s="13"/>
    </row>
    <row r="54" spans="1:45" x14ac:dyDescent="0.2">
      <c r="A54" s="9" t="s">
        <v>55</v>
      </c>
      <c r="J54" s="13"/>
      <c r="K54" s="13"/>
      <c r="L54" s="13"/>
      <c r="M54" s="13"/>
    </row>
    <row r="55" spans="1:45" x14ac:dyDescent="0.2">
      <c r="A55" s="17" t="s">
        <v>105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</row>
    <row r="56" spans="1:45" x14ac:dyDescent="0.2">
      <c r="A56" s="169" t="s">
        <v>74</v>
      </c>
      <c r="B56" s="169"/>
      <c r="C56" s="169"/>
      <c r="D56" s="169"/>
      <c r="E56" s="169"/>
      <c r="F56" s="169"/>
      <c r="G56" s="169"/>
      <c r="H56" s="169"/>
      <c r="I56" s="169"/>
      <c r="J56" s="169"/>
      <c r="K56" s="13"/>
      <c r="L56" s="13"/>
      <c r="M56" s="13"/>
    </row>
    <row r="57" spans="1:45" x14ac:dyDescent="0.2">
      <c r="A57" s="139"/>
      <c r="B57" s="139"/>
      <c r="C57" s="139"/>
      <c r="D57" s="139"/>
      <c r="E57" s="139"/>
      <c r="F57" s="139"/>
      <c r="G57" s="139"/>
      <c r="H57" s="139"/>
      <c r="I57" s="139"/>
    </row>
    <row r="58" spans="1:45" x14ac:dyDescent="0.2">
      <c r="A58" s="140"/>
      <c r="B58" s="140"/>
      <c r="C58" s="140"/>
      <c r="D58" s="140"/>
      <c r="E58" s="140"/>
      <c r="F58" s="140"/>
      <c r="G58" s="140"/>
      <c r="H58" s="140"/>
      <c r="I58" s="140"/>
    </row>
    <row r="59" spans="1:45" x14ac:dyDescent="0.2">
      <c r="A59" s="140"/>
      <c r="B59" s="140"/>
      <c r="C59" s="140"/>
      <c r="D59" s="140"/>
      <c r="E59" s="140"/>
      <c r="F59" s="140"/>
      <c r="G59" s="140"/>
      <c r="H59" s="140"/>
      <c r="I59" s="140"/>
    </row>
    <row r="60" spans="1:45" ht="15" x14ac:dyDescent="0.25">
      <c r="A60" s="108"/>
      <c r="B60" s="108"/>
      <c r="C60" s="108"/>
      <c r="D60" s="108"/>
      <c r="E60" s="108"/>
      <c r="F60" s="108"/>
      <c r="G60" s="108"/>
      <c r="H60" s="108"/>
      <c r="I60" s="108"/>
      <c r="K60" s="141"/>
    </row>
  </sheetData>
  <mergeCells count="49">
    <mergeCell ref="AH6:AH7"/>
    <mergeCell ref="AI6:AI7"/>
    <mergeCell ref="AL6:AL7"/>
    <mergeCell ref="AM6:AM7"/>
    <mergeCell ref="A56:J56"/>
    <mergeCell ref="V6:V7"/>
    <mergeCell ref="W6:W7"/>
    <mergeCell ref="N6:N7"/>
    <mergeCell ref="O6:O7"/>
    <mergeCell ref="P6:Q6"/>
    <mergeCell ref="AE6:AE7"/>
    <mergeCell ref="A1:AP1"/>
    <mergeCell ref="A2:AP2"/>
    <mergeCell ref="A3:AP3"/>
    <mergeCell ref="B6:B7"/>
    <mergeCell ref="C6:C7"/>
    <mergeCell ref="D6:E6"/>
    <mergeCell ref="B5:E5"/>
    <mergeCell ref="F6:F7"/>
    <mergeCell ref="G6:G7"/>
    <mergeCell ref="H6:I6"/>
    <mergeCell ref="F5:I5"/>
    <mergeCell ref="J6:J7"/>
    <mergeCell ref="K6:K7"/>
    <mergeCell ref="L6:M6"/>
    <mergeCell ref="X6:Y6"/>
    <mergeCell ref="A5:A7"/>
    <mergeCell ref="N5:Q5"/>
    <mergeCell ref="R6:R7"/>
    <mergeCell ref="J5:M5"/>
    <mergeCell ref="S6:S7"/>
    <mergeCell ref="T6:U6"/>
    <mergeCell ref="R5:U5"/>
    <mergeCell ref="V5:Y5"/>
    <mergeCell ref="AD5:AG5"/>
    <mergeCell ref="Z5:AC5"/>
    <mergeCell ref="AP6:AP7"/>
    <mergeCell ref="AQ6:AQ7"/>
    <mergeCell ref="AP5:AS5"/>
    <mergeCell ref="AH5:AK5"/>
    <mergeCell ref="AL5:AO5"/>
    <mergeCell ref="AR6:AS6"/>
    <mergeCell ref="AB6:AC6"/>
    <mergeCell ref="AF6:AG6"/>
    <mergeCell ref="AJ6:AK6"/>
    <mergeCell ref="AN6:AO6"/>
    <mergeCell ref="Z6:Z7"/>
    <mergeCell ref="AA6:AA7"/>
    <mergeCell ref="AD6:AD7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List of Tables</vt:lpstr>
      <vt:lpstr>Table 1A</vt:lpstr>
      <vt:lpstr>Table 2</vt:lpstr>
      <vt:lpstr>'List of Tables'!Print_Area</vt:lpstr>
      <vt:lpstr>'Table 1A'!Print_Area</vt:lpstr>
      <vt:lpstr>'Table 2'!Print_Area</vt:lpstr>
      <vt:lpstr>'List of Tables'!Print_Titles</vt:lpstr>
      <vt:lpstr>'Table 1A'!Print_Titles</vt:lpstr>
      <vt:lpstr>'Table 2'!Print_Titles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2022-01-06T09:49:51Z</dcterms:modified>
</cp:coreProperties>
</file>