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2A" sheetId="115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2A'!$A$1:$R$55</definedName>
    <definedName name="_xlnm.Print_Titles" localSheetId="0">'List of Tables'!$12:$12</definedName>
    <definedName name="_xlnm.Print_Titles" localSheetId="1">'Table 1A'!$1:$5</definedName>
    <definedName name="_xlnm.Print_Titles" localSheetId="2">'Table 2A'!$1:$5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<sst xmlns="http://schemas.openxmlformats.org/spreadsheetml/2006/main" count="245" uniqueCount="108">
  <si>
    <t>Professionals</t>
  </si>
  <si>
    <t>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</si>
  <si>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</si>
  <si>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</si>
  <si>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</si>
  <si>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</si>
  <si>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</si>
  <si>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</si>
  <si>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</si>
  <si>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</si>
  <si>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</si>
  <si>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</si>
  <si>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</si>
  <si>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</si>
  <si>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</si>
  <si>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</si>
  <si>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</si>
  <si>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</si>
  <si>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</si>
  <si>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</si>
  <si>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</si>
  <si>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</si>
  <si>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</si>
  <si>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</si>
  <si>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</si>
  <si>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</si>
  <si>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</si>
  <si>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</si>
  <si>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</si>
  <si>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</si>
  <si>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</si>
  <si>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</si>
  <si>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</si>
  <si>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</si>
  <si>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</si>
  <si>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</si>
  <si>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</si>
  <si>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</si>
  <si>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</si>
  <si>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</si>
  <si>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</si>
  <si>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</si>
  <si>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</si>
  <si>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</si>
  <si>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</si>
  <si>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</si>
  <si>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</si>
  <si>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</si>
  <si>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</si>
  <si>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</si>
  <si>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>Other service activities</t>
  </si>
  <si>
    <t>Fishing and aquaculture</t>
  </si>
  <si>
    <t>Worked 40 hours and over</t>
  </si>
  <si>
    <t>(In Thousands Except Rates)</t>
  </si>
  <si>
    <t>Agriculture and forestry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</si>
  <si>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</si>
  <si>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</si>
  <si>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</si>
  <si>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</si>
  <si>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</si>
  <si>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</si>
  <si>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</si>
  <si>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</si>
  <si>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</si>
  <si>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</si>
  <si>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</si>
  <si>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</si>
  <si>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</si>
  <si>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</si>
  <si>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</si>
  <si>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</si>
  <si>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</si>
  <si>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</si>
  <si>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</si>
  <si>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</si>
  <si>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 reported</t>
  </si>
  <si>
    <t>Estimate</t>
  </si>
  <si>
    <t>Standard Error</t>
  </si>
  <si>
    <t>Lower Limit</t>
  </si>
  <si>
    <t>Upper Limit</t>
  </si>
  <si>
    <t>90% Confidence Interval)</t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</si>
  <si>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</si>
  <si>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</si>
  <si>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</si>
  <si>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</si>
  <si>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</si>
  <si>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</si>
  <si>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</si>
  <si>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</si>
  <si>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</si>
  <si>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t>TABLE 2A   Employed Persons by Sector, Subsector, and Hours Worked,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</si>
  <si>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</si>
  <si>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</si>
  <si>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</si>
  <si>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</si>
  <si>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</si>
  <si>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</si>
  <si>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</si>
  <si>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</si>
  <si>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</si>
  <si>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</si>
  <si>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</si>
  <si>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</si>
  <si>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</si>
  <si>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</si>
  <si>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</si>
  <si>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     </t>
    </r>
  </si>
  <si>
    <t xml:space="preserve">          1 - Preliminary estimate excludes Sulu and Tawi-tawi.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</si>
</sst>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</numFmts>
  <fonts count="18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81">
    <xf numFmtId="37" fontId="0" fillId="0" borderId="0" xfId="0"/>
    <xf numFmtId="0" fontId="4" fillId="0" borderId="0" xfId="29"/>
    <xf numFmtId="0" fontId="7" fillId="0" borderId="13" xfId="29" applyFont="1" applyBorder="1" applyAlignment="1">
      <alignment horizontal="center" vertical="center" wrapText="1"/>
    </xf>
    <xf numFmtId="37" fontId="10" fillId="0" borderId="13" xfId="0" applyFont="1" applyBorder="1" applyAlignment="1">
      <alignment vertical="center" wrapText="1"/>
    </xf>
    <xf numFmtId="37" fontId="10" fillId="0" borderId="11" xfId="0" applyFont="1" applyBorder="1" applyAlignment="1">
      <alignment vertical="center" wrapText="1"/>
    </xf>
    <xf numFmtId="37" fontId="10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37" fontId="10" fillId="0" borderId="13" xfId="0" applyFont="1" applyBorder="1" applyAlignment="1">
      <alignment horizontal="left" vertical="center" wrapText="1"/>
    </xf>
    <xf numFmtId="37" fontId="10" fillId="0" borderId="13" xfId="0" applyFont="1" applyBorder="1" applyAlignment="1">
      <alignment horizontal="left" vertical="center" wrapText="1"/>
    </xf>
    <xf numFmtId="37" fontId="6" fillId="0" borderId="0" xfId="0" applyFont="1" applyBorder="1" applyAlignment="1">
      <alignment horizontal="center" vertical="center" wrapText="1"/>
    </xf>
    <xf numFmtId="37" fontId="10" fillId="0" borderId="0" xfId="0" applyFont="1" applyBorder="1" applyAlignment="1">
      <alignment vertical="center" wrapText="1"/>
    </xf>
    <xf numFmtId="171" fontId="7" fillId="0" borderId="13" xfId="0" applyNumberFormat="1" applyFont="1" applyFill="1" applyBorder="1" applyAlignment="1">
      <alignment horizontal="center" vertical="center" wrapText="1"/>
    </xf>
    <xf numFmtId="167" fontId="13" fillId="0" borderId="0" xfId="1" applyNumberFormat="1" applyFont="1" applyFill="1" applyBorder="1" applyAlignment="1">
      <alignment horizontal="left"/>
    </xf>
    <xf numFmtId="37" fontId="13" fillId="0" borderId="0" xfId="2" applyFont="1" applyFill="1" applyAlignment="1">
      <alignment vertical="center"/>
    </xf>
    <xf numFmtId="0" fontId="13" fillId="0" borderId="0" xfId="0" applyNumberFormat="1" applyFont="1" applyFill="1" applyAlignment="1">
      <alignment horizontal="left" vertical="center"/>
    </xf>
    <xf numFmtId="171" fontId="7" fillId="0" borderId="3" xfId="0" applyNumberFormat="1" applyFont="1" applyFill="1" applyBorder="1" applyAlignment="1">
      <alignment horizontal="center" vertical="center" wrapText="1"/>
    </xf>
    <xf numFmtId="37" fontId="14" fillId="0" borderId="0" xfId="0" applyFont="1" applyFill="1" applyAlignment="1">
      <alignment horizontal="center" vertical="center"/>
    </xf>
    <xf numFmtId="37" fontId="9" fillId="0" borderId="0" xfId="0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37" fontId="9" fillId="0" borderId="0" xfId="0" applyFont="1" applyFill="1" applyAlignment="1">
      <alignment vertical="center" wrapText="1"/>
    </xf>
    <xf numFmtId="171" fontId="7" fillId="0" borderId="6" xfId="0" applyNumberFormat="1" applyFont="1" applyFill="1" applyBorder="1" applyAlignment="1">
      <alignment horizontal="center" vertical="center" wrapText="1"/>
    </xf>
    <xf numFmtId="37" fontId="9" fillId="0" borderId="4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vertical="center"/>
    </xf>
    <xf numFmtId="37" fontId="9" fillId="0" borderId="13" xfId="0" applyFont="1" applyFill="1" applyBorder="1" applyAlignment="1">
      <alignment vertical="center"/>
    </xf>
    <xf numFmtId="37" fontId="9" fillId="0" borderId="4" xfId="0" applyFont="1" applyFill="1" applyBorder="1" applyAlignment="1">
      <alignment vertical="center"/>
    </xf>
    <xf numFmtId="37" fontId="9" fillId="0" borderId="6" xfId="0" applyFont="1" applyFill="1" applyBorder="1" applyAlignment="1">
      <alignment vertical="center"/>
    </xf>
    <xf numFmtId="37" fontId="9" fillId="0" borderId="13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horizontal="center" vertical="center"/>
    </xf>
    <xf numFmtId="37" fontId="9" fillId="0" borderId="12" xfId="0" applyFont="1" applyFill="1" applyBorder="1" applyAlignment="1">
      <alignment horizontal="center" vertical="center"/>
    </xf>
    <xf numFmtId="37" fontId="14" fillId="0" borderId="4" xfId="0" applyFont="1" applyFill="1" applyBorder="1" applyAlignment="1">
      <alignment horizontal="left" vertical="center"/>
    </xf>
    <xf numFmtId="37" fontId="14" fillId="0" borderId="0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vertical="center"/>
    </xf>
    <xf numFmtId="37" fontId="14" fillId="0" borderId="4" xfId="0" applyFont="1" applyFill="1" applyBorder="1" applyAlignment="1">
      <alignment vertical="center"/>
    </xf>
    <xf numFmtId="37" fontId="14" fillId="0" borderId="6" xfId="0" applyFont="1" applyFill="1" applyBorder="1" applyAlignment="1">
      <alignment vertical="center"/>
    </xf>
    <xf numFmtId="37" fontId="14" fillId="0" borderId="0" xfId="0" applyFont="1" applyFill="1" applyAlignment="1">
      <alignment vertical="center"/>
    </xf>
    <xf numFmtId="37" fontId="9" fillId="0" borderId="4" xfId="14" applyFont="1" applyFill="1" applyBorder="1" applyAlignment="1">
      <alignment vertical="center"/>
    </xf>
    <xf numFmtId="37" fontId="9" fillId="0" borderId="0" xfId="14" applyFont="1" applyFill="1" applyBorder="1" applyAlignment="1">
      <alignment horizontal="right" vertical="center" wrapText="1"/>
    </xf>
    <xf numFmtId="37" fontId="9" fillId="0" borderId="3" xfId="14" applyFont="1" applyFill="1" applyBorder="1" applyAlignment="1">
      <alignment horizontal="right" vertical="center" wrapText="1"/>
    </xf>
    <xf numFmtId="37" fontId="9" fillId="0" borderId="3" xfId="14" applyFont="1" applyFill="1" applyBorder="1"/>
    <xf numFmtId="37" fontId="9" fillId="0" borderId="0" xfId="14" applyFont="1" applyFill="1"/>
    <xf numFmtId="37" fontId="9" fillId="0" borderId="6" xfId="14" applyFont="1" applyFill="1" applyBorder="1"/>
    <xf numFmtId="37" fontId="14" fillId="0" borderId="0" xfId="0" applyFont="1" applyFill="1" applyBorder="1" applyAlignment="1">
      <alignment horizontal="left" vertical="center"/>
    </xf>
    <xf numFmtId="37" fontId="14" fillId="0" borderId="3" xfId="0" applyFont="1" applyFill="1" applyBorder="1" applyAlignment="1">
      <alignment horizontal="left" vertical="center"/>
    </xf>
    <xf numFmtId="37" fontId="9" fillId="0" borderId="4" xfId="0" applyFont="1" applyFill="1" applyBorder="1" applyAlignment="1">
      <alignment horizontal="left" vertical="center" indent="1"/>
    </xf>
    <xf numFmtId="37" fontId="9" fillId="0" borderId="0" xfId="0" applyFont="1" applyFill="1" applyBorder="1" applyAlignment="1">
      <alignment horizontal="left" vertical="center" indent="1"/>
    </xf>
    <xf numFmtId="37" fontId="9" fillId="0" borderId="3" xfId="0" applyFont="1" applyFill="1" applyBorder="1" applyAlignment="1">
      <alignment horizontal="left" vertical="center" indent="1"/>
    </xf>
    <xf numFmtId="37" fontId="9" fillId="0" borderId="4" xfId="0" applyFont="1" applyFill="1" applyBorder="1" applyAlignment="1" applyProtection="1">
      <alignment horizontal="left" indent="1"/>
    </xf>
    <xf numFmtId="37" fontId="9" fillId="0" borderId="0" xfId="0" applyNumberFormat="1" applyFont="1" applyFill="1" applyBorder="1" applyAlignment="1">
      <alignment horizontal="right" vertical="justify"/>
    </xf>
    <xf numFmtId="37" fontId="9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Alignment="1">
      <alignment vertical="center"/>
    </xf>
    <xf numFmtId="37" fontId="9" fillId="0" borderId="0" xfId="0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>
      <alignment horizontal="right" vertical="justify"/>
    </xf>
    <xf numFmtId="165" fontId="14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Border="1" applyAlignment="1">
      <alignment horizontal="right" vertical="justify"/>
    </xf>
    <xf numFmtId="165" fontId="9" fillId="0" borderId="3" xfId="0" applyNumberFormat="1" applyFont="1" applyFill="1" applyBorder="1" applyAlignment="1">
      <alignment horizontal="right" vertical="justify"/>
    </xf>
    <xf numFmtId="37" fontId="9" fillId="0" borderId="0" xfId="10" applyNumberFormat="1" applyFont="1" applyFill="1" applyBorder="1" applyAlignment="1">
      <alignment horizontal="right" vertical="justify"/>
    </xf>
    <xf numFmtId="37" fontId="9" fillId="0" borderId="3" xfId="10" applyNumberFormat="1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 applyProtection="1">
      <alignment horizontal="right" vertical="justify"/>
    </xf>
    <xf numFmtId="165" fontId="14" fillId="0" borderId="3" xfId="0" applyNumberFormat="1" applyFont="1" applyFill="1" applyBorder="1" applyAlignment="1" applyProtection="1">
      <alignment horizontal="right" vertical="justify"/>
    </xf>
    <xf numFmtId="37" fontId="9" fillId="0" borderId="3" xfId="0" applyFont="1" applyFill="1" applyBorder="1"/>
    <xf numFmtId="37" fontId="9" fillId="0" borderId="0" xfId="0" applyFont="1" applyFill="1"/>
    <xf numFmtId="37" fontId="9" fillId="0" borderId="6" xfId="0" applyFont="1" applyFill="1" applyBorder="1"/>
    <xf numFmtId="37" fontId="9" fillId="0" borderId="4" xfId="0" applyFont="1" applyFill="1" applyBorder="1" applyAlignment="1">
      <alignment horizontal="left" indent="1"/>
    </xf>
    <xf numFmtId="37" fontId="9" fillId="0" borderId="0" xfId="0" applyFont="1" applyFill="1" applyBorder="1"/>
    <xf numFmtId="37" fontId="9" fillId="0" borderId="4" xfId="0" applyFont="1" applyFill="1" applyBorder="1" applyAlignment="1">
      <alignment horizontal="left" vertical="center" indent="2"/>
    </xf>
    <xf numFmtId="37" fontId="9" fillId="0" borderId="4" xfId="0" applyFont="1" applyFill="1" applyBorder="1" applyAlignment="1">
      <alignment horizontal="left" vertical="center" wrapText="1" indent="1"/>
    </xf>
    <xf numFmtId="37" fontId="9" fillId="0" borderId="0" xfId="0" applyNumberFormat="1" applyFont="1" applyFill="1" applyBorder="1" applyAlignment="1">
      <alignment horizontal="right"/>
    </xf>
    <xf numFmtId="37" fontId="9" fillId="0" borderId="3" xfId="0" applyNumberFormat="1" applyFont="1" applyFill="1" applyBorder="1" applyAlignment="1">
      <alignment horizontal="right"/>
    </xf>
    <xf numFmtId="37" fontId="9" fillId="0" borderId="0" xfId="0" applyFont="1" applyFill="1" applyAlignment="1">
      <alignment horizontal="right" wrapText="1"/>
    </xf>
    <xf numFmtId="37" fontId="9" fillId="0" borderId="3" xfId="0" applyFont="1" applyFill="1" applyBorder="1" applyAlignment="1">
      <alignment horizontal="right" wrapText="1"/>
    </xf>
    <xf numFmtId="37" fontId="9" fillId="0" borderId="6" xfId="0" applyFont="1" applyFill="1" applyBorder="1" applyAlignment="1">
      <alignment horizontal="right" wrapText="1"/>
    </xf>
    <xf numFmtId="37" fontId="9" fillId="0" borderId="3" xfId="0" applyNumberFormat="1" applyFont="1" applyFill="1" applyBorder="1" applyAlignment="1">
      <alignment horizontal="right" wrapText="1"/>
    </xf>
    <xf numFmtId="37" fontId="9" fillId="0" borderId="5" xfId="0" applyFont="1" applyFill="1" applyBorder="1" applyAlignment="1">
      <alignment horizontal="left" vertical="center" indent="1"/>
    </xf>
    <xf numFmtId="37" fontId="9" fillId="0" borderId="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vertical="center"/>
    </xf>
    <xf numFmtId="37" fontId="9" fillId="0" borderId="5" xfId="0" applyFont="1" applyFill="1" applyBorder="1" applyAlignment="1">
      <alignment vertical="center"/>
    </xf>
    <xf numFmtId="37" fontId="9" fillId="0" borderId="7" xfId="0" applyFont="1" applyFill="1" applyBorder="1" applyAlignment="1">
      <alignment vertical="center"/>
    </xf>
    <xf numFmtId="37" fontId="9" fillId="0" borderId="0" xfId="2" applyFont="1" applyFill="1" applyAlignment="1">
      <alignment vertical="center"/>
    </xf>
    <xf numFmtId="37" fontId="9" fillId="0" borderId="0" xfId="0" applyFont="1"/>
    <xf numFmtId="37" fontId="4" fillId="0" borderId="0" xfId="0" applyFont="1"/>
    <xf numFmtId="37" fontId="6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37" fontId="6" fillId="0" borderId="0" xfId="0" quotePrefix="1" applyFont="1" applyFill="1" applyAlignment="1">
      <alignment horizontal="center" vertical="center"/>
    </xf>
    <xf numFmtId="37" fontId="9" fillId="0" borderId="15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vertical="center"/>
    </xf>
    <xf numFmtId="37" fontId="9" fillId="0" borderId="12" xfId="0" applyFont="1" applyFill="1" applyBorder="1" applyAlignment="1">
      <alignment vertical="center"/>
    </xf>
    <xf numFmtId="168" fontId="14" fillId="0" borderId="0" xfId="5" applyNumberFormat="1" applyFont="1" applyFill="1" applyBorder="1" applyAlignment="1">
      <alignment horizontal="right" vertical="justify"/>
    </xf>
    <xf numFmtId="168" fontId="14" fillId="0" borderId="3" xfId="5" applyNumberFormat="1" applyFont="1" applyFill="1" applyBorder="1" applyAlignment="1">
      <alignment horizontal="right" vertical="justify"/>
    </xf>
    <xf numFmtId="37" fontId="16" fillId="0" borderId="3" xfId="0" applyFont="1" applyFill="1" applyBorder="1" applyAlignment="1">
      <alignment horizontal="right" vertical="justify"/>
    </xf>
    <xf numFmtId="37" fontId="14" fillId="0" borderId="4" xfId="0" applyFont="1" applyFill="1" applyBorder="1" applyAlignment="1" applyProtection="1">
      <alignment horizontal="left" indent="1"/>
    </xf>
    <xf numFmtId="168" fontId="14" fillId="0" borderId="0" xfId="1" applyNumberFormat="1" applyFont="1" applyFill="1" applyBorder="1" applyAlignment="1">
      <alignment horizontal="right" vertical="justify"/>
    </xf>
    <xf numFmtId="37" fontId="14" fillId="0" borderId="3" xfId="0" applyNumberFormat="1" applyFont="1" applyFill="1" applyBorder="1" applyAlignment="1">
      <alignment horizontal="right" vertical="justify"/>
    </xf>
    <xf numFmtId="168" fontId="14" fillId="0" borderId="3" xfId="1" applyNumberFormat="1" applyFont="1" applyFill="1" applyBorder="1" applyAlignment="1">
      <alignment horizontal="right" vertical="justify"/>
    </xf>
    <xf numFmtId="37" fontId="9" fillId="0" borderId="4" xfId="0" applyFont="1" applyFill="1" applyBorder="1" applyAlignment="1" applyProtection="1">
      <alignment horizontal="left" indent="2"/>
    </xf>
    <xf numFmtId="168" fontId="9" fillId="0" borderId="0" xfId="1" applyNumberFormat="1" applyFont="1" applyFill="1" applyBorder="1" applyAlignment="1">
      <alignment horizontal="right" vertical="justify"/>
    </xf>
    <xf numFmtId="168" fontId="9" fillId="0" borderId="3" xfId="1" applyNumberFormat="1" applyFont="1" applyFill="1" applyBorder="1" applyAlignment="1">
      <alignment horizontal="right" vertical="justify"/>
    </xf>
    <xf numFmtId="37" fontId="9" fillId="0" borderId="4" xfId="0" applyFont="1" applyFill="1" applyBorder="1" applyAlignment="1" applyProtection="1">
      <alignment horizontal="left" vertical="center" indent="2"/>
    </xf>
    <xf numFmtId="170" fontId="9" fillId="0" borderId="0" xfId="1" applyNumberFormat="1" applyFont="1" applyFill="1" applyBorder="1" applyAlignment="1">
      <alignment horizontal="right" vertical="center"/>
    </xf>
    <xf numFmtId="170" fontId="9" fillId="0" borderId="3" xfId="1" applyNumberFormat="1" applyFont="1" applyFill="1" applyBorder="1" applyAlignment="1">
      <alignment horizontal="right" vertical="center"/>
    </xf>
    <xf numFmtId="168" fontId="9" fillId="0" borderId="6" xfId="1" applyNumberFormat="1" applyFont="1" applyFill="1" applyBorder="1" applyAlignment="1">
      <alignment horizontal="right" vertical="justify"/>
    </xf>
    <xf numFmtId="166" fontId="16" fillId="0" borderId="0" xfId="0" applyNumberFormat="1" applyFont="1" applyFill="1" applyBorder="1" applyAlignment="1">
      <alignment horizontal="right" vertical="justify"/>
    </xf>
    <xf numFmtId="166" fontId="16" fillId="0" borderId="3" xfId="0" applyNumberFormat="1" applyFont="1" applyFill="1" applyBorder="1" applyAlignment="1">
      <alignment horizontal="right" vertical="justify"/>
    </xf>
    <xf numFmtId="168" fontId="14" fillId="0" borderId="0" xfId="0" applyNumberFormat="1" applyFont="1" applyFill="1" applyAlignment="1">
      <alignment horizontal="right" vertical="center"/>
    </xf>
    <xf numFmtId="168" fontId="14" fillId="0" borderId="3" xfId="0" applyNumberFormat="1" applyFont="1" applyFill="1" applyBorder="1" applyAlignment="1">
      <alignment horizontal="right" vertical="center"/>
    </xf>
    <xf numFmtId="168" fontId="14" fillId="0" borderId="6" xfId="0" applyNumberFormat="1" applyFont="1" applyFill="1" applyBorder="1" applyAlignment="1">
      <alignment horizontal="right" vertical="center"/>
    </xf>
    <xf numFmtId="166" fontId="9" fillId="0" borderId="0" xfId="0" applyNumberFormat="1" applyFont="1" applyFill="1" applyBorder="1" applyAlignment="1">
      <alignment horizontal="right" vertical="justify"/>
    </xf>
    <xf numFmtId="166" fontId="9" fillId="0" borderId="3" xfId="0" applyNumberFormat="1" applyFont="1" applyFill="1" applyBorder="1" applyAlignment="1">
      <alignment horizontal="right" vertical="justify"/>
    </xf>
    <xf numFmtId="37" fontId="9" fillId="0" borderId="4" xfId="14" applyFont="1" applyFill="1" applyBorder="1" applyAlignment="1">
      <alignment horizontal="left" vertical="center" indent="2"/>
    </xf>
    <xf numFmtId="3" fontId="9" fillId="0" borderId="0" xfId="14" applyNumberFormat="1" applyFont="1" applyFill="1" applyBorder="1" applyAlignment="1">
      <alignment horizontal="right" vertical="justify"/>
    </xf>
    <xf numFmtId="3" fontId="9" fillId="0" borderId="3" xfId="14" applyNumberFormat="1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center" wrapText="1"/>
    </xf>
    <xf numFmtId="3" fontId="9" fillId="0" borderId="4" xfId="14" applyNumberFormat="1" applyFont="1" applyFill="1" applyBorder="1" applyAlignment="1">
      <alignment horizontal="right" vertical="justify"/>
    </xf>
    <xf numFmtId="3" fontId="9" fillId="0" borderId="6" xfId="14" applyNumberFormat="1" applyFont="1" applyFill="1" applyBorder="1" applyAlignment="1">
      <alignment horizontal="right" vertical="justify"/>
    </xf>
    <xf numFmtId="37" fontId="9" fillId="0" borderId="4" xfId="14" applyFont="1" applyFill="1" applyBorder="1" applyAlignment="1">
      <alignment horizontal="left" vertical="center" indent="1"/>
    </xf>
    <xf numFmtId="166" fontId="16" fillId="0" borderId="0" xfId="14" applyNumberFormat="1" applyFont="1" applyFill="1" applyBorder="1" applyAlignment="1">
      <alignment horizontal="right" vertical="justify"/>
    </xf>
    <xf numFmtId="166" fontId="16" fillId="0" borderId="3" xfId="14" applyNumberFormat="1" applyFont="1" applyFill="1" applyBorder="1" applyAlignment="1">
      <alignment horizontal="right" vertical="justify"/>
    </xf>
    <xf numFmtId="166" fontId="16" fillId="0" borderId="4" xfId="14" applyNumberFormat="1" applyFont="1" applyFill="1" applyBorder="1" applyAlignment="1">
      <alignment horizontal="right" vertical="justify"/>
    </xf>
    <xf numFmtId="166" fontId="16" fillId="0" borderId="6" xfId="14" applyNumberFormat="1" applyFont="1" applyFill="1" applyBorder="1" applyAlignment="1">
      <alignment horizontal="right" vertical="justify"/>
    </xf>
    <xf numFmtId="37" fontId="14" fillId="0" borderId="4" xfId="14" applyFont="1" applyFill="1" applyBorder="1" applyAlignment="1">
      <alignment horizontal="left" vertical="center" indent="1"/>
    </xf>
    <xf numFmtId="165" fontId="14" fillId="0" borderId="0" xfId="14" applyNumberFormat="1" applyFont="1" applyFill="1" applyBorder="1" applyAlignment="1">
      <alignment horizontal="right" vertical="justify"/>
    </xf>
    <xf numFmtId="165" fontId="14" fillId="0" borderId="3" xfId="14" applyNumberFormat="1" applyFont="1" applyFill="1" applyBorder="1" applyAlignment="1">
      <alignment horizontal="right" vertical="justify"/>
    </xf>
    <xf numFmtId="172" fontId="14" fillId="0" borderId="3" xfId="0" applyNumberFormat="1" applyFont="1" applyFill="1" applyBorder="1" applyAlignment="1">
      <alignment horizontal="right" vertical="center" wrapText="1"/>
    </xf>
    <xf numFmtId="172" fontId="14" fillId="0" borderId="3" xfId="0" applyNumberFormat="1" applyFont="1" applyFill="1" applyBorder="1" applyAlignment="1">
      <alignment vertical="center"/>
    </xf>
    <xf numFmtId="172" fontId="14" fillId="0" borderId="0" xfId="0" applyNumberFormat="1" applyFont="1" applyFill="1"/>
    <xf numFmtId="172" fontId="14" fillId="0" borderId="3" xfId="0" applyNumberFormat="1" applyFont="1" applyFill="1" applyBorder="1"/>
    <xf numFmtId="172" fontId="14" fillId="0" borderId="6" xfId="0" applyNumberFormat="1" applyFont="1" applyFill="1" applyBorder="1"/>
    <xf numFmtId="169" fontId="14" fillId="0" borderId="4" xfId="1" applyNumberFormat="1" applyFont="1" applyFill="1" applyBorder="1" applyAlignment="1"/>
    <xf numFmtId="169" fontId="14" fillId="0" borderId="3" xfId="1" applyNumberFormat="1" applyFont="1" applyFill="1" applyBorder="1" applyAlignment="1"/>
    <xf numFmtId="169" fontId="14" fillId="0" borderId="6" xfId="1" applyNumberFormat="1" applyFont="1" applyFill="1" applyBorder="1" applyAlignment="1"/>
    <xf numFmtId="37" fontId="14" fillId="0" borderId="0" xfId="14" applyFont="1" applyFill="1"/>
    <xf numFmtId="37" fontId="14" fillId="0" borderId="4" xfId="14" applyFont="1" applyFill="1" applyBorder="1" applyAlignment="1">
      <alignment vertical="center"/>
    </xf>
    <xf numFmtId="37" fontId="14" fillId="0" borderId="0" xfId="14" applyFont="1" applyFill="1" applyBorder="1" applyAlignment="1">
      <alignment vertical="center"/>
    </xf>
    <xf numFmtId="37" fontId="14" fillId="0" borderId="3" xfId="14" applyFont="1" applyFill="1" applyBorder="1" applyAlignment="1">
      <alignment vertical="center"/>
    </xf>
    <xf numFmtId="165" fontId="14" fillId="0" borderId="4" xfId="14" applyNumberFormat="1" applyFont="1" applyFill="1" applyBorder="1" applyAlignment="1">
      <alignment horizontal="right" vertical="justify"/>
    </xf>
    <xf numFmtId="165" fontId="14" fillId="0" borderId="6" xfId="14" applyNumberFormat="1" applyFont="1" applyFill="1" applyBorder="1" applyAlignment="1">
      <alignment horizontal="right" vertical="justify"/>
    </xf>
    <xf numFmtId="37" fontId="14" fillId="0" borderId="5" xfId="14" applyFont="1" applyFill="1" applyBorder="1" applyAlignment="1">
      <alignment vertical="center"/>
    </xf>
    <xf numFmtId="37" fontId="14" fillId="0" borderId="1" xfId="14" applyFont="1" applyFill="1" applyBorder="1" applyAlignment="1">
      <alignment vertical="center"/>
    </xf>
    <xf numFmtId="37" fontId="14" fillId="0" borderId="11" xfId="14" applyFont="1" applyFill="1" applyBorder="1" applyAlignment="1">
      <alignment vertical="center"/>
    </xf>
    <xf numFmtId="165" fontId="14" fillId="0" borderId="11" xfId="14" applyNumberFormat="1" applyFont="1" applyFill="1" applyBorder="1" applyAlignment="1">
      <alignment horizontal="right" vertical="justify"/>
    </xf>
    <xf numFmtId="37" fontId="9" fillId="0" borderId="1" xfId="0" applyFont="1" applyFill="1" applyBorder="1"/>
    <xf numFmtId="37" fontId="9" fillId="0" borderId="11" xfId="0" applyFont="1" applyFill="1" applyBorder="1"/>
    <xf numFmtId="37" fontId="9" fillId="0" borderId="7" xfId="0" applyFont="1" applyFill="1" applyBorder="1"/>
    <xf numFmtId="165" fontId="14" fillId="0" borderId="5" xfId="14" applyNumberFormat="1" applyFont="1" applyFill="1" applyBorder="1" applyAlignment="1">
      <alignment horizontal="right" vertical="justify"/>
    </xf>
    <xf numFmtId="165" fontId="14" fillId="0" borderId="7" xfId="14" applyNumberFormat="1" applyFont="1" applyFill="1" applyBorder="1" applyAlignment="1">
      <alignment horizontal="right" vertical="justify"/>
    </xf>
    <xf numFmtId="165" fontId="14" fillId="0" borderId="0" xfId="14" applyNumberFormat="1" applyFont="1" applyFill="1" applyAlignment="1">
      <alignment horizontal="right" vertical="justify"/>
    </xf>
    <xf numFmtId="37" fontId="4" fillId="0" borderId="0" xfId="2" applyFont="1" applyFill="1" applyAlignment="1">
      <alignment vertical="center"/>
    </xf>
    <xf numFmtId="37" fontId="17" fillId="0" borderId="0" xfId="13" applyFont="1" applyFill="1" applyAlignment="1">
      <alignment horizontal="left"/>
    </xf>
    <xf numFmtId="37" fontId="4" fillId="0" borderId="0" xfId="0" applyFont="1" applyFill="1"/>
    <xf numFmtId="37" fontId="6" fillId="0" borderId="8" xfId="0" applyFont="1" applyBorder="1" applyAlignment="1">
      <alignment horizontal="center" vertical="center" wrapText="1"/>
    </xf>
    <xf numFmtId="0" fontId="7" fillId="0" borderId="0" xfId="29" applyFont="1" applyAlignment="1">
      <alignment horizontal="center"/>
    </xf>
    <xf numFmtId="0" fontId="7" fillId="0" borderId="0" xfId="29" applyFont="1" applyAlignment="1">
      <alignment horizontal="center" vertical="top" wrapText="1"/>
    </xf>
    <xf numFmtId="37" fontId="6" fillId="0" borderId="14" xfId="0" applyFont="1" applyBorder="1" applyAlignment="1">
      <alignment horizontal="center" vertical="center" wrapText="1"/>
    </xf>
    <xf numFmtId="37" fontId="6" fillId="0" borderId="5" xfId="0" applyFont="1" applyBorder="1" applyAlignment="1">
      <alignment horizontal="center" vertical="center" wrapText="1"/>
    </xf>
    <xf numFmtId="37" fontId="6" fillId="0" borderId="9" xfId="0" applyFont="1" applyBorder="1" applyAlignment="1">
      <alignment horizontal="center" vertical="center" wrapText="1"/>
    </xf>
    <xf numFmtId="37" fontId="6" fillId="0" borderId="4" xfId="0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37" fontId="10" fillId="0" borderId="3" xfId="0" applyFont="1" applyBorder="1" applyAlignment="1">
      <alignment horizontal="left" vertical="center" wrapText="1"/>
    </xf>
    <xf numFmtId="171" fontId="7" fillId="0" borderId="1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171" fontId="7" fillId="0" borderId="9" xfId="0" applyNumberFormat="1" applyFont="1" applyFill="1" applyBorder="1" applyAlignment="1">
      <alignment horizontal="center" vertical="center" wrapText="1"/>
    </xf>
    <xf numFmtId="171" fontId="7" fillId="0" borderId="10" xfId="0" applyNumberFormat="1" applyFont="1" applyFill="1" applyBorder="1" applyAlignment="1">
      <alignment horizontal="center" vertical="center" wrapText="1"/>
    </xf>
    <xf numFmtId="171" fontId="14" fillId="0" borderId="9" xfId="0" applyNumberFormat="1" applyFont="1" applyFill="1" applyBorder="1" applyAlignment="1">
      <alignment horizontal="center" vertical="center" wrapText="1"/>
    </xf>
    <xf numFmtId="171" fontId="14" fillId="0" borderId="2" xfId="0" applyNumberFormat="1" applyFont="1" applyFill="1" applyBorder="1" applyAlignment="1">
      <alignment horizontal="center" vertical="center" wrapText="1"/>
    </xf>
    <xf numFmtId="171" fontId="14" fillId="0" borderId="10" xfId="0" applyNumberFormat="1" applyFont="1" applyFill="1" applyBorder="1" applyAlignment="1">
      <alignment horizontal="center" vertical="center" wrapText="1"/>
    </xf>
    <xf numFmtId="171" fontId="7" fillId="0" borderId="4" xfId="0" applyNumberFormat="1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15" xfId="0" applyFont="1" applyBorder="1" applyAlignment="1">
      <alignment horizontal="center" vertical="center" wrapText="1"/>
    </xf>
    <xf numFmtId="0" fontId="13" fillId="0" borderId="0" xfId="0" applyNumberFormat="1" applyFont="1" applyFill="1" applyAlignment="1">
      <alignment horizontal="left" vertical="center"/>
    </xf>
    <xf numFmtId="37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37" fontId="14" fillId="0" borderId="13" xfId="0" applyFont="1" applyFill="1" applyBorder="1" applyAlignment="1">
      <alignment horizontal="center" vertical="center" wrapText="1"/>
    </xf>
    <xf numFmtId="37" fontId="14" fillId="0" borderId="3" xfId="0" applyFont="1" applyFill="1" applyBorder="1" applyAlignment="1">
      <alignment horizontal="center" vertical="center" wrapText="1"/>
    </xf>
    <xf numFmtId="37" fontId="6" fillId="0" borderId="0" xfId="0" applyFont="1" applyFill="1" applyAlignment="1">
      <alignment horizontal="center" vertical="center"/>
    </xf>
    <xf numFmtId="37" fontId="6" fillId="0" borderId="0" xfId="0" quotePrefix="1" applyFont="1" applyFill="1" applyAlignment="1">
      <alignment horizontal="center" vertical="center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=""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=""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" customWidth="1"/>
    <col min="2" max="2" width="13.125" style="6" customWidth="1"/>
    <col min="3" max="3" width="92.75" style="6" customWidth="1"/>
    <col min="4" max="4" width="3.625" style="1" customWidth="1"/>
    <col min="5" max="16384" width="9" style="1"/>
  </cols>
  <sheetData>
    <row r="9" spans="2:13" ht="12.75" customHeight="1" x14ac:dyDescent="0.2">
      <c r="B9" s="155" t="s">
        <v>58</v>
      </c>
      <c r="C9" s="155"/>
    </row>
    <row r="10" spans="2:13" ht="12.75" customHeight="1" x14ac:dyDescent="0.2">
      <c r="B10" s="156" t="s">
        <v>88</v>
      </c>
      <c r="C10" s="156"/>
    </row>
    <row r="12" spans="2:13" x14ac:dyDescent="0.2">
      <c r="B12" s="2" t="s">
        <v>59</v>
      </c>
      <c r="C12" s="2" t="s">
        <v>60</v>
      </c>
    </row>
    <row r="13" spans="2:13" ht="58.5" customHeight="1" x14ac:dyDescent="0.2">
      <c r="B13" s="154" t="s">
        <v>62</v>
      </c>
      <c r="C13" s="3" t="s">
        <v>93</v>
      </c>
    </row>
    <row r="14" spans="2:13" ht="15" x14ac:dyDescent="0.2">
      <c r="B14" s="154"/>
      <c r="C14" s="4" t="s">
        <v>57</v>
      </c>
    </row>
    <row r="15" spans="2:13" ht="51" x14ac:dyDescent="0.2">
      <c r="B15" s="154" t="s">
        <v>61</v>
      </c>
      <c r="C15" s="3" t="s">
        <v>81</v>
      </c>
      <c r="E15" s="1" t="s">
        <v>71</v>
      </c>
    </row>
    <row r="16" spans="2:13" ht="15" x14ac:dyDescent="0.2">
      <c r="B16" s="154"/>
      <c r="C16" s="4" t="s">
        <v>56</v>
      </c>
      <c r="M16" s="1" t="s">
        <v>71</v>
      </c>
    </row>
    <row r="17" spans="2:3" ht="51" x14ac:dyDescent="0.2">
      <c r="B17" s="154" t="s">
        <v>64</v>
      </c>
      <c r="C17" s="3" t="s">
        <v>91</v>
      </c>
    </row>
    <row r="18" spans="2:3" ht="15" x14ac:dyDescent="0.2">
      <c r="B18" s="154"/>
      <c r="C18" s="4" t="s">
        <v>57</v>
      </c>
    </row>
    <row r="19" spans="2:3" ht="51" x14ac:dyDescent="0.2">
      <c r="B19" s="154" t="s">
        <v>63</v>
      </c>
      <c r="C19" s="3" t="s">
        <v>82</v>
      </c>
    </row>
    <row r="20" spans="2:3" ht="15" x14ac:dyDescent="0.2">
      <c r="B20" s="154"/>
      <c r="C20" s="4" t="s">
        <v>56</v>
      </c>
    </row>
    <row r="21" spans="2:3" ht="68.25" customHeight="1" x14ac:dyDescent="0.2">
      <c r="B21" s="154" t="s">
        <v>66</v>
      </c>
      <c r="C21" s="3" t="s">
        <v>92</v>
      </c>
    </row>
    <row r="22" spans="2:3" ht="15" x14ac:dyDescent="0.2">
      <c r="B22" s="154"/>
      <c r="C22" s="4" t="s">
        <v>57</v>
      </c>
    </row>
    <row r="23" spans="2:3" ht="59.25" customHeight="1" x14ac:dyDescent="0.2">
      <c r="B23" s="159" t="s">
        <v>65</v>
      </c>
      <c r="C23" s="3" t="s">
        <v>83</v>
      </c>
    </row>
    <row r="24" spans="2:3" ht="15" x14ac:dyDescent="0.2">
      <c r="B24" s="157"/>
      <c r="C24" s="4" t="s">
        <v>56</v>
      </c>
    </row>
    <row r="25" spans="2:3" ht="27.75" customHeight="1" x14ac:dyDescent="0.2">
      <c r="B25" s="157" t="s">
        <v>67</v>
      </c>
      <c r="C25" s="161" t="s">
        <v>84</v>
      </c>
    </row>
    <row r="26" spans="2:3" ht="27.75" customHeight="1" x14ac:dyDescent="0.2">
      <c r="B26" s="160"/>
      <c r="C26" s="162"/>
    </row>
    <row r="27" spans="2:3" ht="15" x14ac:dyDescent="0.2">
      <c r="B27" s="160"/>
      <c r="C27" s="5" t="s">
        <v>53</v>
      </c>
    </row>
    <row r="28" spans="2:3" ht="57" customHeight="1" x14ac:dyDescent="0.2">
      <c r="B28" s="157" t="s">
        <v>68</v>
      </c>
      <c r="C28" s="7" t="s">
        <v>85</v>
      </c>
    </row>
    <row r="29" spans="2:3" ht="21.75" customHeight="1" x14ac:dyDescent="0.2">
      <c r="B29" s="160"/>
      <c r="C29" s="5" t="s">
        <v>53</v>
      </c>
    </row>
    <row r="30" spans="2:3" ht="54" customHeight="1" x14ac:dyDescent="0.2">
      <c r="B30" s="157" t="s">
        <v>69</v>
      </c>
      <c r="C30" s="3" t="s">
        <v>86</v>
      </c>
    </row>
    <row r="31" spans="2:3" ht="15" x14ac:dyDescent="0.2">
      <c r="B31" s="160"/>
      <c r="C31" s="4" t="s">
        <v>56</v>
      </c>
    </row>
    <row r="32" spans="2:3" ht="54.75" customHeight="1" x14ac:dyDescent="0.2">
      <c r="B32" s="157" t="s">
        <v>70</v>
      </c>
      <c r="C32" s="8" t="s">
        <v>87</v>
      </c>
    </row>
    <row r="33" spans="2:3" ht="15" x14ac:dyDescent="0.2">
      <c r="B33" s="158"/>
      <c r="C33" s="4" t="s">
        <v>53</v>
      </c>
    </row>
    <row r="34" spans="2:3" ht="15.75" x14ac:dyDescent="0.2">
      <c r="B34" s="9"/>
      <c r="C34" s="10"/>
    </row>
    <row r="35" spans="2:3" ht="15.75" x14ac:dyDescent="0.2">
      <c r="B35" s="9"/>
      <c r="C35" s="10"/>
    </row>
  </sheetData>
  <sheetProtection selectLockedCells="1" selectUnlockedCells="1"/>
  <mergeCells count="13">
    <mergeCell ref="B32:B33"/>
    <mergeCell ref="B21:B22"/>
    <mergeCell ref="B23:B24"/>
    <mergeCell ref="B25:B27"/>
    <mergeCell ref="C25:C26"/>
    <mergeCell ref="B28:B29"/>
    <mergeCell ref="B30:B31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65" customWidth="1"/>
    <col min="2" max="45" width="9.5" style="65" customWidth="1"/>
    <col min="46" max="16384" width="9" style="65"/>
  </cols>
  <sheetData>
    <row r="1" spans="1:47" s="17" customFormat="1" ht="15" customHeight="1" x14ac:dyDescent="0.15">
      <c r="A1" s="174" t="s">
        <v>89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6"/>
      <c r="AR1" s="16"/>
      <c r="AS1" s="16"/>
    </row>
    <row r="2" spans="1:47" s="17" customFormat="1" ht="15" customHeight="1" x14ac:dyDescent="0.15">
      <c r="A2" s="175" t="s">
        <v>94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8"/>
      <c r="AR2" s="18"/>
      <c r="AS2" s="18"/>
    </row>
    <row r="3" spans="1:47" s="17" customFormat="1" ht="17.45" customHeight="1" x14ac:dyDescent="0.15">
      <c r="A3" s="176" t="s">
        <v>57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9"/>
      <c r="AR3" s="19"/>
      <c r="AS3" s="19"/>
    </row>
    <row r="4" spans="1:47" s="17" customFormat="1" ht="17.4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47" s="17" customFormat="1" ht="30" customHeight="1" x14ac:dyDescent="0.15">
      <c r="A5" s="177" t="s">
        <v>32</v>
      </c>
      <c r="B5" s="167" t="s">
        <v>95</v>
      </c>
      <c r="C5" s="168"/>
      <c r="D5" s="168"/>
      <c r="E5" s="169"/>
      <c r="F5" s="167" t="s">
        <v>96</v>
      </c>
      <c r="G5" s="168"/>
      <c r="H5" s="168"/>
      <c r="I5" s="169"/>
      <c r="J5" s="167" t="s">
        <v>97</v>
      </c>
      <c r="K5" s="168"/>
      <c r="L5" s="168"/>
      <c r="M5" s="169"/>
      <c r="N5" s="167" t="s">
        <v>98</v>
      </c>
      <c r="O5" s="168"/>
      <c r="P5" s="168"/>
      <c r="Q5" s="169"/>
      <c r="R5" s="167" t="s">
        <v>99</v>
      </c>
      <c r="S5" s="168"/>
      <c r="T5" s="168"/>
      <c r="U5" s="169"/>
      <c r="V5" s="167" t="s">
        <v>100</v>
      </c>
      <c r="W5" s="168"/>
      <c r="X5" s="168"/>
      <c r="Y5" s="169"/>
      <c r="Z5" s="171" t="s">
        <v>101</v>
      </c>
      <c r="AA5" s="172"/>
      <c r="AB5" s="172"/>
      <c r="AC5" s="172"/>
      <c r="AD5" s="167" t="s">
        <v>102</v>
      </c>
      <c r="AE5" s="168"/>
      <c r="AF5" s="168"/>
      <c r="AG5" s="169"/>
      <c r="AH5" s="167" t="s">
        <v>103</v>
      </c>
      <c r="AI5" s="168"/>
      <c r="AJ5" s="168"/>
      <c r="AK5" s="169"/>
      <c r="AL5" s="167" t="s">
        <v>104</v>
      </c>
      <c r="AM5" s="168"/>
      <c r="AN5" s="168"/>
      <c r="AO5" s="169"/>
      <c r="AP5" s="167" t="s">
        <v>105</v>
      </c>
      <c r="AQ5" s="168"/>
      <c r="AR5" s="168"/>
      <c r="AS5" s="169"/>
      <c r="AT5" s="20"/>
      <c r="AU5" s="20"/>
    </row>
    <row r="6" spans="1:47" s="17" customFormat="1" ht="30" customHeight="1" x14ac:dyDescent="0.15">
      <c r="A6" s="178"/>
      <c r="B6" s="163" t="s">
        <v>76</v>
      </c>
      <c r="C6" s="163" t="s">
        <v>77</v>
      </c>
      <c r="D6" s="165" t="s">
        <v>80</v>
      </c>
      <c r="E6" s="166"/>
      <c r="F6" s="163" t="s">
        <v>76</v>
      </c>
      <c r="G6" s="163" t="s">
        <v>77</v>
      </c>
      <c r="H6" s="165" t="s">
        <v>80</v>
      </c>
      <c r="I6" s="166"/>
      <c r="J6" s="163" t="s">
        <v>76</v>
      </c>
      <c r="K6" s="163" t="s">
        <v>77</v>
      </c>
      <c r="L6" s="165" t="s">
        <v>80</v>
      </c>
      <c r="M6" s="166"/>
      <c r="N6" s="163" t="s">
        <v>76</v>
      </c>
      <c r="O6" s="163" t="s">
        <v>77</v>
      </c>
      <c r="P6" s="165" t="s">
        <v>80</v>
      </c>
      <c r="Q6" s="166"/>
      <c r="R6" s="163" t="s">
        <v>76</v>
      </c>
      <c r="S6" s="163" t="s">
        <v>77</v>
      </c>
      <c r="T6" s="165" t="s">
        <v>80</v>
      </c>
      <c r="U6" s="166"/>
      <c r="V6" s="163" t="s">
        <v>76</v>
      </c>
      <c r="W6" s="163" t="s">
        <v>77</v>
      </c>
      <c r="X6" s="165" t="s">
        <v>80</v>
      </c>
      <c r="Y6" s="166"/>
      <c r="Z6" s="163" t="s">
        <v>76</v>
      </c>
      <c r="AA6" s="163" t="s">
        <v>77</v>
      </c>
      <c r="AB6" s="165" t="s">
        <v>80</v>
      </c>
      <c r="AC6" s="166"/>
      <c r="AD6" s="163" t="s">
        <v>76</v>
      </c>
      <c r="AE6" s="163" t="s">
        <v>77</v>
      </c>
      <c r="AF6" s="165" t="s">
        <v>80</v>
      </c>
      <c r="AG6" s="166"/>
      <c r="AH6" s="163" t="s">
        <v>76</v>
      </c>
      <c r="AI6" s="163" t="s">
        <v>77</v>
      </c>
      <c r="AJ6" s="165" t="s">
        <v>80</v>
      </c>
      <c r="AK6" s="166"/>
      <c r="AL6" s="163" t="s">
        <v>76</v>
      </c>
      <c r="AM6" s="163" t="s">
        <v>77</v>
      </c>
      <c r="AN6" s="165" t="s">
        <v>80</v>
      </c>
      <c r="AO6" s="166"/>
      <c r="AP6" s="163" t="s">
        <v>76</v>
      </c>
      <c r="AQ6" s="163" t="s">
        <v>77</v>
      </c>
      <c r="AR6" s="165" t="s">
        <v>80</v>
      </c>
      <c r="AS6" s="166"/>
      <c r="AT6" s="20"/>
      <c r="AU6" s="20"/>
    </row>
    <row r="7" spans="1:47" s="17" customFormat="1" ht="30" customHeight="1" x14ac:dyDescent="0.15">
      <c r="A7" s="178"/>
      <c r="B7" s="164"/>
      <c r="C7" s="164"/>
      <c r="D7" s="15" t="s">
        <v>78</v>
      </c>
      <c r="E7" s="15" t="s">
        <v>79</v>
      </c>
      <c r="F7" s="164"/>
      <c r="G7" s="164"/>
      <c r="H7" s="15" t="s">
        <v>78</v>
      </c>
      <c r="I7" s="15" t="s">
        <v>79</v>
      </c>
      <c r="J7" s="164"/>
      <c r="K7" s="164"/>
      <c r="L7" s="15" t="s">
        <v>78</v>
      </c>
      <c r="M7" s="15" t="s">
        <v>79</v>
      </c>
      <c r="N7" s="164"/>
      <c r="O7" s="164"/>
      <c r="P7" s="15" t="s">
        <v>78</v>
      </c>
      <c r="Q7" s="15" t="s">
        <v>79</v>
      </c>
      <c r="R7" s="164"/>
      <c r="S7" s="164"/>
      <c r="T7" s="15" t="s">
        <v>78</v>
      </c>
      <c r="U7" s="15" t="s">
        <v>79</v>
      </c>
      <c r="V7" s="164"/>
      <c r="W7" s="164"/>
      <c r="X7" s="15" t="s">
        <v>78</v>
      </c>
      <c r="Y7" s="15" t="s">
        <v>79</v>
      </c>
      <c r="Z7" s="164"/>
      <c r="AA7" s="164"/>
      <c r="AB7" s="15" t="s">
        <v>78</v>
      </c>
      <c r="AC7" s="15" t="s">
        <v>79</v>
      </c>
      <c r="AD7" s="164"/>
      <c r="AE7" s="164"/>
      <c r="AF7" s="15" t="s">
        <v>78</v>
      </c>
      <c r="AG7" s="15" t="s">
        <v>79</v>
      </c>
      <c r="AH7" s="164"/>
      <c r="AI7" s="170"/>
      <c r="AJ7" s="11" t="s">
        <v>78</v>
      </c>
      <c r="AK7" s="21" t="s">
        <v>79</v>
      </c>
      <c r="AL7" s="164"/>
      <c r="AM7" s="170"/>
      <c r="AN7" s="11" t="s">
        <v>78</v>
      </c>
      <c r="AO7" s="21" t="s">
        <v>79</v>
      </c>
      <c r="AP7" s="164"/>
      <c r="AQ7" s="164"/>
      <c r="AR7" s="15" t="s">
        <v>78</v>
      </c>
      <c r="AS7" s="15" t="s">
        <v>79</v>
      </c>
      <c r="AT7" s="20"/>
      <c r="AU7" s="20"/>
    </row>
    <row r="8" spans="1:47" s="17" customFormat="1" ht="15" customHeight="1" x14ac:dyDescent="0.1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5"/>
      <c r="P8" s="25"/>
      <c r="Q8" s="25"/>
      <c r="R8" s="26"/>
      <c r="S8" s="26"/>
      <c r="T8" s="26"/>
      <c r="U8" s="26"/>
      <c r="V8" s="26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7"/>
      <c r="AJ8" s="25"/>
      <c r="AK8" s="28"/>
      <c r="AL8" s="29"/>
      <c r="AM8" s="30"/>
      <c r="AN8" s="29"/>
      <c r="AO8" s="31"/>
      <c r="AP8" s="29"/>
      <c r="AQ8" s="24"/>
      <c r="AR8" s="24"/>
      <c r="AS8" s="24"/>
    </row>
    <row r="9" spans="1:47" s="17" customFormat="1" ht="15" customHeight="1" x14ac:dyDescent="0.15">
      <c r="A9" s="32" t="s">
        <v>1</v>
      </c>
      <c r="B9" s="33">
        <v>41247.771000000001</v>
      </c>
      <c r="C9" s="34">
        <v>504.1</v>
      </c>
      <c r="D9" s="34">
        <f>B9-1.645*C9</f>
        <v>40418.5265</v>
      </c>
      <c r="E9" s="34">
        <f>B9+1.645*C9</f>
        <v>42077.015500000001</v>
      </c>
      <c r="F9" s="34">
        <v>43153.195</v>
      </c>
      <c r="G9" s="34">
        <v>890.9</v>
      </c>
      <c r="H9" s="34">
        <f t="shared" ref="H9" si="0">F9-1.645*G9</f>
        <v>41687.664499999999</v>
      </c>
      <c r="I9" s="34">
        <f t="shared" ref="I9" si="1">F9+1.645*G9</f>
        <v>44618.7255</v>
      </c>
      <c r="J9" s="34">
        <v>45331.550999999999</v>
      </c>
      <c r="K9" s="34">
        <v>1092.2</v>
      </c>
      <c r="L9" s="34">
        <f t="shared" ref="L9" si="2">J9-1.645*K9</f>
        <v>43534.881999999998</v>
      </c>
      <c r="M9" s="34">
        <f t="shared" ref="M9" si="3">J9+1.645*K9</f>
        <v>47128.22</v>
      </c>
      <c r="N9" s="35">
        <v>43269.201000000001</v>
      </c>
      <c r="O9" s="35">
        <v>525.6</v>
      </c>
      <c r="P9" s="35">
        <f t="shared" ref="P9" si="4">N9-1.645*O9</f>
        <v>42404.589</v>
      </c>
      <c r="Q9" s="35">
        <f t="shared" ref="Q9" si="5">N9+1.645*O9</f>
        <v>44133.813000000002</v>
      </c>
      <c r="R9" s="35">
        <v>44715.87</v>
      </c>
      <c r="S9" s="35">
        <v>1194.5999999999999</v>
      </c>
      <c r="T9" s="35">
        <f t="shared" ref="T9" si="6">R9-1.645*S9</f>
        <v>42750.753000000004</v>
      </c>
      <c r="U9" s="35">
        <f t="shared" ref="U9" si="7">R9+1.645*S9</f>
        <v>46680.987000000001</v>
      </c>
      <c r="V9" s="35">
        <v>45075.442000000003</v>
      </c>
      <c r="W9" s="35">
        <v>1067</v>
      </c>
      <c r="X9" s="35">
        <f t="shared" ref="X9" si="8">V9-1.645*W9</f>
        <v>43320.227000000006</v>
      </c>
      <c r="Y9" s="35">
        <f t="shared" ref="Y9" si="9">V9+1.645*W9</f>
        <v>46830.656999999999</v>
      </c>
      <c r="Z9" s="35">
        <v>41667.056000000004</v>
      </c>
      <c r="AA9" s="36">
        <v>420.2</v>
      </c>
      <c r="AB9" s="35">
        <f>Z9-1.645*AA9</f>
        <v>40975.827000000005</v>
      </c>
      <c r="AC9" s="37">
        <f>Z9+1.645*AA9</f>
        <v>42358.285000000003</v>
      </c>
      <c r="AD9" s="35">
        <v>44233.788999999997</v>
      </c>
      <c r="AE9" s="35">
        <v>1132.4000000000001</v>
      </c>
      <c r="AF9" s="35">
        <f t="shared" ref="AF9" si="10">AD9-1.645*AE9</f>
        <v>42370.990999999995</v>
      </c>
      <c r="AG9" s="35">
        <f t="shared" ref="AG9" si="11">AD9+1.645*AE9</f>
        <v>46096.587</v>
      </c>
      <c r="AH9" s="35">
        <v>43591.843000000001</v>
      </c>
      <c r="AI9" s="38">
        <v>1125.5999999999999</v>
      </c>
      <c r="AJ9" s="35">
        <f>AH9-1.645*AI9</f>
        <v>41740.231</v>
      </c>
      <c r="AK9" s="38">
        <f>AH9+1.645*AI9</f>
        <v>45443.455000000002</v>
      </c>
      <c r="AL9" s="34">
        <v>43826.271999999997</v>
      </c>
      <c r="AM9" s="38">
        <v>547.47537278305128</v>
      </c>
      <c r="AN9" s="35">
        <f>AL9-1.645*AM9</f>
        <v>42925.675011771877</v>
      </c>
      <c r="AO9" s="37">
        <f>AL9+1.645*AM9</f>
        <v>44726.868988228118</v>
      </c>
      <c r="AP9" s="34">
        <v>45477.428</v>
      </c>
      <c r="AQ9" s="34">
        <v>1023.5887331677686</v>
      </c>
      <c r="AR9" s="35">
        <f t="shared" ref="AR9" si="12">AP9-1.645*AQ9</f>
        <v>43793.624533939023</v>
      </c>
      <c r="AS9" s="35">
        <f t="shared" ref="AS9" si="13">AP9+1.645*AQ9</f>
        <v>47161.231466060977</v>
      </c>
    </row>
    <row r="10" spans="1:47" s="43" customFormat="1" x14ac:dyDescent="0.2">
      <c r="A10" s="39" t="s">
        <v>28</v>
      </c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B10" s="42"/>
      <c r="AC10" s="44"/>
      <c r="AD10" s="42"/>
      <c r="AE10" s="42"/>
      <c r="AF10" s="42"/>
      <c r="AG10" s="42"/>
      <c r="AH10" s="42"/>
      <c r="AJ10" s="42"/>
      <c r="AL10" s="41"/>
      <c r="AN10" s="42"/>
      <c r="AO10" s="44"/>
      <c r="AP10" s="41"/>
      <c r="AQ10" s="41"/>
      <c r="AR10" s="41"/>
      <c r="AS10" s="41"/>
    </row>
    <row r="11" spans="1:47" s="43" customFormat="1" x14ac:dyDescent="0.2">
      <c r="A11" s="39"/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B11" s="42"/>
      <c r="AC11" s="44"/>
      <c r="AD11" s="42"/>
      <c r="AE11" s="42"/>
      <c r="AF11" s="42"/>
      <c r="AG11" s="42"/>
      <c r="AH11" s="42"/>
      <c r="AJ11" s="42"/>
      <c r="AL11" s="41"/>
      <c r="AN11" s="42"/>
      <c r="AO11" s="44"/>
      <c r="AP11" s="41"/>
      <c r="AQ11" s="41"/>
      <c r="AR11" s="41"/>
      <c r="AS11" s="41"/>
    </row>
    <row r="12" spans="1:47" s="17" customFormat="1" ht="15" customHeight="1" x14ac:dyDescent="0.1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B12" s="25"/>
      <c r="AC12" s="28"/>
      <c r="AD12" s="25"/>
      <c r="AE12" s="25"/>
      <c r="AF12" s="25"/>
      <c r="AG12" s="25"/>
      <c r="AH12" s="25"/>
      <c r="AJ12" s="25"/>
      <c r="AL12" s="24"/>
      <c r="AN12" s="25"/>
      <c r="AO12" s="28"/>
      <c r="AP12" s="24"/>
      <c r="AQ12" s="24"/>
      <c r="AR12" s="24"/>
      <c r="AS12" s="24"/>
    </row>
    <row r="13" spans="1:47" s="17" customFormat="1" ht="15" customHeight="1" x14ac:dyDescent="0.15">
      <c r="A13" s="32" t="s">
        <v>46</v>
      </c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B13" s="25"/>
      <c r="AC13" s="28"/>
      <c r="AD13" s="25"/>
      <c r="AE13" s="25"/>
      <c r="AF13" s="25"/>
      <c r="AG13" s="25"/>
      <c r="AH13" s="25"/>
      <c r="AJ13" s="25"/>
      <c r="AL13" s="46"/>
      <c r="AN13" s="25"/>
      <c r="AO13" s="28"/>
      <c r="AP13" s="46"/>
      <c r="AQ13" s="46"/>
      <c r="AR13" s="46"/>
      <c r="AS13" s="46"/>
    </row>
    <row r="14" spans="1:47" s="17" customFormat="1" ht="15" customHeight="1" x14ac:dyDescent="0.15">
      <c r="A14" s="47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B14" s="25"/>
      <c r="AC14" s="28"/>
      <c r="AD14" s="25"/>
      <c r="AE14" s="25"/>
      <c r="AF14" s="25"/>
      <c r="AG14" s="25"/>
      <c r="AH14" s="25"/>
      <c r="AJ14" s="25"/>
      <c r="AL14" s="49"/>
      <c r="AN14" s="25"/>
      <c r="AO14" s="28"/>
      <c r="AP14" s="49"/>
      <c r="AQ14" s="49"/>
      <c r="AR14" s="49"/>
      <c r="AS14" s="49"/>
    </row>
    <row r="15" spans="1:47" s="17" customFormat="1" ht="15" customHeight="1" x14ac:dyDescent="0.2">
      <c r="A15" s="50" t="s">
        <v>7</v>
      </c>
      <c r="B15" s="51">
        <v>10044.130999999999</v>
      </c>
      <c r="C15" s="52">
        <v>246.82875131149714</v>
      </c>
      <c r="D15" s="52">
        <f t="shared" ref="D15:D17" si="14">B15-1.645*C15</f>
        <v>9638.0977040925864</v>
      </c>
      <c r="E15" s="52">
        <f t="shared" ref="E15:E17" si="15">B15+1.645*C15</f>
        <v>10450.164295907412</v>
      </c>
      <c r="F15" s="52">
        <v>10302.923000000001</v>
      </c>
      <c r="G15" s="52">
        <v>458.5343058862311</v>
      </c>
      <c r="H15" s="52">
        <f t="shared" ref="H15:H17" si="16">F15-1.645*G15</f>
        <v>9548.6340668171506</v>
      </c>
      <c r="I15" s="52">
        <f t="shared" ref="I15:I17" si="17">F15+1.645*G15</f>
        <v>11057.211933182851</v>
      </c>
      <c r="J15" s="52">
        <v>11129.621000000001</v>
      </c>
      <c r="K15" s="52">
        <v>526.93258177211987</v>
      </c>
      <c r="L15" s="52">
        <f t="shared" ref="L15:L17" si="18">J15-1.645*K15</f>
        <v>10262.816902984863</v>
      </c>
      <c r="M15" s="52">
        <f t="shared" ref="M15:M17" si="19">J15+1.645*K15</f>
        <v>11996.425097015139</v>
      </c>
      <c r="N15" s="25">
        <v>10559.879000000001</v>
      </c>
      <c r="O15" s="25">
        <v>247.64528930934674</v>
      </c>
      <c r="P15" s="25">
        <f t="shared" ref="P15:P17" si="20">N15-1.645*O15</f>
        <v>10152.502499086126</v>
      </c>
      <c r="Q15" s="25">
        <f t="shared" ref="Q15:Q17" si="21">N15+1.645*O15</f>
        <v>10967.255500913876</v>
      </c>
      <c r="R15" s="25">
        <v>10625.982</v>
      </c>
      <c r="S15" s="25">
        <v>484.55834566236422</v>
      </c>
      <c r="T15" s="25">
        <f t="shared" ref="T15:T17" si="22">R15-1.645*S15</f>
        <v>9828.8835213854109</v>
      </c>
      <c r="U15" s="25">
        <f t="shared" ref="U15:U17" si="23">R15+1.645*S15</f>
        <v>11423.080478614589</v>
      </c>
      <c r="V15" s="25">
        <v>10937.97</v>
      </c>
      <c r="W15" s="25">
        <v>519.81591350133328</v>
      </c>
      <c r="X15" s="25">
        <f t="shared" ref="X15:X17" si="24">V15-1.645*W15</f>
        <v>10082.872822290306</v>
      </c>
      <c r="Y15" s="25">
        <f t="shared" ref="Y15:Y17" si="25">V15+1.645*W15</f>
        <v>11793.067177709692</v>
      </c>
      <c r="Z15" s="25">
        <v>9187.74</v>
      </c>
      <c r="AA15" s="17">
        <v>179.56218286546772</v>
      </c>
      <c r="AB15" s="25">
        <f t="shared" ref="AB15:AB17" si="26">Z15-1.645*AA15</f>
        <v>8892.3602091863049</v>
      </c>
      <c r="AC15" s="28">
        <f t="shared" ref="AC15:AC17" si="27">Z15+1.645*AA15</f>
        <v>9483.1197908136946</v>
      </c>
      <c r="AD15" s="25">
        <v>11096.377</v>
      </c>
      <c r="AE15" s="25">
        <v>551.95912067188306</v>
      </c>
      <c r="AF15" s="25">
        <f t="shared" ref="AF15:AF17" si="28">AD15-1.645*AE15</f>
        <v>10188.404246494752</v>
      </c>
      <c r="AG15" s="25">
        <f t="shared" ref="AG15:AG17" si="29">AD15+1.645*AE15</f>
        <v>12004.349753505248</v>
      </c>
      <c r="AH15" s="25">
        <v>10246.687</v>
      </c>
      <c r="AI15" s="17">
        <v>501.69623106428435</v>
      </c>
      <c r="AJ15" s="25">
        <f t="shared" ref="AJ15:AJ17" si="30">AH15-1.645*AI15</f>
        <v>9421.3966998992528</v>
      </c>
      <c r="AK15" s="17">
        <f t="shared" ref="AK15:AK17" si="31">AH15+1.645*AI15</f>
        <v>11071.977300100747</v>
      </c>
      <c r="AL15" s="52">
        <v>10769.075999999999</v>
      </c>
      <c r="AM15" s="17">
        <v>262.29087686154054</v>
      </c>
      <c r="AN15" s="25">
        <v>10337.607525862775</v>
      </c>
      <c r="AO15" s="28">
        <v>11200.544510737243</v>
      </c>
      <c r="AP15" s="52">
        <v>11160.092000000001</v>
      </c>
      <c r="AQ15" s="52">
        <v>527.78632194447459</v>
      </c>
      <c r="AR15" s="52">
        <f t="shared" ref="AR15:AR17" si="32">AP15-1.645*AQ15</f>
        <v>10291.88350040134</v>
      </c>
      <c r="AS15" s="52">
        <f t="shared" ref="AS15:AS17" si="33">AP15+1.645*AQ15</f>
        <v>12028.300499598661</v>
      </c>
      <c r="AU15" s="53"/>
    </row>
    <row r="16" spans="1:47" s="17" customFormat="1" ht="15" customHeight="1" x14ac:dyDescent="0.2">
      <c r="A16" s="50" t="s">
        <v>8</v>
      </c>
      <c r="B16" s="51">
        <v>7601.2840000000006</v>
      </c>
      <c r="C16" s="52">
        <v>178.42287715827408</v>
      </c>
      <c r="D16" s="52">
        <f t="shared" si="14"/>
        <v>7307.7783670746394</v>
      </c>
      <c r="E16" s="52">
        <f t="shared" si="15"/>
        <v>7894.7896329253617</v>
      </c>
      <c r="F16" s="52">
        <v>7647.1790000000001</v>
      </c>
      <c r="G16" s="52">
        <v>316.89603464075651</v>
      </c>
      <c r="H16" s="52">
        <f t="shared" si="16"/>
        <v>7125.885023015956</v>
      </c>
      <c r="I16" s="52">
        <f t="shared" si="17"/>
        <v>8168.4729769840442</v>
      </c>
      <c r="J16" s="52">
        <v>8802.0969999999998</v>
      </c>
      <c r="K16" s="52">
        <v>397.68842274946269</v>
      </c>
      <c r="L16" s="52">
        <f t="shared" si="18"/>
        <v>8147.8995445771334</v>
      </c>
      <c r="M16" s="52">
        <f t="shared" si="19"/>
        <v>9456.2944554228652</v>
      </c>
      <c r="N16" s="25">
        <v>7884.6130000000003</v>
      </c>
      <c r="O16" s="25">
        <v>184.60740138626318</v>
      </c>
      <c r="P16" s="25">
        <f t="shared" si="20"/>
        <v>7580.9338247195974</v>
      </c>
      <c r="Q16" s="25">
        <f t="shared" si="21"/>
        <v>8188.2921752804032</v>
      </c>
      <c r="R16" s="25">
        <v>8222.9750000000004</v>
      </c>
      <c r="S16" s="25">
        <v>461.08764485134787</v>
      </c>
      <c r="T16" s="25">
        <f t="shared" si="22"/>
        <v>7464.4858242195332</v>
      </c>
      <c r="U16" s="25">
        <f t="shared" si="23"/>
        <v>8981.4641757804675</v>
      </c>
      <c r="V16" s="25">
        <v>8171.4459999999999</v>
      </c>
      <c r="W16" s="25">
        <v>378.78454055848067</v>
      </c>
      <c r="X16" s="25">
        <f t="shared" si="24"/>
        <v>7548.345430781299</v>
      </c>
      <c r="Y16" s="25">
        <f t="shared" si="25"/>
        <v>8794.5465692187008</v>
      </c>
      <c r="Z16" s="25">
        <v>8341.2790000000005</v>
      </c>
      <c r="AA16" s="17">
        <v>132.98538506227757</v>
      </c>
      <c r="AB16" s="25">
        <f t="shared" si="26"/>
        <v>8122.5180415725536</v>
      </c>
      <c r="AC16" s="28">
        <f t="shared" si="27"/>
        <v>8560.0399584274473</v>
      </c>
      <c r="AD16" s="25">
        <v>8373.9050000000007</v>
      </c>
      <c r="AE16" s="25">
        <v>467.72061417150434</v>
      </c>
      <c r="AF16" s="25">
        <f t="shared" si="28"/>
        <v>7604.5045896878764</v>
      </c>
      <c r="AG16" s="25">
        <f t="shared" si="29"/>
        <v>9143.3054103121249</v>
      </c>
      <c r="AH16" s="25">
        <v>8167.4080000000004</v>
      </c>
      <c r="AI16" s="17">
        <v>478.99009670028886</v>
      </c>
      <c r="AJ16" s="25">
        <f t="shared" si="30"/>
        <v>7379.4692909280257</v>
      </c>
      <c r="AK16" s="17">
        <f t="shared" si="31"/>
        <v>8955.3467090719751</v>
      </c>
      <c r="AL16" s="52">
        <v>7816.8739999999998</v>
      </c>
      <c r="AM16" s="17">
        <v>184.91109944453473</v>
      </c>
      <c r="AN16" s="25">
        <v>7512.6952132137567</v>
      </c>
      <c r="AO16" s="28">
        <v>8121.0527303862755</v>
      </c>
      <c r="AP16" s="52">
        <v>7910.1130000000003</v>
      </c>
      <c r="AQ16" s="52">
        <v>295.65992798987912</v>
      </c>
      <c r="AR16" s="52">
        <f t="shared" si="32"/>
        <v>7423.7524184566491</v>
      </c>
      <c r="AS16" s="52">
        <f t="shared" si="33"/>
        <v>8396.4735815433523</v>
      </c>
    </row>
    <row r="17" spans="1:45" s="17" customFormat="1" ht="15" customHeight="1" x14ac:dyDescent="0.2">
      <c r="A17" s="50" t="s">
        <v>9</v>
      </c>
      <c r="B17" s="51">
        <v>23602.356</v>
      </c>
      <c r="C17" s="52">
        <v>375.90094834149636</v>
      </c>
      <c r="D17" s="52">
        <f t="shared" si="14"/>
        <v>22983.998939978239</v>
      </c>
      <c r="E17" s="52">
        <f t="shared" si="15"/>
        <v>24220.713060021761</v>
      </c>
      <c r="F17" s="52">
        <v>25203.093000000001</v>
      </c>
      <c r="G17" s="52">
        <v>697.5349321305556</v>
      </c>
      <c r="H17" s="52">
        <f t="shared" si="16"/>
        <v>24055.648036645238</v>
      </c>
      <c r="I17" s="52">
        <f t="shared" si="17"/>
        <v>26350.537963354764</v>
      </c>
      <c r="J17" s="52">
        <v>25399.832999999999</v>
      </c>
      <c r="K17" s="52">
        <v>772.96490545317704</v>
      </c>
      <c r="L17" s="52">
        <f t="shared" si="18"/>
        <v>24128.305730529522</v>
      </c>
      <c r="M17" s="52">
        <f t="shared" si="19"/>
        <v>26671.360269470475</v>
      </c>
      <c r="N17" s="25">
        <v>24824.708999999999</v>
      </c>
      <c r="O17" s="25">
        <v>378.68476491860298</v>
      </c>
      <c r="P17" s="25">
        <f t="shared" si="20"/>
        <v>24201.772561708898</v>
      </c>
      <c r="Q17" s="25">
        <f t="shared" si="21"/>
        <v>25447.6454382911</v>
      </c>
      <c r="R17" s="25">
        <v>25866.913</v>
      </c>
      <c r="S17" s="25">
        <v>812.29496408988814</v>
      </c>
      <c r="T17" s="25">
        <f t="shared" si="22"/>
        <v>24530.687784072135</v>
      </c>
      <c r="U17" s="25">
        <f t="shared" si="23"/>
        <v>27203.138215927866</v>
      </c>
      <c r="V17" s="25">
        <v>25966.026000000002</v>
      </c>
      <c r="W17" s="25">
        <v>782.29052058883565</v>
      </c>
      <c r="X17" s="25">
        <f t="shared" si="24"/>
        <v>24679.158093631366</v>
      </c>
      <c r="Y17" s="25">
        <f t="shared" si="25"/>
        <v>27252.893906368638</v>
      </c>
      <c r="Z17" s="25">
        <v>24138.036000000004</v>
      </c>
      <c r="AA17" s="17">
        <v>311.14742979614152</v>
      </c>
      <c r="AB17" s="25">
        <f t="shared" si="26"/>
        <v>23626.198477985352</v>
      </c>
      <c r="AC17" s="28">
        <f t="shared" si="27"/>
        <v>24649.873522014655</v>
      </c>
      <c r="AD17" s="25">
        <v>24763.506000000001</v>
      </c>
      <c r="AE17" s="25">
        <v>813.16407646597236</v>
      </c>
      <c r="AF17" s="25">
        <f t="shared" si="28"/>
        <v>23425.851094213478</v>
      </c>
      <c r="AG17" s="25">
        <f t="shared" si="29"/>
        <v>26101.160905786524</v>
      </c>
      <c r="AH17" s="25">
        <v>25177.749</v>
      </c>
      <c r="AI17" s="17">
        <v>790.52750490826747</v>
      </c>
      <c r="AJ17" s="25">
        <f t="shared" si="30"/>
        <v>23877.331254425899</v>
      </c>
      <c r="AK17" s="17">
        <f t="shared" si="31"/>
        <v>26478.166745574101</v>
      </c>
      <c r="AL17" s="52">
        <v>25240.322</v>
      </c>
      <c r="AM17" s="17">
        <v>407.61587620783399</v>
      </c>
      <c r="AN17" s="25">
        <v>24569.793982338197</v>
      </c>
      <c r="AO17" s="28">
        <v>25910.850215061968</v>
      </c>
      <c r="AP17" s="52">
        <v>26407.223000000002</v>
      </c>
      <c r="AQ17" s="52">
        <v>754.7457698643658</v>
      </c>
      <c r="AR17" s="52">
        <f t="shared" si="32"/>
        <v>25165.666208573119</v>
      </c>
      <c r="AS17" s="52">
        <f t="shared" si="33"/>
        <v>27648.779791426885</v>
      </c>
    </row>
    <row r="18" spans="1:45" s="17" customFormat="1" ht="15" customHeight="1" x14ac:dyDescent="0.15">
      <c r="A18" s="47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B18" s="25"/>
      <c r="AC18" s="28"/>
      <c r="AD18" s="25"/>
      <c r="AE18" s="25"/>
      <c r="AF18" s="25"/>
      <c r="AG18" s="25"/>
      <c r="AH18" s="25"/>
      <c r="AJ18" s="25"/>
      <c r="AL18" s="55"/>
      <c r="AN18" s="25"/>
      <c r="AO18" s="28"/>
      <c r="AP18" s="55"/>
      <c r="AQ18" s="55"/>
      <c r="AR18" s="55"/>
      <c r="AS18" s="55"/>
    </row>
    <row r="19" spans="1:45" s="17" customFormat="1" ht="15" customHeight="1" x14ac:dyDescent="0.15">
      <c r="A19" s="47"/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B19" s="25"/>
      <c r="AC19" s="28"/>
      <c r="AD19" s="25"/>
      <c r="AE19" s="25"/>
      <c r="AF19" s="25"/>
      <c r="AG19" s="25"/>
      <c r="AH19" s="25"/>
      <c r="AJ19" s="25"/>
      <c r="AL19" s="55"/>
      <c r="AN19" s="25"/>
      <c r="AO19" s="28"/>
      <c r="AP19" s="55"/>
      <c r="AQ19" s="55"/>
      <c r="AR19" s="55"/>
      <c r="AS19" s="55"/>
    </row>
    <row r="20" spans="1:45" s="17" customFormat="1" ht="15" customHeight="1" x14ac:dyDescent="0.15">
      <c r="A20" s="32" t="s">
        <v>47</v>
      </c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B20" s="25"/>
      <c r="AC20" s="28"/>
      <c r="AD20" s="25"/>
      <c r="AE20" s="25"/>
      <c r="AF20" s="25"/>
      <c r="AG20" s="25"/>
      <c r="AH20" s="25"/>
      <c r="AJ20" s="25"/>
      <c r="AL20" s="57"/>
      <c r="AN20" s="25"/>
      <c r="AO20" s="28"/>
      <c r="AP20" s="57"/>
      <c r="AQ20" s="57"/>
      <c r="AR20" s="57"/>
      <c r="AS20" s="57"/>
    </row>
    <row r="21" spans="1:45" s="17" customFormat="1" ht="15" customHeight="1" x14ac:dyDescent="0.15">
      <c r="A21" s="4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B21" s="25"/>
      <c r="AC21" s="28"/>
      <c r="AD21" s="25"/>
      <c r="AE21" s="25"/>
      <c r="AF21" s="25"/>
      <c r="AG21" s="25"/>
      <c r="AH21" s="25"/>
      <c r="AJ21" s="25"/>
      <c r="AL21" s="59"/>
      <c r="AN21" s="25"/>
      <c r="AO21" s="28"/>
      <c r="AP21" s="59"/>
      <c r="AQ21" s="59"/>
      <c r="AR21" s="59"/>
      <c r="AS21" s="59"/>
    </row>
    <row r="22" spans="1:45" s="17" customFormat="1" ht="15" customHeight="1" x14ac:dyDescent="0.15">
      <c r="A22" s="47" t="s">
        <v>35</v>
      </c>
      <c r="B22" s="60">
        <v>3423.1959999999999</v>
      </c>
      <c r="C22" s="61">
        <v>81.125636859385608</v>
      </c>
      <c r="D22" s="61">
        <f t="shared" ref="D22:D31" si="34">B22-1.645*C22</f>
        <v>3289.7443273663107</v>
      </c>
      <c r="E22" s="61">
        <f t="shared" ref="E22:E31" si="35">B22+1.645*C22</f>
        <v>3556.6476726336891</v>
      </c>
      <c r="F22" s="61">
        <v>3805.2069999999999</v>
      </c>
      <c r="G22" s="61">
        <v>181.42171219293002</v>
      </c>
      <c r="H22" s="61">
        <f t="shared" ref="H22:H31" si="36">F22-1.645*G22</f>
        <v>3506.76828344263</v>
      </c>
      <c r="I22" s="61">
        <f t="shared" ref="I22:I31" si="37">F22+1.645*G22</f>
        <v>4103.6457165573702</v>
      </c>
      <c r="J22" s="61">
        <v>3510.1590000000001</v>
      </c>
      <c r="K22" s="61">
        <v>151.7505711298555</v>
      </c>
      <c r="L22" s="61">
        <f t="shared" ref="L22:L31" si="38">J22-1.645*K22</f>
        <v>3260.5293104913876</v>
      </c>
      <c r="M22" s="61">
        <f t="shared" ref="M22:M31" si="39">J22+1.645*K22</f>
        <v>3759.7886895086126</v>
      </c>
      <c r="N22" s="25">
        <v>3551.2290000000003</v>
      </c>
      <c r="O22" s="25">
        <v>92.332217965222441</v>
      </c>
      <c r="P22" s="25">
        <f t="shared" ref="P22:P31" si="40">N22-1.645*O22</f>
        <v>3399.3425014472095</v>
      </c>
      <c r="Q22" s="25">
        <f t="shared" ref="Q22:Q31" si="41">N22+1.645*O22</f>
        <v>3703.115498552791</v>
      </c>
      <c r="R22" s="25">
        <v>3506.3240000000001</v>
      </c>
      <c r="S22" s="25">
        <v>187.53593030387981</v>
      </c>
      <c r="T22" s="25">
        <f t="shared" ref="T22:T31" si="42">R22-1.645*S22</f>
        <v>3197.8273946501176</v>
      </c>
      <c r="U22" s="25">
        <f t="shared" ref="U22:U31" si="43">R22+1.645*S22</f>
        <v>3814.8206053498825</v>
      </c>
      <c r="V22" s="25">
        <v>3115.4459999999999</v>
      </c>
      <c r="W22" s="25">
        <v>149.62782719079593</v>
      </c>
      <c r="X22" s="25">
        <f t="shared" ref="X22:X31" si="44">V22-1.645*W22</f>
        <v>2869.3082242711407</v>
      </c>
      <c r="Y22" s="25">
        <f t="shared" ref="Y22:Y31" si="45">V22+1.645*W22</f>
        <v>3361.5837757288591</v>
      </c>
      <c r="Z22" s="25">
        <v>3490.0480000000002</v>
      </c>
      <c r="AA22" s="17">
        <v>68.638158621435849</v>
      </c>
      <c r="AB22" s="25">
        <f t="shared" ref="AB22:AB31" si="46">Z22-1.645*AA22</f>
        <v>3377.1382290677384</v>
      </c>
      <c r="AC22" s="28">
        <f t="shared" ref="AC22:AC31" si="47">Z22+1.645*AA22</f>
        <v>3602.9577709322621</v>
      </c>
      <c r="AD22" s="25">
        <v>3316.759</v>
      </c>
      <c r="AE22" s="25">
        <v>175.79405651968003</v>
      </c>
      <c r="AF22" s="25">
        <f t="shared" ref="AF22:AF31" si="48">AD22-1.645*AE22</f>
        <v>3027.5777770251261</v>
      </c>
      <c r="AG22" s="25">
        <f t="shared" ref="AG22:AG31" si="49">AD22+1.645*AE22</f>
        <v>3605.9402229748739</v>
      </c>
      <c r="AH22" s="25">
        <v>3019.808</v>
      </c>
      <c r="AI22" s="17">
        <v>160.12741618988923</v>
      </c>
      <c r="AJ22" s="25">
        <f t="shared" ref="AJ22:AJ31" si="50">AH22-1.645*AI22</f>
        <v>2756.3984003676323</v>
      </c>
      <c r="AK22" s="17">
        <f t="shared" ref="AK22:AK31" si="51">AH22+1.645*AI22</f>
        <v>3283.2175996323676</v>
      </c>
      <c r="AL22" s="61">
        <v>3666.203</v>
      </c>
      <c r="AM22" s="17">
        <v>94.675035791957441</v>
      </c>
      <c r="AN22" s="25">
        <v>3510.4625712222232</v>
      </c>
      <c r="AO22" s="28">
        <v>3821.9434389777634</v>
      </c>
      <c r="AP22" s="61">
        <v>3333.6390000000001</v>
      </c>
      <c r="AQ22" s="61">
        <v>156.5624325751285</v>
      </c>
      <c r="AR22" s="61">
        <f t="shared" ref="AR22:AR31" si="52">AP22-1.645*AQ22</f>
        <v>3076.0937984139136</v>
      </c>
      <c r="AS22" s="61">
        <f t="shared" ref="AS22:AS31" si="53">AP22+1.645*AQ22</f>
        <v>3591.1842015860866</v>
      </c>
    </row>
    <row r="23" spans="1:45" s="17" customFormat="1" ht="15" customHeight="1" x14ac:dyDescent="0.15">
      <c r="A23" s="47" t="s">
        <v>0</v>
      </c>
      <c r="B23" s="60">
        <v>2368.7829999999999</v>
      </c>
      <c r="C23" s="61">
        <v>72.539648466446991</v>
      </c>
      <c r="D23" s="61">
        <f t="shared" si="34"/>
        <v>2249.4552782726946</v>
      </c>
      <c r="E23" s="61">
        <f t="shared" si="35"/>
        <v>2488.1107217273052</v>
      </c>
      <c r="F23" s="61">
        <v>2709.2750000000001</v>
      </c>
      <c r="G23" s="61">
        <v>167.84872007958612</v>
      </c>
      <c r="H23" s="61">
        <f t="shared" si="36"/>
        <v>2433.1638554690808</v>
      </c>
      <c r="I23" s="61">
        <f t="shared" si="37"/>
        <v>2985.3861445309194</v>
      </c>
      <c r="J23" s="61">
        <v>2277.7730000000001</v>
      </c>
      <c r="K23" s="61">
        <v>141.09423306422383</v>
      </c>
      <c r="L23" s="61">
        <f t="shared" si="38"/>
        <v>2045.6729866093519</v>
      </c>
      <c r="M23" s="61">
        <f t="shared" si="39"/>
        <v>2509.8730133906483</v>
      </c>
      <c r="N23" s="25">
        <v>2523.42</v>
      </c>
      <c r="O23" s="25">
        <v>88.998240762821979</v>
      </c>
      <c r="P23" s="25">
        <f t="shared" si="40"/>
        <v>2377.017893945158</v>
      </c>
      <c r="Q23" s="25">
        <f t="shared" si="41"/>
        <v>2669.8221060548422</v>
      </c>
      <c r="R23" s="25">
        <v>2649.645</v>
      </c>
      <c r="S23" s="25">
        <v>186.93859972074685</v>
      </c>
      <c r="T23" s="25">
        <f t="shared" si="42"/>
        <v>2342.1310034593716</v>
      </c>
      <c r="U23" s="25">
        <f t="shared" si="43"/>
        <v>2957.1589965406283</v>
      </c>
      <c r="V23" s="25">
        <v>2544.402</v>
      </c>
      <c r="W23" s="25">
        <v>161.79495997695656</v>
      </c>
      <c r="X23" s="25">
        <f t="shared" si="44"/>
        <v>2278.2492908379063</v>
      </c>
      <c r="Y23" s="25">
        <f t="shared" si="45"/>
        <v>2810.5547091620938</v>
      </c>
      <c r="Z23" s="25">
        <v>2325.1060000000002</v>
      </c>
      <c r="AA23" s="17">
        <v>78.234569883604905</v>
      </c>
      <c r="AB23" s="25">
        <f t="shared" si="46"/>
        <v>2196.4101325414704</v>
      </c>
      <c r="AC23" s="28">
        <f t="shared" si="47"/>
        <v>2453.8018674585301</v>
      </c>
      <c r="AD23" s="25">
        <v>2052.6909999999998</v>
      </c>
      <c r="AE23" s="25">
        <v>129.85106468951463</v>
      </c>
      <c r="AF23" s="25">
        <f t="shared" si="48"/>
        <v>1839.0859985857483</v>
      </c>
      <c r="AG23" s="25">
        <f t="shared" si="49"/>
        <v>2266.2960014142514</v>
      </c>
      <c r="AH23" s="25">
        <v>2264.9589999999998</v>
      </c>
      <c r="AI23" s="17">
        <v>139.56631870006575</v>
      </c>
      <c r="AJ23" s="25">
        <f t="shared" si="50"/>
        <v>2035.3724057383918</v>
      </c>
      <c r="AK23" s="17">
        <f t="shared" si="51"/>
        <v>2494.5455942616081</v>
      </c>
      <c r="AL23" s="61">
        <v>2428.404</v>
      </c>
      <c r="AM23" s="17">
        <v>85.152121605054447</v>
      </c>
      <c r="AN23" s="25">
        <v>2288.3292373596842</v>
      </c>
      <c r="AO23" s="28">
        <v>2568.4797174403129</v>
      </c>
      <c r="AP23" s="61">
        <v>2752.1770000000001</v>
      </c>
      <c r="AQ23" s="61">
        <v>185.77390104799179</v>
      </c>
      <c r="AR23" s="61">
        <f t="shared" si="52"/>
        <v>2446.5789327760535</v>
      </c>
      <c r="AS23" s="61">
        <f t="shared" si="53"/>
        <v>3057.7750672239467</v>
      </c>
    </row>
    <row r="24" spans="1:45" s="17" customFormat="1" ht="15" customHeight="1" x14ac:dyDescent="0.15">
      <c r="A24" s="47" t="s">
        <v>2</v>
      </c>
      <c r="B24" s="60">
        <v>1568.15</v>
      </c>
      <c r="C24" s="61">
        <v>61.393646610701246</v>
      </c>
      <c r="D24" s="61">
        <f t="shared" si="34"/>
        <v>1467.1574513253966</v>
      </c>
      <c r="E24" s="61">
        <f t="shared" si="35"/>
        <v>1669.1425486746036</v>
      </c>
      <c r="F24" s="61">
        <v>1622.6949999999999</v>
      </c>
      <c r="G24" s="61">
        <v>123.43967812874392</v>
      </c>
      <c r="H24" s="61">
        <f t="shared" si="36"/>
        <v>1419.6367294782162</v>
      </c>
      <c r="I24" s="61">
        <f t="shared" si="37"/>
        <v>1825.7532705217836</v>
      </c>
      <c r="J24" s="61">
        <v>1590.04</v>
      </c>
      <c r="K24" s="61">
        <v>122.18650702596277</v>
      </c>
      <c r="L24" s="61">
        <f t="shared" si="38"/>
        <v>1389.0431959422913</v>
      </c>
      <c r="M24" s="61">
        <f t="shared" si="39"/>
        <v>1791.0368040577087</v>
      </c>
      <c r="N24" s="25">
        <v>1611.92</v>
      </c>
      <c r="O24" s="25">
        <v>54.528233801942442</v>
      </c>
      <c r="P24" s="25">
        <f t="shared" si="40"/>
        <v>1522.2210553958048</v>
      </c>
      <c r="Q24" s="25">
        <f t="shared" si="41"/>
        <v>1701.6189446041953</v>
      </c>
      <c r="R24" s="25">
        <v>1562.24</v>
      </c>
      <c r="S24" s="25">
        <v>110.95757901456847</v>
      </c>
      <c r="T24" s="25">
        <f t="shared" si="42"/>
        <v>1379.714782521035</v>
      </c>
      <c r="U24" s="25">
        <f t="shared" si="43"/>
        <v>1744.765217478965</v>
      </c>
      <c r="V24" s="25">
        <v>1680.337</v>
      </c>
      <c r="W24" s="25">
        <v>106.53668635534996</v>
      </c>
      <c r="X24" s="25">
        <f t="shared" si="44"/>
        <v>1505.0841509454492</v>
      </c>
      <c r="Y24" s="25">
        <f t="shared" si="45"/>
        <v>1855.5898490545508</v>
      </c>
      <c r="Z24" s="25">
        <v>1964.2840000000001</v>
      </c>
      <c r="AA24" s="17">
        <v>55.178677780023285</v>
      </c>
      <c r="AB24" s="25">
        <f t="shared" si="46"/>
        <v>1873.5150750518619</v>
      </c>
      <c r="AC24" s="28">
        <f t="shared" si="47"/>
        <v>2055.0529249481383</v>
      </c>
      <c r="AD24" s="25">
        <v>1629.002</v>
      </c>
      <c r="AE24" s="25">
        <v>115.4283795080114</v>
      </c>
      <c r="AF24" s="25">
        <f t="shared" si="48"/>
        <v>1439.1223157093211</v>
      </c>
      <c r="AG24" s="25">
        <f t="shared" si="49"/>
        <v>1818.8816842906788</v>
      </c>
      <c r="AH24" s="25">
        <v>1504.153</v>
      </c>
      <c r="AI24" s="17">
        <v>93.303785414845336</v>
      </c>
      <c r="AJ24" s="25">
        <f t="shared" si="50"/>
        <v>1350.6682729925794</v>
      </c>
      <c r="AK24" s="17">
        <f t="shared" si="51"/>
        <v>1657.6377270074206</v>
      </c>
      <c r="AL24" s="61">
        <v>1810.4190000000001</v>
      </c>
      <c r="AM24" s="17">
        <v>67.822611221574931</v>
      </c>
      <c r="AN24" s="25">
        <v>1698.8505229405087</v>
      </c>
      <c r="AO24" s="28">
        <v>1921.98691385949</v>
      </c>
      <c r="AP24" s="61">
        <v>1772.954</v>
      </c>
      <c r="AQ24" s="61">
        <v>138.35769517218057</v>
      </c>
      <c r="AR24" s="61">
        <f t="shared" si="52"/>
        <v>1545.355591441763</v>
      </c>
      <c r="AS24" s="61">
        <f t="shared" si="53"/>
        <v>2000.5524085582369</v>
      </c>
    </row>
    <row r="25" spans="1:45" s="17" customFormat="1" ht="15" customHeight="1" x14ac:dyDescent="0.15">
      <c r="A25" s="47" t="s">
        <v>36</v>
      </c>
      <c r="B25" s="60">
        <v>2629.924</v>
      </c>
      <c r="C25" s="61">
        <v>82.874831815614087</v>
      </c>
      <c r="D25" s="61">
        <f t="shared" si="34"/>
        <v>2493.5949016633149</v>
      </c>
      <c r="E25" s="61">
        <f t="shared" si="35"/>
        <v>2766.2530983366851</v>
      </c>
      <c r="F25" s="61">
        <v>2507.04</v>
      </c>
      <c r="G25" s="61">
        <v>149.90001065190992</v>
      </c>
      <c r="H25" s="61">
        <f t="shared" si="36"/>
        <v>2260.4544824776081</v>
      </c>
      <c r="I25" s="61">
        <f t="shared" si="37"/>
        <v>2753.6255175223919</v>
      </c>
      <c r="J25" s="61">
        <v>2684.3920000000003</v>
      </c>
      <c r="K25" s="61">
        <v>135.74617810777477</v>
      </c>
      <c r="L25" s="61">
        <f t="shared" si="38"/>
        <v>2461.0895370127109</v>
      </c>
      <c r="M25" s="61">
        <f t="shared" si="39"/>
        <v>2907.6944629872896</v>
      </c>
      <c r="N25" s="25">
        <v>2700.1689999999999</v>
      </c>
      <c r="O25" s="25">
        <v>82.077266515636225</v>
      </c>
      <c r="P25" s="25">
        <f t="shared" si="40"/>
        <v>2565.1518965817781</v>
      </c>
      <c r="Q25" s="25">
        <f t="shared" si="41"/>
        <v>2835.1861034182216</v>
      </c>
      <c r="R25" s="25">
        <v>2630.779</v>
      </c>
      <c r="S25" s="25">
        <v>144.00172022602803</v>
      </c>
      <c r="T25" s="25">
        <f t="shared" si="42"/>
        <v>2393.896170228184</v>
      </c>
      <c r="U25" s="25">
        <f t="shared" si="43"/>
        <v>2867.661829771816</v>
      </c>
      <c r="V25" s="25">
        <v>2788.3180000000002</v>
      </c>
      <c r="W25" s="25">
        <v>157.84353681261365</v>
      </c>
      <c r="X25" s="25">
        <f t="shared" si="44"/>
        <v>2528.6653819432508</v>
      </c>
      <c r="Y25" s="25">
        <f t="shared" si="45"/>
        <v>3047.9706180567496</v>
      </c>
      <c r="Z25" s="25">
        <v>2710.076</v>
      </c>
      <c r="AA25" s="17">
        <v>62.825732612273548</v>
      </c>
      <c r="AB25" s="25">
        <f t="shared" si="46"/>
        <v>2606.7276698528099</v>
      </c>
      <c r="AC25" s="28">
        <f t="shared" si="47"/>
        <v>2813.4243301471902</v>
      </c>
      <c r="AD25" s="25">
        <v>2918.7979999999998</v>
      </c>
      <c r="AE25" s="25">
        <v>164.15443226175677</v>
      </c>
      <c r="AF25" s="25">
        <f t="shared" si="48"/>
        <v>2648.7639589294099</v>
      </c>
      <c r="AG25" s="25">
        <f t="shared" si="49"/>
        <v>3188.8320410705896</v>
      </c>
      <c r="AH25" s="25">
        <v>3073.6019999999999</v>
      </c>
      <c r="AI25" s="17">
        <v>168.31564681942305</v>
      </c>
      <c r="AJ25" s="25">
        <f t="shared" si="50"/>
        <v>2796.7227609820488</v>
      </c>
      <c r="AK25" s="17">
        <f t="shared" si="51"/>
        <v>3350.4812390179509</v>
      </c>
      <c r="AL25" s="61">
        <v>2983.3150000000001</v>
      </c>
      <c r="AM25" s="17">
        <v>91.022748946701626</v>
      </c>
      <c r="AN25" s="25">
        <v>2833.5826981826785</v>
      </c>
      <c r="AO25" s="28">
        <v>3133.0475422173267</v>
      </c>
      <c r="AP25" s="61">
        <v>3211.2840000000001</v>
      </c>
      <c r="AQ25" s="61">
        <v>149.68858098135436</v>
      </c>
      <c r="AR25" s="61">
        <f t="shared" si="52"/>
        <v>2965.0462842856723</v>
      </c>
      <c r="AS25" s="61">
        <f t="shared" si="53"/>
        <v>3457.5217157143279</v>
      </c>
    </row>
    <row r="26" spans="1:45" s="17" customFormat="1" ht="15" customHeight="1" x14ac:dyDescent="0.15">
      <c r="A26" s="47" t="s">
        <v>37</v>
      </c>
      <c r="B26" s="60">
        <v>8163.933</v>
      </c>
      <c r="C26" s="61">
        <v>160.46050315626411</v>
      </c>
      <c r="D26" s="61">
        <f t="shared" si="34"/>
        <v>7899.9754723079459</v>
      </c>
      <c r="E26" s="61">
        <f t="shared" si="35"/>
        <v>8427.8905276920541</v>
      </c>
      <c r="F26" s="61">
        <v>8848.9079999999994</v>
      </c>
      <c r="G26" s="61">
        <v>317.92814436944644</v>
      </c>
      <c r="H26" s="61">
        <f t="shared" si="36"/>
        <v>8325.9162025122605</v>
      </c>
      <c r="I26" s="61">
        <f t="shared" si="37"/>
        <v>9371.8997974877384</v>
      </c>
      <c r="J26" s="61">
        <v>9399.69</v>
      </c>
      <c r="K26" s="61">
        <v>345.1255285736579</v>
      </c>
      <c r="L26" s="61">
        <f t="shared" si="38"/>
        <v>8831.9585054963336</v>
      </c>
      <c r="M26" s="61">
        <f t="shared" si="39"/>
        <v>9967.4214945036674</v>
      </c>
      <c r="N26" s="25">
        <v>8985.8269999999993</v>
      </c>
      <c r="O26" s="25">
        <v>170.5985823360763</v>
      </c>
      <c r="P26" s="25">
        <f t="shared" si="40"/>
        <v>8705.1923320571532</v>
      </c>
      <c r="Q26" s="25">
        <f t="shared" si="41"/>
        <v>9266.4616679428455</v>
      </c>
      <c r="R26" s="25">
        <v>9227.237000000001</v>
      </c>
      <c r="S26" s="25">
        <v>327.32150849952711</v>
      </c>
      <c r="T26" s="25">
        <f t="shared" si="42"/>
        <v>8688.7931185182788</v>
      </c>
      <c r="U26" s="25">
        <f t="shared" si="43"/>
        <v>9765.6808814817232</v>
      </c>
      <c r="V26" s="25">
        <v>9644.5879999999997</v>
      </c>
      <c r="W26" s="25">
        <v>374.82246117862917</v>
      </c>
      <c r="X26" s="25">
        <f t="shared" si="44"/>
        <v>9028.005051361155</v>
      </c>
      <c r="Y26" s="25">
        <f t="shared" si="45"/>
        <v>10261.170948638844</v>
      </c>
      <c r="Z26" s="25">
        <v>8257.5650000000005</v>
      </c>
      <c r="AA26" s="17">
        <v>121.06560805766374</v>
      </c>
      <c r="AB26" s="25">
        <f t="shared" si="46"/>
        <v>8058.4120747451434</v>
      </c>
      <c r="AC26" s="28">
        <f t="shared" si="47"/>
        <v>8456.7179252548576</v>
      </c>
      <c r="AD26" s="25">
        <v>8799.5210000000006</v>
      </c>
      <c r="AE26" s="25">
        <v>347.44359186486338</v>
      </c>
      <c r="AF26" s="25">
        <f t="shared" si="48"/>
        <v>8227.9762913822997</v>
      </c>
      <c r="AG26" s="25">
        <f t="shared" si="49"/>
        <v>9371.0657086177016</v>
      </c>
      <c r="AH26" s="25">
        <v>8690.6669999999995</v>
      </c>
      <c r="AI26" s="17">
        <v>370.98365837805153</v>
      </c>
      <c r="AJ26" s="25">
        <f t="shared" si="50"/>
        <v>8080.3988819681044</v>
      </c>
      <c r="AK26" s="17">
        <f t="shared" si="51"/>
        <v>9300.9351180318936</v>
      </c>
      <c r="AL26" s="61">
        <v>8703.5609999999997</v>
      </c>
      <c r="AM26" s="17">
        <v>165.7035824537019</v>
      </c>
      <c r="AN26" s="25">
        <v>8430.9786894636509</v>
      </c>
      <c r="AO26" s="28">
        <v>8976.1434757363295</v>
      </c>
      <c r="AP26" s="61">
        <v>9231.9619999999995</v>
      </c>
      <c r="AQ26" s="61">
        <v>354.28284547371658</v>
      </c>
      <c r="AR26" s="61">
        <f t="shared" si="52"/>
        <v>8649.1667191957349</v>
      </c>
      <c r="AS26" s="61">
        <f t="shared" si="53"/>
        <v>9814.7572808042642</v>
      </c>
    </row>
    <row r="27" spans="1:45" s="17" customFormat="1" ht="15" customHeight="1" x14ac:dyDescent="0.15">
      <c r="A27" s="47" t="s">
        <v>40</v>
      </c>
      <c r="B27" s="60">
        <v>5460.3739999999998</v>
      </c>
      <c r="C27" s="61">
        <v>144.47120378719856</v>
      </c>
      <c r="D27" s="61">
        <f t="shared" si="34"/>
        <v>5222.7188697700585</v>
      </c>
      <c r="E27" s="61">
        <f t="shared" si="35"/>
        <v>5698.0291302299411</v>
      </c>
      <c r="F27" s="61">
        <v>5468.6540000000005</v>
      </c>
      <c r="G27" s="61">
        <v>271.06563818069668</v>
      </c>
      <c r="H27" s="61">
        <f t="shared" si="36"/>
        <v>5022.7510251927542</v>
      </c>
      <c r="I27" s="61">
        <f t="shared" si="37"/>
        <v>5914.5569748072467</v>
      </c>
      <c r="J27" s="61">
        <v>5560.451</v>
      </c>
      <c r="K27" s="61">
        <v>290.55784013679727</v>
      </c>
      <c r="L27" s="61">
        <f t="shared" si="38"/>
        <v>5082.4833529749685</v>
      </c>
      <c r="M27" s="61">
        <f t="shared" si="39"/>
        <v>6038.4186470250315</v>
      </c>
      <c r="N27" s="25">
        <v>5344.2550000000001</v>
      </c>
      <c r="O27" s="25">
        <v>132.44549962754118</v>
      </c>
      <c r="P27" s="25">
        <f t="shared" si="40"/>
        <v>5126.3821531126951</v>
      </c>
      <c r="Q27" s="25">
        <f t="shared" si="41"/>
        <v>5562.1278468873052</v>
      </c>
      <c r="R27" s="25">
        <v>5160.8680000000004</v>
      </c>
      <c r="S27" s="25">
        <v>252.32618665767802</v>
      </c>
      <c r="T27" s="25">
        <f t="shared" si="42"/>
        <v>4745.7914229481203</v>
      </c>
      <c r="U27" s="25">
        <f t="shared" si="43"/>
        <v>5575.9445770518805</v>
      </c>
      <c r="V27" s="25">
        <v>5548.8360000000002</v>
      </c>
      <c r="W27" s="25">
        <v>271.75960499691524</v>
      </c>
      <c r="X27" s="25">
        <f t="shared" si="44"/>
        <v>5101.7914497800748</v>
      </c>
      <c r="Y27" s="25">
        <f t="shared" si="45"/>
        <v>5995.8805502199257</v>
      </c>
      <c r="Z27" s="25">
        <v>4909.0810000000001</v>
      </c>
      <c r="AA27" s="17">
        <v>100.78306622349947</v>
      </c>
      <c r="AB27" s="25">
        <f t="shared" si="46"/>
        <v>4743.2928560623432</v>
      </c>
      <c r="AC27" s="28">
        <f t="shared" si="47"/>
        <v>5074.8691439376571</v>
      </c>
      <c r="AD27" s="25">
        <v>5695.8019999999997</v>
      </c>
      <c r="AE27" s="25">
        <v>332.16725914169285</v>
      </c>
      <c r="AF27" s="25">
        <f t="shared" si="48"/>
        <v>5149.386858711915</v>
      </c>
      <c r="AG27" s="25">
        <f t="shared" si="49"/>
        <v>6242.2171412880843</v>
      </c>
      <c r="AH27" s="25">
        <v>5342.3270000000002</v>
      </c>
      <c r="AI27" s="17">
        <v>287.70653955344466</v>
      </c>
      <c r="AJ27" s="25">
        <f t="shared" si="50"/>
        <v>4869.049742434584</v>
      </c>
      <c r="AK27" s="17">
        <f t="shared" si="51"/>
        <v>5815.6042575654164</v>
      </c>
      <c r="AL27" s="61">
        <v>5445.3450000000003</v>
      </c>
      <c r="AM27" s="17">
        <v>139.87423574186366</v>
      </c>
      <c r="AN27" s="25">
        <v>5215.2523514046297</v>
      </c>
      <c r="AO27" s="28">
        <v>5675.4385869953603</v>
      </c>
      <c r="AP27" s="61">
        <v>5584.3370000000004</v>
      </c>
      <c r="AQ27" s="61">
        <v>306.68413655840089</v>
      </c>
      <c r="AR27" s="61">
        <f t="shared" si="52"/>
        <v>5079.8415953614312</v>
      </c>
      <c r="AS27" s="61">
        <f t="shared" si="53"/>
        <v>6088.8324046385696</v>
      </c>
    </row>
    <row r="28" spans="1:45" s="17" customFormat="1" ht="15" customHeight="1" x14ac:dyDescent="0.15">
      <c r="A28" s="47" t="s">
        <v>41</v>
      </c>
      <c r="B28" s="60">
        <v>2970.1210000000001</v>
      </c>
      <c r="C28" s="61">
        <v>89.961404262825468</v>
      </c>
      <c r="D28" s="61">
        <f t="shared" si="34"/>
        <v>2822.1344899876522</v>
      </c>
      <c r="E28" s="61">
        <f t="shared" si="35"/>
        <v>3118.107510012348</v>
      </c>
      <c r="F28" s="61">
        <v>2913.8240000000001</v>
      </c>
      <c r="G28" s="61">
        <v>151.35315208119005</v>
      </c>
      <c r="H28" s="61">
        <f t="shared" si="36"/>
        <v>2664.8480648264426</v>
      </c>
      <c r="I28" s="61">
        <f t="shared" si="37"/>
        <v>3162.7999351735575</v>
      </c>
      <c r="J28" s="61">
        <v>3221.8380000000002</v>
      </c>
      <c r="K28" s="61">
        <v>176.01946903020345</v>
      </c>
      <c r="L28" s="61">
        <f t="shared" si="38"/>
        <v>2932.2859734453154</v>
      </c>
      <c r="M28" s="61">
        <f t="shared" si="39"/>
        <v>3511.3900265546849</v>
      </c>
      <c r="N28" s="25">
        <v>2953.6010000000001</v>
      </c>
      <c r="O28" s="25">
        <v>88.93694627530104</v>
      </c>
      <c r="P28" s="25">
        <f t="shared" si="40"/>
        <v>2807.2997233771298</v>
      </c>
      <c r="Q28" s="25">
        <f t="shared" si="41"/>
        <v>3099.9022766228704</v>
      </c>
      <c r="R28" s="25">
        <v>3073.0509999999999</v>
      </c>
      <c r="S28" s="25">
        <v>181.38735057304331</v>
      </c>
      <c r="T28" s="25">
        <f t="shared" si="42"/>
        <v>2774.6688083073436</v>
      </c>
      <c r="U28" s="25">
        <f t="shared" si="43"/>
        <v>3371.4331916926562</v>
      </c>
      <c r="V28" s="25">
        <v>2941.3710000000001</v>
      </c>
      <c r="W28" s="25">
        <v>163.41444536060686</v>
      </c>
      <c r="X28" s="25">
        <f t="shared" si="44"/>
        <v>2672.5542373818016</v>
      </c>
      <c r="Y28" s="25">
        <f t="shared" si="45"/>
        <v>3210.1877626181986</v>
      </c>
      <c r="Z28" s="25">
        <v>3330.6770000000001</v>
      </c>
      <c r="AA28" s="17">
        <v>76.187726096266488</v>
      </c>
      <c r="AB28" s="25">
        <f t="shared" si="46"/>
        <v>3205.3481905716417</v>
      </c>
      <c r="AC28" s="28">
        <f t="shared" si="47"/>
        <v>3456.0058094283586</v>
      </c>
      <c r="AD28" s="25">
        <v>3193.2109999999998</v>
      </c>
      <c r="AE28" s="25">
        <v>238.29294354637267</v>
      </c>
      <c r="AF28" s="25">
        <f t="shared" si="48"/>
        <v>2801.2191078662167</v>
      </c>
      <c r="AG28" s="25">
        <f t="shared" si="49"/>
        <v>3585.2028921337828</v>
      </c>
      <c r="AH28" s="25">
        <v>3314.08</v>
      </c>
      <c r="AI28" s="17">
        <v>213.15069723539457</v>
      </c>
      <c r="AJ28" s="25">
        <f t="shared" si="50"/>
        <v>2963.4471030477757</v>
      </c>
      <c r="AK28" s="17">
        <f t="shared" si="51"/>
        <v>3664.7128969522241</v>
      </c>
      <c r="AL28" s="61">
        <v>3087.64</v>
      </c>
      <c r="AM28" s="17">
        <v>85.936330290109211</v>
      </c>
      <c r="AN28" s="25">
        <v>2946.2743557727708</v>
      </c>
      <c r="AO28" s="28">
        <v>3229.0048824272299</v>
      </c>
      <c r="AP28" s="61">
        <v>3089.75</v>
      </c>
      <c r="AQ28" s="61">
        <v>167.70325078064565</v>
      </c>
      <c r="AR28" s="61">
        <f t="shared" si="52"/>
        <v>2813.878152465838</v>
      </c>
      <c r="AS28" s="61">
        <f t="shared" si="53"/>
        <v>3365.621847534162</v>
      </c>
    </row>
    <row r="29" spans="1:45" s="17" customFormat="1" ht="15" customHeight="1" x14ac:dyDescent="0.15">
      <c r="A29" s="47" t="s">
        <v>3</v>
      </c>
      <c r="B29" s="60">
        <v>3298.4659999999999</v>
      </c>
      <c r="C29" s="61">
        <v>98.959816802965094</v>
      </c>
      <c r="D29" s="61">
        <f t="shared" si="34"/>
        <v>3135.6771013591224</v>
      </c>
      <c r="E29" s="61">
        <f t="shared" si="35"/>
        <v>3461.2548986408774</v>
      </c>
      <c r="F29" s="61">
        <v>3289.3920000000003</v>
      </c>
      <c r="G29" s="61">
        <v>231.70716443612596</v>
      </c>
      <c r="H29" s="61">
        <f t="shared" si="36"/>
        <v>2908.2337145025731</v>
      </c>
      <c r="I29" s="61">
        <f t="shared" si="37"/>
        <v>3670.5502854974275</v>
      </c>
      <c r="J29" s="61">
        <v>3494.3870000000002</v>
      </c>
      <c r="K29" s="61">
        <v>221.89668527855093</v>
      </c>
      <c r="L29" s="61">
        <f t="shared" si="38"/>
        <v>3129.366952716784</v>
      </c>
      <c r="M29" s="61">
        <f t="shared" si="39"/>
        <v>3859.4070472832163</v>
      </c>
      <c r="N29" s="25">
        <v>3160.4630000000002</v>
      </c>
      <c r="O29" s="25">
        <v>105.98034583854279</v>
      </c>
      <c r="P29" s="25">
        <f t="shared" si="40"/>
        <v>2986.1253310955972</v>
      </c>
      <c r="Q29" s="25">
        <f t="shared" si="41"/>
        <v>3334.8006689044032</v>
      </c>
      <c r="R29" s="25">
        <v>3431.6379999999999</v>
      </c>
      <c r="S29" s="25">
        <v>290.76014998957794</v>
      </c>
      <c r="T29" s="25">
        <f t="shared" si="42"/>
        <v>2953.3375532671444</v>
      </c>
      <c r="U29" s="25">
        <f t="shared" si="43"/>
        <v>3909.9384467328555</v>
      </c>
      <c r="V29" s="25">
        <v>3190.2200000000003</v>
      </c>
      <c r="W29" s="25">
        <v>183.70626593478028</v>
      </c>
      <c r="X29" s="25">
        <f t="shared" si="44"/>
        <v>2888.0231925372868</v>
      </c>
      <c r="Y29" s="25">
        <f t="shared" si="45"/>
        <v>3492.4168074627137</v>
      </c>
      <c r="Z29" s="25">
        <v>3268.86</v>
      </c>
      <c r="AA29" s="17">
        <v>71.264648360569296</v>
      </c>
      <c r="AB29" s="25">
        <f t="shared" si="46"/>
        <v>3151.6296534468638</v>
      </c>
      <c r="AC29" s="28">
        <f t="shared" si="47"/>
        <v>3386.0903465531364</v>
      </c>
      <c r="AD29" s="25">
        <v>3409.85</v>
      </c>
      <c r="AE29" s="25">
        <v>218.64322306964306</v>
      </c>
      <c r="AF29" s="25">
        <f t="shared" si="48"/>
        <v>3050.1818980504372</v>
      </c>
      <c r="AG29" s="25">
        <f t="shared" si="49"/>
        <v>3769.5181019495626</v>
      </c>
      <c r="AH29" s="25">
        <v>3471.9360000000001</v>
      </c>
      <c r="AI29" s="17">
        <v>203.41479278324348</v>
      </c>
      <c r="AJ29" s="25">
        <f t="shared" si="50"/>
        <v>3137.3186658715645</v>
      </c>
      <c r="AK29" s="17">
        <f t="shared" si="51"/>
        <v>3806.5533341284358</v>
      </c>
      <c r="AL29" s="61">
        <v>3074.6379999999999</v>
      </c>
      <c r="AM29" s="17">
        <v>85.344109220959254</v>
      </c>
      <c r="AN29" s="25">
        <v>2934.24644203152</v>
      </c>
      <c r="AO29" s="28">
        <v>3215.0285613684764</v>
      </c>
      <c r="AP29" s="61">
        <v>2984.527</v>
      </c>
      <c r="AQ29" s="61">
        <v>162.24954979504764</v>
      </c>
      <c r="AR29" s="61">
        <f t="shared" si="52"/>
        <v>2717.6264905871467</v>
      </c>
      <c r="AS29" s="61">
        <f t="shared" si="53"/>
        <v>3251.4275094128534</v>
      </c>
    </row>
    <row r="30" spans="1:45" s="17" customFormat="1" ht="15" customHeight="1" x14ac:dyDescent="0.15">
      <c r="A30" s="47" t="s">
        <v>38</v>
      </c>
      <c r="B30" s="60">
        <v>11276.141</v>
      </c>
      <c r="C30" s="61">
        <v>206.90705114351238</v>
      </c>
      <c r="D30" s="61">
        <f t="shared" si="34"/>
        <v>10935.778900868921</v>
      </c>
      <c r="E30" s="61">
        <f t="shared" si="35"/>
        <v>11616.503099131078</v>
      </c>
      <c r="F30" s="61">
        <v>11909.08</v>
      </c>
      <c r="G30" s="61">
        <v>389.55527995609197</v>
      </c>
      <c r="H30" s="61">
        <f t="shared" si="36"/>
        <v>11268.261564472228</v>
      </c>
      <c r="I30" s="61">
        <f t="shared" si="37"/>
        <v>12549.898435527772</v>
      </c>
      <c r="J30" s="61">
        <v>13488.028</v>
      </c>
      <c r="K30" s="61">
        <v>478.63103352078969</v>
      </c>
      <c r="L30" s="61">
        <f t="shared" si="38"/>
        <v>12700.6799498583</v>
      </c>
      <c r="M30" s="61">
        <f t="shared" si="39"/>
        <v>14275.3760501417</v>
      </c>
      <c r="N30" s="25">
        <v>12338.597</v>
      </c>
      <c r="O30" s="25">
        <v>222.77229211271276</v>
      </c>
      <c r="P30" s="25">
        <f t="shared" si="40"/>
        <v>11972.136579474587</v>
      </c>
      <c r="Q30" s="25">
        <f t="shared" si="41"/>
        <v>12705.057420525412</v>
      </c>
      <c r="R30" s="25">
        <v>13357.16</v>
      </c>
      <c r="S30" s="25">
        <v>482.66313225653619</v>
      </c>
      <c r="T30" s="25">
        <f t="shared" si="42"/>
        <v>12563.179147437997</v>
      </c>
      <c r="U30" s="25">
        <f t="shared" si="43"/>
        <v>14151.140852562003</v>
      </c>
      <c r="V30" s="25">
        <v>13504.514999999999</v>
      </c>
      <c r="W30" s="25">
        <v>515.23600690990838</v>
      </c>
      <c r="X30" s="25">
        <f t="shared" si="44"/>
        <v>12656.9517686332</v>
      </c>
      <c r="Y30" s="25">
        <f t="shared" si="45"/>
        <v>14352.078231366799</v>
      </c>
      <c r="Z30" s="25">
        <v>11331.228000000001</v>
      </c>
      <c r="AA30" s="17">
        <v>150.6213261238737</v>
      </c>
      <c r="AB30" s="25">
        <f t="shared" si="46"/>
        <v>11083.45591852623</v>
      </c>
      <c r="AC30" s="28">
        <f t="shared" si="47"/>
        <v>11579.000081473772</v>
      </c>
      <c r="AD30" s="25">
        <v>13162.084999999999</v>
      </c>
      <c r="AE30" s="25">
        <v>478.24429317766379</v>
      </c>
      <c r="AF30" s="25">
        <f t="shared" si="48"/>
        <v>12375.373137722741</v>
      </c>
      <c r="AG30" s="25">
        <f t="shared" si="49"/>
        <v>13948.796862277257</v>
      </c>
      <c r="AH30" s="25">
        <v>12859.906000000001</v>
      </c>
      <c r="AI30" s="17">
        <v>479.456831026354</v>
      </c>
      <c r="AJ30" s="25">
        <f t="shared" si="50"/>
        <v>12071.199512961648</v>
      </c>
      <c r="AK30" s="17">
        <f t="shared" si="51"/>
        <v>13648.612487038354</v>
      </c>
      <c r="AL30" s="61">
        <v>12539.096</v>
      </c>
      <c r="AM30" s="17">
        <v>231.16466249622695</v>
      </c>
      <c r="AN30" s="25">
        <v>12158.83012349369</v>
      </c>
      <c r="AO30" s="28">
        <v>12919.361863106276</v>
      </c>
      <c r="AP30" s="61">
        <v>13419.444</v>
      </c>
      <c r="AQ30" s="61">
        <v>487.72509214930307</v>
      </c>
      <c r="AR30" s="61">
        <f t="shared" si="52"/>
        <v>12617.136223414396</v>
      </c>
      <c r="AS30" s="61">
        <f t="shared" si="53"/>
        <v>14221.751776585603</v>
      </c>
    </row>
    <row r="31" spans="1:45" s="17" customFormat="1" ht="15" customHeight="1" x14ac:dyDescent="0.15">
      <c r="A31" s="47" t="s">
        <v>39</v>
      </c>
      <c r="B31" s="60">
        <v>88.683000000000007</v>
      </c>
      <c r="C31" s="61">
        <v>11.927434324608891</v>
      </c>
      <c r="D31" s="61">
        <f t="shared" si="34"/>
        <v>69.062370536018378</v>
      </c>
      <c r="E31" s="61">
        <f t="shared" si="35"/>
        <v>108.30362946398164</v>
      </c>
      <c r="F31" s="61">
        <v>79.12</v>
      </c>
      <c r="G31" s="61">
        <v>18.863197487117876</v>
      </c>
      <c r="H31" s="61">
        <f t="shared" si="36"/>
        <v>48.090040133691097</v>
      </c>
      <c r="I31" s="61">
        <f t="shared" si="37"/>
        <v>110.1499598663089</v>
      </c>
      <c r="J31" s="61">
        <v>104.79300000000001</v>
      </c>
      <c r="K31" s="61">
        <v>34.173294807525075</v>
      </c>
      <c r="L31" s="61">
        <f t="shared" si="38"/>
        <v>48.577930041621258</v>
      </c>
      <c r="M31" s="61">
        <f t="shared" si="39"/>
        <v>161.00806995837877</v>
      </c>
      <c r="N31" s="25">
        <v>99.72</v>
      </c>
      <c r="O31" s="25">
        <v>14.095822134163962</v>
      </c>
      <c r="P31" s="25">
        <f t="shared" si="40"/>
        <v>76.53237258930028</v>
      </c>
      <c r="Q31" s="25">
        <f t="shared" si="41"/>
        <v>122.90762741069972</v>
      </c>
      <c r="R31" s="25">
        <v>116.929</v>
      </c>
      <c r="S31" s="25">
        <v>24.448531188711062</v>
      </c>
      <c r="T31" s="25">
        <f t="shared" si="42"/>
        <v>76.711166194570296</v>
      </c>
      <c r="U31" s="25">
        <f t="shared" si="43"/>
        <v>157.14683380542971</v>
      </c>
      <c r="V31" s="25">
        <v>117.408</v>
      </c>
      <c r="W31" s="25">
        <v>31.090293576886221</v>
      </c>
      <c r="X31" s="25">
        <f t="shared" si="44"/>
        <v>66.264467066022164</v>
      </c>
      <c r="Y31" s="25">
        <f t="shared" si="45"/>
        <v>168.55153293397785</v>
      </c>
      <c r="Z31" s="25">
        <v>80.13000000000001</v>
      </c>
      <c r="AA31" s="17">
        <v>6.3533297191205289</v>
      </c>
      <c r="AB31" s="25">
        <f t="shared" si="46"/>
        <v>69.678772612046743</v>
      </c>
      <c r="AC31" s="28">
        <f t="shared" si="47"/>
        <v>90.581227387953277</v>
      </c>
      <c r="AD31" s="25">
        <v>56.070999999999998</v>
      </c>
      <c r="AE31" s="25">
        <v>12.204706598181913</v>
      </c>
      <c r="AF31" s="25">
        <f t="shared" si="48"/>
        <v>35.99425764599075</v>
      </c>
      <c r="AG31" s="25">
        <f t="shared" si="49"/>
        <v>76.147742354009239</v>
      </c>
      <c r="AH31" s="25">
        <v>50.406999999999996</v>
      </c>
      <c r="AI31" s="17">
        <v>14.685529036204333</v>
      </c>
      <c r="AJ31" s="25">
        <f t="shared" si="50"/>
        <v>26.249304735443868</v>
      </c>
      <c r="AK31" s="17">
        <f t="shared" si="51"/>
        <v>74.564695264556121</v>
      </c>
      <c r="AL31" s="61">
        <v>87.650999999999996</v>
      </c>
      <c r="AM31" s="17">
        <v>9.7608035638277446</v>
      </c>
      <c r="AN31" s="25">
        <v>71.59457993750334</v>
      </c>
      <c r="AO31" s="28">
        <v>103.70762366249662</v>
      </c>
      <c r="AP31" s="61">
        <v>97.353999999999999</v>
      </c>
      <c r="AQ31" s="61">
        <v>20.295739145712954</v>
      </c>
      <c r="AR31" s="61">
        <f t="shared" si="52"/>
        <v>63.967509105302192</v>
      </c>
      <c r="AS31" s="61">
        <f t="shared" si="53"/>
        <v>130.74049089469781</v>
      </c>
    </row>
    <row r="32" spans="1:45" s="17" customFormat="1" ht="14.25" customHeight="1" x14ac:dyDescent="0.15">
      <c r="A32" s="47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B32" s="25"/>
      <c r="AC32" s="28"/>
      <c r="AD32" s="25"/>
      <c r="AE32" s="25"/>
      <c r="AF32" s="25"/>
      <c r="AG32" s="25"/>
      <c r="AH32" s="25"/>
      <c r="AJ32" s="25"/>
      <c r="AL32" s="55"/>
      <c r="AN32" s="25"/>
      <c r="AO32" s="28"/>
      <c r="AP32" s="55"/>
      <c r="AQ32" s="55"/>
      <c r="AR32" s="55"/>
      <c r="AS32" s="55"/>
    </row>
    <row r="33" spans="1:47" s="17" customFormat="1" ht="14.25" customHeight="1" x14ac:dyDescent="0.15">
      <c r="A33" s="47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B33" s="25"/>
      <c r="AC33" s="28"/>
      <c r="AD33" s="25"/>
      <c r="AE33" s="25"/>
      <c r="AF33" s="25"/>
      <c r="AG33" s="25"/>
      <c r="AH33" s="25"/>
      <c r="AJ33" s="25"/>
      <c r="AL33" s="55"/>
      <c r="AN33" s="25"/>
      <c r="AO33" s="28"/>
      <c r="AP33" s="55"/>
      <c r="AQ33" s="55"/>
      <c r="AR33" s="55"/>
      <c r="AS33" s="55"/>
    </row>
    <row r="34" spans="1:47" ht="15" x14ac:dyDescent="0.2">
      <c r="A34" s="32" t="s">
        <v>48</v>
      </c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B34" s="64"/>
      <c r="AC34" s="66"/>
      <c r="AD34" s="64"/>
      <c r="AE34" s="64"/>
      <c r="AF34" s="64"/>
      <c r="AG34" s="64"/>
      <c r="AH34" s="64"/>
      <c r="AJ34" s="64"/>
      <c r="AL34" s="63"/>
      <c r="AN34" s="64"/>
      <c r="AO34" s="66"/>
      <c r="AP34" s="63"/>
      <c r="AQ34" s="63"/>
      <c r="AR34" s="63"/>
      <c r="AS34" s="63"/>
    </row>
    <row r="35" spans="1:47" x14ac:dyDescent="0.2">
      <c r="A35" s="67"/>
      <c r="B35" s="68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B35" s="64"/>
      <c r="AC35" s="66"/>
      <c r="AD35" s="64"/>
      <c r="AE35" s="64"/>
      <c r="AF35" s="64"/>
      <c r="AG35" s="64"/>
      <c r="AH35" s="64"/>
      <c r="AJ35" s="64"/>
      <c r="AL35" s="64"/>
      <c r="AN35" s="64"/>
      <c r="AO35" s="66"/>
      <c r="AP35" s="64"/>
      <c r="AQ35" s="64"/>
      <c r="AR35" s="64"/>
      <c r="AS35" s="64"/>
    </row>
    <row r="36" spans="1:47" x14ac:dyDescent="0.2">
      <c r="A36" s="47" t="s">
        <v>11</v>
      </c>
      <c r="B36" s="51">
        <v>25903.567999999999</v>
      </c>
      <c r="C36" s="52">
        <v>372.19228036407418</v>
      </c>
      <c r="D36" s="52">
        <f t="shared" ref="D36:D43" si="54">B36-1.645*C36</f>
        <v>25291.311698801099</v>
      </c>
      <c r="E36" s="52">
        <f t="shared" ref="E36:E43" si="55">B36+1.645*C36</f>
        <v>26515.8243011989</v>
      </c>
      <c r="F36" s="52">
        <v>26727.189000000002</v>
      </c>
      <c r="G36" s="52">
        <v>659.00856879131823</v>
      </c>
      <c r="H36" s="52">
        <f t="shared" ref="H36:H43" si="56">F36-1.645*G36</f>
        <v>25643.119904338284</v>
      </c>
      <c r="I36" s="52">
        <f t="shared" ref="I36:I43" si="57">F36+1.645*G36</f>
        <v>27811.25809566172</v>
      </c>
      <c r="J36" s="52">
        <v>28089.558000000001</v>
      </c>
      <c r="K36" s="52">
        <v>789.80376969725683</v>
      </c>
      <c r="L36" s="52">
        <f t="shared" ref="L36:L43" si="58">J36-1.645*K36</f>
        <v>26790.330798848012</v>
      </c>
      <c r="M36" s="52">
        <f t="shared" ref="M36:M43" si="59">J36+1.645*K36</f>
        <v>29388.78520115199</v>
      </c>
      <c r="N36" s="64">
        <v>26401.735000000001</v>
      </c>
      <c r="O36" s="64">
        <v>384.22006107841401</v>
      </c>
      <c r="P36" s="64">
        <f t="shared" ref="P36:P43" si="60">N36-1.645*O36</f>
        <v>25769.692999526011</v>
      </c>
      <c r="Q36" s="64">
        <f t="shared" ref="Q36:Q43" si="61">N36+1.645*O36</f>
        <v>27033.77700047399</v>
      </c>
      <c r="R36" s="64">
        <v>27625.297999999999</v>
      </c>
      <c r="S36" s="64">
        <v>852.00667983757478</v>
      </c>
      <c r="T36" s="64">
        <f t="shared" ref="T36:T43" si="62">R36-1.645*S36</f>
        <v>26223.74701166719</v>
      </c>
      <c r="U36" s="64">
        <f t="shared" ref="U36:U43" si="63">R36+1.645*S36</f>
        <v>29026.848988332807</v>
      </c>
      <c r="V36" s="64">
        <v>27273.429</v>
      </c>
      <c r="W36" s="64">
        <v>808.78246736816538</v>
      </c>
      <c r="X36" s="64">
        <f t="shared" ref="X36:X43" si="64">V36-1.645*W36</f>
        <v>25942.981841179368</v>
      </c>
      <c r="Y36" s="64">
        <f t="shared" ref="Y36:Y43" si="65">V36+1.645*W36</f>
        <v>28603.876158820633</v>
      </c>
      <c r="Z36" s="64">
        <v>27952.33</v>
      </c>
      <c r="AA36" s="65">
        <v>312.96602608317272</v>
      </c>
      <c r="AB36" s="64">
        <f t="shared" ref="AB36:AB43" si="66">Z36-1.645*AA36</f>
        <v>27437.500887093182</v>
      </c>
      <c r="AC36" s="66">
        <f t="shared" ref="AC36:AC43" si="67">Z36+1.645*AA36</f>
        <v>28467.159112906822</v>
      </c>
      <c r="AD36" s="64">
        <v>27250.700000000004</v>
      </c>
      <c r="AE36" s="64">
        <v>882.70893701383227</v>
      </c>
      <c r="AF36" s="64">
        <f t="shared" ref="AF36:AF43" si="68">AD36-1.645*AE36</f>
        <v>25798.643798612251</v>
      </c>
      <c r="AG36" s="64">
        <f t="shared" ref="AG36:AG43" si="69">AD36+1.645*AE36</f>
        <v>28702.756201387758</v>
      </c>
      <c r="AH36" s="64">
        <v>27358.182000000001</v>
      </c>
      <c r="AI36" s="65">
        <v>831.99008000212689</v>
      </c>
      <c r="AJ36" s="64">
        <f t="shared" ref="AJ36:AJ43" si="70">AH36-1.645*AI36</f>
        <v>25989.558318396503</v>
      </c>
      <c r="AK36" s="65">
        <f t="shared" ref="AK36:AK43" si="71">AH36+1.645*AI36</f>
        <v>28726.805681603499</v>
      </c>
      <c r="AL36" s="52">
        <v>27387.361000000001</v>
      </c>
      <c r="AM36" s="65">
        <v>416.33891580185377</v>
      </c>
      <c r="AN36" s="64">
        <v>26702.483269905973</v>
      </c>
      <c r="AO36" s="66">
        <v>28072.238302894071</v>
      </c>
      <c r="AP36" s="52">
        <v>28155.903999999995</v>
      </c>
      <c r="AQ36" s="52">
        <v>734.56670324558445</v>
      </c>
      <c r="AR36" s="52">
        <f t="shared" ref="AR36:AR43" si="72">AP36-1.645*AQ36</f>
        <v>26947.541773161007</v>
      </c>
      <c r="AS36" s="52">
        <f t="shared" ref="AS36:AS43" si="73">AP36+1.645*AQ36</f>
        <v>29364.266226838983</v>
      </c>
      <c r="AT36" s="17"/>
      <c r="AU36" s="17"/>
    </row>
    <row r="37" spans="1:47" x14ac:dyDescent="0.2">
      <c r="A37" s="69" t="s">
        <v>42</v>
      </c>
      <c r="B37" s="51">
        <v>1731.9059999999999</v>
      </c>
      <c r="C37" s="52">
        <v>56.65220218548437</v>
      </c>
      <c r="D37" s="52">
        <f t="shared" si="54"/>
        <v>1638.7131274048782</v>
      </c>
      <c r="E37" s="52">
        <f t="shared" si="55"/>
        <v>1825.0988725951217</v>
      </c>
      <c r="F37" s="52">
        <v>1944.835</v>
      </c>
      <c r="G37" s="52">
        <v>122.70882961755305</v>
      </c>
      <c r="H37" s="52">
        <f t="shared" si="56"/>
        <v>1742.9789752791253</v>
      </c>
      <c r="I37" s="52">
        <f t="shared" si="57"/>
        <v>2146.6910247208748</v>
      </c>
      <c r="J37" s="52">
        <v>1865.201</v>
      </c>
      <c r="K37" s="52">
        <v>117.78584210086244</v>
      </c>
      <c r="L37" s="52">
        <f t="shared" si="58"/>
        <v>1671.4432897440813</v>
      </c>
      <c r="M37" s="52">
        <f t="shared" si="59"/>
        <v>2058.958710255919</v>
      </c>
      <c r="N37" s="64">
        <v>1788.308</v>
      </c>
      <c r="O37" s="64">
        <v>56.443681204435833</v>
      </c>
      <c r="P37" s="64">
        <f t="shared" si="60"/>
        <v>1695.4581444187031</v>
      </c>
      <c r="Q37" s="64">
        <f t="shared" si="61"/>
        <v>1881.1578555812969</v>
      </c>
      <c r="R37" s="64">
        <v>1915.1860000000001</v>
      </c>
      <c r="S37" s="64">
        <v>122.47927282789178</v>
      </c>
      <c r="T37" s="64">
        <f t="shared" si="62"/>
        <v>1713.7075961981182</v>
      </c>
      <c r="U37" s="64">
        <f t="shared" si="63"/>
        <v>2116.6644038018821</v>
      </c>
      <c r="V37" s="64">
        <v>1773.9680000000001</v>
      </c>
      <c r="W37" s="64">
        <v>105.51287548276716</v>
      </c>
      <c r="X37" s="64">
        <f t="shared" si="64"/>
        <v>1600.3993198308481</v>
      </c>
      <c r="Y37" s="64">
        <f t="shared" si="65"/>
        <v>1947.5366801691521</v>
      </c>
      <c r="Z37" s="64">
        <v>3677.3630000000003</v>
      </c>
      <c r="AA37" s="65">
        <v>83.689538476341539</v>
      </c>
      <c r="AB37" s="64">
        <f t="shared" si="66"/>
        <v>3539.6937092064186</v>
      </c>
      <c r="AC37" s="66">
        <f t="shared" si="67"/>
        <v>3815.032290793582</v>
      </c>
      <c r="AD37" s="64">
        <v>1894.7760000000001</v>
      </c>
      <c r="AE37" s="64">
        <v>125.27225614699636</v>
      </c>
      <c r="AF37" s="64">
        <f t="shared" si="68"/>
        <v>1688.7031386381911</v>
      </c>
      <c r="AG37" s="64">
        <f t="shared" si="69"/>
        <v>2100.8488613618092</v>
      </c>
      <c r="AH37" s="64">
        <v>1923.604</v>
      </c>
      <c r="AI37" s="65">
        <v>118.21041655488665</v>
      </c>
      <c r="AJ37" s="64">
        <f t="shared" si="70"/>
        <v>1729.1478647672116</v>
      </c>
      <c r="AK37" s="65">
        <f t="shared" si="71"/>
        <v>2118.0601352327885</v>
      </c>
      <c r="AL37" s="52">
        <v>1819.184</v>
      </c>
      <c r="AM37" s="65">
        <v>60.5292147713606</v>
      </c>
      <c r="AN37" s="64">
        <v>1719.6135657011157</v>
      </c>
      <c r="AO37" s="66">
        <v>1918.7546822988922</v>
      </c>
      <c r="AP37" s="52">
        <v>2120.85</v>
      </c>
      <c r="AQ37" s="52">
        <v>139.19854112585676</v>
      </c>
      <c r="AR37" s="52">
        <f t="shared" si="72"/>
        <v>1891.8683998479655</v>
      </c>
      <c r="AS37" s="52">
        <f t="shared" si="73"/>
        <v>2349.8316001520343</v>
      </c>
      <c r="AT37" s="17"/>
      <c r="AU37" s="17"/>
    </row>
    <row r="38" spans="1:47" x14ac:dyDescent="0.2">
      <c r="A38" s="69" t="s">
        <v>43</v>
      </c>
      <c r="B38" s="51">
        <v>20217.464</v>
      </c>
      <c r="C38" s="52">
        <v>319.23250364428975</v>
      </c>
      <c r="D38" s="52">
        <f t="shared" si="54"/>
        <v>19692.326531505143</v>
      </c>
      <c r="E38" s="52">
        <f t="shared" si="55"/>
        <v>20742.601468494857</v>
      </c>
      <c r="F38" s="52">
        <v>20549.842000000001</v>
      </c>
      <c r="G38" s="52">
        <v>571.67406134670352</v>
      </c>
      <c r="H38" s="52">
        <f t="shared" si="56"/>
        <v>19609.438169084675</v>
      </c>
      <c r="I38" s="52">
        <f t="shared" si="57"/>
        <v>21490.245830915326</v>
      </c>
      <c r="J38" s="52">
        <v>22228.032999999999</v>
      </c>
      <c r="K38" s="52">
        <v>709.34825736307459</v>
      </c>
      <c r="L38" s="52">
        <f t="shared" si="58"/>
        <v>21061.155116637743</v>
      </c>
      <c r="M38" s="52">
        <f t="shared" si="59"/>
        <v>23394.910883362256</v>
      </c>
      <c r="N38" s="64">
        <v>20487.759000000002</v>
      </c>
      <c r="O38" s="64">
        <v>328.57297981886325</v>
      </c>
      <c r="P38" s="64">
        <f t="shared" si="60"/>
        <v>19947.256448197972</v>
      </c>
      <c r="Q38" s="64">
        <f t="shared" si="61"/>
        <v>21028.261551802032</v>
      </c>
      <c r="R38" s="64">
        <v>21183.178</v>
      </c>
      <c r="S38" s="64">
        <v>734.89737538492432</v>
      </c>
      <c r="T38" s="64">
        <f t="shared" si="62"/>
        <v>19974.271817491801</v>
      </c>
      <c r="U38" s="64">
        <f t="shared" si="63"/>
        <v>22392.084182508199</v>
      </c>
      <c r="V38" s="64">
        <v>21124.66</v>
      </c>
      <c r="W38" s="64">
        <v>703.17752446732698</v>
      </c>
      <c r="X38" s="64">
        <f t="shared" si="64"/>
        <v>19967.932972251248</v>
      </c>
      <c r="Y38" s="64">
        <f t="shared" si="65"/>
        <v>22281.387027748751</v>
      </c>
      <c r="Z38" s="64">
        <v>20174.861000000001</v>
      </c>
      <c r="AA38" s="65">
        <v>257.84364134655118</v>
      </c>
      <c r="AB38" s="64">
        <f t="shared" si="66"/>
        <v>19750.708209984925</v>
      </c>
      <c r="AC38" s="66">
        <f t="shared" si="67"/>
        <v>20599.013790015077</v>
      </c>
      <c r="AD38" s="64">
        <v>21320.49</v>
      </c>
      <c r="AE38" s="64">
        <v>783.65233891902858</v>
      </c>
      <c r="AF38" s="64">
        <f t="shared" si="68"/>
        <v>20031.381902478199</v>
      </c>
      <c r="AG38" s="64">
        <f t="shared" si="69"/>
        <v>22609.598097521804</v>
      </c>
      <c r="AH38" s="64">
        <v>21235.525000000001</v>
      </c>
      <c r="AI38" s="65">
        <v>734.40153934267016</v>
      </c>
      <c r="AJ38" s="64">
        <f t="shared" si="70"/>
        <v>20027.43446778131</v>
      </c>
      <c r="AK38" s="65">
        <f t="shared" si="71"/>
        <v>22443.615532218693</v>
      </c>
      <c r="AL38" s="52">
        <v>21272.514999999999</v>
      </c>
      <c r="AM38" s="65">
        <v>351.10322677292152</v>
      </c>
      <c r="AN38" s="64">
        <v>20694.94976025862</v>
      </c>
      <c r="AO38" s="66">
        <v>21850.079376341535</v>
      </c>
      <c r="AP38" s="52">
        <v>21436.92</v>
      </c>
      <c r="AQ38" s="52">
        <v>605.00688237672591</v>
      </c>
      <c r="AR38" s="52">
        <f t="shared" si="72"/>
        <v>20441.683678490284</v>
      </c>
      <c r="AS38" s="52">
        <f t="shared" si="73"/>
        <v>22432.156321509712</v>
      </c>
      <c r="AT38" s="17"/>
      <c r="AU38" s="17"/>
    </row>
    <row r="39" spans="1:47" x14ac:dyDescent="0.2">
      <c r="A39" s="69" t="s">
        <v>44</v>
      </c>
      <c r="B39" s="51">
        <v>3841.1040000000003</v>
      </c>
      <c r="C39" s="52">
        <v>92.773732087074109</v>
      </c>
      <c r="D39" s="52">
        <f t="shared" si="54"/>
        <v>3688.4912107167634</v>
      </c>
      <c r="E39" s="52">
        <f t="shared" si="55"/>
        <v>3993.7167892832372</v>
      </c>
      <c r="F39" s="52">
        <v>4060.2829999999999</v>
      </c>
      <c r="G39" s="52">
        <v>194.64466557413064</v>
      </c>
      <c r="H39" s="52">
        <f t="shared" si="56"/>
        <v>3740.0925251305548</v>
      </c>
      <c r="I39" s="52">
        <f t="shared" si="57"/>
        <v>4380.4734748694445</v>
      </c>
      <c r="J39" s="52">
        <v>3837.8809999999999</v>
      </c>
      <c r="K39" s="52">
        <v>173.77455059790469</v>
      </c>
      <c r="L39" s="52">
        <f t="shared" si="58"/>
        <v>3552.0218642664468</v>
      </c>
      <c r="M39" s="52">
        <f t="shared" si="59"/>
        <v>4123.740135733553</v>
      </c>
      <c r="N39" s="64">
        <v>3965.893</v>
      </c>
      <c r="O39" s="64">
        <v>94.628307185594338</v>
      </c>
      <c r="P39" s="64">
        <f t="shared" si="60"/>
        <v>3810.2294346796975</v>
      </c>
      <c r="Q39" s="64">
        <f t="shared" si="61"/>
        <v>4121.556565320303</v>
      </c>
      <c r="R39" s="64">
        <v>4344.6410000000005</v>
      </c>
      <c r="S39" s="64">
        <v>196.22932180873784</v>
      </c>
      <c r="T39" s="64">
        <f t="shared" si="62"/>
        <v>4021.8437656246269</v>
      </c>
      <c r="U39" s="64">
        <f t="shared" si="63"/>
        <v>4667.4382343753741</v>
      </c>
      <c r="V39" s="64">
        <v>4216.6570000000002</v>
      </c>
      <c r="W39" s="64">
        <v>209.36512705958097</v>
      </c>
      <c r="X39" s="64">
        <f t="shared" si="64"/>
        <v>3872.2513659869896</v>
      </c>
      <c r="Y39" s="64">
        <f t="shared" si="65"/>
        <v>4561.0626340130111</v>
      </c>
      <c r="Z39" s="64">
        <v>3960.7090000000003</v>
      </c>
      <c r="AA39" s="65">
        <v>79.317850130311967</v>
      </c>
      <c r="AB39" s="64">
        <f t="shared" si="66"/>
        <v>3830.2311365356372</v>
      </c>
      <c r="AC39" s="66">
        <f t="shared" si="67"/>
        <v>4091.1868634643633</v>
      </c>
      <c r="AD39" s="64">
        <v>3823.3270000000002</v>
      </c>
      <c r="AE39" s="64">
        <v>180.1613118547771</v>
      </c>
      <c r="AF39" s="64">
        <f t="shared" si="68"/>
        <v>3526.961641998892</v>
      </c>
      <c r="AG39" s="64">
        <f t="shared" si="69"/>
        <v>4119.6923580011089</v>
      </c>
      <c r="AH39" s="64">
        <v>4060.2829999999999</v>
      </c>
      <c r="AI39" s="65">
        <v>185.54942661854653</v>
      </c>
      <c r="AJ39" s="64">
        <f t="shared" si="70"/>
        <v>3755.0541932124906</v>
      </c>
      <c r="AK39" s="65">
        <f t="shared" si="71"/>
        <v>4365.5118067875092</v>
      </c>
      <c r="AL39" s="52">
        <v>4127.74</v>
      </c>
      <c r="AM39" s="65">
        <v>102.52660871934862</v>
      </c>
      <c r="AN39" s="64">
        <v>3959.08349595666</v>
      </c>
      <c r="AO39" s="66">
        <v>4296.3960386433173</v>
      </c>
      <c r="AP39" s="52">
        <v>4391.0659999999998</v>
      </c>
      <c r="AQ39" s="52">
        <v>205.12741910674833</v>
      </c>
      <c r="AR39" s="52">
        <f t="shared" si="72"/>
        <v>4053.6313955693986</v>
      </c>
      <c r="AS39" s="52">
        <f t="shared" si="73"/>
        <v>4728.500604430601</v>
      </c>
      <c r="AT39" s="17"/>
      <c r="AU39" s="17"/>
    </row>
    <row r="40" spans="1:47" x14ac:dyDescent="0.2">
      <c r="A40" s="69" t="s">
        <v>45</v>
      </c>
      <c r="B40" s="51">
        <v>113.093</v>
      </c>
      <c r="C40" s="52">
        <v>15.639624548480777</v>
      </c>
      <c r="D40" s="52">
        <f t="shared" si="54"/>
        <v>87.36581761774913</v>
      </c>
      <c r="E40" s="52">
        <f t="shared" si="55"/>
        <v>138.82018238225089</v>
      </c>
      <c r="F40" s="52">
        <v>172.22900000000001</v>
      </c>
      <c r="G40" s="52">
        <v>39.489184959648064</v>
      </c>
      <c r="H40" s="52">
        <f t="shared" si="56"/>
        <v>107.26929074137895</v>
      </c>
      <c r="I40" s="52">
        <f t="shared" si="57"/>
        <v>237.18870925862109</v>
      </c>
      <c r="J40" s="52">
        <v>158.44300000000001</v>
      </c>
      <c r="K40" s="52">
        <v>29.994403359859955</v>
      </c>
      <c r="L40" s="52">
        <f t="shared" si="58"/>
        <v>109.10220647303038</v>
      </c>
      <c r="M40" s="52">
        <f t="shared" si="59"/>
        <v>207.78379352696965</v>
      </c>
      <c r="N40" s="64">
        <v>159.774</v>
      </c>
      <c r="O40" s="64">
        <v>24.939229153595196</v>
      </c>
      <c r="P40" s="64">
        <f t="shared" si="60"/>
        <v>118.7489680423359</v>
      </c>
      <c r="Q40" s="64">
        <f t="shared" si="61"/>
        <v>200.79903195766411</v>
      </c>
      <c r="R40" s="64">
        <v>182.29300000000001</v>
      </c>
      <c r="S40" s="64">
        <v>37.866713056741482</v>
      </c>
      <c r="T40" s="64">
        <f t="shared" si="62"/>
        <v>120.00225702166027</v>
      </c>
      <c r="U40" s="64">
        <f t="shared" si="63"/>
        <v>244.58374297833973</v>
      </c>
      <c r="V40" s="64">
        <v>158.14400000000001</v>
      </c>
      <c r="W40" s="64">
        <v>29.592658287932657</v>
      </c>
      <c r="X40" s="64">
        <f t="shared" si="64"/>
        <v>109.46407711635078</v>
      </c>
      <c r="Y40" s="64">
        <f t="shared" si="65"/>
        <v>206.82392288364923</v>
      </c>
      <c r="Z40" s="64">
        <v>139.39699999999999</v>
      </c>
      <c r="AA40" s="65">
        <v>11.406754991166714</v>
      </c>
      <c r="AB40" s="64">
        <f t="shared" si="66"/>
        <v>120.63288803953074</v>
      </c>
      <c r="AC40" s="66">
        <f t="shared" si="67"/>
        <v>158.16111196046924</v>
      </c>
      <c r="AD40" s="64">
        <v>212.107</v>
      </c>
      <c r="AE40" s="64">
        <v>49.570376497741442</v>
      </c>
      <c r="AF40" s="64">
        <f t="shared" si="68"/>
        <v>130.56373066121535</v>
      </c>
      <c r="AG40" s="64">
        <f t="shared" si="69"/>
        <v>293.65026933878465</v>
      </c>
      <c r="AH40" s="64">
        <v>138.77000000000001</v>
      </c>
      <c r="AI40" s="65">
        <v>29.768991032047591</v>
      </c>
      <c r="AJ40" s="64">
        <f t="shared" si="70"/>
        <v>89.800009752281724</v>
      </c>
      <c r="AK40" s="65">
        <f t="shared" si="71"/>
        <v>187.73999024771831</v>
      </c>
      <c r="AL40" s="52">
        <v>167.922</v>
      </c>
      <c r="AM40" s="65">
        <v>20.02710304680296</v>
      </c>
      <c r="AN40" s="64">
        <v>134.9777422880091</v>
      </c>
      <c r="AO40" s="66">
        <v>200.86691131199086</v>
      </c>
      <c r="AP40" s="52">
        <v>207.06800000000001</v>
      </c>
      <c r="AQ40" s="52">
        <v>48.779405530677643</v>
      </c>
      <c r="AR40" s="52">
        <f t="shared" si="72"/>
        <v>126.82587790203529</v>
      </c>
      <c r="AS40" s="52">
        <f t="shared" si="73"/>
        <v>287.31012209796472</v>
      </c>
      <c r="AT40" s="17"/>
      <c r="AU40" s="17"/>
    </row>
    <row r="41" spans="1:47" x14ac:dyDescent="0.2">
      <c r="A41" s="47" t="s">
        <v>10</v>
      </c>
      <c r="B41" s="51">
        <v>11793.83</v>
      </c>
      <c r="C41" s="52">
        <v>193.48760693427482</v>
      </c>
      <c r="D41" s="52">
        <f t="shared" si="54"/>
        <v>11475.542886593117</v>
      </c>
      <c r="E41" s="52">
        <f t="shared" si="55"/>
        <v>12112.117113406883</v>
      </c>
      <c r="F41" s="52">
        <v>12490.919</v>
      </c>
      <c r="G41" s="52">
        <v>391.20748028831957</v>
      </c>
      <c r="H41" s="52">
        <f t="shared" si="56"/>
        <v>11847.382694925715</v>
      </c>
      <c r="I41" s="52">
        <f t="shared" si="57"/>
        <v>13134.455305074285</v>
      </c>
      <c r="J41" s="52">
        <v>12796.537</v>
      </c>
      <c r="K41" s="52">
        <v>392.45773071270287</v>
      </c>
      <c r="L41" s="52">
        <f t="shared" si="58"/>
        <v>12150.944032977604</v>
      </c>
      <c r="M41" s="52">
        <f t="shared" si="59"/>
        <v>13442.129967022396</v>
      </c>
      <c r="N41" s="64">
        <v>12309.694</v>
      </c>
      <c r="O41" s="64">
        <v>187.40405975833374</v>
      </c>
      <c r="P41" s="64">
        <f t="shared" si="60"/>
        <v>12001.414321697541</v>
      </c>
      <c r="Q41" s="64">
        <f t="shared" si="61"/>
        <v>12617.973678302458</v>
      </c>
      <c r="R41" s="64">
        <v>12748.212</v>
      </c>
      <c r="S41" s="64">
        <v>389.55065844673305</v>
      </c>
      <c r="T41" s="64">
        <f t="shared" si="62"/>
        <v>12107.401166855123</v>
      </c>
      <c r="U41" s="64">
        <f t="shared" si="63"/>
        <v>13389.022833144876</v>
      </c>
      <c r="V41" s="64">
        <v>12836.1</v>
      </c>
      <c r="W41" s="64">
        <v>386.32530944515793</v>
      </c>
      <c r="X41" s="64">
        <f t="shared" si="64"/>
        <v>12200.594865962716</v>
      </c>
      <c r="Y41" s="64">
        <f t="shared" si="65"/>
        <v>13471.605134037285</v>
      </c>
      <c r="Z41" s="64">
        <v>10850.335000000001</v>
      </c>
      <c r="AA41" s="65">
        <v>147.23053842489358</v>
      </c>
      <c r="AB41" s="64">
        <f t="shared" si="66"/>
        <v>10608.140764291051</v>
      </c>
      <c r="AC41" s="66">
        <f t="shared" si="67"/>
        <v>11092.529235708951</v>
      </c>
      <c r="AD41" s="64">
        <v>12662.249</v>
      </c>
      <c r="AE41" s="64">
        <v>417.80889400456186</v>
      </c>
      <c r="AF41" s="64">
        <f t="shared" si="68"/>
        <v>11974.953369362496</v>
      </c>
      <c r="AG41" s="64">
        <f t="shared" si="69"/>
        <v>13349.544630637503</v>
      </c>
      <c r="AH41" s="64">
        <v>12243.987999999999</v>
      </c>
      <c r="AI41" s="65">
        <v>420.18092011190805</v>
      </c>
      <c r="AJ41" s="64">
        <f t="shared" si="70"/>
        <v>11552.790386415911</v>
      </c>
      <c r="AK41" s="65">
        <f t="shared" si="71"/>
        <v>12935.185613584088</v>
      </c>
      <c r="AL41" s="52">
        <v>11892.813</v>
      </c>
      <c r="AM41" s="65">
        <v>186.94396856608469</v>
      </c>
      <c r="AN41" s="64">
        <v>11585.29049240872</v>
      </c>
      <c r="AO41" s="66">
        <v>12200.336148991137</v>
      </c>
      <c r="AP41" s="52">
        <v>12620.186</v>
      </c>
      <c r="AQ41" s="52">
        <v>406.70851205837488</v>
      </c>
      <c r="AR41" s="52">
        <f t="shared" si="72"/>
        <v>11951.150497663974</v>
      </c>
      <c r="AS41" s="52">
        <f t="shared" si="73"/>
        <v>13289.221502336026</v>
      </c>
      <c r="AT41" s="17"/>
      <c r="AU41" s="17"/>
    </row>
    <row r="42" spans="1:47" x14ac:dyDescent="0.2">
      <c r="A42" s="47" t="s">
        <v>12</v>
      </c>
      <c r="B42" s="51">
        <v>1119.011</v>
      </c>
      <c r="C42" s="52">
        <v>49.132442479408084</v>
      </c>
      <c r="D42" s="52">
        <f t="shared" si="54"/>
        <v>1038.1881321213737</v>
      </c>
      <c r="E42" s="52">
        <f t="shared" si="55"/>
        <v>1199.8338678786263</v>
      </c>
      <c r="F42" s="52">
        <v>930.04500000000007</v>
      </c>
      <c r="G42" s="52">
        <v>80.213659625164823</v>
      </c>
      <c r="H42" s="52">
        <f t="shared" si="56"/>
        <v>798.09352991660398</v>
      </c>
      <c r="I42" s="52">
        <f t="shared" si="57"/>
        <v>1061.9964700833962</v>
      </c>
      <c r="J42" s="52">
        <v>796.471</v>
      </c>
      <c r="K42" s="52">
        <v>73.455220873544519</v>
      </c>
      <c r="L42" s="52">
        <f t="shared" si="58"/>
        <v>675.63716166301924</v>
      </c>
      <c r="M42" s="52">
        <f t="shared" si="59"/>
        <v>917.30483833698077</v>
      </c>
      <c r="N42" s="64">
        <v>1133.6479999999999</v>
      </c>
      <c r="O42" s="64">
        <v>58.662365640689984</v>
      </c>
      <c r="P42" s="64">
        <f t="shared" si="60"/>
        <v>1037.148408521065</v>
      </c>
      <c r="Q42" s="64">
        <f t="shared" si="61"/>
        <v>1230.1475914789348</v>
      </c>
      <c r="R42" s="64">
        <v>760.98900000000003</v>
      </c>
      <c r="S42" s="64">
        <v>87.849945604201565</v>
      </c>
      <c r="T42" s="64">
        <f t="shared" si="62"/>
        <v>616.47583948108843</v>
      </c>
      <c r="U42" s="64">
        <f t="shared" si="63"/>
        <v>905.50216051891164</v>
      </c>
      <c r="V42" s="64">
        <v>1013.934</v>
      </c>
      <c r="W42" s="64">
        <v>88.494985180222059</v>
      </c>
      <c r="X42" s="64">
        <f t="shared" si="64"/>
        <v>868.35974937853462</v>
      </c>
      <c r="Y42" s="64">
        <f t="shared" si="65"/>
        <v>1159.5082506214653</v>
      </c>
      <c r="Z42" s="64">
        <v>1229.673</v>
      </c>
      <c r="AA42" s="65">
        <v>38.445027086670756</v>
      </c>
      <c r="AB42" s="64">
        <f t="shared" si="66"/>
        <v>1166.4309304424266</v>
      </c>
      <c r="AC42" s="66">
        <f t="shared" si="67"/>
        <v>1292.9150695575734</v>
      </c>
      <c r="AD42" s="64">
        <v>1027.0830000000001</v>
      </c>
      <c r="AE42" s="64">
        <v>86.694353581707901</v>
      </c>
      <c r="AF42" s="64">
        <f t="shared" si="68"/>
        <v>884.47078835809054</v>
      </c>
      <c r="AG42" s="64">
        <f t="shared" si="69"/>
        <v>1169.6952116419095</v>
      </c>
      <c r="AH42" s="64">
        <v>960.58399999999995</v>
      </c>
      <c r="AI42" s="65">
        <v>91.563125416773275</v>
      </c>
      <c r="AJ42" s="64">
        <f t="shared" si="70"/>
        <v>809.96265868940793</v>
      </c>
      <c r="AK42" s="65">
        <f t="shared" si="71"/>
        <v>1111.2053413105921</v>
      </c>
      <c r="AL42" s="52">
        <v>1356.2739999999999</v>
      </c>
      <c r="AM42" s="65">
        <v>61.021126069115304</v>
      </c>
      <c r="AN42" s="64">
        <v>1255.8946842163039</v>
      </c>
      <c r="AO42" s="66">
        <v>1456.6541889836933</v>
      </c>
      <c r="AP42" s="52">
        <v>1045.693</v>
      </c>
      <c r="AQ42" s="52">
        <v>98.069061311104377</v>
      </c>
      <c r="AR42" s="52">
        <f t="shared" si="72"/>
        <v>884.36939414323331</v>
      </c>
      <c r="AS42" s="52">
        <f t="shared" si="73"/>
        <v>1207.0166058567668</v>
      </c>
      <c r="AT42" s="17"/>
      <c r="AU42" s="17"/>
    </row>
    <row r="43" spans="1:47" ht="30" customHeight="1" x14ac:dyDescent="0.2">
      <c r="A43" s="70" t="s">
        <v>34</v>
      </c>
      <c r="B43" s="71">
        <v>2431.3620000000001</v>
      </c>
      <c r="C43" s="72">
        <v>89.949860170304646</v>
      </c>
      <c r="D43" s="72">
        <f t="shared" si="54"/>
        <v>2283.3944800198487</v>
      </c>
      <c r="E43" s="72">
        <f t="shared" si="55"/>
        <v>2579.3295199801514</v>
      </c>
      <c r="F43" s="72">
        <v>3005.0430000000001</v>
      </c>
      <c r="G43" s="72">
        <v>165.8846591140998</v>
      </c>
      <c r="H43" s="72">
        <f t="shared" si="56"/>
        <v>2732.1627357573061</v>
      </c>
      <c r="I43" s="72">
        <f t="shared" si="57"/>
        <v>3277.9232642426941</v>
      </c>
      <c r="J43" s="72">
        <v>3648.9859999999999</v>
      </c>
      <c r="K43" s="72">
        <v>218.7099419865545</v>
      </c>
      <c r="L43" s="72">
        <f t="shared" si="58"/>
        <v>3289.2081454321178</v>
      </c>
      <c r="M43" s="72">
        <f t="shared" si="59"/>
        <v>4008.7638545678819</v>
      </c>
      <c r="N43" s="64">
        <v>3424.1240000000003</v>
      </c>
      <c r="O43" s="64">
        <v>106.06699367840751</v>
      </c>
      <c r="P43" s="64">
        <f t="shared" si="60"/>
        <v>3249.6437953990198</v>
      </c>
      <c r="Q43" s="64">
        <f t="shared" si="61"/>
        <v>3598.6042046009807</v>
      </c>
      <c r="R43" s="64">
        <v>3581.3720000000003</v>
      </c>
      <c r="S43" s="64">
        <v>175.60119656261097</v>
      </c>
      <c r="T43" s="64">
        <f t="shared" si="62"/>
        <v>3292.5080316545054</v>
      </c>
      <c r="U43" s="64">
        <f t="shared" si="63"/>
        <v>3870.2359683454952</v>
      </c>
      <c r="V43" s="64">
        <v>3951.9790000000003</v>
      </c>
      <c r="W43" s="64">
        <v>183.58680534729584</v>
      </c>
      <c r="X43" s="64">
        <f t="shared" si="64"/>
        <v>3649.9787052036986</v>
      </c>
      <c r="Y43" s="64">
        <f t="shared" si="65"/>
        <v>4253.9792947963015</v>
      </c>
      <c r="Z43" s="64">
        <v>1634.7190000000001</v>
      </c>
      <c r="AA43" s="73">
        <v>60.30453831066152</v>
      </c>
      <c r="AB43" s="74">
        <f t="shared" si="66"/>
        <v>1535.5180344789619</v>
      </c>
      <c r="AC43" s="75">
        <f t="shared" si="67"/>
        <v>1733.9199655210382</v>
      </c>
      <c r="AD43" s="64">
        <v>3293.7570000000001</v>
      </c>
      <c r="AE43" s="64">
        <v>198.59032813269056</v>
      </c>
      <c r="AF43" s="64">
        <f t="shared" si="68"/>
        <v>2967.0759102217239</v>
      </c>
      <c r="AG43" s="64">
        <f t="shared" si="69"/>
        <v>3620.4380897782762</v>
      </c>
      <c r="AH43" s="64">
        <v>3029.09</v>
      </c>
      <c r="AI43" s="73">
        <v>175.5753957518736</v>
      </c>
      <c r="AJ43" s="74">
        <f t="shared" si="70"/>
        <v>2740.2684739881679</v>
      </c>
      <c r="AK43" s="73">
        <f t="shared" si="71"/>
        <v>3317.9115260118324</v>
      </c>
      <c r="AL43" s="72">
        <v>3189.8240000000001</v>
      </c>
      <c r="AM43" s="73">
        <v>99.964541526005533</v>
      </c>
      <c r="AN43" s="74">
        <v>3025.3818742897192</v>
      </c>
      <c r="AO43" s="75">
        <v>3354.2652159102772</v>
      </c>
      <c r="AP43" s="76">
        <v>3655.6439999999998</v>
      </c>
      <c r="AQ43" s="76">
        <v>200.87440115249598</v>
      </c>
      <c r="AR43" s="76">
        <f t="shared" si="72"/>
        <v>3325.2056101041439</v>
      </c>
      <c r="AS43" s="76">
        <f t="shared" si="73"/>
        <v>3986.0823898958556</v>
      </c>
      <c r="AT43" s="17"/>
      <c r="AU43" s="17"/>
    </row>
    <row r="44" spans="1:47" s="17" customFormat="1" ht="7.5" customHeight="1" x14ac:dyDescent="0.15">
      <c r="A44" s="77"/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1"/>
      <c r="AB44" s="80"/>
      <c r="AC44" s="82"/>
      <c r="AD44" s="80"/>
      <c r="AE44" s="80"/>
      <c r="AF44" s="80"/>
      <c r="AG44" s="80"/>
      <c r="AH44" s="80"/>
      <c r="AI44" s="81"/>
      <c r="AJ44" s="80"/>
      <c r="AK44" s="82"/>
      <c r="AL44" s="80"/>
      <c r="AM44" s="81"/>
      <c r="AN44" s="80"/>
      <c r="AO44" s="82"/>
      <c r="AP44" s="80"/>
      <c r="AQ44" s="80"/>
      <c r="AR44" s="80"/>
      <c r="AS44" s="80"/>
    </row>
    <row r="45" spans="1:47" s="17" customFormat="1" ht="7.5" customHeight="1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spans="1:47" s="17" customFormat="1" x14ac:dyDescent="0.15">
      <c r="A46" s="14" t="s">
        <v>72</v>
      </c>
      <c r="B46" s="83"/>
      <c r="C46" s="83"/>
      <c r="D46" s="83"/>
      <c r="E46" s="83"/>
      <c r="F46" s="83"/>
      <c r="G46" s="83"/>
      <c r="H46" s="83"/>
      <c r="I46" s="83"/>
      <c r="J46" s="12"/>
      <c r="K46" s="12"/>
      <c r="L46" s="12"/>
      <c r="M46" s="12"/>
    </row>
    <row r="47" spans="1:47" x14ac:dyDescent="0.2">
      <c r="A47" s="14" t="s">
        <v>73</v>
      </c>
      <c r="J47" s="14"/>
      <c r="K47" s="14"/>
      <c r="L47" s="14"/>
      <c r="M47" s="14"/>
    </row>
    <row r="48" spans="1:47" x14ac:dyDescent="0.2">
      <c r="A48" s="14" t="s">
        <v>107</v>
      </c>
      <c r="J48" s="14"/>
      <c r="K48" s="14"/>
      <c r="L48" s="14"/>
      <c r="M48" s="14"/>
    </row>
    <row r="49" spans="1:13" x14ac:dyDescent="0.2">
      <c r="A49" s="13" t="s">
        <v>55</v>
      </c>
      <c r="J49" s="14"/>
      <c r="K49" s="14"/>
      <c r="L49" s="14"/>
      <c r="M49" s="14"/>
    </row>
    <row r="50" spans="1:13" x14ac:dyDescent="0.2">
      <c r="A50" s="173" t="s">
        <v>74</v>
      </c>
      <c r="B50" s="173"/>
      <c r="C50" s="173"/>
      <c r="D50" s="173"/>
      <c r="E50" s="173"/>
      <c r="F50" s="173"/>
      <c r="G50" s="173"/>
      <c r="H50" s="173"/>
      <c r="I50" s="173"/>
      <c r="J50" s="173"/>
      <c r="K50" s="14"/>
      <c r="L50" s="14"/>
      <c r="M50" s="14"/>
    </row>
  </sheetData>
  <sheetProtection selectLockedCells="1" selectUnlockedCells="1"/>
  <mergeCells count="49"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  <mergeCell ref="L6:M6"/>
    <mergeCell ref="N6:N7"/>
    <mergeCell ref="O6:O7"/>
    <mergeCell ref="P6:Q6"/>
    <mergeCell ref="N5:Q5"/>
    <mergeCell ref="R6:R7"/>
    <mergeCell ref="S6:S7"/>
    <mergeCell ref="T6:U6"/>
    <mergeCell ref="R5:U5"/>
    <mergeCell ref="V6:V7"/>
    <mergeCell ref="W6:W7"/>
    <mergeCell ref="X6:Y6"/>
    <mergeCell ref="V5:Y5"/>
    <mergeCell ref="Z5:AC5"/>
    <mergeCell ref="Z6:Z7"/>
    <mergeCell ref="AA6:AA7"/>
    <mergeCell ref="AB6:AC6"/>
    <mergeCell ref="AD5:AG5"/>
    <mergeCell ref="AD6:AD7"/>
    <mergeCell ref="AE6:AE7"/>
    <mergeCell ref="AF6:AG6"/>
    <mergeCell ref="AH5:AK5"/>
    <mergeCell ref="AH6:AH7"/>
    <mergeCell ref="AI6:AI7"/>
    <mergeCell ref="AJ6:AK6"/>
    <mergeCell ref="AQ6:AQ7"/>
    <mergeCell ref="AR6:AS6"/>
    <mergeCell ref="AP5:AS5"/>
    <mergeCell ref="AL6:AL7"/>
    <mergeCell ref="AM6:AM7"/>
    <mergeCell ref="AN6:AO6"/>
    <mergeCell ref="AL5:AO5"/>
    <mergeCell ref="AP6:AP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57"/>
  <sheetViews>
    <sheetView tabSelected="1" zoomScale="70" zoomScaleNormal="70" workbookViewId="0">
      <selection activeCell="O23" sqref="O23"/>
    </sheetView>
  </sheetViews>
  <sheetFormatPr defaultColWidth="9" defaultRowHeight="14.25" x14ac:dyDescent="0.2"/>
  <cols>
    <col min="1" max="1" width="65.5" style="65" customWidth="1"/>
    <col min="2" max="45" width="9.5" style="65" customWidth="1"/>
    <col min="46" max="16384" width="9" style="65"/>
  </cols>
  <sheetData>
    <row r="1" spans="1:46" s="17" customFormat="1" ht="15" customHeight="1" x14ac:dyDescent="0.15">
      <c r="A1" s="179" t="s">
        <v>90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86"/>
      <c r="AR1" s="86"/>
      <c r="AS1" s="86"/>
    </row>
    <row r="2" spans="1:46" s="17" customFormat="1" ht="24" customHeight="1" x14ac:dyDescent="0.15">
      <c r="A2" s="175" t="s">
        <v>94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8"/>
      <c r="AR2" s="18"/>
      <c r="AS2" s="18"/>
      <c r="AT2" s="87"/>
    </row>
    <row r="3" spans="1:46" s="17" customFormat="1" ht="17.45" customHeight="1" x14ac:dyDescent="0.15">
      <c r="A3" s="180" t="s">
        <v>57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88"/>
      <c r="AR3" s="88"/>
      <c r="AS3" s="88"/>
    </row>
    <row r="4" spans="1:46" s="17" customFormat="1" ht="12.7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46" s="17" customFormat="1" ht="30" customHeight="1" x14ac:dyDescent="0.15">
      <c r="A5" s="177" t="s">
        <v>33</v>
      </c>
      <c r="B5" s="167" t="s">
        <v>95</v>
      </c>
      <c r="C5" s="168"/>
      <c r="D5" s="168"/>
      <c r="E5" s="169"/>
      <c r="F5" s="167" t="s">
        <v>96</v>
      </c>
      <c r="G5" s="168"/>
      <c r="H5" s="168"/>
      <c r="I5" s="169"/>
      <c r="J5" s="167" t="s">
        <v>97</v>
      </c>
      <c r="K5" s="168"/>
      <c r="L5" s="168"/>
      <c r="M5" s="169"/>
      <c r="N5" s="167" t="s">
        <v>98</v>
      </c>
      <c r="O5" s="168"/>
      <c r="P5" s="168"/>
      <c r="Q5" s="169"/>
      <c r="R5" s="167" t="s">
        <v>99</v>
      </c>
      <c r="S5" s="168"/>
      <c r="T5" s="168"/>
      <c r="U5" s="169"/>
      <c r="V5" s="167" t="s">
        <v>100</v>
      </c>
      <c r="W5" s="168"/>
      <c r="X5" s="168"/>
      <c r="Y5" s="169"/>
      <c r="Z5" s="171" t="s">
        <v>106</v>
      </c>
      <c r="AA5" s="172"/>
      <c r="AB5" s="172"/>
      <c r="AC5" s="172"/>
      <c r="AD5" s="167" t="s">
        <v>102</v>
      </c>
      <c r="AE5" s="168"/>
      <c r="AF5" s="168"/>
      <c r="AG5" s="168"/>
      <c r="AH5" s="168" t="s">
        <v>103</v>
      </c>
      <c r="AI5" s="168"/>
      <c r="AJ5" s="168"/>
      <c r="AK5" s="169"/>
      <c r="AL5" s="167" t="s">
        <v>104</v>
      </c>
      <c r="AM5" s="168"/>
      <c r="AN5" s="168"/>
      <c r="AO5" s="169"/>
      <c r="AP5" s="167" t="s">
        <v>105</v>
      </c>
      <c r="AQ5" s="168"/>
      <c r="AR5" s="168"/>
      <c r="AS5" s="169"/>
    </row>
    <row r="6" spans="1:46" s="17" customFormat="1" ht="30" customHeight="1" x14ac:dyDescent="0.15">
      <c r="A6" s="178"/>
      <c r="B6" s="163" t="s">
        <v>76</v>
      </c>
      <c r="C6" s="163" t="s">
        <v>77</v>
      </c>
      <c r="D6" s="165" t="s">
        <v>80</v>
      </c>
      <c r="E6" s="166"/>
      <c r="F6" s="163" t="s">
        <v>76</v>
      </c>
      <c r="G6" s="163" t="s">
        <v>77</v>
      </c>
      <c r="H6" s="165" t="s">
        <v>80</v>
      </c>
      <c r="I6" s="166"/>
      <c r="J6" s="163" t="s">
        <v>76</v>
      </c>
      <c r="K6" s="163" t="s">
        <v>77</v>
      </c>
      <c r="L6" s="165" t="s">
        <v>80</v>
      </c>
      <c r="M6" s="166"/>
      <c r="N6" s="163" t="s">
        <v>76</v>
      </c>
      <c r="O6" s="163" t="s">
        <v>77</v>
      </c>
      <c r="P6" s="165" t="s">
        <v>80</v>
      </c>
      <c r="Q6" s="166"/>
      <c r="R6" s="163" t="s">
        <v>76</v>
      </c>
      <c r="S6" s="163" t="s">
        <v>77</v>
      </c>
      <c r="T6" s="165" t="s">
        <v>80</v>
      </c>
      <c r="U6" s="166"/>
      <c r="V6" s="163" t="s">
        <v>76</v>
      </c>
      <c r="W6" s="163" t="s">
        <v>77</v>
      </c>
      <c r="X6" s="165" t="s">
        <v>80</v>
      </c>
      <c r="Y6" s="166"/>
      <c r="Z6" s="163" t="s">
        <v>76</v>
      </c>
      <c r="AA6" s="163" t="s">
        <v>77</v>
      </c>
      <c r="AB6" s="165" t="s">
        <v>80</v>
      </c>
      <c r="AC6" s="166"/>
      <c r="AD6" s="163" t="s">
        <v>76</v>
      </c>
      <c r="AE6" s="163" t="s">
        <v>77</v>
      </c>
      <c r="AF6" s="165" t="s">
        <v>80</v>
      </c>
      <c r="AG6" s="166"/>
      <c r="AH6" s="163" t="s">
        <v>76</v>
      </c>
      <c r="AI6" s="163" t="s">
        <v>77</v>
      </c>
      <c r="AJ6" s="165" t="s">
        <v>80</v>
      </c>
      <c r="AK6" s="166"/>
      <c r="AL6" s="163" t="s">
        <v>76</v>
      </c>
      <c r="AM6" s="163" t="s">
        <v>77</v>
      </c>
      <c r="AN6" s="165" t="s">
        <v>80</v>
      </c>
      <c r="AO6" s="166"/>
      <c r="AP6" s="163" t="s">
        <v>76</v>
      </c>
      <c r="AQ6" s="163" t="s">
        <v>77</v>
      </c>
      <c r="AR6" s="165" t="s">
        <v>80</v>
      </c>
      <c r="AS6" s="166"/>
    </row>
    <row r="7" spans="1:46" s="17" customFormat="1" ht="30" customHeight="1" x14ac:dyDescent="0.15">
      <c r="A7" s="178"/>
      <c r="B7" s="164"/>
      <c r="C7" s="164"/>
      <c r="D7" s="15" t="s">
        <v>78</v>
      </c>
      <c r="E7" s="15" t="s">
        <v>79</v>
      </c>
      <c r="F7" s="164"/>
      <c r="G7" s="164"/>
      <c r="H7" s="15" t="s">
        <v>78</v>
      </c>
      <c r="I7" s="15" t="s">
        <v>79</v>
      </c>
      <c r="J7" s="164"/>
      <c r="K7" s="164"/>
      <c r="L7" s="15" t="s">
        <v>78</v>
      </c>
      <c r="M7" s="15" t="s">
        <v>79</v>
      </c>
      <c r="N7" s="164"/>
      <c r="O7" s="164"/>
      <c r="P7" s="15" t="s">
        <v>78</v>
      </c>
      <c r="Q7" s="15" t="s">
        <v>79</v>
      </c>
      <c r="R7" s="164"/>
      <c r="S7" s="164"/>
      <c r="T7" s="15" t="s">
        <v>78</v>
      </c>
      <c r="U7" s="15" t="s">
        <v>79</v>
      </c>
      <c r="V7" s="164"/>
      <c r="W7" s="164"/>
      <c r="X7" s="15" t="s">
        <v>78</v>
      </c>
      <c r="Y7" s="15" t="s">
        <v>79</v>
      </c>
      <c r="Z7" s="164"/>
      <c r="AA7" s="164"/>
      <c r="AB7" s="15" t="s">
        <v>78</v>
      </c>
      <c r="AC7" s="15" t="s">
        <v>79</v>
      </c>
      <c r="AD7" s="164"/>
      <c r="AE7" s="164"/>
      <c r="AF7" s="15" t="s">
        <v>78</v>
      </c>
      <c r="AG7" s="15" t="s">
        <v>79</v>
      </c>
      <c r="AH7" s="164"/>
      <c r="AI7" s="164"/>
      <c r="AJ7" s="15" t="s">
        <v>78</v>
      </c>
      <c r="AK7" s="15" t="s">
        <v>79</v>
      </c>
      <c r="AL7" s="164"/>
      <c r="AM7" s="164"/>
      <c r="AN7" s="15" t="s">
        <v>78</v>
      </c>
      <c r="AO7" s="15" t="s">
        <v>79</v>
      </c>
      <c r="AP7" s="164"/>
      <c r="AQ7" s="164"/>
      <c r="AR7" s="15" t="s">
        <v>78</v>
      </c>
      <c r="AS7" s="15" t="s">
        <v>79</v>
      </c>
    </row>
    <row r="8" spans="1:46" s="17" customFormat="1" ht="15" customHeight="1" x14ac:dyDescent="0.15">
      <c r="A8" s="22"/>
      <c r="B8" s="8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6"/>
      <c r="S8" s="26"/>
      <c r="T8" s="26"/>
      <c r="U8" s="26"/>
      <c r="V8" s="26"/>
      <c r="W8" s="26"/>
      <c r="X8" s="26"/>
      <c r="Y8" s="26"/>
      <c r="Z8" s="26"/>
      <c r="AA8" s="90"/>
      <c r="AB8" s="26"/>
      <c r="AC8" s="91"/>
      <c r="AD8" s="26"/>
      <c r="AE8" s="26"/>
      <c r="AF8" s="26"/>
      <c r="AG8" s="26"/>
      <c r="AH8" s="26"/>
      <c r="AI8" s="90"/>
      <c r="AJ8" s="26"/>
      <c r="AK8" s="91"/>
      <c r="AL8" s="26"/>
      <c r="AM8" s="90"/>
      <c r="AN8" s="26"/>
      <c r="AO8" s="91"/>
      <c r="AP8" s="26"/>
      <c r="AQ8" s="26"/>
      <c r="AR8" s="26"/>
      <c r="AS8" s="26"/>
    </row>
    <row r="9" spans="1:46" s="17" customFormat="1" ht="15" customHeight="1" x14ac:dyDescent="0.15">
      <c r="A9" s="32" t="s">
        <v>1</v>
      </c>
      <c r="B9" s="92">
        <v>41247.771000000001</v>
      </c>
      <c r="C9" s="34">
        <v>504.1</v>
      </c>
      <c r="D9" s="34">
        <v>40418.5265</v>
      </c>
      <c r="E9" s="34">
        <v>42077.015500000001</v>
      </c>
      <c r="F9" s="93">
        <v>43153.195</v>
      </c>
      <c r="G9" s="34">
        <v>890.9</v>
      </c>
      <c r="H9" s="34">
        <v>41687.664499999999</v>
      </c>
      <c r="I9" s="34">
        <v>44618.7255</v>
      </c>
      <c r="J9" s="93">
        <v>45331.550999999999</v>
      </c>
      <c r="K9" s="34">
        <v>1092.2</v>
      </c>
      <c r="L9" s="34">
        <v>43534.881999999998</v>
      </c>
      <c r="M9" s="34">
        <v>47128.22</v>
      </c>
      <c r="N9" s="93">
        <v>43269.201000000001</v>
      </c>
      <c r="O9" s="35">
        <v>525.6</v>
      </c>
      <c r="P9" s="35">
        <v>42404.589</v>
      </c>
      <c r="Q9" s="35">
        <v>44133.813000000002</v>
      </c>
      <c r="R9" s="93">
        <v>44715.87</v>
      </c>
      <c r="S9" s="35">
        <v>1194.5999999999999</v>
      </c>
      <c r="T9" s="35">
        <v>42750.753000000004</v>
      </c>
      <c r="U9" s="35">
        <v>46680.987000000001</v>
      </c>
      <c r="V9" s="93">
        <v>45075.442000000003</v>
      </c>
      <c r="W9" s="35">
        <v>1067</v>
      </c>
      <c r="X9" s="35">
        <v>43320.227000000006</v>
      </c>
      <c r="Y9" s="35">
        <v>46830.656999999999</v>
      </c>
      <c r="Z9" s="93">
        <v>41667.056000000004</v>
      </c>
      <c r="AA9" s="36">
        <v>420.2</v>
      </c>
      <c r="AB9" s="35">
        <v>40975.827000000005</v>
      </c>
      <c r="AC9" s="38">
        <v>42358.285000000003</v>
      </c>
      <c r="AD9" s="93">
        <v>44233.788999999997</v>
      </c>
      <c r="AE9" s="35">
        <v>1132.4000000000001</v>
      </c>
      <c r="AF9" s="35">
        <v>42370.990999999995</v>
      </c>
      <c r="AG9" s="35">
        <v>46096.587</v>
      </c>
      <c r="AH9" s="93">
        <v>43591.843000000001</v>
      </c>
      <c r="AI9" s="38">
        <v>1125.5999999999999</v>
      </c>
      <c r="AJ9" s="35">
        <v>41740.231</v>
      </c>
      <c r="AK9" s="38">
        <v>45443.455000000002</v>
      </c>
      <c r="AL9" s="93">
        <v>43826.271999999997</v>
      </c>
      <c r="AM9" s="38">
        <v>547.47537278305128</v>
      </c>
      <c r="AN9" s="35">
        <v>42925.675011771877</v>
      </c>
      <c r="AO9" s="37">
        <v>44726.868988228118</v>
      </c>
      <c r="AP9" s="93">
        <v>45477.428</v>
      </c>
      <c r="AQ9" s="34">
        <v>1023.5887331677686</v>
      </c>
      <c r="AR9" s="35">
        <v>43793.624533939023</v>
      </c>
      <c r="AS9" s="35">
        <v>47161.231466060977</v>
      </c>
    </row>
    <row r="10" spans="1:46" s="17" customFormat="1" ht="15" customHeight="1" x14ac:dyDescent="0.2">
      <c r="A10" s="39" t="s">
        <v>28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94"/>
      <c r="S10" s="94"/>
      <c r="T10" s="94"/>
      <c r="U10" s="94"/>
      <c r="V10" s="94"/>
      <c r="W10" s="94"/>
      <c r="X10" s="94"/>
      <c r="Y10" s="94"/>
      <c r="Z10" s="94"/>
      <c r="AA10" s="43"/>
      <c r="AB10" s="42"/>
      <c r="AC10" s="43"/>
      <c r="AD10" s="94"/>
      <c r="AE10" s="94"/>
      <c r="AF10" s="94"/>
      <c r="AG10" s="94"/>
      <c r="AH10" s="94"/>
      <c r="AI10" s="43"/>
      <c r="AJ10" s="42"/>
      <c r="AK10" s="44"/>
      <c r="AL10" s="94"/>
      <c r="AM10" s="43"/>
      <c r="AN10" s="42"/>
      <c r="AO10" s="44"/>
      <c r="AP10" s="94"/>
      <c r="AQ10" s="94"/>
      <c r="AR10" s="94"/>
      <c r="AS10" s="94"/>
    </row>
    <row r="11" spans="1:46" s="17" customFormat="1" ht="15" customHeight="1" x14ac:dyDescent="0.2">
      <c r="A11" s="39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94"/>
      <c r="S11" s="94"/>
      <c r="T11" s="94"/>
      <c r="U11" s="94"/>
      <c r="V11" s="94"/>
      <c r="W11" s="94"/>
      <c r="X11" s="94"/>
      <c r="Y11" s="94"/>
      <c r="Z11" s="94"/>
      <c r="AA11" s="43"/>
      <c r="AB11" s="42"/>
      <c r="AC11" s="43"/>
      <c r="AD11" s="94"/>
      <c r="AE11" s="94"/>
      <c r="AF11" s="94"/>
      <c r="AG11" s="94"/>
      <c r="AH11" s="94"/>
      <c r="AI11" s="43"/>
      <c r="AJ11" s="42"/>
      <c r="AK11" s="44"/>
      <c r="AL11" s="94"/>
      <c r="AM11" s="43"/>
      <c r="AN11" s="42"/>
      <c r="AO11" s="44"/>
      <c r="AP11" s="94"/>
      <c r="AQ11" s="94"/>
      <c r="AR11" s="94"/>
      <c r="AS11" s="94"/>
    </row>
    <row r="12" spans="1:46" s="17" customFormat="1" ht="15" customHeight="1" x14ac:dyDescent="0.15">
      <c r="A12" s="32" t="s">
        <v>46</v>
      </c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94"/>
      <c r="S12" s="94"/>
      <c r="T12" s="94"/>
      <c r="U12" s="94"/>
      <c r="V12" s="94"/>
      <c r="W12" s="94"/>
      <c r="X12" s="94"/>
      <c r="Y12" s="94"/>
      <c r="Z12" s="94"/>
      <c r="AB12" s="25"/>
      <c r="AD12" s="94"/>
      <c r="AE12" s="94"/>
      <c r="AF12" s="94"/>
      <c r="AG12" s="94"/>
      <c r="AH12" s="94"/>
      <c r="AJ12" s="25"/>
      <c r="AK12" s="28"/>
      <c r="AL12" s="94"/>
      <c r="AN12" s="25"/>
      <c r="AO12" s="28"/>
      <c r="AP12" s="94"/>
      <c r="AQ12" s="94"/>
      <c r="AR12" s="94"/>
      <c r="AS12" s="94"/>
    </row>
    <row r="13" spans="1:46" s="17" customFormat="1" ht="15" customHeight="1" x14ac:dyDescent="0.15">
      <c r="A13" s="47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94"/>
      <c r="S13" s="94"/>
      <c r="T13" s="94"/>
      <c r="U13" s="94"/>
      <c r="V13" s="94"/>
      <c r="W13" s="94"/>
      <c r="X13" s="94"/>
      <c r="Y13" s="94"/>
      <c r="Z13" s="94"/>
      <c r="AB13" s="25"/>
      <c r="AD13" s="94"/>
      <c r="AE13" s="94"/>
      <c r="AF13" s="94"/>
      <c r="AG13" s="94"/>
      <c r="AH13" s="94"/>
      <c r="AJ13" s="25"/>
      <c r="AK13" s="28"/>
      <c r="AL13" s="94"/>
      <c r="AN13" s="25"/>
      <c r="AO13" s="28"/>
      <c r="AP13" s="94"/>
      <c r="AQ13" s="94"/>
      <c r="AR13" s="94"/>
      <c r="AS13" s="94"/>
    </row>
    <row r="14" spans="1:46" s="38" customFormat="1" ht="15" customHeight="1" x14ac:dyDescent="0.25">
      <c r="A14" s="95" t="s">
        <v>7</v>
      </c>
      <c r="B14" s="96">
        <v>10044.130999999999</v>
      </c>
      <c r="C14" s="97">
        <v>246.82875131149714</v>
      </c>
      <c r="D14" s="97">
        <v>9638.0977040925864</v>
      </c>
      <c r="E14" s="97">
        <v>10450.164295907412</v>
      </c>
      <c r="F14" s="98">
        <v>10302.923000000001</v>
      </c>
      <c r="G14" s="97">
        <v>458.5343058862311</v>
      </c>
      <c r="H14" s="97">
        <v>9548.6340668171506</v>
      </c>
      <c r="I14" s="97">
        <v>11057.211933182851</v>
      </c>
      <c r="J14" s="98">
        <v>11129.621000000001</v>
      </c>
      <c r="K14" s="97">
        <v>526.93258177211987</v>
      </c>
      <c r="L14" s="97">
        <v>10262.816902984863</v>
      </c>
      <c r="M14" s="97">
        <v>11996.425097015139</v>
      </c>
      <c r="N14" s="98">
        <v>10559.879000000001</v>
      </c>
      <c r="O14" s="35">
        <v>247.64528930934674</v>
      </c>
      <c r="P14" s="35">
        <v>10152.502499086126</v>
      </c>
      <c r="Q14" s="35">
        <v>10967.255500913876</v>
      </c>
      <c r="R14" s="98">
        <v>10625.982</v>
      </c>
      <c r="S14" s="35">
        <v>484.55834566236422</v>
      </c>
      <c r="T14" s="35">
        <v>9828.8835213854109</v>
      </c>
      <c r="U14" s="35">
        <v>11423.080478614589</v>
      </c>
      <c r="V14" s="98">
        <v>10937.97</v>
      </c>
      <c r="W14" s="35">
        <v>519.81591350133328</v>
      </c>
      <c r="X14" s="35">
        <v>10082.872822290306</v>
      </c>
      <c r="Y14" s="35">
        <v>11793.067177709692</v>
      </c>
      <c r="Z14" s="98">
        <v>9187.74</v>
      </c>
      <c r="AA14" s="38">
        <v>179.56218286546772</v>
      </c>
      <c r="AB14" s="35">
        <v>8892.3602091863049</v>
      </c>
      <c r="AC14" s="38">
        <v>9483.1197908136946</v>
      </c>
      <c r="AD14" s="98">
        <v>11096.377</v>
      </c>
      <c r="AE14" s="35">
        <v>551.95912067188306</v>
      </c>
      <c r="AF14" s="35">
        <v>10188.404246494752</v>
      </c>
      <c r="AG14" s="35">
        <v>12004.349753505248</v>
      </c>
      <c r="AH14" s="98">
        <v>10246.687</v>
      </c>
      <c r="AI14" s="38">
        <v>501.69623106428435</v>
      </c>
      <c r="AJ14" s="35">
        <v>9421.3966998992528</v>
      </c>
      <c r="AK14" s="37">
        <v>11071.977300100747</v>
      </c>
      <c r="AL14" s="98">
        <v>10769.075999999999</v>
      </c>
      <c r="AM14" s="38">
        <v>262.29087686154054</v>
      </c>
      <c r="AN14" s="35">
        <v>10337.607525862775</v>
      </c>
      <c r="AO14" s="37">
        <v>11200.544510737243</v>
      </c>
      <c r="AP14" s="98">
        <v>11160.092000000001</v>
      </c>
      <c r="AQ14" s="97">
        <v>527.78632194447459</v>
      </c>
      <c r="AR14" s="97">
        <v>10291.88350040134</v>
      </c>
      <c r="AS14" s="97">
        <v>12028.300499598661</v>
      </c>
    </row>
    <row r="15" spans="1:46" s="17" customFormat="1" ht="15" customHeight="1" x14ac:dyDescent="0.2">
      <c r="A15" s="99" t="s">
        <v>54</v>
      </c>
      <c r="B15" s="100">
        <v>8923.5720000000001</v>
      </c>
      <c r="C15" s="101">
        <v>243.97386190807237</v>
      </c>
      <c r="D15" s="101">
        <v>8522.2349971612202</v>
      </c>
      <c r="E15" s="101">
        <v>9324.90900283878</v>
      </c>
      <c r="F15" s="101">
        <v>9079.259</v>
      </c>
      <c r="G15" s="101">
        <v>449.30915122693546</v>
      </c>
      <c r="H15" s="101">
        <v>8340.1454462316906</v>
      </c>
      <c r="I15" s="101">
        <v>9818.3725537683094</v>
      </c>
      <c r="J15" s="101">
        <v>9702.74</v>
      </c>
      <c r="K15" s="101">
        <v>534.96766472676245</v>
      </c>
      <c r="L15" s="101">
        <v>8822.7181915244764</v>
      </c>
      <c r="M15" s="101">
        <v>10582.761808475523</v>
      </c>
      <c r="N15" s="101">
        <v>9210.1319999999996</v>
      </c>
      <c r="O15" s="101">
        <v>236.4684320438368</v>
      </c>
      <c r="P15" s="101">
        <v>8821.1414292878871</v>
      </c>
      <c r="Q15" s="101">
        <v>9599.1225707121121</v>
      </c>
      <c r="R15" s="101">
        <v>9494.2880000000005</v>
      </c>
      <c r="S15" s="101">
        <v>475.51861546658057</v>
      </c>
      <c r="T15" s="101">
        <v>8712.0598775574763</v>
      </c>
      <c r="U15" s="101">
        <v>10276.516122442525</v>
      </c>
      <c r="V15" s="101">
        <v>9612.4089999999997</v>
      </c>
      <c r="W15" s="101">
        <v>501.77000520333769</v>
      </c>
      <c r="X15" s="101">
        <v>8786.9973414405085</v>
      </c>
      <c r="Y15" s="101">
        <v>10437.820658559491</v>
      </c>
      <c r="Z15" s="101">
        <v>8069.4450000000006</v>
      </c>
      <c r="AA15" s="17">
        <v>173.65201705121615</v>
      </c>
      <c r="AB15" s="25">
        <v>7783.78743195075</v>
      </c>
      <c r="AC15" s="17">
        <v>8355.1025680492512</v>
      </c>
      <c r="AD15" s="101">
        <v>9849.8359999999993</v>
      </c>
      <c r="AE15" s="101">
        <v>547.17638638434687</v>
      </c>
      <c r="AF15" s="101">
        <v>8949.730844397749</v>
      </c>
      <c r="AG15" s="101">
        <v>10749.94115560225</v>
      </c>
      <c r="AH15" s="101">
        <v>8987.5570000000007</v>
      </c>
      <c r="AI15" s="17">
        <v>506.1409520486506</v>
      </c>
      <c r="AJ15" s="25">
        <v>8154.9551338799702</v>
      </c>
      <c r="AK15" s="28">
        <v>9820.1588661200312</v>
      </c>
      <c r="AL15" s="101">
        <v>9417.0429999999997</v>
      </c>
      <c r="AM15" s="17">
        <v>259.49884897334329</v>
      </c>
      <c r="AN15" s="25">
        <v>8949.730844397749</v>
      </c>
      <c r="AO15" s="28">
        <v>10749.94115560225</v>
      </c>
      <c r="AP15" s="101">
        <v>9453.5169999999998</v>
      </c>
      <c r="AQ15" s="101">
        <v>513.60505253947417</v>
      </c>
      <c r="AR15" s="101">
        <v>8608.6366885725656</v>
      </c>
      <c r="AS15" s="101">
        <v>10298.397311427434</v>
      </c>
    </row>
    <row r="16" spans="1:46" s="17" customFormat="1" ht="15" customHeight="1" x14ac:dyDescent="0.2">
      <c r="A16" s="99" t="s">
        <v>51</v>
      </c>
      <c r="B16" s="100">
        <v>1120.559</v>
      </c>
      <c r="C16" s="101">
        <v>81.707916348687974</v>
      </c>
      <c r="D16" s="101">
        <v>986.14947760640825</v>
      </c>
      <c r="E16" s="101">
        <v>1254.9685223935917</v>
      </c>
      <c r="F16" s="101">
        <v>1223.664</v>
      </c>
      <c r="G16" s="101">
        <v>131.5117473422298</v>
      </c>
      <c r="H16" s="101">
        <v>1007.327175622032</v>
      </c>
      <c r="I16" s="101">
        <v>1440.000824377968</v>
      </c>
      <c r="J16" s="101">
        <v>1426.8810000000001</v>
      </c>
      <c r="K16" s="101">
        <v>175.1603858645079</v>
      </c>
      <c r="L16" s="101">
        <v>1138.7421652528847</v>
      </c>
      <c r="M16" s="101">
        <v>1715.0198347471155</v>
      </c>
      <c r="N16" s="101">
        <v>1349.7470000000001</v>
      </c>
      <c r="O16" s="101">
        <v>90.67258794209981</v>
      </c>
      <c r="P16" s="101">
        <v>1200.5905928352458</v>
      </c>
      <c r="Q16" s="101">
        <v>1498.9034071647543</v>
      </c>
      <c r="R16" s="101">
        <v>1131.694</v>
      </c>
      <c r="S16" s="101">
        <v>149.82030133460702</v>
      </c>
      <c r="T16" s="101">
        <v>885.23960430457146</v>
      </c>
      <c r="U16" s="101">
        <v>1378.1483956954285</v>
      </c>
      <c r="V16" s="101">
        <v>1325.5609999999999</v>
      </c>
      <c r="W16" s="101">
        <v>205.90042182077985</v>
      </c>
      <c r="X16" s="101">
        <v>986.85480610481704</v>
      </c>
      <c r="Y16" s="101">
        <v>1664.2671938951828</v>
      </c>
      <c r="Z16" s="101">
        <v>1118.2950000000001</v>
      </c>
      <c r="AA16" s="17">
        <v>53.180677970935953</v>
      </c>
      <c r="AB16" s="25">
        <v>1030.8127847378105</v>
      </c>
      <c r="AC16" s="17">
        <v>1205.7772152621897</v>
      </c>
      <c r="AD16" s="101">
        <v>1246.5419999999999</v>
      </c>
      <c r="AE16" s="101">
        <v>158.78814610289763</v>
      </c>
      <c r="AF16" s="101">
        <v>985.33549966073338</v>
      </c>
      <c r="AG16" s="101">
        <v>1507.7485003392665</v>
      </c>
      <c r="AH16" s="101">
        <v>1259.1289999999999</v>
      </c>
      <c r="AI16" s="17">
        <v>150.31137634786543</v>
      </c>
      <c r="AJ16" s="25">
        <v>1011.8667859077613</v>
      </c>
      <c r="AK16" s="28">
        <v>1506.3912140922384</v>
      </c>
      <c r="AL16" s="101">
        <v>1352.0329999999999</v>
      </c>
      <c r="AM16" s="17">
        <v>87.241430836449297</v>
      </c>
      <c r="AN16" s="25">
        <v>1208.5208381740395</v>
      </c>
      <c r="AO16" s="28">
        <v>1495.5451456259575</v>
      </c>
      <c r="AP16" s="101">
        <v>1706.5740000000001</v>
      </c>
      <c r="AQ16" s="101">
        <v>204.51322248149404</v>
      </c>
      <c r="AR16" s="101">
        <v>1370.1497490179424</v>
      </c>
      <c r="AS16" s="101">
        <v>2042.9982509820577</v>
      </c>
    </row>
    <row r="17" spans="1:45" s="38" customFormat="1" ht="15" customHeight="1" x14ac:dyDescent="0.25">
      <c r="A17" s="95" t="s">
        <v>8</v>
      </c>
      <c r="B17" s="96">
        <v>7601.2840000000006</v>
      </c>
      <c r="C17" s="97">
        <v>178.42287715827408</v>
      </c>
      <c r="D17" s="97">
        <v>7307.7783670746394</v>
      </c>
      <c r="E17" s="97">
        <v>7894.7896329253617</v>
      </c>
      <c r="F17" s="98">
        <v>7647.1790000000001</v>
      </c>
      <c r="G17" s="97">
        <v>316.89603464075651</v>
      </c>
      <c r="H17" s="97">
        <v>7125.885023015956</v>
      </c>
      <c r="I17" s="97">
        <v>8168.4729769840442</v>
      </c>
      <c r="J17" s="98">
        <v>8802.0969999999998</v>
      </c>
      <c r="K17" s="97">
        <v>397.68842274946269</v>
      </c>
      <c r="L17" s="97">
        <v>8147.8995445771334</v>
      </c>
      <c r="M17" s="97">
        <v>9456.2944554228652</v>
      </c>
      <c r="N17" s="98">
        <v>7884.6130000000003</v>
      </c>
      <c r="O17" s="35">
        <v>184.60740138626318</v>
      </c>
      <c r="P17" s="35">
        <v>7580.9338247195974</v>
      </c>
      <c r="Q17" s="35">
        <v>8188.2921752804032</v>
      </c>
      <c r="R17" s="98">
        <v>8222.9750000000004</v>
      </c>
      <c r="S17" s="35">
        <v>461.08764485134787</v>
      </c>
      <c r="T17" s="35">
        <v>7464.4858242195332</v>
      </c>
      <c r="U17" s="35">
        <v>8981.4641757804675</v>
      </c>
      <c r="V17" s="98">
        <v>8171.4459999999999</v>
      </c>
      <c r="W17" s="35">
        <v>378.78454055848067</v>
      </c>
      <c r="X17" s="35">
        <v>7548.345430781299</v>
      </c>
      <c r="Y17" s="35">
        <v>8794.5465692187008</v>
      </c>
      <c r="Z17" s="98">
        <v>8341.2790000000005</v>
      </c>
      <c r="AA17" s="38">
        <v>132.98538506227757</v>
      </c>
      <c r="AB17" s="35">
        <v>8122.5180415725536</v>
      </c>
      <c r="AC17" s="38">
        <v>8560.0399584274473</v>
      </c>
      <c r="AD17" s="98">
        <v>8373.9050000000007</v>
      </c>
      <c r="AE17" s="35">
        <v>467.72061417150434</v>
      </c>
      <c r="AF17" s="35">
        <v>7604.5045896878764</v>
      </c>
      <c r="AG17" s="35">
        <v>9143.3054103121249</v>
      </c>
      <c r="AH17" s="98">
        <v>8167.4080000000004</v>
      </c>
      <c r="AI17" s="38">
        <v>478.99009670028886</v>
      </c>
      <c r="AJ17" s="35">
        <v>7379.4692909280257</v>
      </c>
      <c r="AK17" s="37">
        <v>8955.3467090719751</v>
      </c>
      <c r="AL17" s="98">
        <v>7816.8739999999998</v>
      </c>
      <c r="AM17" s="38">
        <v>184.91109944453473</v>
      </c>
      <c r="AN17" s="35">
        <v>7512.6952132137567</v>
      </c>
      <c r="AO17" s="37">
        <v>8121.0527303862755</v>
      </c>
      <c r="AP17" s="98">
        <v>7910.1130000000003</v>
      </c>
      <c r="AQ17" s="97">
        <v>295.65992798987912</v>
      </c>
      <c r="AR17" s="97">
        <v>7423.7524184566491</v>
      </c>
      <c r="AS17" s="97">
        <v>8396.4735815433523</v>
      </c>
    </row>
    <row r="18" spans="1:45" s="17" customFormat="1" ht="15" customHeight="1" x14ac:dyDescent="0.15">
      <c r="A18" s="102" t="s">
        <v>13</v>
      </c>
      <c r="B18" s="100">
        <v>177.483</v>
      </c>
      <c r="C18" s="101">
        <v>19.214309300231516</v>
      </c>
      <c r="D18" s="101">
        <v>145.87546120111915</v>
      </c>
      <c r="E18" s="101">
        <v>209.09053879888086</v>
      </c>
      <c r="F18" s="101">
        <v>143.88499999999999</v>
      </c>
      <c r="G18" s="101">
        <v>38.299862969173908</v>
      </c>
      <c r="H18" s="101">
        <v>80.881725415708914</v>
      </c>
      <c r="I18" s="101">
        <v>206.88827458429108</v>
      </c>
      <c r="J18" s="101">
        <v>169.25800000000001</v>
      </c>
      <c r="K18" s="101">
        <v>34.384860869870778</v>
      </c>
      <c r="L18" s="101">
        <v>112.69490386906259</v>
      </c>
      <c r="M18" s="101">
        <v>225.82109613093743</v>
      </c>
      <c r="N18" s="101">
        <v>192.364</v>
      </c>
      <c r="O18" s="101">
        <v>20.870121399841025</v>
      </c>
      <c r="P18" s="101">
        <v>158.03265029726151</v>
      </c>
      <c r="Q18" s="101">
        <v>226.6953497027385</v>
      </c>
      <c r="R18" s="101">
        <v>122.03</v>
      </c>
      <c r="S18" s="101">
        <v>21.622337344551983</v>
      </c>
      <c r="T18" s="101">
        <v>86.461255068211983</v>
      </c>
      <c r="U18" s="101">
        <v>157.59874493178802</v>
      </c>
      <c r="V18" s="101">
        <v>181.27199999999999</v>
      </c>
      <c r="W18" s="101">
        <v>46.61045641217811</v>
      </c>
      <c r="X18" s="101">
        <v>104.59779920196701</v>
      </c>
      <c r="Y18" s="101">
        <v>257.94620079803298</v>
      </c>
      <c r="Z18" s="101">
        <v>195.70099999999999</v>
      </c>
      <c r="AA18" s="17">
        <v>19.013257039243062</v>
      </c>
      <c r="AB18" s="25">
        <v>164.42419217044517</v>
      </c>
      <c r="AC18" s="17">
        <v>226.97780782955482</v>
      </c>
      <c r="AD18" s="101">
        <v>214.46600000000001</v>
      </c>
      <c r="AE18" s="101">
        <v>50.06607995996125</v>
      </c>
      <c r="AF18" s="101">
        <v>132.10729846586375</v>
      </c>
      <c r="AG18" s="101">
        <v>296.82470153413624</v>
      </c>
      <c r="AH18" s="101">
        <v>139.273</v>
      </c>
      <c r="AI18" s="17">
        <v>32.182104977846976</v>
      </c>
      <c r="AJ18" s="25">
        <v>86.333437311441713</v>
      </c>
      <c r="AK18" s="28">
        <v>192.21256268855828</v>
      </c>
      <c r="AL18" s="101">
        <v>169.85900000000001</v>
      </c>
      <c r="AM18" s="17">
        <v>21.856340619023168</v>
      </c>
      <c r="AN18" s="25">
        <v>133.90513328170687</v>
      </c>
      <c r="AO18" s="28">
        <v>205.81249391829311</v>
      </c>
      <c r="AP18" s="101">
        <v>134.982</v>
      </c>
      <c r="AQ18" s="101">
        <v>26.420327456877658</v>
      </c>
      <c r="AR18" s="101">
        <v>91.520561333436248</v>
      </c>
      <c r="AS18" s="101">
        <v>178.44343866656374</v>
      </c>
    </row>
    <row r="19" spans="1:45" s="17" customFormat="1" ht="15" customHeight="1" x14ac:dyDescent="0.15">
      <c r="A19" s="102" t="s">
        <v>4</v>
      </c>
      <c r="B19" s="100">
        <v>3139.578</v>
      </c>
      <c r="C19" s="101">
        <v>106.9106306711994</v>
      </c>
      <c r="D19" s="101">
        <v>2963.7100125458769</v>
      </c>
      <c r="E19" s="101">
        <v>3315.445987454123</v>
      </c>
      <c r="F19" s="101">
        <v>3275.6959999999999</v>
      </c>
      <c r="G19" s="101">
        <v>242.37836332099886</v>
      </c>
      <c r="H19" s="101">
        <v>2876.9835923369569</v>
      </c>
      <c r="I19" s="101">
        <v>3674.4084076630429</v>
      </c>
      <c r="J19" s="101">
        <v>3560.4990000000003</v>
      </c>
      <c r="K19" s="101">
        <v>248.50653266019881</v>
      </c>
      <c r="L19" s="101">
        <v>3151.7057537739734</v>
      </c>
      <c r="M19" s="101">
        <v>3969.2922462260271</v>
      </c>
      <c r="N19" s="101">
        <v>3419.9670000000001</v>
      </c>
      <c r="O19" s="101">
        <v>135.66487466125301</v>
      </c>
      <c r="P19" s="101">
        <v>3196.798281182239</v>
      </c>
      <c r="Q19" s="101">
        <v>3643.1357188177612</v>
      </c>
      <c r="R19" s="101">
        <v>3548.1420000000003</v>
      </c>
      <c r="S19" s="101">
        <v>322.00575489856226</v>
      </c>
      <c r="T19" s="101">
        <v>3018.4425331918656</v>
      </c>
      <c r="U19" s="101">
        <v>4077.841466808135</v>
      </c>
      <c r="V19" s="101">
        <v>3502.4679999999998</v>
      </c>
      <c r="W19" s="101">
        <v>262.3904525762166</v>
      </c>
      <c r="X19" s="101">
        <v>3070.8357055121237</v>
      </c>
      <c r="Y19" s="101">
        <v>3934.100294487876</v>
      </c>
      <c r="Z19" s="101">
        <v>3538.89</v>
      </c>
      <c r="AA19" s="17">
        <v>83.746968300149192</v>
      </c>
      <c r="AB19" s="25">
        <v>3401.1262371462544</v>
      </c>
      <c r="AC19" s="17">
        <v>3676.6537628537453</v>
      </c>
      <c r="AD19" s="101">
        <v>3708.09</v>
      </c>
      <c r="AE19" s="101">
        <v>300.16618309466423</v>
      </c>
      <c r="AF19" s="101">
        <v>3214.3166288092775</v>
      </c>
      <c r="AG19" s="101">
        <v>4201.8633711907232</v>
      </c>
      <c r="AH19" s="101">
        <v>3365.0149999999999</v>
      </c>
      <c r="AI19" s="17">
        <v>254.18813440238515</v>
      </c>
      <c r="AJ19" s="25">
        <v>2946.8755189080762</v>
      </c>
      <c r="AK19" s="28">
        <v>3783.1544810919236</v>
      </c>
      <c r="AL19" s="101">
        <v>3325.922</v>
      </c>
      <c r="AM19" s="17">
        <v>120.46328289166472</v>
      </c>
      <c r="AN19" s="25">
        <v>3127.7594574432019</v>
      </c>
      <c r="AO19" s="28">
        <v>3524.0836581567787</v>
      </c>
      <c r="AP19" s="101">
        <v>3367.9969999999998</v>
      </c>
      <c r="AQ19" s="101">
        <v>172.24259407458925</v>
      </c>
      <c r="AR19" s="101">
        <v>3084.6579327473005</v>
      </c>
      <c r="AS19" s="101">
        <v>3651.3360672526992</v>
      </c>
    </row>
    <row r="20" spans="1:45" s="17" customFormat="1" ht="15" customHeight="1" x14ac:dyDescent="0.15">
      <c r="A20" s="102" t="s">
        <v>14</v>
      </c>
      <c r="B20" s="100">
        <v>70.494</v>
      </c>
      <c r="C20" s="101">
        <v>9.0322488402635255</v>
      </c>
      <c r="D20" s="101">
        <v>55.6359506577665</v>
      </c>
      <c r="E20" s="101">
        <v>85.352049342233499</v>
      </c>
      <c r="F20" s="101">
        <v>52.536999999999999</v>
      </c>
      <c r="G20" s="101">
        <v>11.131343603552082</v>
      </c>
      <c r="H20" s="101">
        <v>34.225939772156821</v>
      </c>
      <c r="I20" s="101">
        <v>70.848060227843177</v>
      </c>
      <c r="J20" s="101">
        <v>52.834000000000003</v>
      </c>
      <c r="K20" s="101">
        <v>14.028504027948339</v>
      </c>
      <c r="L20" s="101">
        <v>29.757110874024985</v>
      </c>
      <c r="M20" s="101">
        <v>75.910889125975018</v>
      </c>
      <c r="N20" s="101">
        <v>70.91</v>
      </c>
      <c r="O20" s="101">
        <v>9.3236221285482372</v>
      </c>
      <c r="P20" s="101">
        <v>55.572641598538148</v>
      </c>
      <c r="Q20" s="101">
        <v>86.247358401461852</v>
      </c>
      <c r="R20" s="101">
        <v>55.628999999999998</v>
      </c>
      <c r="S20" s="101">
        <v>15.275730837772677</v>
      </c>
      <c r="T20" s="101">
        <v>30.500422771863942</v>
      </c>
      <c r="U20" s="101">
        <v>80.757577228136057</v>
      </c>
      <c r="V20" s="101">
        <v>90.182000000000002</v>
      </c>
      <c r="W20" s="101">
        <v>19.783170170791781</v>
      </c>
      <c r="X20" s="101">
        <v>57.638685069047526</v>
      </c>
      <c r="Y20" s="101">
        <v>122.72531493095248</v>
      </c>
      <c r="Z20" s="101">
        <v>85.677000000000007</v>
      </c>
      <c r="AA20" s="17">
        <v>7.2408069706104925</v>
      </c>
      <c r="AB20" s="25">
        <v>73.765872533345743</v>
      </c>
      <c r="AC20" s="17">
        <v>97.588127466654271</v>
      </c>
      <c r="AD20" s="101">
        <v>59.295999999999999</v>
      </c>
      <c r="AE20" s="101">
        <v>13.681070271817738</v>
      </c>
      <c r="AF20" s="101">
        <v>36.790639402859824</v>
      </c>
      <c r="AG20" s="101">
        <v>81.801360597140174</v>
      </c>
      <c r="AH20" s="101">
        <v>108.506</v>
      </c>
      <c r="AI20" s="17">
        <v>29.734399552852562</v>
      </c>
      <c r="AJ20" s="25">
        <v>59.592912735557533</v>
      </c>
      <c r="AK20" s="28">
        <v>157.41908726444245</v>
      </c>
      <c r="AL20" s="101">
        <v>64.59</v>
      </c>
      <c r="AM20" s="17">
        <v>9.8291973882194199</v>
      </c>
      <c r="AN20" s="25">
        <v>48.42110709637906</v>
      </c>
      <c r="AO20" s="28">
        <v>80.75916650362096</v>
      </c>
      <c r="AP20" s="101">
        <v>134.03899999999999</v>
      </c>
      <c r="AQ20" s="101">
        <v>45.848431828020566</v>
      </c>
      <c r="AR20" s="101">
        <v>58.618329642906161</v>
      </c>
      <c r="AS20" s="101">
        <v>209.45967035709381</v>
      </c>
    </row>
    <row r="21" spans="1:45" s="17" customFormat="1" ht="15" customHeight="1" x14ac:dyDescent="0.15">
      <c r="A21" s="102" t="s">
        <v>15</v>
      </c>
      <c r="B21" s="100">
        <v>63.026000000000003</v>
      </c>
      <c r="C21" s="101">
        <v>11.137065199707063</v>
      </c>
      <c r="D21" s="101">
        <v>44.705527746481884</v>
      </c>
      <c r="E21" s="101">
        <v>81.346472253518129</v>
      </c>
      <c r="F21" s="101">
        <v>78.212000000000003</v>
      </c>
      <c r="G21" s="101">
        <v>17.538041463959654</v>
      </c>
      <c r="H21" s="101">
        <v>49.361921791786372</v>
      </c>
      <c r="I21" s="101">
        <v>107.06207820821363</v>
      </c>
      <c r="J21" s="101">
        <v>77.114000000000004</v>
      </c>
      <c r="K21" s="101">
        <v>20.500110949719982</v>
      </c>
      <c r="L21" s="101">
        <v>43.39131748771063</v>
      </c>
      <c r="M21" s="101">
        <v>110.83668251228937</v>
      </c>
      <c r="N21" s="101">
        <v>63.873000000000005</v>
      </c>
      <c r="O21" s="101">
        <v>10.079871764770727</v>
      </c>
      <c r="P21" s="101">
        <v>47.291610946952161</v>
      </c>
      <c r="Q21" s="101">
        <v>80.454389053047848</v>
      </c>
      <c r="R21" s="101">
        <v>97.492000000000004</v>
      </c>
      <c r="S21" s="101">
        <v>32.163665353335539</v>
      </c>
      <c r="T21" s="101">
        <v>44.582770493763043</v>
      </c>
      <c r="U21" s="101">
        <v>150.40122950623697</v>
      </c>
      <c r="V21" s="101">
        <v>60.337000000000003</v>
      </c>
      <c r="W21" s="101">
        <v>18.856127689325259</v>
      </c>
      <c r="X21" s="101">
        <v>29.318669951059952</v>
      </c>
      <c r="Y21" s="101">
        <v>91.355330048940061</v>
      </c>
      <c r="Z21" s="101">
        <v>79.061000000000007</v>
      </c>
      <c r="AA21" s="17">
        <v>7.1214037485714075</v>
      </c>
      <c r="AB21" s="25">
        <v>67.346290833600037</v>
      </c>
      <c r="AC21" s="17">
        <v>90.775709166399977</v>
      </c>
      <c r="AD21" s="101">
        <v>35.195999999999998</v>
      </c>
      <c r="AE21" s="101">
        <v>11.136567083259258</v>
      </c>
      <c r="AF21" s="101">
        <v>16.876347148038519</v>
      </c>
      <c r="AG21" s="101">
        <v>53.515652851961477</v>
      </c>
      <c r="AH21" s="101">
        <v>92.972999999999999</v>
      </c>
      <c r="AI21" s="17">
        <v>27.643214889072908</v>
      </c>
      <c r="AJ21" s="25">
        <v>47.499911507475062</v>
      </c>
      <c r="AK21" s="28">
        <v>138.44608849252495</v>
      </c>
      <c r="AL21" s="101">
        <v>105.28100000000001</v>
      </c>
      <c r="AM21" s="17">
        <v>16.568667631519631</v>
      </c>
      <c r="AN21" s="25">
        <v>78.02564874615021</v>
      </c>
      <c r="AO21" s="28">
        <v>132.5365652538498</v>
      </c>
      <c r="AP21" s="101">
        <v>74.451999999999998</v>
      </c>
      <c r="AQ21" s="101">
        <v>19.785370963185581</v>
      </c>
      <c r="AR21" s="101">
        <v>41.905064765559715</v>
      </c>
      <c r="AS21" s="101">
        <v>106.99893523444028</v>
      </c>
    </row>
    <row r="22" spans="1:45" s="17" customFormat="1" ht="15" customHeight="1" x14ac:dyDescent="0.15">
      <c r="A22" s="102" t="s">
        <v>5</v>
      </c>
      <c r="B22" s="100">
        <v>4150.7039999999997</v>
      </c>
      <c r="C22" s="101">
        <v>113.55139087710047</v>
      </c>
      <c r="D22" s="101">
        <v>3963.9119620071697</v>
      </c>
      <c r="E22" s="101">
        <v>4337.4960379928298</v>
      </c>
      <c r="F22" s="101">
        <v>4096.8490000000002</v>
      </c>
      <c r="G22" s="101">
        <v>172.96201663733976</v>
      </c>
      <c r="H22" s="101">
        <v>3812.3264826315763</v>
      </c>
      <c r="I22" s="101">
        <v>4381.3715173684241</v>
      </c>
      <c r="J22" s="101">
        <v>4942.3919999999998</v>
      </c>
      <c r="K22" s="101">
        <v>271.39724088222385</v>
      </c>
      <c r="L22" s="101">
        <v>4495.943538748742</v>
      </c>
      <c r="M22" s="101">
        <v>5388.8404612512577</v>
      </c>
      <c r="N22" s="101">
        <v>4137.4989999999998</v>
      </c>
      <c r="O22" s="101">
        <v>106.13126931415464</v>
      </c>
      <c r="P22" s="101">
        <v>3962.9130619782154</v>
      </c>
      <c r="Q22" s="101">
        <v>4312.0849380217842</v>
      </c>
      <c r="R22" s="101">
        <v>4399.683</v>
      </c>
      <c r="S22" s="101">
        <v>271.03370282098223</v>
      </c>
      <c r="T22" s="101">
        <v>3953.8325588594844</v>
      </c>
      <c r="U22" s="101">
        <v>4845.5334411405156</v>
      </c>
      <c r="V22" s="101">
        <v>4337.1869999999999</v>
      </c>
      <c r="W22" s="101">
        <v>235.34764459828676</v>
      </c>
      <c r="X22" s="101">
        <v>3950.0401246358183</v>
      </c>
      <c r="Y22" s="101">
        <v>4724.3338753641819</v>
      </c>
      <c r="Z22" s="101">
        <v>4441.951</v>
      </c>
      <c r="AA22" s="17">
        <v>85.941844778966257</v>
      </c>
      <c r="AB22" s="25">
        <v>4300.5766653386008</v>
      </c>
      <c r="AC22" s="17">
        <v>4583.3253346613992</v>
      </c>
      <c r="AD22" s="101">
        <v>4356.857</v>
      </c>
      <c r="AE22" s="101">
        <v>259.74833135381522</v>
      </c>
      <c r="AF22" s="101">
        <v>3929.570994922974</v>
      </c>
      <c r="AG22" s="101">
        <v>4784.1430050770259</v>
      </c>
      <c r="AH22" s="101">
        <v>4461.6400000000003</v>
      </c>
      <c r="AI22" s="17">
        <v>318.66602195881666</v>
      </c>
      <c r="AJ22" s="25">
        <v>3937.434393877747</v>
      </c>
      <c r="AK22" s="28">
        <v>4985.8456061222532</v>
      </c>
      <c r="AL22" s="101">
        <v>4151.2219999999998</v>
      </c>
      <c r="AM22" s="17">
        <v>115.31769995627552</v>
      </c>
      <c r="AN22" s="25">
        <v>3961.5247401719262</v>
      </c>
      <c r="AO22" s="28">
        <v>4340.9199730280725</v>
      </c>
      <c r="AP22" s="101">
        <v>4198.643</v>
      </c>
      <c r="AQ22" s="101">
        <v>218.04018946563016</v>
      </c>
      <c r="AR22" s="101">
        <v>3839.9668883290383</v>
      </c>
      <c r="AS22" s="101">
        <v>4557.3191116709613</v>
      </c>
    </row>
    <row r="23" spans="1:45" s="38" customFormat="1" ht="15" customHeight="1" x14ac:dyDescent="0.25">
      <c r="A23" s="95" t="s">
        <v>9</v>
      </c>
      <c r="B23" s="96">
        <v>23602.356</v>
      </c>
      <c r="C23" s="97">
        <v>375.90094834149636</v>
      </c>
      <c r="D23" s="97">
        <v>22983.998939978239</v>
      </c>
      <c r="E23" s="97">
        <v>24220.713060021761</v>
      </c>
      <c r="F23" s="98">
        <v>25203.093000000001</v>
      </c>
      <c r="G23" s="97">
        <v>697.5349321305556</v>
      </c>
      <c r="H23" s="97">
        <v>24055.648036645238</v>
      </c>
      <c r="I23" s="97">
        <v>26350.537963354764</v>
      </c>
      <c r="J23" s="98">
        <v>25399.832999999999</v>
      </c>
      <c r="K23" s="97">
        <v>772.96490545317704</v>
      </c>
      <c r="L23" s="97">
        <v>24128.305730529522</v>
      </c>
      <c r="M23" s="97">
        <v>26671.360269470475</v>
      </c>
      <c r="N23" s="98">
        <v>24824.708999999999</v>
      </c>
      <c r="O23" s="35">
        <v>378.68476491860298</v>
      </c>
      <c r="P23" s="35">
        <v>24201.772561708898</v>
      </c>
      <c r="Q23" s="35">
        <v>25447.6454382911</v>
      </c>
      <c r="R23" s="98">
        <v>25866.913</v>
      </c>
      <c r="S23" s="35">
        <v>812.29496408988814</v>
      </c>
      <c r="T23" s="35">
        <v>24530.687784072135</v>
      </c>
      <c r="U23" s="35">
        <v>27203.138215927866</v>
      </c>
      <c r="V23" s="98">
        <v>25966.026000000002</v>
      </c>
      <c r="W23" s="35">
        <v>782.29052058883565</v>
      </c>
      <c r="X23" s="35">
        <v>24679.158093631366</v>
      </c>
      <c r="Y23" s="35">
        <v>27252.893906368638</v>
      </c>
      <c r="Z23" s="98">
        <v>24138.036000000004</v>
      </c>
      <c r="AA23" s="38">
        <v>311.14742979614152</v>
      </c>
      <c r="AB23" s="35">
        <v>23626.198477985352</v>
      </c>
      <c r="AC23" s="38">
        <v>24649.873522014655</v>
      </c>
      <c r="AD23" s="98">
        <v>24763.506000000001</v>
      </c>
      <c r="AE23" s="35">
        <v>813.16407646597236</v>
      </c>
      <c r="AF23" s="35">
        <v>23425.851094213478</v>
      </c>
      <c r="AG23" s="35">
        <v>26101.160905786524</v>
      </c>
      <c r="AH23" s="98">
        <v>25177.749</v>
      </c>
      <c r="AI23" s="38">
        <v>790.52750490826747</v>
      </c>
      <c r="AJ23" s="35">
        <v>23877.331254425899</v>
      </c>
      <c r="AK23" s="37">
        <v>26478.166745574101</v>
      </c>
      <c r="AL23" s="98">
        <v>25240.322</v>
      </c>
      <c r="AM23" s="38">
        <v>407.61587620783399</v>
      </c>
      <c r="AN23" s="35">
        <v>24569.793982338197</v>
      </c>
      <c r="AO23" s="37">
        <v>25910.850215061968</v>
      </c>
      <c r="AP23" s="98">
        <v>26407.223000000002</v>
      </c>
      <c r="AQ23" s="97">
        <v>754.7457698643658</v>
      </c>
      <c r="AR23" s="97">
        <v>25165.666208573119</v>
      </c>
      <c r="AS23" s="97">
        <v>27648.779791426885</v>
      </c>
    </row>
    <row r="24" spans="1:45" s="17" customFormat="1" ht="15" customHeight="1" x14ac:dyDescent="0.15">
      <c r="A24" s="102" t="s">
        <v>16</v>
      </c>
      <c r="B24" s="100">
        <v>8638.7100000000009</v>
      </c>
      <c r="C24" s="101">
        <v>179.92862620553905</v>
      </c>
      <c r="D24" s="101">
        <v>8342.7274098918897</v>
      </c>
      <c r="E24" s="101">
        <v>8934.6925901081122</v>
      </c>
      <c r="F24" s="101">
        <v>9634.1620000000003</v>
      </c>
      <c r="G24" s="101">
        <v>350.62343661008367</v>
      </c>
      <c r="H24" s="101">
        <v>9057.3864467764124</v>
      </c>
      <c r="I24" s="101">
        <v>10210.937553223588</v>
      </c>
      <c r="J24" s="101">
        <v>10306.306</v>
      </c>
      <c r="K24" s="101">
        <v>374.92848405098573</v>
      </c>
      <c r="L24" s="101">
        <v>9689.5486437361287</v>
      </c>
      <c r="M24" s="101">
        <v>10923.063356263872</v>
      </c>
      <c r="N24" s="101">
        <v>9849.5590000000011</v>
      </c>
      <c r="O24" s="101">
        <v>184.74682906741876</v>
      </c>
      <c r="P24" s="101">
        <v>9545.6504661840972</v>
      </c>
      <c r="Q24" s="101">
        <v>10153.467533815905</v>
      </c>
      <c r="R24" s="101">
        <v>10234.909</v>
      </c>
      <c r="S24" s="101">
        <v>374.06745423316966</v>
      </c>
      <c r="T24" s="101">
        <v>9619.5680377864355</v>
      </c>
      <c r="U24" s="101">
        <v>10850.249962213564</v>
      </c>
      <c r="V24" s="101">
        <v>10493.764000000001</v>
      </c>
      <c r="W24" s="101">
        <v>364.86135016662206</v>
      </c>
      <c r="X24" s="101">
        <v>9893.5670789759079</v>
      </c>
      <c r="Y24" s="101">
        <v>11093.960921024094</v>
      </c>
      <c r="Z24" s="101">
        <v>8511.5879999999997</v>
      </c>
      <c r="AA24" s="17">
        <v>123.98211349701661</v>
      </c>
      <c r="AB24" s="25">
        <v>8307.6374232974067</v>
      </c>
      <c r="AC24" s="17">
        <v>8715.5385767025928</v>
      </c>
      <c r="AD24" s="101">
        <v>9504.0679999999993</v>
      </c>
      <c r="AE24" s="101">
        <v>359.17824602297003</v>
      </c>
      <c r="AF24" s="101">
        <v>8913.2197852922145</v>
      </c>
      <c r="AG24" s="101">
        <v>10094.916214707784</v>
      </c>
      <c r="AH24" s="101">
        <v>9857.4330000000009</v>
      </c>
      <c r="AI24" s="17">
        <v>427.1206929810445</v>
      </c>
      <c r="AJ24" s="25">
        <v>9154.8194600461829</v>
      </c>
      <c r="AK24" s="28">
        <v>10560.046539953819</v>
      </c>
      <c r="AL24" s="101">
        <v>9706.56</v>
      </c>
      <c r="AM24" s="17">
        <v>187.44300492209618</v>
      </c>
      <c r="AN24" s="25">
        <v>9398.2166974031206</v>
      </c>
      <c r="AO24" s="28">
        <v>10014.904183596816</v>
      </c>
      <c r="AP24" s="101">
        <v>9988.0990000000002</v>
      </c>
      <c r="AQ24" s="101">
        <v>382.40409998858161</v>
      </c>
      <c r="AR24" s="101">
        <v>9359.0442555187838</v>
      </c>
      <c r="AS24" s="101">
        <v>10617.153744481217</v>
      </c>
    </row>
    <row r="25" spans="1:45" s="17" customFormat="1" ht="15" customHeight="1" x14ac:dyDescent="0.15">
      <c r="A25" s="102" t="s">
        <v>17</v>
      </c>
      <c r="B25" s="100">
        <v>2939.1080000000002</v>
      </c>
      <c r="C25" s="101">
        <v>80.153322802522382</v>
      </c>
      <c r="D25" s="101">
        <v>2807.2557839898509</v>
      </c>
      <c r="E25" s="101">
        <v>3070.9602160101495</v>
      </c>
      <c r="F25" s="101">
        <v>3086.4810000000002</v>
      </c>
      <c r="G25" s="101">
        <v>171.35514130488491</v>
      </c>
      <c r="H25" s="101">
        <v>2804.6017925534643</v>
      </c>
      <c r="I25" s="101">
        <v>3368.3602074465362</v>
      </c>
      <c r="J25" s="101">
        <v>2892.16</v>
      </c>
      <c r="K25" s="101">
        <v>177.19769171459924</v>
      </c>
      <c r="L25" s="101">
        <v>2600.6697971294843</v>
      </c>
      <c r="M25" s="101">
        <v>3183.6502028705154</v>
      </c>
      <c r="N25" s="101">
        <v>2857.6460000000002</v>
      </c>
      <c r="O25" s="101">
        <v>78.996824948428142</v>
      </c>
      <c r="P25" s="101">
        <v>2727.6962229598357</v>
      </c>
      <c r="Q25" s="101">
        <v>2987.5957770401646</v>
      </c>
      <c r="R25" s="101">
        <v>2913.0790000000002</v>
      </c>
      <c r="S25" s="101">
        <v>195.20613869857587</v>
      </c>
      <c r="T25" s="101">
        <v>2591.9649018408427</v>
      </c>
      <c r="U25" s="101">
        <v>3234.1930981591577</v>
      </c>
      <c r="V25" s="101">
        <v>2837.36</v>
      </c>
      <c r="W25" s="101">
        <v>161.22971809192836</v>
      </c>
      <c r="X25" s="101">
        <v>2572.1371137387778</v>
      </c>
      <c r="Y25" s="101">
        <v>3102.5828862612225</v>
      </c>
      <c r="Z25" s="101">
        <v>2960.279</v>
      </c>
      <c r="AA25" s="17">
        <v>62.922116672525924</v>
      </c>
      <c r="AB25" s="25">
        <v>2856.7721180736949</v>
      </c>
      <c r="AC25" s="17">
        <v>3063.7858819263051</v>
      </c>
      <c r="AD25" s="101">
        <v>3058.9659999999999</v>
      </c>
      <c r="AE25" s="101">
        <v>180.47547245026968</v>
      </c>
      <c r="AF25" s="101">
        <v>2762.0838478193064</v>
      </c>
      <c r="AG25" s="101">
        <v>3355.8481521806934</v>
      </c>
      <c r="AH25" s="101">
        <v>2992.6410000000001</v>
      </c>
      <c r="AI25" s="17">
        <v>156.02550494546415</v>
      </c>
      <c r="AJ25" s="25">
        <v>2735.9790443647116</v>
      </c>
      <c r="AK25" s="28">
        <v>3249.3029556352885</v>
      </c>
      <c r="AL25" s="101">
        <v>2837.096</v>
      </c>
      <c r="AM25" s="17">
        <v>72.048890622747805</v>
      </c>
      <c r="AN25" s="25">
        <v>2718.575881325587</v>
      </c>
      <c r="AO25" s="28">
        <v>2955.6167314744271</v>
      </c>
      <c r="AP25" s="101">
        <v>2857.4340000000002</v>
      </c>
      <c r="AQ25" s="101">
        <v>166.63462725209263</v>
      </c>
      <c r="AR25" s="101">
        <v>2583.3200381703077</v>
      </c>
      <c r="AS25" s="101">
        <v>3131.5479618296927</v>
      </c>
    </row>
    <row r="26" spans="1:45" s="17" customFormat="1" ht="15" customHeight="1" x14ac:dyDescent="0.15">
      <c r="A26" s="102" t="s">
        <v>18</v>
      </c>
      <c r="B26" s="100">
        <v>1407.338</v>
      </c>
      <c r="C26" s="101">
        <v>51.289729832981521</v>
      </c>
      <c r="D26" s="101">
        <v>1322.9663944247454</v>
      </c>
      <c r="E26" s="101">
        <v>1491.7096055752545</v>
      </c>
      <c r="F26" s="101">
        <v>1276.348</v>
      </c>
      <c r="G26" s="101">
        <v>90.593217919251316</v>
      </c>
      <c r="H26" s="101">
        <v>1127.3221565228316</v>
      </c>
      <c r="I26" s="101">
        <v>1425.3738434771683</v>
      </c>
      <c r="J26" s="101">
        <v>1327.2850000000001</v>
      </c>
      <c r="K26" s="101">
        <v>88.800049719507086</v>
      </c>
      <c r="L26" s="101">
        <v>1181.2089182114109</v>
      </c>
      <c r="M26" s="101">
        <v>1473.3610817885892</v>
      </c>
      <c r="N26" s="101">
        <v>1388.914</v>
      </c>
      <c r="O26" s="101">
        <v>57.393953940435473</v>
      </c>
      <c r="P26" s="101">
        <v>1294.5009457679837</v>
      </c>
      <c r="Q26" s="101">
        <v>1483.3270542320163</v>
      </c>
      <c r="R26" s="101">
        <v>1495.44</v>
      </c>
      <c r="S26" s="101">
        <v>113.45366704500907</v>
      </c>
      <c r="T26" s="101">
        <v>1308.8087177109601</v>
      </c>
      <c r="U26" s="101">
        <v>1682.07128228904</v>
      </c>
      <c r="V26" s="101">
        <v>1352.2090000000001</v>
      </c>
      <c r="W26" s="101">
        <v>141.17099634102692</v>
      </c>
      <c r="X26" s="101">
        <v>1119.9827110190108</v>
      </c>
      <c r="Y26" s="101">
        <v>1584.4352889809893</v>
      </c>
      <c r="Z26" s="101">
        <v>1418.33</v>
      </c>
      <c r="AA26" s="17">
        <v>43.242415748673864</v>
      </c>
      <c r="AB26" s="25">
        <v>1347.1962260934315</v>
      </c>
      <c r="AC26" s="17">
        <v>1489.4637739065683</v>
      </c>
      <c r="AD26" s="101">
        <v>1429.9970000000001</v>
      </c>
      <c r="AE26" s="101">
        <v>117.32291304903715</v>
      </c>
      <c r="AF26" s="101">
        <v>1237.0008080343339</v>
      </c>
      <c r="AG26" s="101">
        <v>1622.9931919656663</v>
      </c>
      <c r="AH26" s="101">
        <v>1363.4</v>
      </c>
      <c r="AI26" s="17">
        <v>112.72775450836583</v>
      </c>
      <c r="AJ26" s="25">
        <v>1177.9628438337384</v>
      </c>
      <c r="AK26" s="28">
        <v>1548.8371561662618</v>
      </c>
      <c r="AL26" s="101">
        <v>1472.817</v>
      </c>
      <c r="AM26" s="17">
        <v>58.789552214352184</v>
      </c>
      <c r="AN26" s="25">
        <v>1376.1080656073909</v>
      </c>
      <c r="AO26" s="28">
        <v>1569.5256923926095</v>
      </c>
      <c r="AP26" s="101">
        <v>1519.3579999999999</v>
      </c>
      <c r="AQ26" s="101">
        <v>111.20922875839379</v>
      </c>
      <c r="AR26" s="101">
        <v>1336.4188186924421</v>
      </c>
      <c r="AS26" s="101">
        <v>1702.2971813075578</v>
      </c>
    </row>
    <row r="27" spans="1:45" s="17" customFormat="1" ht="15" customHeight="1" x14ac:dyDescent="0.15">
      <c r="A27" s="102" t="s">
        <v>19</v>
      </c>
      <c r="B27" s="100">
        <v>465.154</v>
      </c>
      <c r="C27" s="101">
        <v>32.50551706645313</v>
      </c>
      <c r="D27" s="101">
        <v>411.68242442568459</v>
      </c>
      <c r="E27" s="101">
        <v>518.62557557431535</v>
      </c>
      <c r="F27" s="101">
        <v>508.36400000000003</v>
      </c>
      <c r="G27" s="101">
        <v>77.952677980594785</v>
      </c>
      <c r="H27" s="101">
        <v>380.1318447219216</v>
      </c>
      <c r="I27" s="101">
        <v>636.59615527807841</v>
      </c>
      <c r="J27" s="101">
        <v>445.89699999999999</v>
      </c>
      <c r="K27" s="101">
        <v>49.954589092883992</v>
      </c>
      <c r="L27" s="101">
        <v>363.72170094220581</v>
      </c>
      <c r="M27" s="101">
        <v>528.07229905779411</v>
      </c>
      <c r="N27" s="101">
        <v>372.84199999999998</v>
      </c>
      <c r="O27" s="101">
        <v>24.020596653161082</v>
      </c>
      <c r="P27" s="101">
        <v>333.32811850554998</v>
      </c>
      <c r="Q27" s="101">
        <v>412.35588149444999</v>
      </c>
      <c r="R27" s="101">
        <v>445.09500000000003</v>
      </c>
      <c r="S27" s="101">
        <v>51.675779409067836</v>
      </c>
      <c r="T27" s="101">
        <v>360.08834287208344</v>
      </c>
      <c r="U27" s="101">
        <v>530.10165712791661</v>
      </c>
      <c r="V27" s="101">
        <v>428.54300000000001</v>
      </c>
      <c r="W27" s="101">
        <v>48.150242399257124</v>
      </c>
      <c r="X27" s="101">
        <v>349.33585125322202</v>
      </c>
      <c r="Y27" s="101">
        <v>507.750148746778</v>
      </c>
      <c r="Z27" s="101">
        <v>453.48900000000003</v>
      </c>
      <c r="AA27" s="17">
        <v>21.11069351801337</v>
      </c>
      <c r="AB27" s="25">
        <v>418.76190916286805</v>
      </c>
      <c r="AC27" s="17">
        <v>488.21609083713201</v>
      </c>
      <c r="AD27" s="101">
        <v>494.27199999999999</v>
      </c>
      <c r="AE27" s="101">
        <v>61.667139996535354</v>
      </c>
      <c r="AF27" s="101">
        <v>392.82955470569937</v>
      </c>
      <c r="AG27" s="101">
        <v>595.71444529430062</v>
      </c>
      <c r="AH27" s="101">
        <v>368.20600000000002</v>
      </c>
      <c r="AI27" s="17">
        <v>48.691762618480745</v>
      </c>
      <c r="AJ27" s="25">
        <v>288.1080504925992</v>
      </c>
      <c r="AK27" s="28">
        <v>448.30394950740083</v>
      </c>
      <c r="AL27" s="101">
        <v>448.822</v>
      </c>
      <c r="AM27" s="17">
        <v>28.803194262315607</v>
      </c>
      <c r="AN27" s="25">
        <v>401.44067103849108</v>
      </c>
      <c r="AO27" s="28">
        <v>496.20318016150947</v>
      </c>
      <c r="AP27" s="101">
        <v>480.45100000000002</v>
      </c>
      <c r="AQ27" s="101">
        <v>56.288346671429423</v>
      </c>
      <c r="AR27" s="101">
        <v>387.85666972549859</v>
      </c>
      <c r="AS27" s="101">
        <v>573.04533027450145</v>
      </c>
    </row>
    <row r="28" spans="1:45" s="17" customFormat="1" ht="15" customHeight="1" x14ac:dyDescent="0.15">
      <c r="A28" s="102" t="s">
        <v>20</v>
      </c>
      <c r="B28" s="100">
        <v>617.64400000000001</v>
      </c>
      <c r="C28" s="101">
        <v>32.468816976592073</v>
      </c>
      <c r="D28" s="101">
        <v>564.23279607350605</v>
      </c>
      <c r="E28" s="101">
        <v>671.05520392649396</v>
      </c>
      <c r="F28" s="101">
        <v>640.55799999999999</v>
      </c>
      <c r="G28" s="101">
        <v>67.775240224583413</v>
      </c>
      <c r="H28" s="101">
        <v>529.06772983056032</v>
      </c>
      <c r="I28" s="101">
        <v>752.04827016943966</v>
      </c>
      <c r="J28" s="101">
        <v>680.03600000000006</v>
      </c>
      <c r="K28" s="101">
        <v>75.38719170752772</v>
      </c>
      <c r="L28" s="101">
        <v>556.02406964111697</v>
      </c>
      <c r="M28" s="101">
        <v>804.04793035888315</v>
      </c>
      <c r="N28" s="101">
        <v>598.00700000000006</v>
      </c>
      <c r="O28" s="101">
        <v>32.078522276510746</v>
      </c>
      <c r="P28" s="101">
        <v>545.23783085513992</v>
      </c>
      <c r="Q28" s="101">
        <v>650.77616914486021</v>
      </c>
      <c r="R28" s="101">
        <v>683.85800000000006</v>
      </c>
      <c r="S28" s="101">
        <v>65.459944806385522</v>
      </c>
      <c r="T28" s="101">
        <v>576.1763907934959</v>
      </c>
      <c r="U28" s="101">
        <v>791.53960920650422</v>
      </c>
      <c r="V28" s="101">
        <v>612.84299999999996</v>
      </c>
      <c r="W28" s="101">
        <v>64.883947578666337</v>
      </c>
      <c r="X28" s="101">
        <v>506.10890623309382</v>
      </c>
      <c r="Y28" s="101">
        <v>719.57709376690605</v>
      </c>
      <c r="Z28" s="101">
        <v>671.048</v>
      </c>
      <c r="AA28" s="17">
        <v>28.655920959772814</v>
      </c>
      <c r="AB28" s="25">
        <v>623.90901002117369</v>
      </c>
      <c r="AC28" s="17">
        <v>718.18698997882632</v>
      </c>
      <c r="AD28" s="101">
        <v>607.77499999999998</v>
      </c>
      <c r="AE28" s="101">
        <v>65.341710728173709</v>
      </c>
      <c r="AF28" s="101">
        <v>500.2878858521542</v>
      </c>
      <c r="AG28" s="101">
        <v>715.26211414784575</v>
      </c>
      <c r="AH28" s="101">
        <v>615.822</v>
      </c>
      <c r="AI28" s="17">
        <v>81.506328794848969</v>
      </c>
      <c r="AJ28" s="25">
        <v>481.74408913247345</v>
      </c>
      <c r="AK28" s="28">
        <v>749.89991086752661</v>
      </c>
      <c r="AL28" s="101">
        <v>592.98299999999995</v>
      </c>
      <c r="AM28" s="17">
        <v>34.624210531536981</v>
      </c>
      <c r="AN28" s="25">
        <v>536.02654677562168</v>
      </c>
      <c r="AO28" s="28">
        <v>649.94019942437831</v>
      </c>
      <c r="AP28" s="101">
        <v>564.91399999999999</v>
      </c>
      <c r="AQ28" s="101">
        <v>66.722948961511989</v>
      </c>
      <c r="AR28" s="101">
        <v>455.15474895831278</v>
      </c>
      <c r="AS28" s="101">
        <v>674.67325104168719</v>
      </c>
    </row>
    <row r="29" spans="1:45" s="17" customFormat="1" ht="15" customHeight="1" x14ac:dyDescent="0.15">
      <c r="A29" s="102" t="s">
        <v>21</v>
      </c>
      <c r="B29" s="100">
        <v>196.208</v>
      </c>
      <c r="C29" s="101">
        <v>16.499773106365318</v>
      </c>
      <c r="D29" s="101">
        <v>169.06587324002905</v>
      </c>
      <c r="E29" s="101">
        <v>223.35012675997095</v>
      </c>
      <c r="F29" s="101">
        <v>179.65100000000001</v>
      </c>
      <c r="G29" s="101">
        <v>27.737232513517107</v>
      </c>
      <c r="H29" s="101">
        <v>134.02325251526437</v>
      </c>
      <c r="I29" s="101">
        <v>225.27874748473565</v>
      </c>
      <c r="J29" s="101">
        <v>134.51900000000001</v>
      </c>
      <c r="K29" s="101">
        <v>22.934215429187827</v>
      </c>
      <c r="L29" s="101">
        <v>96.792215618986035</v>
      </c>
      <c r="M29" s="101">
        <v>172.24578438101398</v>
      </c>
      <c r="N29" s="101">
        <v>192.69900000000001</v>
      </c>
      <c r="O29" s="101">
        <v>16.770346546147344</v>
      </c>
      <c r="P29" s="101">
        <v>165.11177993158762</v>
      </c>
      <c r="Q29" s="101">
        <v>220.2862200684124</v>
      </c>
      <c r="R29" s="101">
        <v>218.874</v>
      </c>
      <c r="S29" s="101">
        <v>35.348223894561528</v>
      </c>
      <c r="T29" s="101">
        <v>160.72617169344628</v>
      </c>
      <c r="U29" s="101">
        <v>277.02182830655369</v>
      </c>
      <c r="V29" s="101">
        <v>225.98400000000001</v>
      </c>
      <c r="W29" s="101">
        <v>37.277555221287315</v>
      </c>
      <c r="X29" s="101">
        <v>164.66242166098237</v>
      </c>
      <c r="Y29" s="101">
        <v>287.30557833901764</v>
      </c>
      <c r="Z29" s="101">
        <v>228.93</v>
      </c>
      <c r="AA29" s="17">
        <v>21.488232261857284</v>
      </c>
      <c r="AB29" s="25">
        <v>193.58185792924479</v>
      </c>
      <c r="AC29" s="17">
        <v>264.27814207075522</v>
      </c>
      <c r="AD29" s="101">
        <v>211.91200000000001</v>
      </c>
      <c r="AE29" s="101">
        <v>43.588539222924723</v>
      </c>
      <c r="AF29" s="101">
        <v>140.20885297828883</v>
      </c>
      <c r="AG29" s="101">
        <v>283.61514702171121</v>
      </c>
      <c r="AH29" s="101">
        <v>142.97200000000001</v>
      </c>
      <c r="AI29" s="17">
        <v>24.396143467014991</v>
      </c>
      <c r="AJ29" s="25">
        <v>102.84034399676034</v>
      </c>
      <c r="AK29" s="28">
        <v>183.10365600323968</v>
      </c>
      <c r="AL29" s="101">
        <v>212.14500000000001</v>
      </c>
      <c r="AM29" s="17">
        <v>21.697125414754623</v>
      </c>
      <c r="AN29" s="25">
        <v>176.45273349272861</v>
      </c>
      <c r="AO29" s="28">
        <v>247.83627610727132</v>
      </c>
      <c r="AP29" s="101">
        <v>252.81899999999999</v>
      </c>
      <c r="AQ29" s="101">
        <v>51.93050457353317</v>
      </c>
      <c r="AR29" s="101">
        <v>167.39331997653792</v>
      </c>
      <c r="AS29" s="101">
        <v>338.24468002346202</v>
      </c>
    </row>
    <row r="30" spans="1:45" s="17" customFormat="1" ht="15" customHeight="1" x14ac:dyDescent="0.15">
      <c r="A30" s="102" t="s">
        <v>22</v>
      </c>
      <c r="B30" s="100">
        <v>281.86799999999999</v>
      </c>
      <c r="C30" s="101">
        <v>20.039533152772229</v>
      </c>
      <c r="D30" s="101">
        <v>248.90296796368966</v>
      </c>
      <c r="E30" s="101">
        <v>314.83303203631033</v>
      </c>
      <c r="F30" s="101">
        <v>274.72399999999999</v>
      </c>
      <c r="G30" s="101">
        <v>42.523521951759299</v>
      </c>
      <c r="H30" s="101">
        <v>204.77280638935594</v>
      </c>
      <c r="I30" s="101">
        <v>344.67519361064404</v>
      </c>
      <c r="J30" s="101">
        <v>267.40100000000001</v>
      </c>
      <c r="K30" s="101">
        <v>51.430101755346506</v>
      </c>
      <c r="L30" s="101">
        <v>182.79848261245502</v>
      </c>
      <c r="M30" s="101">
        <v>352.003517387545</v>
      </c>
      <c r="N30" s="101">
        <v>269.346</v>
      </c>
      <c r="O30" s="101">
        <v>22.152171489746838</v>
      </c>
      <c r="P30" s="101">
        <v>232.90567789936645</v>
      </c>
      <c r="Q30" s="101">
        <v>305.78632210063358</v>
      </c>
      <c r="R30" s="101">
        <v>224.33500000000001</v>
      </c>
      <c r="S30" s="101">
        <v>31.741489798117346</v>
      </c>
      <c r="T30" s="101">
        <v>172.12024928209698</v>
      </c>
      <c r="U30" s="101">
        <v>276.54975071790307</v>
      </c>
      <c r="V30" s="101">
        <v>243.011</v>
      </c>
      <c r="W30" s="101">
        <v>32.712553601013703</v>
      </c>
      <c r="X30" s="101">
        <v>189.19884932633246</v>
      </c>
      <c r="Y30" s="101">
        <v>296.82315067366756</v>
      </c>
      <c r="Z30" s="101">
        <v>435.3</v>
      </c>
      <c r="AA30" s="17">
        <v>28.11575481238809</v>
      </c>
      <c r="AB30" s="25">
        <v>389.04958333362163</v>
      </c>
      <c r="AC30" s="17">
        <v>481.5504166663784</v>
      </c>
      <c r="AD30" s="101">
        <v>325.12700000000001</v>
      </c>
      <c r="AE30" s="101">
        <v>44.145427188187163</v>
      </c>
      <c r="AF30" s="101">
        <v>252.50777227543213</v>
      </c>
      <c r="AG30" s="101">
        <v>397.74622772456792</v>
      </c>
      <c r="AH30" s="101">
        <v>271.017</v>
      </c>
      <c r="AI30" s="17">
        <v>38.751462986275463</v>
      </c>
      <c r="AJ30" s="25">
        <v>207.27084338757686</v>
      </c>
      <c r="AK30" s="28">
        <v>334.76315661242313</v>
      </c>
      <c r="AL30" s="101">
        <v>312.39699999999999</v>
      </c>
      <c r="AM30" s="17">
        <v>25.331300422708967</v>
      </c>
      <c r="AN30" s="25">
        <v>270.72655730464368</v>
      </c>
      <c r="AO30" s="28">
        <v>354.06653569535621</v>
      </c>
      <c r="AP30" s="101">
        <v>336.77499999999998</v>
      </c>
      <c r="AQ30" s="101">
        <v>48.730028522900049</v>
      </c>
      <c r="AR30" s="101">
        <v>256.61410307982942</v>
      </c>
      <c r="AS30" s="101">
        <v>416.93589692017053</v>
      </c>
    </row>
    <row r="31" spans="1:45" s="17" customFormat="1" ht="15" customHeight="1" x14ac:dyDescent="0.15">
      <c r="A31" s="102" t="s">
        <v>23</v>
      </c>
      <c r="B31" s="100">
        <v>1764.1179999999999</v>
      </c>
      <c r="C31" s="101">
        <v>71.729874549206912</v>
      </c>
      <c r="D31" s="101">
        <v>1646.1223563665546</v>
      </c>
      <c r="E31" s="101">
        <v>1882.1136436334452</v>
      </c>
      <c r="F31" s="101">
        <v>1644.932</v>
      </c>
      <c r="G31" s="101">
        <v>126.12573071867209</v>
      </c>
      <c r="H31" s="101">
        <v>1437.4551729677844</v>
      </c>
      <c r="I31" s="101">
        <v>1852.4088270322156</v>
      </c>
      <c r="J31" s="101">
        <v>1789.721</v>
      </c>
      <c r="K31" s="101">
        <v>104.67322885476435</v>
      </c>
      <c r="L31" s="101">
        <v>1617.5335385339126</v>
      </c>
      <c r="M31" s="101">
        <v>1961.9084614660874</v>
      </c>
      <c r="N31" s="101">
        <v>1728.547</v>
      </c>
      <c r="O31" s="101">
        <v>58.538367726649867</v>
      </c>
      <c r="P31" s="101">
        <v>1632.251385089661</v>
      </c>
      <c r="Q31" s="101">
        <v>1824.8426149103391</v>
      </c>
      <c r="R31" s="101">
        <v>1535.779</v>
      </c>
      <c r="S31" s="101">
        <v>104.37380132009163</v>
      </c>
      <c r="T31" s="101">
        <v>1364.0840968284492</v>
      </c>
      <c r="U31" s="101">
        <v>1707.4739031715508</v>
      </c>
      <c r="V31" s="101">
        <v>1817.393</v>
      </c>
      <c r="W31" s="101">
        <v>117.22337414749728</v>
      </c>
      <c r="X31" s="101">
        <v>1624.5605495273669</v>
      </c>
      <c r="Y31" s="101">
        <v>2010.2254504726332</v>
      </c>
      <c r="Z31" s="101">
        <v>1997.4190000000001</v>
      </c>
      <c r="AA31" s="17">
        <v>52.135775750153471</v>
      </c>
      <c r="AB31" s="25">
        <v>1911.6556488909976</v>
      </c>
      <c r="AC31" s="17">
        <v>2083.1823511090024</v>
      </c>
      <c r="AD31" s="101">
        <v>1814.0889999999999</v>
      </c>
      <c r="AE31" s="101">
        <v>124.28115667741496</v>
      </c>
      <c r="AF31" s="101">
        <v>1609.6464972656522</v>
      </c>
      <c r="AG31" s="101">
        <v>2018.5315027343477</v>
      </c>
      <c r="AH31" s="101">
        <v>1903.578</v>
      </c>
      <c r="AI31" s="17">
        <v>134.67895972593416</v>
      </c>
      <c r="AJ31" s="25">
        <v>1682.0311112508382</v>
      </c>
      <c r="AK31" s="28">
        <v>2125.1248887491615</v>
      </c>
      <c r="AL31" s="101">
        <v>1948.588</v>
      </c>
      <c r="AM31" s="17">
        <v>71.427167998593674</v>
      </c>
      <c r="AN31" s="25">
        <v>1831.0903968423167</v>
      </c>
      <c r="AO31" s="28">
        <v>2066.0857795576899</v>
      </c>
      <c r="AP31" s="101">
        <v>1932.703</v>
      </c>
      <c r="AQ31" s="101">
        <v>117.17320926566371</v>
      </c>
      <c r="AR31" s="101">
        <v>1739.9530707579831</v>
      </c>
      <c r="AS31" s="101">
        <v>2125.4529292420166</v>
      </c>
    </row>
    <row r="32" spans="1:45" s="17" customFormat="1" ht="15" customHeight="1" x14ac:dyDescent="0.15">
      <c r="A32" s="102" t="s">
        <v>24</v>
      </c>
      <c r="B32" s="100">
        <v>2483.5940000000001</v>
      </c>
      <c r="C32" s="101">
        <v>67.850362025240983</v>
      </c>
      <c r="D32" s="101">
        <v>2371.9801544684788</v>
      </c>
      <c r="E32" s="101">
        <v>2595.2078455315213</v>
      </c>
      <c r="F32" s="101">
        <v>2625.4230000000002</v>
      </c>
      <c r="G32" s="101">
        <v>143.27521238845361</v>
      </c>
      <c r="H32" s="101">
        <v>2389.7352756209939</v>
      </c>
      <c r="I32" s="101">
        <v>2861.1107243790066</v>
      </c>
      <c r="J32" s="101">
        <v>2643.9960000000001</v>
      </c>
      <c r="K32" s="101">
        <v>126.19486621084738</v>
      </c>
      <c r="L32" s="101">
        <v>2436.4054450831563</v>
      </c>
      <c r="M32" s="101">
        <v>2851.5865549168439</v>
      </c>
      <c r="N32" s="101">
        <v>2609.3049999999998</v>
      </c>
      <c r="O32" s="101">
        <v>67.256928997365762</v>
      </c>
      <c r="P32" s="101">
        <v>2498.6673517993331</v>
      </c>
      <c r="Q32" s="101">
        <v>2719.9426482006666</v>
      </c>
      <c r="R32" s="101">
        <v>2892.5210000000002</v>
      </c>
      <c r="S32" s="101">
        <v>139.33654676429353</v>
      </c>
      <c r="T32" s="101">
        <v>2663.3123805727373</v>
      </c>
      <c r="U32" s="101">
        <v>3121.7296194272631</v>
      </c>
      <c r="V32" s="101">
        <v>2794.114</v>
      </c>
      <c r="W32" s="101">
        <v>151.05614425898747</v>
      </c>
      <c r="X32" s="101">
        <v>2545.6266426939656</v>
      </c>
      <c r="Y32" s="101">
        <v>3042.6013573060345</v>
      </c>
      <c r="Z32" s="101">
        <v>2612.3850000000002</v>
      </c>
      <c r="AA32" s="17">
        <v>57.347107780232434</v>
      </c>
      <c r="AB32" s="25">
        <v>2518.0490077015179</v>
      </c>
      <c r="AC32" s="17">
        <v>2706.7209922984825</v>
      </c>
      <c r="AD32" s="101">
        <v>2628.491</v>
      </c>
      <c r="AE32" s="101">
        <v>133.07082856818934</v>
      </c>
      <c r="AF32" s="101">
        <v>2409.5894870053285</v>
      </c>
      <c r="AG32" s="101">
        <v>2847.3925129946715</v>
      </c>
      <c r="AH32" s="101">
        <v>2746.7089999999998</v>
      </c>
      <c r="AI32" s="17">
        <v>130.19250792929495</v>
      </c>
      <c r="AJ32" s="25">
        <v>2532.5423244563099</v>
      </c>
      <c r="AK32" s="28">
        <v>2960.8756755436898</v>
      </c>
      <c r="AL32" s="101">
        <v>2714.0459999999998</v>
      </c>
      <c r="AM32" s="17">
        <v>70.895413562924645</v>
      </c>
      <c r="AN32" s="25">
        <v>2597.4226326889839</v>
      </c>
      <c r="AO32" s="28">
        <v>2830.668543311006</v>
      </c>
      <c r="AP32" s="101">
        <v>3006.29</v>
      </c>
      <c r="AQ32" s="101">
        <v>144.13821477918557</v>
      </c>
      <c r="AR32" s="101">
        <v>2769.1826366882397</v>
      </c>
      <c r="AS32" s="101">
        <v>3243.3973633117603</v>
      </c>
    </row>
    <row r="33" spans="1:45" s="17" customFormat="1" ht="15" customHeight="1" x14ac:dyDescent="0.15">
      <c r="A33" s="102" t="s">
        <v>6</v>
      </c>
      <c r="B33" s="100">
        <v>1438.248</v>
      </c>
      <c r="C33" s="101">
        <v>50.58207077255517</v>
      </c>
      <c r="D33" s="101">
        <v>1355.0404935791469</v>
      </c>
      <c r="E33" s="101">
        <v>1521.4555064208532</v>
      </c>
      <c r="F33" s="101">
        <v>1567.4780000000001</v>
      </c>
      <c r="G33" s="101">
        <v>109.75155039168375</v>
      </c>
      <c r="H33" s="101">
        <v>1386.9366996056804</v>
      </c>
      <c r="I33" s="101">
        <v>1748.0193003943198</v>
      </c>
      <c r="J33" s="101">
        <v>1319.5989999999999</v>
      </c>
      <c r="K33" s="101">
        <v>96.614161229809881</v>
      </c>
      <c r="L33" s="101">
        <v>1160.6687047769626</v>
      </c>
      <c r="M33" s="101">
        <v>1478.5292952230373</v>
      </c>
      <c r="N33" s="101">
        <v>1506.672</v>
      </c>
      <c r="O33" s="101">
        <v>59.757490777154473</v>
      </c>
      <c r="P33" s="101">
        <v>1408.3709276715808</v>
      </c>
      <c r="Q33" s="101">
        <v>1604.9730723284192</v>
      </c>
      <c r="R33" s="101">
        <v>1497.348</v>
      </c>
      <c r="S33" s="101">
        <v>101.64842629330153</v>
      </c>
      <c r="T33" s="101">
        <v>1330.1363387475189</v>
      </c>
      <c r="U33" s="101">
        <v>1664.559661252481</v>
      </c>
      <c r="V33" s="101">
        <v>1629.1210000000001</v>
      </c>
      <c r="W33" s="101">
        <v>118.03409784927544</v>
      </c>
      <c r="X33" s="101">
        <v>1434.9549090379419</v>
      </c>
      <c r="Y33" s="101">
        <v>1823.2870909620583</v>
      </c>
      <c r="Z33" s="101">
        <v>1415.0070000000001</v>
      </c>
      <c r="AA33" s="17">
        <v>69.945831538480093</v>
      </c>
      <c r="AB33" s="25">
        <v>1299.9461071192004</v>
      </c>
      <c r="AC33" s="17">
        <v>1530.0678928807997</v>
      </c>
      <c r="AD33" s="101">
        <v>1177.2059999999999</v>
      </c>
      <c r="AE33" s="101">
        <v>86.546653706389691</v>
      </c>
      <c r="AF33" s="101">
        <v>1034.8367546529889</v>
      </c>
      <c r="AG33" s="101">
        <v>1319.5752453470109</v>
      </c>
      <c r="AH33" s="101">
        <v>1292.6079999999999</v>
      </c>
      <c r="AI33" s="17">
        <v>94.896957517799308</v>
      </c>
      <c r="AJ33" s="25">
        <v>1136.5025048832201</v>
      </c>
      <c r="AK33" s="28">
        <v>1448.7134951167798</v>
      </c>
      <c r="AL33" s="101">
        <v>1415.8050000000001</v>
      </c>
      <c r="AM33" s="17">
        <v>59.592201649037754</v>
      </c>
      <c r="AN33" s="25">
        <v>1317.7762217873337</v>
      </c>
      <c r="AO33" s="28">
        <v>1513.8345652126682</v>
      </c>
      <c r="AP33" s="101">
        <v>1560.8219999999999</v>
      </c>
      <c r="AQ33" s="101">
        <v>118.93051236011864</v>
      </c>
      <c r="AR33" s="101">
        <v>1365.1813071676047</v>
      </c>
      <c r="AS33" s="101">
        <v>1756.4626928323951</v>
      </c>
    </row>
    <row r="34" spans="1:45" s="17" customFormat="1" ht="15" customHeight="1" x14ac:dyDescent="0.2">
      <c r="A34" s="102" t="s">
        <v>25</v>
      </c>
      <c r="B34" s="100">
        <v>633.274</v>
      </c>
      <c r="C34" s="101">
        <v>30.936747121186457</v>
      </c>
      <c r="D34" s="101">
        <v>582.38305098564831</v>
      </c>
      <c r="E34" s="101">
        <v>684.16494901435169</v>
      </c>
      <c r="F34" s="101">
        <v>713.87200000000007</v>
      </c>
      <c r="G34" s="101">
        <v>69.271881561762711</v>
      </c>
      <c r="H34" s="101">
        <v>599.91975483090039</v>
      </c>
      <c r="I34" s="101">
        <v>827.82424516909975</v>
      </c>
      <c r="J34" s="101">
        <v>649.67500000000007</v>
      </c>
      <c r="K34" s="101">
        <v>62.701048799228069</v>
      </c>
      <c r="L34" s="101">
        <v>546.53177472526988</v>
      </c>
      <c r="M34" s="101">
        <v>752.81822527473025</v>
      </c>
      <c r="N34" s="101">
        <v>598.76800000000003</v>
      </c>
      <c r="O34" s="101">
        <v>31.158710992113761</v>
      </c>
      <c r="P34" s="101">
        <v>547.51192041797287</v>
      </c>
      <c r="Q34" s="101">
        <v>650.02407958202718</v>
      </c>
      <c r="R34" s="101">
        <v>598.73300000000006</v>
      </c>
      <c r="S34" s="101">
        <v>58.73581447324127</v>
      </c>
      <c r="T34" s="101">
        <v>502.11258519151818</v>
      </c>
      <c r="U34" s="101">
        <v>695.35341480848194</v>
      </c>
      <c r="V34" s="101">
        <v>663.43299999999999</v>
      </c>
      <c r="W34" s="101">
        <v>66.627919141130803</v>
      </c>
      <c r="X34" s="101">
        <v>553.83007301283988</v>
      </c>
      <c r="Y34" s="101">
        <v>773.03592698716011</v>
      </c>
      <c r="Z34" s="101">
        <v>657.11500000000001</v>
      </c>
      <c r="AA34" s="65">
        <v>23.022202229572024</v>
      </c>
      <c r="AB34" s="64">
        <v>619.24347733235402</v>
      </c>
      <c r="AC34" s="65">
        <v>694.986522667646</v>
      </c>
      <c r="AD34" s="101">
        <v>574.428</v>
      </c>
      <c r="AE34" s="101">
        <v>61.909634988854719</v>
      </c>
      <c r="AF34" s="101">
        <v>472.58665044333395</v>
      </c>
      <c r="AG34" s="101">
        <v>676.26934955666604</v>
      </c>
      <c r="AH34" s="101">
        <v>614.23699999999997</v>
      </c>
      <c r="AI34" s="65">
        <v>59.580107846992945</v>
      </c>
      <c r="AJ34" s="64">
        <v>516.22772259169653</v>
      </c>
      <c r="AK34" s="66">
        <v>712.2462774083034</v>
      </c>
      <c r="AL34" s="101">
        <v>741.15700000000004</v>
      </c>
      <c r="AM34" s="65">
        <v>39.113657645731799</v>
      </c>
      <c r="AN34" s="64">
        <v>676.81485707277182</v>
      </c>
      <c r="AO34" s="66">
        <v>805.49879072722945</v>
      </c>
      <c r="AP34" s="101">
        <v>643.34100000000001</v>
      </c>
      <c r="AQ34" s="101">
        <v>58.259533823392076</v>
      </c>
      <c r="AR34" s="101">
        <v>547.50406686052008</v>
      </c>
      <c r="AS34" s="101">
        <v>739.17793313947993</v>
      </c>
    </row>
    <row r="35" spans="1:45" s="17" customFormat="1" ht="15" customHeight="1" x14ac:dyDescent="0.2">
      <c r="A35" s="102" t="s">
        <v>26</v>
      </c>
      <c r="B35" s="100">
        <v>268.69799999999998</v>
      </c>
      <c r="C35" s="101">
        <v>22.224869741276319</v>
      </c>
      <c r="D35" s="101">
        <v>232.13808927560044</v>
      </c>
      <c r="E35" s="101">
        <v>305.25791072439949</v>
      </c>
      <c r="F35" s="101">
        <v>287.75</v>
      </c>
      <c r="G35" s="101">
        <v>41.199407747534401</v>
      </c>
      <c r="H35" s="101">
        <v>219.97697425530589</v>
      </c>
      <c r="I35" s="101">
        <v>355.52302574469411</v>
      </c>
      <c r="J35" s="101">
        <v>330.56600000000003</v>
      </c>
      <c r="K35" s="101">
        <v>39.936975902036764</v>
      </c>
      <c r="L35" s="101">
        <v>264.86967464114957</v>
      </c>
      <c r="M35" s="101">
        <v>396.26232535885049</v>
      </c>
      <c r="N35" s="101">
        <v>266.928</v>
      </c>
      <c r="O35" s="101">
        <v>22.940713652590663</v>
      </c>
      <c r="P35" s="101">
        <v>229.19052604148834</v>
      </c>
      <c r="Q35" s="101">
        <v>304.66547395851165</v>
      </c>
      <c r="R35" s="101">
        <v>336.36200000000002</v>
      </c>
      <c r="S35" s="101">
        <v>48.750933657803472</v>
      </c>
      <c r="T35" s="101">
        <v>256.16671413291328</v>
      </c>
      <c r="U35" s="101">
        <v>416.55728586708676</v>
      </c>
      <c r="V35" s="101">
        <v>318.28800000000001</v>
      </c>
      <c r="W35" s="101">
        <v>44.485528539545804</v>
      </c>
      <c r="X35" s="101">
        <v>245.10930555244715</v>
      </c>
      <c r="Y35" s="101">
        <v>391.46669444755287</v>
      </c>
      <c r="Z35" s="101">
        <v>318.89100000000002</v>
      </c>
      <c r="AA35" s="65">
        <v>19.015132281279204</v>
      </c>
      <c r="AB35" s="64">
        <v>287.61110739729571</v>
      </c>
      <c r="AC35" s="65">
        <v>350.17089260270433</v>
      </c>
      <c r="AD35" s="101">
        <v>334.95499999999998</v>
      </c>
      <c r="AE35" s="101">
        <v>52.735317096706474</v>
      </c>
      <c r="AF35" s="101">
        <v>248.20540337591785</v>
      </c>
      <c r="AG35" s="101">
        <v>421.70459662408211</v>
      </c>
      <c r="AH35" s="101">
        <v>385.14499999999998</v>
      </c>
      <c r="AI35" s="65">
        <v>48.564661561551318</v>
      </c>
      <c r="AJ35" s="64">
        <v>305.25613173124805</v>
      </c>
      <c r="AK35" s="66">
        <v>465.03386826875192</v>
      </c>
      <c r="AL35" s="101">
        <v>330.84399999999999</v>
      </c>
      <c r="AM35" s="65">
        <v>24.911345473515269</v>
      </c>
      <c r="AN35" s="64">
        <v>289.86496909606728</v>
      </c>
      <c r="AO35" s="66">
        <v>371.82329570393256</v>
      </c>
      <c r="AP35" s="101">
        <v>433.00900000000001</v>
      </c>
      <c r="AQ35" s="101">
        <v>46.250546094155652</v>
      </c>
      <c r="AR35" s="101">
        <v>356.92685167511399</v>
      </c>
      <c r="AS35" s="101">
        <v>509.09114832488603</v>
      </c>
    </row>
    <row r="36" spans="1:45" s="17" customFormat="1" ht="15" customHeight="1" x14ac:dyDescent="0.2">
      <c r="A36" s="102" t="s">
        <v>50</v>
      </c>
      <c r="B36" s="103">
        <v>2466.902</v>
      </c>
      <c r="C36" s="104">
        <v>68.594687422160476</v>
      </c>
      <c r="D36" s="104">
        <v>2354.0637391905461</v>
      </c>
      <c r="E36" s="104">
        <v>2579.740260809454</v>
      </c>
      <c r="F36" s="104">
        <v>2761.087</v>
      </c>
      <c r="G36" s="104">
        <v>143.90680636310395</v>
      </c>
      <c r="H36" s="104">
        <v>2524.3603035326942</v>
      </c>
      <c r="I36" s="104">
        <v>2997.8136964673058</v>
      </c>
      <c r="J36" s="104">
        <v>2611.846</v>
      </c>
      <c r="K36" s="104">
        <v>141.19923770925223</v>
      </c>
      <c r="L36" s="104">
        <v>2379.5732539682799</v>
      </c>
      <c r="M36" s="104">
        <v>2844.1187460317201</v>
      </c>
      <c r="N36" s="104">
        <v>2583.145</v>
      </c>
      <c r="O36" s="104">
        <v>69.108680787094045</v>
      </c>
      <c r="P36" s="104">
        <v>2469.4612201052305</v>
      </c>
      <c r="Q36" s="104">
        <v>2696.8287798947695</v>
      </c>
      <c r="R36" s="104">
        <v>2790.5790000000002</v>
      </c>
      <c r="S36" s="104">
        <v>148.50460911807977</v>
      </c>
      <c r="T36" s="104">
        <v>2546.2889180007587</v>
      </c>
      <c r="U36" s="104">
        <v>3034.8690819992416</v>
      </c>
      <c r="V36" s="104">
        <v>2549.9610000000002</v>
      </c>
      <c r="W36" s="104">
        <v>124.74448461343533</v>
      </c>
      <c r="X36" s="104">
        <v>2344.7563228108993</v>
      </c>
      <c r="Y36" s="104">
        <v>2755.1656771891012</v>
      </c>
      <c r="Z36" s="104">
        <v>2454.3490000000002</v>
      </c>
      <c r="AA36" s="65">
        <v>54.500263228587691</v>
      </c>
      <c r="AB36" s="64">
        <v>2364.6960669889736</v>
      </c>
      <c r="AC36" s="65">
        <v>2544.0019330110267</v>
      </c>
      <c r="AD36" s="104">
        <v>2602.221</v>
      </c>
      <c r="AE36" s="104">
        <v>176.07815438046424</v>
      </c>
      <c r="AF36" s="104">
        <v>2312.5724360441363</v>
      </c>
      <c r="AG36" s="104">
        <v>2891.8695639558637</v>
      </c>
      <c r="AH36" s="104">
        <v>2623.9810000000002</v>
      </c>
      <c r="AI36" s="65">
        <v>135.39898440525991</v>
      </c>
      <c r="AJ36" s="64">
        <v>2401.2496706533475</v>
      </c>
      <c r="AK36" s="66">
        <v>2846.712329346653</v>
      </c>
      <c r="AL36" s="104">
        <v>2506.4</v>
      </c>
      <c r="AM36" s="65">
        <v>72.969551395322526</v>
      </c>
      <c r="AN36" s="64">
        <v>2386.3653398546967</v>
      </c>
      <c r="AO36" s="66">
        <v>2626.435163945308</v>
      </c>
      <c r="AP36" s="104">
        <v>2829.0970000000002</v>
      </c>
      <c r="AQ36" s="104">
        <v>156.82826963654733</v>
      </c>
      <c r="AR36" s="104">
        <v>2571.1144964478799</v>
      </c>
      <c r="AS36" s="104">
        <v>3087.0795035521205</v>
      </c>
    </row>
    <row r="37" spans="1:45" s="17" customFormat="1" ht="15" customHeight="1" x14ac:dyDescent="0.2">
      <c r="A37" s="102" t="s">
        <v>27</v>
      </c>
      <c r="B37" s="100">
        <v>1.4910000000000001</v>
      </c>
      <c r="C37" s="101">
        <v>0.68358321754172569</v>
      </c>
      <c r="D37" s="101">
        <v>0.36650560714386127</v>
      </c>
      <c r="E37" s="101">
        <v>2.6154943928561387</v>
      </c>
      <c r="F37" s="101">
        <v>2.2640000000000002</v>
      </c>
      <c r="G37" s="101">
        <v>1.6457747094733106</v>
      </c>
      <c r="H37" s="101">
        <v>-0.44329939708359589</v>
      </c>
      <c r="I37" s="101">
        <v>4.9712993970835964</v>
      </c>
      <c r="J37" s="101">
        <v>0.82500000000000007</v>
      </c>
      <c r="K37" s="101">
        <v>0.82537289999999996</v>
      </c>
      <c r="L37" s="101">
        <v>-0.53273842049999998</v>
      </c>
      <c r="M37" s="101">
        <v>2.1827384205000002</v>
      </c>
      <c r="N37" s="101">
        <v>2.3319999999999999</v>
      </c>
      <c r="O37" s="101">
        <v>1.7699965213529987</v>
      </c>
      <c r="P37" s="101">
        <v>-0.57964427762568294</v>
      </c>
      <c r="Q37" s="101">
        <v>5.2436442776256822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3.9059999999999997</v>
      </c>
      <c r="AA37" s="65">
        <v>1.0150538122821933</v>
      </c>
      <c r="AB37" s="64">
        <v>2.2362364787957918</v>
      </c>
      <c r="AC37" s="65">
        <v>5.5757635212042072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0">
        <v>0</v>
      </c>
      <c r="AJ37" s="101">
        <v>0</v>
      </c>
      <c r="AK37" s="105">
        <v>0</v>
      </c>
      <c r="AL37" s="101">
        <v>0.66200000000000003</v>
      </c>
      <c r="AM37" s="65">
        <v>0.51047217941569545</v>
      </c>
      <c r="AN37" s="64">
        <v>-0.17788183513881894</v>
      </c>
      <c r="AO37" s="66">
        <v>1.5015716351388191</v>
      </c>
      <c r="AP37" s="101">
        <v>2.113</v>
      </c>
      <c r="AQ37" s="101">
        <v>2.1132451999999997</v>
      </c>
      <c r="AR37" s="101">
        <v>-1.3632883539999994</v>
      </c>
      <c r="AS37" s="101">
        <v>5.5892883539999989</v>
      </c>
    </row>
    <row r="38" spans="1:45" s="17" customFormat="1" ht="15" customHeight="1" x14ac:dyDescent="0.2">
      <c r="A38" s="102"/>
      <c r="B38" s="106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65"/>
      <c r="AB38" s="64"/>
      <c r="AC38" s="65"/>
      <c r="AD38" s="107"/>
      <c r="AE38" s="107"/>
      <c r="AF38" s="107"/>
      <c r="AG38" s="107"/>
      <c r="AH38" s="107"/>
      <c r="AI38" s="65"/>
      <c r="AJ38" s="64"/>
      <c r="AK38" s="66"/>
      <c r="AL38" s="107"/>
      <c r="AM38" s="65"/>
      <c r="AN38" s="64"/>
      <c r="AO38" s="66"/>
      <c r="AP38" s="107"/>
      <c r="AQ38" s="107"/>
      <c r="AR38" s="107"/>
      <c r="AS38" s="107"/>
    </row>
    <row r="39" spans="1:45" s="17" customFormat="1" ht="15" customHeight="1" x14ac:dyDescent="0.2">
      <c r="A39" s="102"/>
      <c r="B39" s="106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65"/>
      <c r="AB39" s="64"/>
      <c r="AC39" s="65"/>
      <c r="AD39" s="107"/>
      <c r="AE39" s="107"/>
      <c r="AF39" s="107"/>
      <c r="AG39" s="107"/>
      <c r="AH39" s="107"/>
      <c r="AI39" s="65"/>
      <c r="AJ39" s="64"/>
      <c r="AK39" s="66"/>
      <c r="AL39" s="107"/>
      <c r="AM39" s="65"/>
      <c r="AN39" s="64"/>
      <c r="AO39" s="66"/>
      <c r="AP39" s="107"/>
      <c r="AQ39" s="107"/>
      <c r="AR39" s="107"/>
      <c r="AS39" s="107"/>
    </row>
    <row r="40" spans="1:45" s="38" customFormat="1" ht="15" customHeight="1" x14ac:dyDescent="0.15">
      <c r="A40" s="32" t="s">
        <v>49</v>
      </c>
      <c r="B40" s="92">
        <v>41247.771000000001</v>
      </c>
      <c r="C40" s="34">
        <v>504.1</v>
      </c>
      <c r="D40" s="34">
        <v>40418.5265</v>
      </c>
      <c r="E40" s="34">
        <v>42077.015500000001</v>
      </c>
      <c r="F40" s="93">
        <v>43153.195</v>
      </c>
      <c r="G40" s="34">
        <v>890.9</v>
      </c>
      <c r="H40" s="34">
        <v>41687.664499999999</v>
      </c>
      <c r="I40" s="34">
        <v>44618.7255</v>
      </c>
      <c r="J40" s="93">
        <v>45331.550999999999</v>
      </c>
      <c r="K40" s="34">
        <v>1092.2</v>
      </c>
      <c r="L40" s="34">
        <v>43534.881999999998</v>
      </c>
      <c r="M40" s="34">
        <v>47128.22</v>
      </c>
      <c r="N40" s="93">
        <v>43269.201000000001</v>
      </c>
      <c r="O40" s="35">
        <v>525.6</v>
      </c>
      <c r="P40" s="35">
        <v>42404.589</v>
      </c>
      <c r="Q40" s="35">
        <v>44133.813000000002</v>
      </c>
      <c r="R40" s="93">
        <v>44715.87</v>
      </c>
      <c r="S40" s="35">
        <v>1194.5999999999999</v>
      </c>
      <c r="T40" s="35">
        <v>42750.753000000004</v>
      </c>
      <c r="U40" s="35">
        <v>46680.987000000001</v>
      </c>
      <c r="V40" s="93">
        <v>45075.442000000003</v>
      </c>
      <c r="W40" s="93">
        <v>1067</v>
      </c>
      <c r="X40" s="93">
        <v>43320.227000000006</v>
      </c>
      <c r="Y40" s="93">
        <v>46830.656999999999</v>
      </c>
      <c r="Z40" s="93">
        <v>41667.056000000004</v>
      </c>
      <c r="AA40" s="108">
        <v>420.2</v>
      </c>
      <c r="AB40" s="109">
        <v>40975.827000000005</v>
      </c>
      <c r="AC40" s="108">
        <v>42358.285000000003</v>
      </c>
      <c r="AD40" s="93">
        <v>44233.788999999997</v>
      </c>
      <c r="AE40" s="35">
        <v>1132.4000000000001</v>
      </c>
      <c r="AF40" s="35">
        <v>42370.990999999995</v>
      </c>
      <c r="AG40" s="35">
        <v>46096.587</v>
      </c>
      <c r="AH40" s="93">
        <v>43591.843000000001</v>
      </c>
      <c r="AI40" s="108">
        <v>1125.5999999999999</v>
      </c>
      <c r="AJ40" s="109">
        <v>43479.938999999998</v>
      </c>
      <c r="AK40" s="110">
        <v>47183.163</v>
      </c>
      <c r="AL40" s="93">
        <v>43826.271999999997</v>
      </c>
      <c r="AM40" s="108">
        <v>547.47537278305128</v>
      </c>
      <c r="AN40" s="109">
        <v>42925.675011771877</v>
      </c>
      <c r="AO40" s="110">
        <v>44726.868988228118</v>
      </c>
      <c r="AP40" s="93">
        <v>45477.428</v>
      </c>
      <c r="AQ40" s="34">
        <v>1023.5887331677686</v>
      </c>
      <c r="AR40" s="35">
        <v>43793.624533939023</v>
      </c>
      <c r="AS40" s="35">
        <v>47161.231466060977</v>
      </c>
    </row>
    <row r="41" spans="1:45" s="17" customFormat="1" ht="15" customHeight="1" x14ac:dyDescent="0.2">
      <c r="A41" s="102"/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65"/>
      <c r="AB41" s="64"/>
      <c r="AC41" s="65"/>
      <c r="AD41" s="112"/>
      <c r="AE41" s="112"/>
      <c r="AF41" s="112"/>
      <c r="AG41" s="112"/>
      <c r="AH41" s="112"/>
      <c r="AI41" s="65"/>
      <c r="AJ41" s="64"/>
      <c r="AK41" s="66"/>
      <c r="AL41" s="112"/>
      <c r="AM41" s="65"/>
      <c r="AN41" s="64"/>
      <c r="AO41" s="66"/>
      <c r="AP41" s="112"/>
      <c r="AQ41" s="112"/>
      <c r="AR41" s="112"/>
      <c r="AS41" s="112"/>
    </row>
    <row r="42" spans="1:45" s="43" customFormat="1" x14ac:dyDescent="0.2">
      <c r="A42" s="113" t="s">
        <v>29</v>
      </c>
      <c r="B42" s="114">
        <v>15705.175000000001</v>
      </c>
      <c r="C42" s="115">
        <v>257.28831633600907</v>
      </c>
      <c r="D42" s="116">
        <v>15281.935719627267</v>
      </c>
      <c r="E42" s="116">
        <v>16128.414280372735</v>
      </c>
      <c r="F42" s="115">
        <v>16628.23</v>
      </c>
      <c r="G42" s="115">
        <v>454.89028845033749</v>
      </c>
      <c r="H42" s="104">
        <v>15879.935475499195</v>
      </c>
      <c r="I42" s="104">
        <v>17376.524524500805</v>
      </c>
      <c r="J42" s="115">
        <v>16653.517</v>
      </c>
      <c r="K42" s="115">
        <v>520.89950000173724</v>
      </c>
      <c r="L42" s="115">
        <v>15796.637322497141</v>
      </c>
      <c r="M42" s="115">
        <v>17510.396677502857</v>
      </c>
      <c r="N42" s="115">
        <v>18022.012999999999</v>
      </c>
      <c r="O42" s="115">
        <v>270.08101169367319</v>
      </c>
      <c r="P42" s="115">
        <v>17577.729735763907</v>
      </c>
      <c r="Q42" s="115">
        <v>18466.296264236091</v>
      </c>
      <c r="R42" s="115">
        <v>16688.906000000003</v>
      </c>
      <c r="S42" s="115">
        <v>529.1038936175712</v>
      </c>
      <c r="T42" s="104">
        <v>15818.530094999098</v>
      </c>
      <c r="U42" s="104">
        <v>17559.281905000906</v>
      </c>
      <c r="V42" s="115">
        <v>17028.477999999999</v>
      </c>
      <c r="W42" s="115">
        <v>524.27190890812369</v>
      </c>
      <c r="X42" s="115">
        <v>16166.050709846135</v>
      </c>
      <c r="Y42" s="115">
        <v>17890.905290153863</v>
      </c>
      <c r="Z42" s="115">
        <v>12757.601000000001</v>
      </c>
      <c r="AA42" s="65">
        <v>170.36237094749995</v>
      </c>
      <c r="AB42" s="64">
        <v>12477.354899791364</v>
      </c>
      <c r="AC42" s="65">
        <v>13037.847100208637</v>
      </c>
      <c r="AD42" s="115">
        <v>16141.813</v>
      </c>
      <c r="AE42" s="115">
        <v>572.73455595448297</v>
      </c>
      <c r="AF42" s="115">
        <v>15199.664655454875</v>
      </c>
      <c r="AG42" s="115">
        <v>17083.961344545125</v>
      </c>
      <c r="AH42" s="115">
        <v>15210.913</v>
      </c>
      <c r="AI42" s="65">
        <v>467.92839925227452</v>
      </c>
      <c r="AJ42" s="64">
        <v>14441.170783230009</v>
      </c>
      <c r="AK42" s="66">
        <v>15980.655216769992</v>
      </c>
      <c r="AL42" s="115">
        <v>16040.476000000001</v>
      </c>
      <c r="AM42" s="65">
        <v>261.40054888422566</v>
      </c>
      <c r="AN42" s="64">
        <v>15610.471933985484</v>
      </c>
      <c r="AO42" s="66">
        <v>16470.479739814586</v>
      </c>
      <c r="AP42" s="115">
        <v>16563.147000000001</v>
      </c>
      <c r="AQ42" s="115">
        <v>530.42561022688017</v>
      </c>
      <c r="AR42" s="115">
        <v>15690.596871176784</v>
      </c>
      <c r="AS42" s="115">
        <v>17435.69712882322</v>
      </c>
    </row>
    <row r="43" spans="1:45" s="43" customFormat="1" x14ac:dyDescent="0.2">
      <c r="A43" s="113" t="s">
        <v>52</v>
      </c>
      <c r="B43" s="114">
        <v>25331.420000000002</v>
      </c>
      <c r="C43" s="115">
        <v>376.58672671020258</v>
      </c>
      <c r="D43" s="116">
        <v>24711.934834561718</v>
      </c>
      <c r="E43" s="116">
        <v>25950.905165438286</v>
      </c>
      <c r="F43" s="115">
        <v>25868.217000000001</v>
      </c>
      <c r="G43" s="115">
        <v>664.85881494200896</v>
      </c>
      <c r="H43" s="104">
        <v>24774.524249420396</v>
      </c>
      <c r="I43" s="104">
        <v>26961.909750579605</v>
      </c>
      <c r="J43" s="115">
        <v>28217.794000000002</v>
      </c>
      <c r="K43" s="115">
        <v>761.06956904126207</v>
      </c>
      <c r="L43" s="115">
        <v>26965.834558927127</v>
      </c>
      <c r="M43" s="115">
        <v>29469.753441072877</v>
      </c>
      <c r="N43" s="115">
        <v>24172.371999999999</v>
      </c>
      <c r="O43" s="115">
        <v>377.23311652089143</v>
      </c>
      <c r="P43" s="115">
        <v>23551.823523323132</v>
      </c>
      <c r="Q43" s="115">
        <v>24792.920476676867</v>
      </c>
      <c r="R43" s="115">
        <v>27421.276000000002</v>
      </c>
      <c r="S43" s="115">
        <v>879.16157473345754</v>
      </c>
      <c r="T43" s="104">
        <v>25975.055209563463</v>
      </c>
      <c r="U43" s="104">
        <v>28867.49679043654</v>
      </c>
      <c r="V43" s="115">
        <v>27528.48</v>
      </c>
      <c r="W43" s="115">
        <v>793.65954676569015</v>
      </c>
      <c r="X43" s="115">
        <v>26222.910045570439</v>
      </c>
      <c r="Y43" s="115">
        <v>28834.04995442956</v>
      </c>
      <c r="Z43" s="115">
        <v>28633.487000000001</v>
      </c>
      <c r="AA43" s="73">
        <v>334.39790789110157</v>
      </c>
      <c r="AB43" s="74">
        <v>28083.402441519138</v>
      </c>
      <c r="AC43" s="73">
        <v>29183.571558480864</v>
      </c>
      <c r="AD43" s="115">
        <v>27696.132000000001</v>
      </c>
      <c r="AE43" s="115">
        <v>869.83973776582081</v>
      </c>
      <c r="AF43" s="115">
        <v>26265.245631375226</v>
      </c>
      <c r="AG43" s="115">
        <v>29127.018368624776</v>
      </c>
      <c r="AH43" s="115">
        <v>27719.806</v>
      </c>
      <c r="AI43" s="73">
        <v>908.24701900960179</v>
      </c>
      <c r="AJ43" s="74">
        <v>26225.739653729204</v>
      </c>
      <c r="AK43" s="75">
        <v>29213.872346270797</v>
      </c>
      <c r="AL43" s="115">
        <v>27335.991999999998</v>
      </c>
      <c r="AM43" s="73">
        <v>417.57799805272379</v>
      </c>
      <c r="AN43" s="74">
        <v>26649.075885903356</v>
      </c>
      <c r="AO43" s="75">
        <v>28022.907499496814</v>
      </c>
      <c r="AP43" s="115">
        <v>28379.555</v>
      </c>
      <c r="AQ43" s="115">
        <v>765.56947604533036</v>
      </c>
      <c r="AR43" s="115">
        <v>27120.193211905433</v>
      </c>
      <c r="AS43" s="115">
        <v>29638.916788094568</v>
      </c>
    </row>
    <row r="44" spans="1:45" s="43" customFormat="1" x14ac:dyDescent="0.2">
      <c r="A44" s="113" t="s">
        <v>30</v>
      </c>
      <c r="B44" s="114">
        <v>211.17600000000002</v>
      </c>
      <c r="C44" s="115">
        <v>21.60439639224656</v>
      </c>
      <c r="D44" s="116">
        <v>175.63676793475443</v>
      </c>
      <c r="E44" s="116">
        <v>246.7152320652456</v>
      </c>
      <c r="F44" s="115">
        <v>656.74900000000002</v>
      </c>
      <c r="G44" s="115">
        <v>88.183094536909948</v>
      </c>
      <c r="H44" s="104">
        <v>511.68780948678318</v>
      </c>
      <c r="I44" s="104">
        <v>801.81019051321687</v>
      </c>
      <c r="J44" s="115">
        <v>460.24099999999999</v>
      </c>
      <c r="K44" s="115">
        <v>75.696202465470563</v>
      </c>
      <c r="L44" s="115">
        <v>335.72074694430091</v>
      </c>
      <c r="M44" s="115">
        <v>584.76125305569906</v>
      </c>
      <c r="N44" s="115">
        <v>1074.8150000000001</v>
      </c>
      <c r="O44" s="115">
        <v>75.138491644679817</v>
      </c>
      <c r="P44" s="115">
        <v>951.21218124450172</v>
      </c>
      <c r="Q44" s="115">
        <v>1198.4178187554983</v>
      </c>
      <c r="R44" s="115">
        <v>605.68799999999999</v>
      </c>
      <c r="S44" s="115">
        <v>78.048651098264543</v>
      </c>
      <c r="T44" s="104">
        <v>477.29796894335482</v>
      </c>
      <c r="U44" s="104">
        <v>734.07803105664516</v>
      </c>
      <c r="V44" s="115">
        <v>518.48400000000004</v>
      </c>
      <c r="W44" s="115">
        <v>69.203104278406698</v>
      </c>
      <c r="X44" s="115">
        <v>404.644893462021</v>
      </c>
      <c r="Y44" s="115">
        <v>632.32310653797902</v>
      </c>
      <c r="Z44" s="115">
        <v>271.19200000000001</v>
      </c>
      <c r="AA44" s="65">
        <v>20.422224064004844</v>
      </c>
      <c r="AB44" s="64">
        <v>237.59744141471202</v>
      </c>
      <c r="AC44" s="65">
        <v>304.78655858528799</v>
      </c>
      <c r="AD44" s="115">
        <v>395.84300000000002</v>
      </c>
      <c r="AE44" s="115">
        <v>77.783137056296454</v>
      </c>
      <c r="AF44" s="115">
        <v>267.88973954239236</v>
      </c>
      <c r="AG44" s="115">
        <v>523.79626045760767</v>
      </c>
      <c r="AH44" s="115">
        <v>661.12400000000002</v>
      </c>
      <c r="AI44" s="65">
        <v>106.62765034926161</v>
      </c>
      <c r="AJ44" s="64">
        <v>485.72151517546467</v>
      </c>
      <c r="AK44" s="66">
        <v>836.52648482453537</v>
      </c>
      <c r="AL44" s="115">
        <v>449.80500000000001</v>
      </c>
      <c r="AM44" s="65">
        <v>34.468209609243324</v>
      </c>
      <c r="AN44" s="64">
        <v>393.10435439279513</v>
      </c>
      <c r="AO44" s="66">
        <v>506.50476400720561</v>
      </c>
      <c r="AP44" s="115">
        <v>534.726</v>
      </c>
      <c r="AQ44" s="115">
        <v>80.037051962511669</v>
      </c>
      <c r="AR44" s="115">
        <v>403.0650495216683</v>
      </c>
      <c r="AS44" s="115">
        <v>666.38695047833176</v>
      </c>
    </row>
    <row r="45" spans="1:45" s="43" customFormat="1" x14ac:dyDescent="0.2">
      <c r="A45" s="113" t="s">
        <v>75</v>
      </c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>
        <v>5</v>
      </c>
      <c r="AA45" s="17"/>
      <c r="AB45" s="25"/>
      <c r="AC45" s="17"/>
      <c r="AD45" s="115"/>
      <c r="AE45" s="115"/>
      <c r="AF45" s="115"/>
      <c r="AG45" s="115"/>
      <c r="AH45" s="115"/>
      <c r="AI45" s="17"/>
      <c r="AJ45" s="25"/>
      <c r="AK45" s="28"/>
      <c r="AL45" s="115"/>
      <c r="AM45" s="117"/>
      <c r="AN45" s="115"/>
      <c r="AO45" s="118"/>
      <c r="AP45" s="115"/>
      <c r="AQ45" s="115"/>
      <c r="AR45" s="115"/>
      <c r="AS45" s="115"/>
    </row>
    <row r="46" spans="1:45" s="43" customFormat="1" x14ac:dyDescent="0.2">
      <c r="A46" s="119"/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7"/>
      <c r="AB46" s="25"/>
      <c r="AC46" s="17"/>
      <c r="AD46" s="121"/>
      <c r="AE46" s="121"/>
      <c r="AF46" s="121"/>
      <c r="AG46" s="121"/>
      <c r="AH46" s="121"/>
      <c r="AI46" s="17"/>
      <c r="AJ46" s="25"/>
      <c r="AK46" s="28"/>
      <c r="AL46" s="121"/>
      <c r="AM46" s="122"/>
      <c r="AN46" s="121"/>
      <c r="AO46" s="123"/>
      <c r="AP46" s="121"/>
      <c r="AQ46" s="121"/>
      <c r="AR46" s="121"/>
      <c r="AS46" s="121"/>
    </row>
    <row r="47" spans="1:45" s="135" customFormat="1" ht="15" x14ac:dyDescent="0.25">
      <c r="A47" s="124" t="s">
        <v>31</v>
      </c>
      <c r="B47" s="125">
        <v>39.314415925590318</v>
      </c>
      <c r="C47" s="126">
        <v>0.17458180276456972</v>
      </c>
      <c r="D47" s="127">
        <v>39.027228860042598</v>
      </c>
      <c r="E47" s="127">
        <v>39.601602991138037</v>
      </c>
      <c r="F47" s="126">
        <v>38.927699557199816</v>
      </c>
      <c r="G47" s="126">
        <v>0.32191494338509569</v>
      </c>
      <c r="H47" s="127">
        <v>38.39814947533133</v>
      </c>
      <c r="I47" s="127">
        <v>39.457249639068301</v>
      </c>
      <c r="J47" s="126">
        <v>39.720904047597458</v>
      </c>
      <c r="K47" s="126">
        <v>0.27982728485333014</v>
      </c>
      <c r="L47" s="127">
        <v>39.260588164013733</v>
      </c>
      <c r="M47" s="127">
        <v>40.181219931181182</v>
      </c>
      <c r="N47" s="126">
        <v>38.033033114879309</v>
      </c>
      <c r="O47" s="126">
        <v>0.16173473356963894</v>
      </c>
      <c r="P47" s="128">
        <v>37.766979478157253</v>
      </c>
      <c r="Q47" s="128">
        <v>38.299086751601365</v>
      </c>
      <c r="R47" s="126">
        <v>39.032099822213382</v>
      </c>
      <c r="S47" s="126">
        <v>0.31334596675983062</v>
      </c>
      <c r="T47" s="126">
        <v>38.516645706893463</v>
      </c>
      <c r="U47" s="126">
        <v>39.547553937533301</v>
      </c>
      <c r="V47" s="126">
        <v>38.973900327755764</v>
      </c>
      <c r="W47" s="126">
        <v>0.30800327957317608</v>
      </c>
      <c r="X47" s="126">
        <v>38.467234932857892</v>
      </c>
      <c r="Y47" s="126">
        <v>39.480565722653637</v>
      </c>
      <c r="Z47" s="126">
        <v>41.762431845848177</v>
      </c>
      <c r="AA47" s="129">
        <v>0.11137263770375816</v>
      </c>
      <c r="AB47" s="130">
        <v>41.579223856825493</v>
      </c>
      <c r="AC47" s="129">
        <v>41.94563983487086</v>
      </c>
      <c r="AD47" s="126">
        <v>39.603436415565639</v>
      </c>
      <c r="AE47" s="126">
        <v>0.35199202576296035</v>
      </c>
      <c r="AF47" s="128">
        <v>39.024409533185569</v>
      </c>
      <c r="AG47" s="128">
        <v>40.182463297945709</v>
      </c>
      <c r="AH47" s="126">
        <v>40.153940026021928</v>
      </c>
      <c r="AI47" s="129">
        <v>0.33814255264701326</v>
      </c>
      <c r="AJ47" s="130">
        <v>39.59769552691759</v>
      </c>
      <c r="AK47" s="131">
        <v>40.710184525126266</v>
      </c>
      <c r="AL47" s="126">
        <v>39.74107110334571</v>
      </c>
      <c r="AM47" s="132">
        <v>0.16</v>
      </c>
      <c r="AN47" s="133">
        <v>39.479999999999997</v>
      </c>
      <c r="AO47" s="134">
        <v>40</v>
      </c>
      <c r="AP47" s="126">
        <v>39.55028785318693</v>
      </c>
      <c r="AQ47" s="126">
        <v>0.32674282845676522</v>
      </c>
      <c r="AR47" s="126">
        <v>39.012795900375551</v>
      </c>
      <c r="AS47" s="126">
        <v>40.087779805998309</v>
      </c>
    </row>
    <row r="48" spans="1:45" s="43" customFormat="1" ht="14.25" customHeight="1" x14ac:dyDescent="0.2">
      <c r="A48" s="136"/>
      <c r="B48" s="137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26"/>
      <c r="S48" s="126"/>
      <c r="T48" s="126"/>
      <c r="U48" s="126"/>
      <c r="V48" s="126"/>
      <c r="W48" s="126"/>
      <c r="X48" s="126"/>
      <c r="Y48" s="126"/>
      <c r="Z48" s="126"/>
      <c r="AA48" s="65"/>
      <c r="AB48" s="64"/>
      <c r="AC48" s="65"/>
      <c r="AD48" s="126"/>
      <c r="AE48" s="126"/>
      <c r="AF48" s="126"/>
      <c r="AG48" s="126"/>
      <c r="AH48" s="126"/>
      <c r="AI48" s="65"/>
      <c r="AJ48" s="64"/>
      <c r="AK48" s="66"/>
      <c r="AL48" s="126"/>
      <c r="AM48" s="139"/>
      <c r="AN48" s="126"/>
      <c r="AO48" s="140"/>
      <c r="AP48" s="126"/>
      <c r="AQ48" s="126"/>
      <c r="AR48" s="126"/>
      <c r="AS48" s="126"/>
    </row>
    <row r="49" spans="1:45" s="43" customFormat="1" ht="15" customHeight="1" x14ac:dyDescent="0.2">
      <c r="A49" s="141"/>
      <c r="B49" s="142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4"/>
      <c r="S49" s="144"/>
      <c r="T49" s="144"/>
      <c r="U49" s="144"/>
      <c r="V49" s="144"/>
      <c r="W49" s="144"/>
      <c r="X49" s="144"/>
      <c r="Y49" s="144"/>
      <c r="Z49" s="144"/>
      <c r="AA49" s="145"/>
      <c r="AB49" s="146"/>
      <c r="AC49" s="145"/>
      <c r="AD49" s="144"/>
      <c r="AE49" s="144"/>
      <c r="AF49" s="144"/>
      <c r="AG49" s="144"/>
      <c r="AH49" s="144"/>
      <c r="AI49" s="145"/>
      <c r="AJ49" s="146"/>
      <c r="AK49" s="147"/>
      <c r="AL49" s="144"/>
      <c r="AM49" s="148"/>
      <c r="AN49" s="144"/>
      <c r="AO49" s="149"/>
      <c r="AP49" s="144"/>
      <c r="AQ49" s="144"/>
      <c r="AR49" s="144"/>
      <c r="AS49" s="144"/>
    </row>
    <row r="50" spans="1:45" s="43" customFormat="1" ht="5.25" customHeight="1" x14ac:dyDescent="0.2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</row>
    <row r="51" spans="1:45" ht="18" customHeight="1" x14ac:dyDescent="0.2">
      <c r="A51" s="14" t="s">
        <v>72</v>
      </c>
      <c r="B51" s="83"/>
      <c r="C51" s="83"/>
      <c r="D51" s="83"/>
      <c r="E51" s="83"/>
      <c r="F51" s="83"/>
      <c r="G51" s="83"/>
      <c r="H51" s="83"/>
      <c r="I51" s="83"/>
      <c r="J51" s="12"/>
      <c r="K51" s="12"/>
      <c r="L51" s="12"/>
      <c r="M51" s="12"/>
      <c r="N51" s="151"/>
      <c r="O51" s="151"/>
      <c r="P51" s="151"/>
      <c r="Q51" s="151"/>
    </row>
    <row r="52" spans="1:45" ht="15" customHeight="1" x14ac:dyDescent="0.2">
      <c r="A52" s="14" t="s">
        <v>73</v>
      </c>
      <c r="J52" s="14"/>
      <c r="K52" s="14"/>
      <c r="L52" s="14"/>
      <c r="M52" s="14"/>
      <c r="N52" s="151"/>
      <c r="O52" s="151"/>
      <c r="P52" s="151"/>
      <c r="Q52" s="151"/>
    </row>
    <row r="53" spans="1:45" x14ac:dyDescent="0.2">
      <c r="A53" s="13" t="s">
        <v>55</v>
      </c>
      <c r="J53" s="14"/>
      <c r="K53" s="14"/>
      <c r="L53" s="14"/>
      <c r="M53" s="14"/>
      <c r="N53" s="151"/>
      <c r="O53" s="151"/>
      <c r="P53" s="151"/>
      <c r="Q53" s="151"/>
    </row>
    <row r="54" spans="1:45" s="84" customFormat="1" x14ac:dyDescent="0.2">
      <c r="A54" s="14" t="s">
        <v>107</v>
      </c>
      <c r="B54" s="85"/>
      <c r="C54" s="85"/>
      <c r="D54" s="85"/>
      <c r="E54" s="85"/>
      <c r="F54" s="85"/>
      <c r="G54" s="85"/>
      <c r="H54" s="85"/>
      <c r="I54" s="85"/>
    </row>
    <row r="55" spans="1:45" x14ac:dyDescent="0.2">
      <c r="A55" s="173" t="s">
        <v>74</v>
      </c>
      <c r="B55" s="173"/>
      <c r="C55" s="173"/>
      <c r="D55" s="173"/>
      <c r="E55" s="173"/>
      <c r="F55" s="173"/>
      <c r="G55" s="173"/>
      <c r="H55" s="173"/>
      <c r="I55" s="173"/>
      <c r="J55" s="173"/>
      <c r="K55" s="14"/>
      <c r="L55" s="14"/>
      <c r="M55" s="14"/>
      <c r="N55" s="152"/>
      <c r="O55" s="152"/>
      <c r="P55" s="152"/>
      <c r="Q55" s="152"/>
    </row>
    <row r="56" spans="1:45" x14ac:dyDescent="0.2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1:45" x14ac:dyDescent="0.2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</sheetData>
  <mergeCells count="49">
    <mergeCell ref="A55:J55"/>
    <mergeCell ref="A1:AP1"/>
    <mergeCell ref="A2:AP2"/>
    <mergeCell ref="A3:AP3"/>
    <mergeCell ref="B5:E5"/>
    <mergeCell ref="B6:B7"/>
    <mergeCell ref="C6:C7"/>
    <mergeCell ref="D6:E6"/>
    <mergeCell ref="A5:A7"/>
    <mergeCell ref="F5:I5"/>
    <mergeCell ref="F6:F7"/>
    <mergeCell ref="G6:G7"/>
    <mergeCell ref="H6:I6"/>
    <mergeCell ref="J5:M5"/>
    <mergeCell ref="J6:J7"/>
    <mergeCell ref="K6:K7"/>
    <mergeCell ref="L6:M6"/>
    <mergeCell ref="N5:Q5"/>
    <mergeCell ref="N6:N7"/>
    <mergeCell ref="O6:O7"/>
    <mergeCell ref="P6:Q6"/>
    <mergeCell ref="R5:U5"/>
    <mergeCell ref="R6:R7"/>
    <mergeCell ref="S6:S7"/>
    <mergeCell ref="T6:U6"/>
    <mergeCell ref="V5:Y5"/>
    <mergeCell ref="V6:V7"/>
    <mergeCell ref="W6:W7"/>
    <mergeCell ref="X6:Y6"/>
    <mergeCell ref="Z5:AC5"/>
    <mergeCell ref="Z6:Z7"/>
    <mergeCell ref="AA6:AA7"/>
    <mergeCell ref="AB6:AC6"/>
    <mergeCell ref="AD5:AG5"/>
    <mergeCell ref="AD6:AD7"/>
    <mergeCell ref="AE6:AE7"/>
    <mergeCell ref="AF6:AG6"/>
    <mergeCell ref="AH5:AK5"/>
    <mergeCell ref="AH6:AH7"/>
    <mergeCell ref="AI6:AI7"/>
    <mergeCell ref="AJ6:AK6"/>
    <mergeCell ref="AL6:AL7"/>
    <mergeCell ref="AR6:AS6"/>
    <mergeCell ref="AP5:AS5"/>
    <mergeCell ref="AM6:AM7"/>
    <mergeCell ref="AN6:AO6"/>
    <mergeCell ref="AL5:AO5"/>
    <mergeCell ref="AP6:AP7"/>
    <mergeCell ref="AQ6:AQ7"/>
  </mergeCells>
  <printOptions horizontalCentered="1"/>
  <pageMargins left="0.25" right="0.25" top="0.75" bottom="0.25" header="0.21" footer="0"/>
  <pageSetup paperSize="9" scale="8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List of Tables</vt:lpstr>
      <vt:lpstr>Table 1A</vt:lpstr>
      <vt:lpstr>Table 2A</vt:lpstr>
      <vt:lpstr>'List of Tables'!Print_Area</vt:lpstr>
      <vt:lpstr>'Table 1A'!Print_Area</vt:lpstr>
      <vt:lpstr>'Table 2A'!Print_Area</vt:lpstr>
      <vt:lpstr>'List of Tables'!Print_Titles</vt:lpstr>
      <vt:lpstr>'Table 1A'!Print_Titles</vt:lpstr>
      <vt:lpstr>'Table 2A'!Print_Titles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2022-01-06T10:27:35Z</dcterms:modified>
</cp:coreProperties>
</file>