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3" sheetId="125" r:id="rId3"/>
  </sheets>
  <definedNames>
    <definedName name="_xlnm.Print_Area" localSheetId="0">'List of Tables'!$A$1:$D$39</definedName>
    <definedName name="_xlnm.Print_Area" localSheetId="1">'Table 1A'!$A$1:$AU$50</definedName>
    <definedName name="_xlnm.Print_Area" localSheetId="2">'Table 3'!$A$1:$R$68</definedName>
    <definedName name="_xlnm.Print_Titles" localSheetId="0">'List of Tables'!$12:$12</definedName>
    <definedName name="_xlnm.Print_Titles" localSheetId="1">'Table 1A'!$1:$5</definedName>
    <definedName name="_xlnm.Print_Titles" localSheetId="2">'Table 3'!$4:$5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<sst xmlns="http://schemas.openxmlformats.org/spreadsheetml/2006/main" count="256" uniqueCount="112">
  <si>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</si>
  <si>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</si>
  <si>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</si>
  <si>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</si>
  <si>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</si>
  <si>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</si>
  <si>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</si>
  <si>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</si>
  <si>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</si>
  <si>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</si>
  <si>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</si>
  <si>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</si>
  <si>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</si>
  <si>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>Hours Worked/Major Industry Group/Age Group/Sex/ Highest Grade Completed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</si>
  <si>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</si>
  <si>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</si>
  <si>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</si>
  <si>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</si>
  <si>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</si>
  <si>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</si>
  <si>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</si>
  <si>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</si>
  <si>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</si>
  <si>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</si>
  <si>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</si>
  <si>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</si>
  <si>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</si>
  <si>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</si>
  <si>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</si>
  <si>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</si>
  <si>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</si>
  <si>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</si>
  <si>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</si>
  <si>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</si>
  <si>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</si>
  <si>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</si>
  <si>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</si>
  <si>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</si>
  <si>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</si>
  <si>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</si>
  <si>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</si>
  <si>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</si>
  <si>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</si>
  <si>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</si>
  <si>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</si>
  <si>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</si>
  <si>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</si>
  <si>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</si>
  <si>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</si>
  <si>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</si>
  <si>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</si>
  <si>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</si>
  <si>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</si>
  <si>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</si>
  <si>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</si>
  <si>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</si>
  <si>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</si>
  <si>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</si>
  <si>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(In Thousands Except Rates)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</si>
  <si>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</si>
  <si>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</si>
  <si>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</si>
  <si>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</si>
  <si>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</si>
  <si>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</si>
  <si>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</si>
  <si>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</si>
  <si>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</si>
  <si>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</si>
  <si>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</si>
  <si>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</si>
  <si>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</si>
  <si>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</si>
  <si>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</si>
  <si>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</si>
  <si>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</si>
  <si>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</si>
  <si>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</si>
  <si>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</si>
  <si>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</si>
  <si>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</si>
  <si>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</si>
  <si>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</si>
  <si>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</si>
  <si>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</si>
  <si>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</si>
  <si>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</si>
  <si>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</si>
  <si>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</si>
  <si>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</si>
  <si>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</si>
  <si>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</si>
  <si>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</si>
  <si>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</si>
  <si>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</si>
  <si>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</si>
  <si>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</si>
  <si>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</si>
  <si>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</si>
  <si>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</si>
  <si>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</si>
  <si>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</si>
  <si>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</si>
  <si>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</si>
  <si>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</si>
  <si>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</si>
  <si>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</si>
  <si>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</si>
  <si>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</si>
  <si>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1 - Preliminary estimate excludes Sulu and Tawi-tawi. </t>
  </si>
  <si>
    <r>
      <t>TABLE 3   Underemployed Persons by Hours Worked and Sector, and Unemployed Persons by Age Group, Sex and Highest Grade Completed , with Measures of Precision: 
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July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August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September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October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and November 2021</t>
    </r>
    <r>
      <rPr>
        <b/>
        <vertAlign val="superscript"/>
        <sz val="12"/>
        <rFont val="Arial"/>
        <family val="2"/>
      </rPr>
      <t>p</t>
    </r>
  </si>
  <si>
    <t>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</si>
</sst>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_(* #,##0.0_);_(* \(#,##0.0\);_(* &quot;-&quot;??_);_(@_)"/>
    <numFmt numFmtId="167" formatCode="_(* #,##0_);_(* \(#,##0\);_(* &quot;-&quot;??_);_(@_)"/>
    <numFmt numFmtId="168" formatCode="mmmm\ yyyy"/>
    <numFmt numFmtId="169" formatCode="#,##0.0;\-#,##0.0"/>
    <numFmt numFmtId="170" formatCode="#,##0.0000_);\(#,##0.0000\)"/>
  </numFmts>
  <fonts count="2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43" fontId="4" fillId="0" borderId="0" applyFont="0" applyFill="0" applyBorder="0" applyAlignment="0" applyProtection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4">
    <xf numFmtId="37" fontId="0" fillId="0" borderId="0" xfId="0"/>
    <xf numFmtId="0" fontId="4" fillId="0" borderId="0" xfId="29"/>
    <xf numFmtId="0" fontId="8" fillId="0" borderId="13" xfId="29" applyFont="1" applyBorder="1" applyAlignment="1">
      <alignment horizontal="center" vertical="center" wrapText="1"/>
    </xf>
    <xf numFmtId="37" fontId="11" fillId="0" borderId="13" xfId="0" applyFont="1" applyBorder="1" applyAlignment="1">
      <alignment vertical="center" wrapText="1"/>
    </xf>
    <xf numFmtId="37" fontId="11" fillId="0" borderId="11" xfId="0" applyFont="1" applyBorder="1" applyAlignment="1">
      <alignment vertical="center" wrapText="1"/>
    </xf>
    <xf numFmtId="37" fontId="11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37" fontId="11" fillId="0" borderId="13" xfId="0" applyFont="1" applyBorder="1" applyAlignment="1">
      <alignment horizontal="left" vertical="center" wrapText="1"/>
    </xf>
    <xf numFmtId="166" fontId="14" fillId="0" borderId="0" xfId="1" applyNumberFormat="1" applyFont="1" applyBorder="1" applyAlignment="1">
      <alignment horizontal="left"/>
    </xf>
    <xf numFmtId="37" fontId="14" fillId="0" borderId="0" xfId="2" applyFont="1" applyAlignment="1">
      <alignment vertical="center"/>
    </xf>
    <xf numFmtId="37" fontId="11" fillId="0" borderId="13" xfId="0" applyFont="1" applyBorder="1" applyAlignment="1">
      <alignment horizontal="left" vertical="center" wrapText="1"/>
    </xf>
    <xf numFmtId="37" fontId="7" fillId="0" borderId="0" xfId="0" applyFont="1" applyBorder="1" applyAlignment="1">
      <alignment horizontal="center" vertical="center" wrapText="1"/>
    </xf>
    <xf numFmtId="37" fontId="11" fillId="0" borderId="0" xfId="0" applyFont="1" applyBorder="1" applyAlignment="1">
      <alignment vertical="center" wrapText="1"/>
    </xf>
    <xf numFmtId="0" fontId="14" fillId="0" borderId="0" xfId="0" applyNumberFormat="1" applyFont="1" applyAlignment="1">
      <alignment horizontal="left" vertical="center"/>
    </xf>
    <xf numFmtId="168" fontId="8" fillId="0" borderId="13" xfId="0" applyNumberFormat="1" applyFont="1" applyFill="1" applyBorder="1" applyAlignment="1">
      <alignment horizontal="center" vertical="center" wrapText="1"/>
    </xf>
    <xf numFmtId="166" fontId="14" fillId="0" borderId="0" xfId="1" applyNumberFormat="1" applyFont="1" applyFill="1" applyBorder="1" applyAlignment="1">
      <alignment horizontal="left"/>
    </xf>
    <xf numFmtId="37" fontId="14" fillId="0" borderId="0" xfId="2" applyFont="1" applyFill="1" applyAlignment="1">
      <alignment vertical="center"/>
    </xf>
    <xf numFmtId="0" fontId="14" fillId="0" borderId="0" xfId="0" applyNumberFormat="1" applyFont="1" applyFill="1" applyAlignment="1">
      <alignment horizontal="left" vertical="center"/>
    </xf>
    <xf numFmtId="168" fontId="8" fillId="0" borderId="3" xfId="0" applyNumberFormat="1" applyFont="1" applyFill="1" applyBorder="1" applyAlignment="1">
      <alignment horizontal="center" vertical="center" wrapText="1"/>
    </xf>
    <xf numFmtId="169" fontId="5" fillId="0" borderId="3" xfId="14" applyNumberFormat="1" applyFont="1" applyBorder="1" applyAlignment="1">
      <alignment horizontal="right" vertical="justify"/>
    </xf>
    <xf numFmtId="169" fontId="5" fillId="0" borderId="3" xfId="14" applyNumberFormat="1" applyFont="1" applyBorder="1"/>
    <xf numFmtId="37" fontId="15" fillId="0" borderId="0" xfId="0" applyFont="1" applyFill="1" applyAlignment="1">
      <alignment horizontal="center" vertical="center"/>
    </xf>
    <xf numFmtId="37" fontId="10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37" fontId="10" fillId="0" borderId="0" xfId="0" applyFont="1" applyFill="1" applyAlignment="1">
      <alignment vertical="center" wrapText="1"/>
    </xf>
    <xf numFmtId="168" fontId="8" fillId="0" borderId="6" xfId="0" applyNumberFormat="1" applyFont="1" applyFill="1" applyBorder="1" applyAlignment="1">
      <alignment horizontal="center" vertical="center" wrapText="1"/>
    </xf>
    <xf numFmtId="37" fontId="10" fillId="0" borderId="4" xfId="0" applyFont="1" applyFill="1" applyBorder="1" applyAlignment="1">
      <alignment horizontal="center" vertical="center"/>
    </xf>
    <xf numFmtId="37" fontId="10" fillId="0" borderId="0" xfId="0" applyFont="1" applyFill="1" applyBorder="1" applyAlignment="1">
      <alignment horizontal="center" vertical="center"/>
    </xf>
    <xf numFmtId="37" fontId="10" fillId="0" borderId="3" xfId="0" applyFont="1" applyFill="1" applyBorder="1" applyAlignment="1">
      <alignment horizontal="center" vertical="center"/>
    </xf>
    <xf numFmtId="37" fontId="10" fillId="0" borderId="3" xfId="0" applyFont="1" applyFill="1" applyBorder="1" applyAlignment="1">
      <alignment vertical="center"/>
    </xf>
    <xf numFmtId="37" fontId="10" fillId="0" borderId="13" xfId="0" applyFont="1" applyFill="1" applyBorder="1" applyAlignment="1">
      <alignment vertical="center"/>
    </xf>
    <xf numFmtId="37" fontId="10" fillId="0" borderId="4" xfId="0" applyFont="1" applyFill="1" applyBorder="1" applyAlignment="1">
      <alignment vertical="center"/>
    </xf>
    <xf numFmtId="37" fontId="10" fillId="0" borderId="6" xfId="0" applyFont="1" applyFill="1" applyBorder="1" applyAlignment="1">
      <alignment vertical="center"/>
    </xf>
    <xf numFmtId="37" fontId="10" fillId="0" borderId="13" xfId="0" applyFont="1" applyFill="1" applyBorder="1" applyAlignment="1">
      <alignment horizontal="center" vertical="center"/>
    </xf>
    <xf numFmtId="37" fontId="10" fillId="0" borderId="14" xfId="0" applyFont="1" applyFill="1" applyBorder="1" applyAlignment="1">
      <alignment horizontal="center" vertical="center"/>
    </xf>
    <xf numFmtId="37" fontId="10" fillId="0" borderId="12" xfId="0" applyFont="1" applyFill="1" applyBorder="1" applyAlignment="1">
      <alignment horizontal="center" vertical="center"/>
    </xf>
    <xf numFmtId="37" fontId="15" fillId="0" borderId="4" xfId="0" applyFont="1" applyFill="1" applyBorder="1" applyAlignment="1">
      <alignment horizontal="left" vertical="center"/>
    </xf>
    <xf numFmtId="37" fontId="15" fillId="0" borderId="0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vertical="center"/>
    </xf>
    <xf numFmtId="37" fontId="15" fillId="0" borderId="4" xfId="0" applyFont="1" applyFill="1" applyBorder="1" applyAlignment="1">
      <alignment vertical="center"/>
    </xf>
    <xf numFmtId="37" fontId="15" fillId="0" borderId="6" xfId="0" applyFont="1" applyFill="1" applyBorder="1" applyAlignment="1">
      <alignment vertical="center"/>
    </xf>
    <xf numFmtId="37" fontId="15" fillId="0" borderId="0" xfId="0" applyFont="1" applyFill="1" applyAlignment="1">
      <alignment vertical="center"/>
    </xf>
    <xf numFmtId="37" fontId="10" fillId="0" borderId="4" xfId="14" applyFont="1" applyFill="1" applyBorder="1" applyAlignment="1">
      <alignment vertical="center"/>
    </xf>
    <xf numFmtId="37" fontId="10" fillId="0" borderId="0" xfId="14" applyFont="1" applyFill="1" applyBorder="1" applyAlignment="1">
      <alignment horizontal="right" vertical="center" wrapText="1"/>
    </xf>
    <xf numFmtId="37" fontId="10" fillId="0" borderId="3" xfId="14" applyFont="1" applyFill="1" applyBorder="1" applyAlignment="1">
      <alignment horizontal="right" vertical="center" wrapText="1"/>
    </xf>
    <xf numFmtId="37" fontId="10" fillId="0" borderId="3" xfId="14" applyFont="1" applyFill="1" applyBorder="1"/>
    <xf numFmtId="37" fontId="10" fillId="0" borderId="0" xfId="14" applyFont="1" applyFill="1"/>
    <xf numFmtId="37" fontId="10" fillId="0" borderId="6" xfId="14" applyFont="1" applyFill="1" applyBorder="1"/>
    <xf numFmtId="37" fontId="15" fillId="0" borderId="0" xfId="0" applyFont="1" applyFill="1" applyBorder="1" applyAlignment="1">
      <alignment horizontal="left" vertical="center"/>
    </xf>
    <xf numFmtId="37" fontId="15" fillId="0" borderId="3" xfId="0" applyFont="1" applyFill="1" applyBorder="1" applyAlignment="1">
      <alignment horizontal="left" vertical="center"/>
    </xf>
    <xf numFmtId="37" fontId="10" fillId="0" borderId="4" xfId="0" applyFont="1" applyFill="1" applyBorder="1" applyAlignment="1">
      <alignment horizontal="left" vertical="center" indent="1"/>
    </xf>
    <xf numFmtId="37" fontId="10" fillId="0" borderId="0" xfId="0" applyFont="1" applyFill="1" applyBorder="1" applyAlignment="1">
      <alignment horizontal="left" vertical="center" indent="1"/>
    </xf>
    <xf numFmtId="37" fontId="10" fillId="0" borderId="3" xfId="0" applyFont="1" applyFill="1" applyBorder="1" applyAlignment="1">
      <alignment horizontal="left" vertical="center" indent="1"/>
    </xf>
    <xf numFmtId="37" fontId="10" fillId="0" borderId="4" xfId="0" applyFont="1" applyFill="1" applyBorder="1" applyAlignment="1" applyProtection="1">
      <alignment horizontal="left" indent="1"/>
    </xf>
    <xf numFmtId="37" fontId="10" fillId="0" borderId="0" xfId="0" applyNumberFormat="1" applyFont="1" applyFill="1" applyBorder="1" applyAlignment="1">
      <alignment horizontal="right" vertical="justify"/>
    </xf>
    <xf numFmtId="37" fontId="10" fillId="0" borderId="3" xfId="0" applyNumberFormat="1" applyFont="1" applyFill="1" applyBorder="1" applyAlignment="1">
      <alignment horizontal="right" vertical="justify"/>
    </xf>
    <xf numFmtId="165" fontId="10" fillId="0" borderId="0" xfId="0" applyNumberFormat="1" applyFont="1" applyFill="1" applyAlignment="1">
      <alignment vertical="center"/>
    </xf>
    <xf numFmtId="37" fontId="10" fillId="0" borderId="0" xfId="0" applyFont="1" applyFill="1" applyBorder="1" applyAlignment="1">
      <alignment horizontal="right" vertical="justify"/>
    </xf>
    <xf numFmtId="37" fontId="10" fillId="0" borderId="3" xfId="0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>
      <alignment horizontal="right" vertical="justify"/>
    </xf>
    <xf numFmtId="165" fontId="15" fillId="0" borderId="3" xfId="0" applyNumberFormat="1" applyFont="1" applyFill="1" applyBorder="1" applyAlignment="1">
      <alignment horizontal="right" vertical="justify"/>
    </xf>
    <xf numFmtId="165" fontId="10" fillId="0" borderId="0" xfId="0" applyNumberFormat="1" applyFont="1" applyFill="1" applyBorder="1" applyAlignment="1">
      <alignment horizontal="right" vertical="justify"/>
    </xf>
    <xf numFmtId="165" fontId="10" fillId="0" borderId="3" xfId="0" applyNumberFormat="1" applyFont="1" applyFill="1" applyBorder="1" applyAlignment="1">
      <alignment horizontal="right" vertical="justify"/>
    </xf>
    <xf numFmtId="37" fontId="10" fillId="0" borderId="0" xfId="10" applyNumberFormat="1" applyFont="1" applyFill="1" applyBorder="1" applyAlignment="1">
      <alignment horizontal="right" vertical="justify"/>
    </xf>
    <xf numFmtId="37" fontId="10" fillId="0" borderId="3" xfId="10" applyNumberFormat="1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 applyProtection="1">
      <alignment horizontal="right" vertical="justify"/>
    </xf>
    <xf numFmtId="165" fontId="15" fillId="0" borderId="3" xfId="0" applyNumberFormat="1" applyFont="1" applyFill="1" applyBorder="1" applyAlignment="1" applyProtection="1">
      <alignment horizontal="right" vertical="justify"/>
    </xf>
    <xf numFmtId="37" fontId="10" fillId="0" borderId="3" xfId="0" applyFont="1" applyFill="1" applyBorder="1"/>
    <xf numFmtId="37" fontId="10" fillId="0" borderId="0" xfId="0" applyFont="1" applyFill="1"/>
    <xf numFmtId="37" fontId="10" fillId="0" borderId="6" xfId="0" applyFont="1" applyFill="1" applyBorder="1"/>
    <xf numFmtId="37" fontId="10" fillId="0" borderId="4" xfId="0" applyFont="1" applyFill="1" applyBorder="1" applyAlignment="1">
      <alignment horizontal="left" indent="1"/>
    </xf>
    <xf numFmtId="37" fontId="10" fillId="0" borderId="0" xfId="0" applyFont="1" applyFill="1" applyBorder="1"/>
    <xf numFmtId="37" fontId="10" fillId="0" borderId="4" xfId="0" applyFont="1" applyFill="1" applyBorder="1" applyAlignment="1">
      <alignment horizontal="left" vertical="center" indent="2"/>
    </xf>
    <xf numFmtId="37" fontId="10" fillId="0" borderId="4" xfId="0" applyFont="1" applyFill="1" applyBorder="1" applyAlignment="1">
      <alignment horizontal="left" vertical="center" wrapText="1" indent="1"/>
    </xf>
    <xf numFmtId="37" fontId="10" fillId="0" borderId="0" xfId="0" applyNumberFormat="1" applyFont="1" applyFill="1" applyBorder="1" applyAlignment="1">
      <alignment horizontal="right"/>
    </xf>
    <xf numFmtId="37" fontId="10" fillId="0" borderId="3" xfId="0" applyNumberFormat="1" applyFont="1" applyFill="1" applyBorder="1" applyAlignment="1">
      <alignment horizontal="right"/>
    </xf>
    <xf numFmtId="37" fontId="10" fillId="0" borderId="0" xfId="0" applyFont="1" applyFill="1" applyAlignment="1">
      <alignment horizontal="right" wrapText="1"/>
    </xf>
    <xf numFmtId="37" fontId="10" fillId="0" borderId="3" xfId="0" applyFont="1" applyFill="1" applyBorder="1" applyAlignment="1">
      <alignment horizontal="right" wrapText="1"/>
    </xf>
    <xf numFmtId="37" fontId="10" fillId="0" borderId="6" xfId="0" applyFont="1" applyFill="1" applyBorder="1" applyAlignment="1">
      <alignment horizontal="right" wrapText="1"/>
    </xf>
    <xf numFmtId="37" fontId="10" fillId="0" borderId="3" xfId="0" applyNumberFormat="1" applyFont="1" applyFill="1" applyBorder="1" applyAlignment="1">
      <alignment horizontal="right" wrapText="1"/>
    </xf>
    <xf numFmtId="37" fontId="10" fillId="0" borderId="5" xfId="0" applyFont="1" applyFill="1" applyBorder="1" applyAlignment="1">
      <alignment horizontal="left" vertical="center" indent="1"/>
    </xf>
    <xf numFmtId="37" fontId="10" fillId="0" borderId="1" xfId="0" applyFont="1" applyFill="1" applyBorder="1" applyAlignment="1">
      <alignment horizontal="left" vertical="center" indent="1"/>
    </xf>
    <xf numFmtId="37" fontId="10" fillId="0" borderId="11" xfId="0" applyFont="1" applyFill="1" applyBorder="1" applyAlignment="1">
      <alignment horizontal="left" vertical="center" indent="1"/>
    </xf>
    <xf numFmtId="37" fontId="10" fillId="0" borderId="11" xfId="0" applyFont="1" applyFill="1" applyBorder="1" applyAlignment="1">
      <alignment vertical="center"/>
    </xf>
    <xf numFmtId="37" fontId="10" fillId="0" borderId="5" xfId="0" applyFont="1" applyFill="1" applyBorder="1" applyAlignment="1">
      <alignment vertical="center"/>
    </xf>
    <xf numFmtId="37" fontId="10" fillId="0" borderId="7" xfId="0" applyFont="1" applyFill="1" applyBorder="1" applyAlignment="1">
      <alignment vertical="center"/>
    </xf>
    <xf numFmtId="37" fontId="10" fillId="0" borderId="0" xfId="2" applyFont="1" applyFill="1" applyAlignment="1">
      <alignment vertical="center"/>
    </xf>
    <xf numFmtId="37" fontId="10" fillId="0" borderId="0" xfId="14" applyFont="1"/>
    <xf numFmtId="37" fontId="10" fillId="0" borderId="3" xfId="14" applyFont="1" applyBorder="1" applyAlignment="1">
      <alignment vertical="center"/>
    </xf>
    <xf numFmtId="37" fontId="10" fillId="0" borderId="3" xfId="14" applyFont="1" applyBorder="1" applyAlignment="1">
      <alignment horizontal="left" vertical="center" indent="1"/>
    </xf>
    <xf numFmtId="37" fontId="10" fillId="0" borderId="3" xfId="14" applyFont="1" applyBorder="1"/>
    <xf numFmtId="37" fontId="10" fillId="0" borderId="0" xfId="0" applyFont="1"/>
    <xf numFmtId="37" fontId="10" fillId="0" borderId="0" xfId="2" applyFont="1" applyAlignment="1">
      <alignment vertical="center"/>
    </xf>
    <xf numFmtId="37" fontId="4" fillId="0" borderId="0" xfId="2" applyFont="1" applyFill="1" applyAlignment="1">
      <alignment vertical="center"/>
    </xf>
    <xf numFmtId="37" fontId="10" fillId="0" borderId="0" xfId="14" applyFont="1" applyAlignment="1">
      <alignment vertical="center"/>
    </xf>
    <xf numFmtId="37" fontId="10" fillId="0" borderId="3" xfId="14" applyFont="1" applyBorder="1" applyAlignment="1">
      <alignment horizontal="left" vertical="center" indent="2"/>
    </xf>
    <xf numFmtId="169" fontId="10" fillId="0" borderId="3" xfId="14" applyNumberFormat="1" applyFont="1" applyBorder="1" applyAlignment="1">
      <alignment horizontal="right" vertical="justify"/>
    </xf>
    <xf numFmtId="169" fontId="10" fillId="0" borderId="3" xfId="14" applyNumberFormat="1" applyFont="1" applyBorder="1"/>
    <xf numFmtId="37" fontId="10" fillId="0" borderId="11" xfId="14" applyFont="1" applyBorder="1"/>
    <xf numFmtId="37" fontId="17" fillId="0" borderId="0" xfId="13" applyFont="1" applyAlignment="1">
      <alignment horizontal="left"/>
    </xf>
    <xf numFmtId="37" fontId="15" fillId="0" borderId="3" xfId="14" applyFont="1" applyFill="1" applyBorder="1"/>
    <xf numFmtId="3" fontId="15" fillId="0" borderId="3" xfId="1" applyNumberFormat="1" applyFont="1" applyFill="1" applyBorder="1" applyAlignment="1"/>
    <xf numFmtId="37" fontId="15" fillId="0" borderId="3" xfId="14" applyNumberFormat="1" applyFont="1" applyFill="1" applyBorder="1" applyAlignment="1">
      <alignment horizontal="right" vertical="justify"/>
    </xf>
    <xf numFmtId="37" fontId="10" fillId="0" borderId="0" xfId="14" applyFont="1" applyFill="1" applyAlignment="1">
      <alignment vertical="center"/>
    </xf>
    <xf numFmtId="37" fontId="7" fillId="0" borderId="0" xfId="14" applyFont="1" applyAlignment="1">
      <alignment horizontal="center" vertical="center"/>
    </xf>
    <xf numFmtId="37" fontId="15" fillId="0" borderId="0" xfId="14" applyFont="1" applyAlignment="1">
      <alignment horizontal="center" vertical="center"/>
    </xf>
    <xf numFmtId="37" fontId="15" fillId="0" borderId="0" xfId="14" applyFont="1"/>
    <xf numFmtId="37" fontId="10" fillId="0" borderId="0" xfId="14" applyFont="1" applyBorder="1" applyAlignment="1">
      <alignment vertical="center"/>
    </xf>
    <xf numFmtId="37" fontId="4" fillId="0" borderId="0" xfId="2" applyFont="1" applyAlignment="1">
      <alignment vertical="center"/>
    </xf>
    <xf numFmtId="168" fontId="15" fillId="0" borderId="3" xfId="0" applyNumberFormat="1" applyFont="1" applyBorder="1" applyAlignment="1">
      <alignment horizontal="center" vertical="center" wrapText="1"/>
    </xf>
    <xf numFmtId="37" fontId="15" fillId="0" borderId="3" xfId="14" applyFont="1" applyBorder="1" applyAlignment="1">
      <alignment vertical="center" wrapText="1"/>
    </xf>
    <xf numFmtId="37" fontId="15" fillId="0" borderId="3" xfId="14" applyFont="1" applyBorder="1" applyAlignment="1">
      <alignment horizontal="left" vertical="center" wrapText="1"/>
    </xf>
    <xf numFmtId="0" fontId="15" fillId="0" borderId="3" xfId="14" quotePrefix="1" applyNumberFormat="1" applyFont="1" applyBorder="1" applyAlignment="1">
      <alignment horizontal="right" vertical="center" wrapText="1"/>
    </xf>
    <xf numFmtId="37" fontId="15" fillId="0" borderId="3" xfId="14" applyFont="1" applyBorder="1"/>
    <xf numFmtId="37" fontId="10" fillId="0" borderId="3" xfId="14" applyFont="1" applyBorder="1" applyAlignment="1">
      <alignment horizontal="right" vertical="justify"/>
    </xf>
    <xf numFmtId="166" fontId="10" fillId="0" borderId="3" xfId="1" applyNumberFormat="1" applyFont="1" applyBorder="1" applyAlignment="1">
      <alignment horizontal="right" vertical="justify"/>
    </xf>
    <xf numFmtId="37" fontId="15" fillId="0" borderId="3" xfId="14" applyFont="1" applyBorder="1" applyAlignment="1">
      <alignment horizontal="left" vertical="center"/>
    </xf>
    <xf numFmtId="165" fontId="15" fillId="0" borderId="3" xfId="14" applyNumberFormat="1" applyFont="1" applyBorder="1" applyAlignment="1">
      <alignment horizontal="right" vertical="justify"/>
    </xf>
    <xf numFmtId="37" fontId="10" fillId="0" borderId="3" xfId="14" applyFont="1" applyBorder="1" applyAlignment="1">
      <alignment horizontal="left"/>
    </xf>
    <xf numFmtId="37" fontId="15" fillId="0" borderId="3" xfId="14" applyFont="1" applyBorder="1" applyAlignment="1">
      <alignment horizontal="left" vertical="center" indent="2"/>
    </xf>
    <xf numFmtId="169" fontId="19" fillId="0" borderId="3" xfId="14" applyNumberFormat="1" applyFont="1" applyBorder="1" applyAlignment="1">
      <alignment horizontal="right" vertical="justify"/>
    </xf>
    <xf numFmtId="37" fontId="15" fillId="0" borderId="3" xfId="14" applyFont="1" applyBorder="1" applyAlignment="1">
      <alignment horizontal="left"/>
    </xf>
    <xf numFmtId="169" fontId="15" fillId="0" borderId="3" xfId="14" applyNumberFormat="1" applyFont="1" applyBorder="1"/>
    <xf numFmtId="165" fontId="15" fillId="0" borderId="3" xfId="14" quotePrefix="1" applyNumberFormat="1" applyFont="1" applyBorder="1" applyAlignment="1">
      <alignment horizontal="right" vertical="justify" wrapText="1"/>
    </xf>
    <xf numFmtId="0" fontId="15" fillId="0" borderId="3" xfId="14" quotePrefix="1" applyNumberFormat="1" applyFont="1" applyBorder="1" applyAlignment="1">
      <alignment horizontal="right" vertical="justify" wrapText="1"/>
    </xf>
    <xf numFmtId="167" fontId="8" fillId="0" borderId="3" xfId="1" applyNumberFormat="1" applyFont="1" applyBorder="1" applyAlignment="1">
      <alignment horizontal="right" vertical="justify"/>
    </xf>
    <xf numFmtId="37" fontId="10" fillId="0" borderId="3" xfId="14" applyFont="1" applyBorder="1" applyAlignment="1">
      <alignment horizontal="left" vertical="center"/>
    </xf>
    <xf numFmtId="169" fontId="15" fillId="0" borderId="3" xfId="14" quotePrefix="1" applyNumberFormat="1" applyFont="1" applyBorder="1" applyAlignment="1">
      <alignment horizontal="right" vertical="center"/>
    </xf>
    <xf numFmtId="37" fontId="10" fillId="0" borderId="11" xfId="14" applyFont="1" applyBorder="1" applyAlignment="1">
      <alignment vertical="center"/>
    </xf>
    <xf numFmtId="0" fontId="14" fillId="0" borderId="0" xfId="0" applyNumberFormat="1" applyFont="1" applyAlignment="1">
      <alignment horizontal="left" vertical="center"/>
    </xf>
    <xf numFmtId="37" fontId="7" fillId="0" borderId="0" xfId="14" applyFont="1" applyAlignment="1">
      <alignment horizontal="center" vertical="center"/>
    </xf>
    <xf numFmtId="169" fontId="10" fillId="0" borderId="3" xfId="0" applyNumberFormat="1" applyFont="1" applyFill="1" applyBorder="1" applyAlignment="1">
      <alignment horizontal="right" vertical="center" wrapText="1"/>
    </xf>
    <xf numFmtId="37" fontId="15" fillId="0" borderId="4" xfId="14" applyNumberFormat="1" applyFont="1" applyFill="1" applyBorder="1" applyAlignment="1" applyProtection="1">
      <alignment vertical="center"/>
    </xf>
    <xf numFmtId="37" fontId="15" fillId="0" borderId="3" xfId="6" applyNumberFormat="1" applyFont="1" applyFill="1" applyBorder="1" applyAlignment="1">
      <alignment horizontal="right" vertical="justify"/>
    </xf>
    <xf numFmtId="37" fontId="15" fillId="0" borderId="3" xfId="0" applyNumberFormat="1" applyFont="1" applyFill="1" applyBorder="1" applyAlignment="1">
      <alignment horizontal="right" vertical="center" wrapText="1"/>
    </xf>
    <xf numFmtId="37" fontId="15" fillId="0" borderId="0" xfId="0" applyNumberFormat="1" applyFont="1" applyFill="1" applyAlignment="1">
      <alignment vertical="center"/>
    </xf>
    <xf numFmtId="37" fontId="15" fillId="0" borderId="0" xfId="14" applyNumberFormat="1" applyFont="1" applyFill="1"/>
    <xf numFmtId="170" fontId="5" fillId="0" borderId="6" xfId="14" applyNumberFormat="1" applyFont="1" applyBorder="1" applyAlignment="1">
      <alignment horizontal="right" vertical="justify"/>
    </xf>
    <xf numFmtId="37" fontId="7" fillId="0" borderId="8" xfId="0" applyFont="1" applyBorder="1" applyAlignment="1">
      <alignment horizontal="center" vertical="center" wrapText="1"/>
    </xf>
    <xf numFmtId="0" fontId="8" fillId="0" borderId="0" xfId="29" applyFont="1" applyAlignment="1">
      <alignment horizontal="center"/>
    </xf>
    <xf numFmtId="0" fontId="8" fillId="0" borderId="0" xfId="29" applyFont="1" applyAlignment="1">
      <alignment horizontal="center" vertical="top" wrapText="1"/>
    </xf>
    <xf numFmtId="37" fontId="7" fillId="0" borderId="14" xfId="0" applyFont="1" applyBorder="1" applyAlignment="1">
      <alignment horizontal="center" vertical="center" wrapText="1"/>
    </xf>
    <xf numFmtId="37" fontId="7" fillId="0" borderId="5" xfId="0" applyFont="1" applyBorder="1" applyAlignment="1">
      <alignment horizontal="center" vertical="center" wrapText="1"/>
    </xf>
    <xf numFmtId="37" fontId="7" fillId="0" borderId="9" xfId="0" applyFont="1" applyBorder="1" applyAlignment="1">
      <alignment horizontal="center" vertical="center" wrapText="1"/>
    </xf>
    <xf numFmtId="37" fontId="7" fillId="0" borderId="4" xfId="0" applyFont="1" applyBorder="1" applyAlignment="1">
      <alignment horizontal="center" vertical="center" wrapText="1"/>
    </xf>
    <xf numFmtId="37" fontId="11" fillId="0" borderId="13" xfId="0" applyFont="1" applyBorder="1" applyAlignment="1">
      <alignment horizontal="left" vertical="center" wrapText="1"/>
    </xf>
    <xf numFmtId="37" fontId="11" fillId="0" borderId="3" xfId="0" applyFont="1" applyBorder="1" applyAlignment="1">
      <alignment horizontal="left" vertical="center" wrapText="1"/>
    </xf>
    <xf numFmtId="168" fontId="8" fillId="0" borderId="13" xfId="0" applyNumberFormat="1" applyFont="1" applyFill="1" applyBorder="1" applyAlignment="1">
      <alignment horizontal="center" vertical="center" wrapText="1"/>
    </xf>
    <xf numFmtId="168" fontId="8" fillId="0" borderId="3" xfId="0" applyNumberFormat="1" applyFont="1" applyFill="1" applyBorder="1" applyAlignment="1">
      <alignment horizontal="center" vertical="center" wrapText="1"/>
    </xf>
    <xf numFmtId="168" fontId="8" fillId="0" borderId="9" xfId="0" applyNumberFormat="1" applyFont="1" applyFill="1" applyBorder="1" applyAlignment="1">
      <alignment horizontal="center" vertical="center" wrapText="1"/>
    </xf>
    <xf numFmtId="168" fontId="8" fillId="0" borderId="10" xfId="0" applyNumberFormat="1" applyFont="1" applyFill="1" applyBorder="1" applyAlignment="1">
      <alignment horizontal="center" vertical="center" wrapText="1"/>
    </xf>
    <xf numFmtId="168" fontId="15" fillId="0" borderId="9" xfId="0" applyNumberFormat="1" applyFont="1" applyFill="1" applyBorder="1" applyAlignment="1">
      <alignment horizontal="center" vertical="center" wrapText="1"/>
    </xf>
    <xf numFmtId="168" fontId="15" fillId="0" borderId="2" xfId="0" applyNumberFormat="1" applyFont="1" applyFill="1" applyBorder="1" applyAlignment="1">
      <alignment horizontal="center" vertical="center" wrapText="1"/>
    </xf>
    <xf numFmtId="168" fontId="15" fillId="0" borderId="10" xfId="0" applyNumberFormat="1" applyFont="1" applyFill="1" applyBorder="1" applyAlignment="1">
      <alignment horizontal="center" vertical="center" wrapText="1"/>
    </xf>
    <xf numFmtId="168" fontId="8" fillId="0" borderId="4" xfId="0" applyNumberFormat="1" applyFont="1" applyFill="1" applyBorder="1" applyAlignment="1">
      <alignment horizontal="center" vertical="center" wrapText="1"/>
    </xf>
    <xf numFmtId="37" fontId="8" fillId="0" borderId="14" xfId="0" applyFont="1" applyBorder="1" applyAlignment="1">
      <alignment horizontal="center" vertical="center" wrapText="1"/>
    </xf>
    <xf numFmtId="37" fontId="8" fillId="0" borderId="15" xfId="0" applyFont="1" applyBorder="1" applyAlignment="1">
      <alignment horizontal="center" vertical="center" wrapText="1"/>
    </xf>
    <xf numFmtId="0" fontId="14" fillId="0" borderId="0" xfId="0" applyNumberFormat="1" applyFont="1" applyFill="1" applyAlignment="1">
      <alignment horizontal="left" vertical="center"/>
    </xf>
    <xf numFmtId="37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37" fontId="15" fillId="0" borderId="13" xfId="0" applyFont="1" applyFill="1" applyBorder="1" applyAlignment="1">
      <alignment horizontal="center" vertical="center" wrapText="1"/>
    </xf>
    <xf numFmtId="37" fontId="15" fillId="0" borderId="3" xfId="0" applyFont="1" applyFill="1" applyBorder="1" applyAlignment="1">
      <alignment horizontal="center" vertical="center" wrapText="1"/>
    </xf>
    <xf numFmtId="168" fontId="15" fillId="0" borderId="9" xfId="0" applyNumberFormat="1" applyFont="1" applyBorder="1" applyAlignment="1">
      <alignment horizontal="center" vertical="center" wrapText="1"/>
    </xf>
    <xf numFmtId="168" fontId="15" fillId="0" borderId="2" xfId="0" applyNumberFormat="1" applyFont="1" applyBorder="1" applyAlignment="1">
      <alignment horizontal="center" vertical="center" wrapText="1"/>
    </xf>
    <xf numFmtId="168" fontId="15" fillId="0" borderId="10" xfId="0" applyNumberFormat="1" applyFont="1" applyBorder="1" applyAlignment="1">
      <alignment horizontal="center" vertical="center" wrapText="1"/>
    </xf>
    <xf numFmtId="37" fontId="15" fillId="0" borderId="8" xfId="14" applyFont="1" applyBorder="1" applyAlignment="1">
      <alignment horizontal="center" vertical="center" wrapText="1"/>
    </xf>
    <xf numFmtId="0" fontId="14" fillId="0" borderId="0" xfId="0" applyNumberFormat="1" applyFont="1" applyAlignment="1">
      <alignment horizontal="left" vertical="center"/>
    </xf>
    <xf numFmtId="37" fontId="7" fillId="0" borderId="0" xfId="14" applyFont="1" applyAlignment="1">
      <alignment horizontal="center" vertical="center"/>
    </xf>
    <xf numFmtId="37" fontId="7" fillId="0" borderId="0" xfId="14" applyFont="1" applyAlignment="1">
      <alignment horizontal="center" vertical="center" wrapText="1"/>
    </xf>
    <xf numFmtId="168" fontId="8" fillId="0" borderId="11" xfId="0" applyNumberFormat="1" applyFont="1" applyFill="1" applyBorder="1" applyAlignment="1">
      <alignment horizontal="center" vertical="center" wrapText="1"/>
    </xf>
    <xf numFmtId="168" fontId="8" fillId="0" borderId="11" xfId="0" applyNumberFormat="1" applyFont="1" applyFill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=""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=""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1" customWidth="1"/>
    <col min="2" max="2" width="13.125" style="6" customWidth="1"/>
    <col min="3" max="3" width="92.75" style="6" customWidth="1"/>
    <col min="4" max="4" width="3.625" style="1" customWidth="1"/>
    <col min="5" max="16384" width="9" style="1"/>
  </cols>
  <sheetData>
    <row r="9" spans="2:13" ht="12.75" customHeight="1" x14ac:dyDescent="0.2">
      <c r="B9" s="141" t="s">
        <v>62</v>
      </c>
      <c r="C9" s="141"/>
    </row>
    <row r="10" spans="2:13" ht="12.75" customHeight="1" x14ac:dyDescent="0.2">
      <c r="B10" s="142" t="s">
        <v>91</v>
      </c>
      <c r="C10" s="142"/>
    </row>
    <row r="12" spans="2:13" x14ac:dyDescent="0.2">
      <c r="B12" s="2" t="s">
        <v>63</v>
      </c>
      <c r="C12" s="2" t="s">
        <v>64</v>
      </c>
    </row>
    <row r="13" spans="2:13" ht="58.5" customHeight="1" x14ac:dyDescent="0.2">
      <c r="B13" s="140" t="s">
        <v>66</v>
      </c>
      <c r="C13" s="3" t="s">
        <v>95</v>
      </c>
    </row>
    <row r="14" spans="2:13" ht="15" x14ac:dyDescent="0.2">
      <c r="B14" s="140"/>
      <c r="C14" s="4" t="s">
        <v>61</v>
      </c>
    </row>
    <row r="15" spans="2:13" ht="51" x14ac:dyDescent="0.2">
      <c r="B15" s="140" t="s">
        <v>65</v>
      </c>
      <c r="C15" s="3" t="s">
        <v>84</v>
      </c>
      <c r="E15" s="1" t="s">
        <v>75</v>
      </c>
    </row>
    <row r="16" spans="2:13" ht="15" x14ac:dyDescent="0.2">
      <c r="B16" s="140"/>
      <c r="C16" s="4" t="s">
        <v>60</v>
      </c>
      <c r="M16" s="1" t="s">
        <v>75</v>
      </c>
    </row>
    <row r="17" spans="2:3" ht="51" x14ac:dyDescent="0.2">
      <c r="B17" s="140" t="s">
        <v>68</v>
      </c>
      <c r="C17" s="3" t="s">
        <v>93</v>
      </c>
    </row>
    <row r="18" spans="2:3" ht="15" x14ac:dyDescent="0.2">
      <c r="B18" s="140"/>
      <c r="C18" s="4" t="s">
        <v>61</v>
      </c>
    </row>
    <row r="19" spans="2:3" ht="51" x14ac:dyDescent="0.2">
      <c r="B19" s="140" t="s">
        <v>67</v>
      </c>
      <c r="C19" s="3" t="s">
        <v>85</v>
      </c>
    </row>
    <row r="20" spans="2:3" ht="15" x14ac:dyDescent="0.2">
      <c r="B20" s="140"/>
      <c r="C20" s="4" t="s">
        <v>60</v>
      </c>
    </row>
    <row r="21" spans="2:3" ht="68.25" customHeight="1" x14ac:dyDescent="0.2">
      <c r="B21" s="140" t="s">
        <v>70</v>
      </c>
      <c r="C21" s="3" t="s">
        <v>94</v>
      </c>
    </row>
    <row r="22" spans="2:3" ht="15" x14ac:dyDescent="0.2">
      <c r="B22" s="140"/>
      <c r="C22" s="4" t="s">
        <v>61</v>
      </c>
    </row>
    <row r="23" spans="2:3" ht="59.25" customHeight="1" x14ac:dyDescent="0.2">
      <c r="B23" s="145" t="s">
        <v>69</v>
      </c>
      <c r="C23" s="3" t="s">
        <v>86</v>
      </c>
    </row>
    <row r="24" spans="2:3" ht="15" x14ac:dyDescent="0.2">
      <c r="B24" s="143"/>
      <c r="C24" s="4" t="s">
        <v>60</v>
      </c>
    </row>
    <row r="25" spans="2:3" ht="27.75" customHeight="1" x14ac:dyDescent="0.2">
      <c r="B25" s="143" t="s">
        <v>71</v>
      </c>
      <c r="C25" s="147" t="s">
        <v>87</v>
      </c>
    </row>
    <row r="26" spans="2:3" ht="27.75" customHeight="1" x14ac:dyDescent="0.2">
      <c r="B26" s="146"/>
      <c r="C26" s="148"/>
    </row>
    <row r="27" spans="2:3" ht="15" x14ac:dyDescent="0.2">
      <c r="B27" s="146"/>
      <c r="C27" s="5" t="s">
        <v>58</v>
      </c>
    </row>
    <row r="28" spans="2:3" ht="57" customHeight="1" x14ac:dyDescent="0.2">
      <c r="B28" s="143" t="s">
        <v>72</v>
      </c>
      <c r="C28" s="7" t="s">
        <v>88</v>
      </c>
    </row>
    <row r="29" spans="2:3" ht="21.75" customHeight="1" x14ac:dyDescent="0.2">
      <c r="B29" s="146"/>
      <c r="C29" s="5" t="s">
        <v>58</v>
      </c>
    </row>
    <row r="30" spans="2:3" ht="54" customHeight="1" x14ac:dyDescent="0.2">
      <c r="B30" s="143" t="s">
        <v>73</v>
      </c>
      <c r="C30" s="3" t="s">
        <v>89</v>
      </c>
    </row>
    <row r="31" spans="2:3" ht="15" x14ac:dyDescent="0.2">
      <c r="B31" s="146"/>
      <c r="C31" s="4" t="s">
        <v>60</v>
      </c>
    </row>
    <row r="32" spans="2:3" ht="54.75" customHeight="1" x14ac:dyDescent="0.2">
      <c r="B32" s="143" t="s">
        <v>74</v>
      </c>
      <c r="C32" s="10" t="s">
        <v>90</v>
      </c>
    </row>
    <row r="33" spans="2:3" ht="15" x14ac:dyDescent="0.2">
      <c r="B33" s="144"/>
      <c r="C33" s="4" t="s">
        <v>58</v>
      </c>
    </row>
    <row r="34" spans="2:3" ht="15.75" x14ac:dyDescent="0.2">
      <c r="B34" s="11"/>
      <c r="C34" s="12"/>
    </row>
    <row r="35" spans="2:3" ht="15.75" x14ac:dyDescent="0.2">
      <c r="B35" s="11"/>
      <c r="C35" s="12"/>
    </row>
  </sheetData>
  <sheetProtection selectLockedCells="1" selectUnlockedCells="1"/>
  <mergeCells count="13">
    <mergeCell ref="B32:B33"/>
    <mergeCell ref="B21:B22"/>
    <mergeCell ref="B23:B24"/>
    <mergeCell ref="B25:B27"/>
    <mergeCell ref="C25:C26"/>
    <mergeCell ref="B28:B29"/>
    <mergeCell ref="B30:B31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70" customWidth="1"/>
    <col min="2" max="45" width="9.5" style="70" customWidth="1"/>
    <col min="46" max="16384" width="9" style="70"/>
  </cols>
  <sheetData>
    <row r="1" spans="1:47" s="22" customFormat="1" ht="15" customHeight="1" x14ac:dyDescent="0.15">
      <c r="A1" s="160" t="s">
        <v>92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21"/>
      <c r="AR1" s="21"/>
      <c r="AS1" s="21"/>
    </row>
    <row r="2" spans="1:47" s="22" customFormat="1" ht="15" customHeight="1" x14ac:dyDescent="0.15">
      <c r="A2" s="161" t="s">
        <v>96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23"/>
      <c r="AR2" s="23"/>
      <c r="AS2" s="23"/>
    </row>
    <row r="3" spans="1:47" s="22" customFormat="1" ht="17.45" customHeight="1" x14ac:dyDescent="0.15">
      <c r="A3" s="162" t="s">
        <v>61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24"/>
      <c r="AR3" s="24"/>
      <c r="AS3" s="24"/>
    </row>
    <row r="4" spans="1:47" s="22" customFormat="1" ht="17.4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47" s="22" customFormat="1" ht="30" customHeight="1" x14ac:dyDescent="0.15">
      <c r="A5" s="163" t="s">
        <v>14</v>
      </c>
      <c r="B5" s="153" t="s">
        <v>97</v>
      </c>
      <c r="C5" s="154"/>
      <c r="D5" s="154"/>
      <c r="E5" s="155"/>
      <c r="F5" s="153" t="s">
        <v>98</v>
      </c>
      <c r="G5" s="154"/>
      <c r="H5" s="154"/>
      <c r="I5" s="155"/>
      <c r="J5" s="153" t="s">
        <v>99</v>
      </c>
      <c r="K5" s="154"/>
      <c r="L5" s="154"/>
      <c r="M5" s="155"/>
      <c r="N5" s="153" t="s">
        <v>100</v>
      </c>
      <c r="O5" s="154"/>
      <c r="P5" s="154"/>
      <c r="Q5" s="155"/>
      <c r="R5" s="153" t="s">
        <v>101</v>
      </c>
      <c r="S5" s="154"/>
      <c r="T5" s="154"/>
      <c r="U5" s="155"/>
      <c r="V5" s="153" t="s">
        <v>102</v>
      </c>
      <c r="W5" s="154"/>
      <c r="X5" s="154"/>
      <c r="Y5" s="155"/>
      <c r="Z5" s="157" t="s">
        <v>103</v>
      </c>
      <c r="AA5" s="158"/>
      <c r="AB5" s="158"/>
      <c r="AC5" s="158"/>
      <c r="AD5" s="153" t="s">
        <v>104</v>
      </c>
      <c r="AE5" s="154"/>
      <c r="AF5" s="154"/>
      <c r="AG5" s="155"/>
      <c r="AH5" s="153" t="s">
        <v>105</v>
      </c>
      <c r="AI5" s="154"/>
      <c r="AJ5" s="154"/>
      <c r="AK5" s="155"/>
      <c r="AL5" s="153" t="s">
        <v>106</v>
      </c>
      <c r="AM5" s="154"/>
      <c r="AN5" s="154"/>
      <c r="AO5" s="155"/>
      <c r="AP5" s="153" t="s">
        <v>107</v>
      </c>
      <c r="AQ5" s="154"/>
      <c r="AR5" s="154"/>
      <c r="AS5" s="155"/>
      <c r="AT5" s="25"/>
      <c r="AU5" s="25"/>
    </row>
    <row r="6" spans="1:47" s="22" customFormat="1" ht="30" customHeight="1" x14ac:dyDescent="0.15">
      <c r="A6" s="164"/>
      <c r="B6" s="149" t="s">
        <v>79</v>
      </c>
      <c r="C6" s="149" t="s">
        <v>80</v>
      </c>
      <c r="D6" s="151" t="s">
        <v>83</v>
      </c>
      <c r="E6" s="152"/>
      <c r="F6" s="149" t="s">
        <v>79</v>
      </c>
      <c r="G6" s="149" t="s">
        <v>80</v>
      </c>
      <c r="H6" s="151" t="s">
        <v>83</v>
      </c>
      <c r="I6" s="152"/>
      <c r="J6" s="149" t="s">
        <v>79</v>
      </c>
      <c r="K6" s="149" t="s">
        <v>80</v>
      </c>
      <c r="L6" s="151" t="s">
        <v>83</v>
      </c>
      <c r="M6" s="152"/>
      <c r="N6" s="149" t="s">
        <v>79</v>
      </c>
      <c r="O6" s="149" t="s">
        <v>80</v>
      </c>
      <c r="P6" s="151" t="s">
        <v>83</v>
      </c>
      <c r="Q6" s="152"/>
      <c r="R6" s="149" t="s">
        <v>79</v>
      </c>
      <c r="S6" s="149" t="s">
        <v>80</v>
      </c>
      <c r="T6" s="151" t="s">
        <v>83</v>
      </c>
      <c r="U6" s="152"/>
      <c r="V6" s="149" t="s">
        <v>79</v>
      </c>
      <c r="W6" s="149" t="s">
        <v>80</v>
      </c>
      <c r="X6" s="151" t="s">
        <v>83</v>
      </c>
      <c r="Y6" s="152"/>
      <c r="Z6" s="149" t="s">
        <v>79</v>
      </c>
      <c r="AA6" s="149" t="s">
        <v>80</v>
      </c>
      <c r="AB6" s="151" t="s">
        <v>83</v>
      </c>
      <c r="AC6" s="152"/>
      <c r="AD6" s="149" t="s">
        <v>79</v>
      </c>
      <c r="AE6" s="149" t="s">
        <v>80</v>
      </c>
      <c r="AF6" s="151" t="s">
        <v>83</v>
      </c>
      <c r="AG6" s="152"/>
      <c r="AH6" s="149" t="s">
        <v>79</v>
      </c>
      <c r="AI6" s="149" t="s">
        <v>80</v>
      </c>
      <c r="AJ6" s="151" t="s">
        <v>83</v>
      </c>
      <c r="AK6" s="152"/>
      <c r="AL6" s="149" t="s">
        <v>79</v>
      </c>
      <c r="AM6" s="149" t="s">
        <v>80</v>
      </c>
      <c r="AN6" s="151" t="s">
        <v>83</v>
      </c>
      <c r="AO6" s="152"/>
      <c r="AP6" s="149" t="s">
        <v>79</v>
      </c>
      <c r="AQ6" s="149" t="s">
        <v>80</v>
      </c>
      <c r="AR6" s="151" t="s">
        <v>83</v>
      </c>
      <c r="AS6" s="152"/>
      <c r="AT6" s="25"/>
      <c r="AU6" s="25"/>
    </row>
    <row r="7" spans="1:47" s="22" customFormat="1" ht="30" customHeight="1" x14ac:dyDescent="0.15">
      <c r="A7" s="164"/>
      <c r="B7" s="150"/>
      <c r="C7" s="150"/>
      <c r="D7" s="18" t="s">
        <v>81</v>
      </c>
      <c r="E7" s="18" t="s">
        <v>82</v>
      </c>
      <c r="F7" s="150"/>
      <c r="G7" s="150"/>
      <c r="H7" s="18" t="s">
        <v>81</v>
      </c>
      <c r="I7" s="18" t="s">
        <v>82</v>
      </c>
      <c r="J7" s="150"/>
      <c r="K7" s="150"/>
      <c r="L7" s="18" t="s">
        <v>81</v>
      </c>
      <c r="M7" s="18" t="s">
        <v>82</v>
      </c>
      <c r="N7" s="150"/>
      <c r="O7" s="150"/>
      <c r="P7" s="18" t="s">
        <v>81</v>
      </c>
      <c r="Q7" s="18" t="s">
        <v>82</v>
      </c>
      <c r="R7" s="150"/>
      <c r="S7" s="150"/>
      <c r="T7" s="18" t="s">
        <v>81</v>
      </c>
      <c r="U7" s="18" t="s">
        <v>82</v>
      </c>
      <c r="V7" s="150"/>
      <c r="W7" s="150"/>
      <c r="X7" s="18" t="s">
        <v>81</v>
      </c>
      <c r="Y7" s="18" t="s">
        <v>82</v>
      </c>
      <c r="Z7" s="150"/>
      <c r="AA7" s="150"/>
      <c r="AB7" s="18" t="s">
        <v>81</v>
      </c>
      <c r="AC7" s="18" t="s">
        <v>82</v>
      </c>
      <c r="AD7" s="150"/>
      <c r="AE7" s="150"/>
      <c r="AF7" s="18" t="s">
        <v>81</v>
      </c>
      <c r="AG7" s="18" t="s">
        <v>82</v>
      </c>
      <c r="AH7" s="150"/>
      <c r="AI7" s="156"/>
      <c r="AJ7" s="14" t="s">
        <v>81</v>
      </c>
      <c r="AK7" s="26" t="s">
        <v>82</v>
      </c>
      <c r="AL7" s="150"/>
      <c r="AM7" s="156"/>
      <c r="AN7" s="14" t="s">
        <v>81</v>
      </c>
      <c r="AO7" s="26" t="s">
        <v>82</v>
      </c>
      <c r="AP7" s="150"/>
      <c r="AQ7" s="150"/>
      <c r="AR7" s="18" t="s">
        <v>81</v>
      </c>
      <c r="AS7" s="18" t="s">
        <v>82</v>
      </c>
      <c r="AT7" s="25"/>
      <c r="AU7" s="25"/>
    </row>
    <row r="8" spans="1:47" s="22" customFormat="1" ht="15" customHeight="1" x14ac:dyDescent="0.15">
      <c r="A8" s="2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  <c r="O8" s="30"/>
      <c r="P8" s="30"/>
      <c r="Q8" s="30"/>
      <c r="R8" s="31"/>
      <c r="S8" s="31"/>
      <c r="T8" s="31"/>
      <c r="U8" s="31"/>
      <c r="V8" s="31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2"/>
      <c r="AJ8" s="30"/>
      <c r="AK8" s="33"/>
      <c r="AL8" s="34"/>
      <c r="AM8" s="35"/>
      <c r="AN8" s="34"/>
      <c r="AO8" s="36"/>
      <c r="AP8" s="34"/>
      <c r="AQ8" s="29"/>
      <c r="AR8" s="29"/>
      <c r="AS8" s="29"/>
    </row>
    <row r="9" spans="1:47" s="22" customFormat="1" ht="15" customHeight="1" x14ac:dyDescent="0.15">
      <c r="A9" s="37" t="s">
        <v>1</v>
      </c>
      <c r="B9" s="38">
        <v>41247.771000000001</v>
      </c>
      <c r="C9" s="39">
        <v>504.1</v>
      </c>
      <c r="D9" s="39">
        <f>B9-1.645*C9</f>
        <v>40418.5265</v>
      </c>
      <c r="E9" s="39">
        <f>B9+1.645*C9</f>
        <v>42077.015500000001</v>
      </c>
      <c r="F9" s="39">
        <v>43153.195</v>
      </c>
      <c r="G9" s="39">
        <v>890.9</v>
      </c>
      <c r="H9" s="39">
        <f t="shared" ref="H9" si="0">F9-1.645*G9</f>
        <v>41687.664499999999</v>
      </c>
      <c r="I9" s="39">
        <f t="shared" ref="I9" si="1">F9+1.645*G9</f>
        <v>44618.7255</v>
      </c>
      <c r="J9" s="39">
        <v>45331.550999999999</v>
      </c>
      <c r="K9" s="39">
        <v>1092.2</v>
      </c>
      <c r="L9" s="39">
        <f t="shared" ref="L9" si="2">J9-1.645*K9</f>
        <v>43534.881999999998</v>
      </c>
      <c r="M9" s="39">
        <f t="shared" ref="M9" si="3">J9+1.645*K9</f>
        <v>47128.22</v>
      </c>
      <c r="N9" s="40">
        <v>43269.201000000001</v>
      </c>
      <c r="O9" s="40">
        <v>525.6</v>
      </c>
      <c r="P9" s="40">
        <f t="shared" ref="P9" si="4">N9-1.645*O9</f>
        <v>42404.589</v>
      </c>
      <c r="Q9" s="40">
        <f t="shared" ref="Q9" si="5">N9+1.645*O9</f>
        <v>44133.813000000002</v>
      </c>
      <c r="R9" s="40">
        <v>44715.87</v>
      </c>
      <c r="S9" s="40">
        <v>1194.5999999999999</v>
      </c>
      <c r="T9" s="40">
        <f t="shared" ref="T9" si="6">R9-1.645*S9</f>
        <v>42750.753000000004</v>
      </c>
      <c r="U9" s="40">
        <f t="shared" ref="U9" si="7">R9+1.645*S9</f>
        <v>46680.987000000001</v>
      </c>
      <c r="V9" s="40">
        <v>45075.442000000003</v>
      </c>
      <c r="W9" s="40">
        <v>1067</v>
      </c>
      <c r="X9" s="40">
        <f t="shared" ref="X9" si="8">V9-1.645*W9</f>
        <v>43320.227000000006</v>
      </c>
      <c r="Y9" s="40">
        <f t="shared" ref="Y9" si="9">V9+1.645*W9</f>
        <v>46830.656999999999</v>
      </c>
      <c r="Z9" s="40">
        <v>41667.056000000004</v>
      </c>
      <c r="AA9" s="41">
        <v>420.2</v>
      </c>
      <c r="AB9" s="40">
        <f>Z9-1.645*AA9</f>
        <v>40975.827000000005</v>
      </c>
      <c r="AC9" s="42">
        <f>Z9+1.645*AA9</f>
        <v>42358.285000000003</v>
      </c>
      <c r="AD9" s="40">
        <v>44233.788999999997</v>
      </c>
      <c r="AE9" s="40">
        <v>1132.4000000000001</v>
      </c>
      <c r="AF9" s="40">
        <f t="shared" ref="AF9" si="10">AD9-1.645*AE9</f>
        <v>42370.990999999995</v>
      </c>
      <c r="AG9" s="40">
        <f t="shared" ref="AG9" si="11">AD9+1.645*AE9</f>
        <v>46096.587</v>
      </c>
      <c r="AH9" s="40">
        <v>43591.843000000001</v>
      </c>
      <c r="AI9" s="43">
        <v>1125.5999999999999</v>
      </c>
      <c r="AJ9" s="40">
        <f>AH9-1.645*AI9</f>
        <v>41740.231</v>
      </c>
      <c r="AK9" s="43">
        <f>AH9+1.645*AI9</f>
        <v>45443.455000000002</v>
      </c>
      <c r="AL9" s="39">
        <v>43826.271999999997</v>
      </c>
      <c r="AM9" s="43">
        <v>547.47537278305128</v>
      </c>
      <c r="AN9" s="40">
        <f>AL9-1.645*AM9</f>
        <v>42925.675011771877</v>
      </c>
      <c r="AO9" s="42">
        <f>AL9+1.645*AM9</f>
        <v>44726.868988228118</v>
      </c>
      <c r="AP9" s="39">
        <v>45477.428</v>
      </c>
      <c r="AQ9" s="39">
        <v>1023.5887331677686</v>
      </c>
      <c r="AR9" s="40">
        <f t="shared" ref="AR9" si="12">AP9-1.645*AQ9</f>
        <v>43793.624533939023</v>
      </c>
      <c r="AS9" s="40">
        <f t="shared" ref="AS9" si="13">AP9+1.645*AQ9</f>
        <v>47161.231466060977</v>
      </c>
    </row>
    <row r="10" spans="1:47" s="48" customFormat="1" x14ac:dyDescent="0.2">
      <c r="A10" s="44" t="s">
        <v>12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B10" s="47"/>
      <c r="AC10" s="49"/>
      <c r="AD10" s="47"/>
      <c r="AE10" s="47"/>
      <c r="AF10" s="47"/>
      <c r="AG10" s="47"/>
      <c r="AH10" s="47"/>
      <c r="AJ10" s="47"/>
      <c r="AL10" s="46"/>
      <c r="AN10" s="47"/>
      <c r="AO10" s="49"/>
      <c r="AP10" s="46"/>
      <c r="AQ10" s="46"/>
      <c r="AR10" s="46"/>
      <c r="AS10" s="46"/>
    </row>
    <row r="11" spans="1:47" s="48" customFormat="1" x14ac:dyDescent="0.2">
      <c r="A11" s="44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B11" s="47"/>
      <c r="AC11" s="49"/>
      <c r="AD11" s="47"/>
      <c r="AE11" s="47"/>
      <c r="AF11" s="47"/>
      <c r="AG11" s="47"/>
      <c r="AH11" s="47"/>
      <c r="AJ11" s="47"/>
      <c r="AL11" s="46"/>
      <c r="AN11" s="47"/>
      <c r="AO11" s="49"/>
      <c r="AP11" s="46"/>
      <c r="AQ11" s="46"/>
      <c r="AR11" s="46"/>
      <c r="AS11" s="46"/>
    </row>
    <row r="12" spans="1:47" s="22" customFormat="1" ht="15" customHeight="1" x14ac:dyDescent="0.15">
      <c r="A12" s="27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B12" s="30"/>
      <c r="AC12" s="33"/>
      <c r="AD12" s="30"/>
      <c r="AE12" s="30"/>
      <c r="AF12" s="30"/>
      <c r="AG12" s="30"/>
      <c r="AH12" s="30"/>
      <c r="AJ12" s="30"/>
      <c r="AL12" s="29"/>
      <c r="AN12" s="30"/>
      <c r="AO12" s="33"/>
      <c r="AP12" s="29"/>
      <c r="AQ12" s="29"/>
      <c r="AR12" s="29"/>
      <c r="AS12" s="29"/>
    </row>
    <row r="13" spans="1:47" s="22" customFormat="1" ht="15" customHeight="1" x14ac:dyDescent="0.15">
      <c r="A13" s="37" t="s">
        <v>27</v>
      </c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B13" s="30"/>
      <c r="AC13" s="33"/>
      <c r="AD13" s="30"/>
      <c r="AE13" s="30"/>
      <c r="AF13" s="30"/>
      <c r="AG13" s="30"/>
      <c r="AH13" s="30"/>
      <c r="AJ13" s="30"/>
      <c r="AL13" s="51"/>
      <c r="AN13" s="30"/>
      <c r="AO13" s="33"/>
      <c r="AP13" s="51"/>
      <c r="AQ13" s="51"/>
      <c r="AR13" s="51"/>
      <c r="AS13" s="51"/>
    </row>
    <row r="14" spans="1:47" s="22" customFormat="1" ht="15" customHeight="1" x14ac:dyDescent="0.15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B14" s="30"/>
      <c r="AC14" s="33"/>
      <c r="AD14" s="30"/>
      <c r="AE14" s="30"/>
      <c r="AF14" s="30"/>
      <c r="AG14" s="30"/>
      <c r="AH14" s="30"/>
      <c r="AJ14" s="30"/>
      <c r="AL14" s="54"/>
      <c r="AN14" s="30"/>
      <c r="AO14" s="33"/>
      <c r="AP14" s="54"/>
      <c r="AQ14" s="54"/>
      <c r="AR14" s="54"/>
      <c r="AS14" s="54"/>
    </row>
    <row r="15" spans="1:47" s="22" customFormat="1" ht="15" customHeight="1" x14ac:dyDescent="0.2">
      <c r="A15" s="55" t="s">
        <v>6</v>
      </c>
      <c r="B15" s="56">
        <v>10044.130999999999</v>
      </c>
      <c r="C15" s="57">
        <v>246.82875131149714</v>
      </c>
      <c r="D15" s="57">
        <f t="shared" ref="D15:D17" si="14">B15-1.645*C15</f>
        <v>9638.0977040925864</v>
      </c>
      <c r="E15" s="57">
        <f t="shared" ref="E15:E17" si="15">B15+1.645*C15</f>
        <v>10450.164295907412</v>
      </c>
      <c r="F15" s="57">
        <v>10302.923000000001</v>
      </c>
      <c r="G15" s="57">
        <v>458.5343058862311</v>
      </c>
      <c r="H15" s="57">
        <f t="shared" ref="H15:H17" si="16">F15-1.645*G15</f>
        <v>9548.6340668171506</v>
      </c>
      <c r="I15" s="57">
        <f t="shared" ref="I15:I17" si="17">F15+1.645*G15</f>
        <v>11057.211933182851</v>
      </c>
      <c r="J15" s="57">
        <v>11129.621000000001</v>
      </c>
      <c r="K15" s="57">
        <v>526.93258177211987</v>
      </c>
      <c r="L15" s="57">
        <f t="shared" ref="L15:L17" si="18">J15-1.645*K15</f>
        <v>10262.816902984863</v>
      </c>
      <c r="M15" s="57">
        <f t="shared" ref="M15:M17" si="19">J15+1.645*K15</f>
        <v>11996.425097015139</v>
      </c>
      <c r="N15" s="30">
        <v>10559.879000000001</v>
      </c>
      <c r="O15" s="30">
        <v>247.64528930934674</v>
      </c>
      <c r="P15" s="30">
        <f t="shared" ref="P15:P17" si="20">N15-1.645*O15</f>
        <v>10152.502499086126</v>
      </c>
      <c r="Q15" s="30">
        <f t="shared" ref="Q15:Q17" si="21">N15+1.645*O15</f>
        <v>10967.255500913876</v>
      </c>
      <c r="R15" s="30">
        <v>10625.982</v>
      </c>
      <c r="S15" s="30">
        <v>484.55834566236422</v>
      </c>
      <c r="T15" s="30">
        <f t="shared" ref="T15:T17" si="22">R15-1.645*S15</f>
        <v>9828.8835213854109</v>
      </c>
      <c r="U15" s="30">
        <f t="shared" ref="U15:U17" si="23">R15+1.645*S15</f>
        <v>11423.080478614589</v>
      </c>
      <c r="V15" s="30">
        <v>10937.97</v>
      </c>
      <c r="W15" s="30">
        <v>519.81591350133328</v>
      </c>
      <c r="X15" s="30">
        <f t="shared" ref="X15:X17" si="24">V15-1.645*W15</f>
        <v>10082.872822290306</v>
      </c>
      <c r="Y15" s="30">
        <f t="shared" ref="Y15:Y17" si="25">V15+1.645*W15</f>
        <v>11793.067177709692</v>
      </c>
      <c r="Z15" s="30">
        <v>9187.74</v>
      </c>
      <c r="AA15" s="22">
        <v>179.56218286546772</v>
      </c>
      <c r="AB15" s="30">
        <f t="shared" ref="AB15:AB17" si="26">Z15-1.645*AA15</f>
        <v>8892.3602091863049</v>
      </c>
      <c r="AC15" s="33">
        <f t="shared" ref="AC15:AC17" si="27">Z15+1.645*AA15</f>
        <v>9483.1197908136946</v>
      </c>
      <c r="AD15" s="30">
        <v>11096.377</v>
      </c>
      <c r="AE15" s="30">
        <v>551.95912067188306</v>
      </c>
      <c r="AF15" s="30">
        <f t="shared" ref="AF15:AF17" si="28">AD15-1.645*AE15</f>
        <v>10188.404246494752</v>
      </c>
      <c r="AG15" s="30">
        <f t="shared" ref="AG15:AG17" si="29">AD15+1.645*AE15</f>
        <v>12004.349753505248</v>
      </c>
      <c r="AH15" s="30">
        <v>10246.687</v>
      </c>
      <c r="AI15" s="22">
        <v>501.69623106428435</v>
      </c>
      <c r="AJ15" s="30">
        <f t="shared" ref="AJ15:AJ17" si="30">AH15-1.645*AI15</f>
        <v>9421.3966998992528</v>
      </c>
      <c r="AK15" s="22">
        <f t="shared" ref="AK15:AK17" si="31">AH15+1.645*AI15</f>
        <v>11071.977300100747</v>
      </c>
      <c r="AL15" s="57">
        <v>10769.075999999999</v>
      </c>
      <c r="AM15" s="22">
        <v>262.29087686154054</v>
      </c>
      <c r="AN15" s="30">
        <v>10337.607525862775</v>
      </c>
      <c r="AO15" s="33">
        <v>11200.544510737243</v>
      </c>
      <c r="AP15" s="57">
        <v>11160.092000000001</v>
      </c>
      <c r="AQ15" s="57">
        <v>527.78632194447459</v>
      </c>
      <c r="AR15" s="57">
        <f t="shared" ref="AR15:AR17" si="32">AP15-1.645*AQ15</f>
        <v>10291.88350040134</v>
      </c>
      <c r="AS15" s="57">
        <f t="shared" ref="AS15:AS17" si="33">AP15+1.645*AQ15</f>
        <v>12028.300499598661</v>
      </c>
      <c r="AU15" s="58"/>
    </row>
    <row r="16" spans="1:47" s="22" customFormat="1" ht="15" customHeight="1" x14ac:dyDescent="0.2">
      <c r="A16" s="55" t="s">
        <v>7</v>
      </c>
      <c r="B16" s="56">
        <v>7601.2840000000006</v>
      </c>
      <c r="C16" s="57">
        <v>178.42287715827408</v>
      </c>
      <c r="D16" s="57">
        <f t="shared" si="14"/>
        <v>7307.7783670746394</v>
      </c>
      <c r="E16" s="57">
        <f t="shared" si="15"/>
        <v>7894.7896329253617</v>
      </c>
      <c r="F16" s="57">
        <v>7647.1790000000001</v>
      </c>
      <c r="G16" s="57">
        <v>316.89603464075651</v>
      </c>
      <c r="H16" s="57">
        <f t="shared" si="16"/>
        <v>7125.885023015956</v>
      </c>
      <c r="I16" s="57">
        <f t="shared" si="17"/>
        <v>8168.4729769840442</v>
      </c>
      <c r="J16" s="57">
        <v>8802.0969999999998</v>
      </c>
      <c r="K16" s="57">
        <v>397.68842274946269</v>
      </c>
      <c r="L16" s="57">
        <f t="shared" si="18"/>
        <v>8147.8995445771334</v>
      </c>
      <c r="M16" s="57">
        <f t="shared" si="19"/>
        <v>9456.2944554228652</v>
      </c>
      <c r="N16" s="30">
        <v>7884.6130000000003</v>
      </c>
      <c r="O16" s="30">
        <v>184.60740138626318</v>
      </c>
      <c r="P16" s="30">
        <f t="shared" si="20"/>
        <v>7580.9338247195974</v>
      </c>
      <c r="Q16" s="30">
        <f t="shared" si="21"/>
        <v>8188.2921752804032</v>
      </c>
      <c r="R16" s="30">
        <v>8222.9750000000004</v>
      </c>
      <c r="S16" s="30">
        <v>461.08764485134787</v>
      </c>
      <c r="T16" s="30">
        <f t="shared" si="22"/>
        <v>7464.4858242195332</v>
      </c>
      <c r="U16" s="30">
        <f t="shared" si="23"/>
        <v>8981.4641757804675</v>
      </c>
      <c r="V16" s="30">
        <v>8171.4459999999999</v>
      </c>
      <c r="W16" s="30">
        <v>378.78454055848067</v>
      </c>
      <c r="X16" s="30">
        <f t="shared" si="24"/>
        <v>7548.345430781299</v>
      </c>
      <c r="Y16" s="30">
        <f t="shared" si="25"/>
        <v>8794.5465692187008</v>
      </c>
      <c r="Z16" s="30">
        <v>8341.2790000000005</v>
      </c>
      <c r="AA16" s="22">
        <v>132.98538506227757</v>
      </c>
      <c r="AB16" s="30">
        <f t="shared" si="26"/>
        <v>8122.5180415725536</v>
      </c>
      <c r="AC16" s="33">
        <f t="shared" si="27"/>
        <v>8560.0399584274473</v>
      </c>
      <c r="AD16" s="30">
        <v>8373.9050000000007</v>
      </c>
      <c r="AE16" s="30">
        <v>467.72061417150434</v>
      </c>
      <c r="AF16" s="30">
        <f t="shared" si="28"/>
        <v>7604.5045896878764</v>
      </c>
      <c r="AG16" s="30">
        <f t="shared" si="29"/>
        <v>9143.3054103121249</v>
      </c>
      <c r="AH16" s="30">
        <v>8167.4080000000004</v>
      </c>
      <c r="AI16" s="22">
        <v>478.99009670028886</v>
      </c>
      <c r="AJ16" s="30">
        <f t="shared" si="30"/>
        <v>7379.4692909280257</v>
      </c>
      <c r="AK16" s="22">
        <f t="shared" si="31"/>
        <v>8955.3467090719751</v>
      </c>
      <c r="AL16" s="57">
        <v>7816.8739999999998</v>
      </c>
      <c r="AM16" s="22">
        <v>184.91109944453473</v>
      </c>
      <c r="AN16" s="30">
        <v>7512.6952132137567</v>
      </c>
      <c r="AO16" s="33">
        <v>8121.0527303862755</v>
      </c>
      <c r="AP16" s="57">
        <v>7910.1130000000003</v>
      </c>
      <c r="AQ16" s="57">
        <v>295.65992798987912</v>
      </c>
      <c r="AR16" s="57">
        <f t="shared" si="32"/>
        <v>7423.7524184566491</v>
      </c>
      <c r="AS16" s="57">
        <f t="shared" si="33"/>
        <v>8396.4735815433523</v>
      </c>
    </row>
    <row r="17" spans="1:45" s="22" customFormat="1" ht="15" customHeight="1" x14ac:dyDescent="0.2">
      <c r="A17" s="55" t="s">
        <v>8</v>
      </c>
      <c r="B17" s="56">
        <v>23602.356</v>
      </c>
      <c r="C17" s="57">
        <v>375.90094834149636</v>
      </c>
      <c r="D17" s="57">
        <f t="shared" si="14"/>
        <v>22983.998939978239</v>
      </c>
      <c r="E17" s="57">
        <f t="shared" si="15"/>
        <v>24220.713060021761</v>
      </c>
      <c r="F17" s="57">
        <v>25203.093000000001</v>
      </c>
      <c r="G17" s="57">
        <v>697.5349321305556</v>
      </c>
      <c r="H17" s="57">
        <f t="shared" si="16"/>
        <v>24055.648036645238</v>
      </c>
      <c r="I17" s="57">
        <f t="shared" si="17"/>
        <v>26350.537963354764</v>
      </c>
      <c r="J17" s="57">
        <v>25399.832999999999</v>
      </c>
      <c r="K17" s="57">
        <v>772.96490545317704</v>
      </c>
      <c r="L17" s="57">
        <f t="shared" si="18"/>
        <v>24128.305730529522</v>
      </c>
      <c r="M17" s="57">
        <f t="shared" si="19"/>
        <v>26671.360269470475</v>
      </c>
      <c r="N17" s="30">
        <v>24824.708999999999</v>
      </c>
      <c r="O17" s="30">
        <v>378.68476491860298</v>
      </c>
      <c r="P17" s="30">
        <f t="shared" si="20"/>
        <v>24201.772561708898</v>
      </c>
      <c r="Q17" s="30">
        <f t="shared" si="21"/>
        <v>25447.6454382911</v>
      </c>
      <c r="R17" s="30">
        <v>25866.913</v>
      </c>
      <c r="S17" s="30">
        <v>812.29496408988814</v>
      </c>
      <c r="T17" s="30">
        <f t="shared" si="22"/>
        <v>24530.687784072135</v>
      </c>
      <c r="U17" s="30">
        <f t="shared" si="23"/>
        <v>27203.138215927866</v>
      </c>
      <c r="V17" s="30">
        <v>25966.026000000002</v>
      </c>
      <c r="W17" s="30">
        <v>782.29052058883565</v>
      </c>
      <c r="X17" s="30">
        <f t="shared" si="24"/>
        <v>24679.158093631366</v>
      </c>
      <c r="Y17" s="30">
        <f t="shared" si="25"/>
        <v>27252.893906368638</v>
      </c>
      <c r="Z17" s="30">
        <v>24138.036000000004</v>
      </c>
      <c r="AA17" s="22">
        <v>311.14742979614152</v>
      </c>
      <c r="AB17" s="30">
        <f t="shared" si="26"/>
        <v>23626.198477985352</v>
      </c>
      <c r="AC17" s="33">
        <f t="shared" si="27"/>
        <v>24649.873522014655</v>
      </c>
      <c r="AD17" s="30">
        <v>24763.506000000001</v>
      </c>
      <c r="AE17" s="30">
        <v>813.16407646597236</v>
      </c>
      <c r="AF17" s="30">
        <f t="shared" si="28"/>
        <v>23425.851094213478</v>
      </c>
      <c r="AG17" s="30">
        <f t="shared" si="29"/>
        <v>26101.160905786524</v>
      </c>
      <c r="AH17" s="30">
        <v>25177.749</v>
      </c>
      <c r="AI17" s="22">
        <v>790.52750490826747</v>
      </c>
      <c r="AJ17" s="30">
        <f t="shared" si="30"/>
        <v>23877.331254425899</v>
      </c>
      <c r="AK17" s="22">
        <f t="shared" si="31"/>
        <v>26478.166745574101</v>
      </c>
      <c r="AL17" s="57">
        <v>25240.322</v>
      </c>
      <c r="AM17" s="22">
        <v>407.61587620783399</v>
      </c>
      <c r="AN17" s="30">
        <v>24569.793982338197</v>
      </c>
      <c r="AO17" s="33">
        <v>25910.850215061968</v>
      </c>
      <c r="AP17" s="57">
        <v>26407.223000000002</v>
      </c>
      <c r="AQ17" s="57">
        <v>754.7457698643658</v>
      </c>
      <c r="AR17" s="57">
        <f t="shared" si="32"/>
        <v>25165.666208573119</v>
      </c>
      <c r="AS17" s="57">
        <f t="shared" si="33"/>
        <v>27648.779791426885</v>
      </c>
    </row>
    <row r="18" spans="1:45" s="22" customFormat="1" ht="15" customHeight="1" x14ac:dyDescent="0.15">
      <c r="A18" s="52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B18" s="30"/>
      <c r="AC18" s="33"/>
      <c r="AD18" s="30"/>
      <c r="AE18" s="30"/>
      <c r="AF18" s="30"/>
      <c r="AG18" s="30"/>
      <c r="AH18" s="30"/>
      <c r="AJ18" s="30"/>
      <c r="AL18" s="60"/>
      <c r="AN18" s="30"/>
      <c r="AO18" s="33"/>
      <c r="AP18" s="60"/>
      <c r="AQ18" s="60"/>
      <c r="AR18" s="60"/>
      <c r="AS18" s="60"/>
    </row>
    <row r="19" spans="1:45" s="22" customFormat="1" ht="15" customHeight="1" x14ac:dyDescent="0.15">
      <c r="A19" s="52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B19" s="30"/>
      <c r="AC19" s="33"/>
      <c r="AD19" s="30"/>
      <c r="AE19" s="30"/>
      <c r="AF19" s="30"/>
      <c r="AG19" s="30"/>
      <c r="AH19" s="30"/>
      <c r="AJ19" s="30"/>
      <c r="AL19" s="60"/>
      <c r="AN19" s="30"/>
      <c r="AO19" s="33"/>
      <c r="AP19" s="60"/>
      <c r="AQ19" s="60"/>
      <c r="AR19" s="60"/>
      <c r="AS19" s="60"/>
    </row>
    <row r="20" spans="1:45" s="22" customFormat="1" ht="15" customHeight="1" x14ac:dyDescent="0.15">
      <c r="A20" s="37" t="s">
        <v>28</v>
      </c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B20" s="30"/>
      <c r="AC20" s="33"/>
      <c r="AD20" s="30"/>
      <c r="AE20" s="30"/>
      <c r="AF20" s="30"/>
      <c r="AG20" s="30"/>
      <c r="AH20" s="30"/>
      <c r="AJ20" s="30"/>
      <c r="AL20" s="62"/>
      <c r="AN20" s="30"/>
      <c r="AO20" s="33"/>
      <c r="AP20" s="62"/>
      <c r="AQ20" s="62"/>
      <c r="AR20" s="62"/>
      <c r="AS20" s="62"/>
    </row>
    <row r="21" spans="1:45" s="22" customFormat="1" ht="15" customHeight="1" x14ac:dyDescent="0.15">
      <c r="A21" s="52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B21" s="30"/>
      <c r="AC21" s="33"/>
      <c r="AD21" s="30"/>
      <c r="AE21" s="30"/>
      <c r="AF21" s="30"/>
      <c r="AG21" s="30"/>
      <c r="AH21" s="30"/>
      <c r="AJ21" s="30"/>
      <c r="AL21" s="64"/>
      <c r="AN21" s="30"/>
      <c r="AO21" s="33"/>
      <c r="AP21" s="64"/>
      <c r="AQ21" s="64"/>
      <c r="AR21" s="64"/>
      <c r="AS21" s="64"/>
    </row>
    <row r="22" spans="1:45" s="22" customFormat="1" ht="15" customHeight="1" x14ac:dyDescent="0.15">
      <c r="A22" s="52" t="s">
        <v>16</v>
      </c>
      <c r="B22" s="65">
        <v>3423.1959999999999</v>
      </c>
      <c r="C22" s="66">
        <v>81.125636859385608</v>
      </c>
      <c r="D22" s="66">
        <f t="shared" ref="D22:D31" si="34">B22-1.645*C22</f>
        <v>3289.7443273663107</v>
      </c>
      <c r="E22" s="66">
        <f t="shared" ref="E22:E31" si="35">B22+1.645*C22</f>
        <v>3556.6476726336891</v>
      </c>
      <c r="F22" s="66">
        <v>3805.2069999999999</v>
      </c>
      <c r="G22" s="66">
        <v>181.42171219293002</v>
      </c>
      <c r="H22" s="66">
        <f t="shared" ref="H22:H31" si="36">F22-1.645*G22</f>
        <v>3506.76828344263</v>
      </c>
      <c r="I22" s="66">
        <f t="shared" ref="I22:I31" si="37">F22+1.645*G22</f>
        <v>4103.6457165573702</v>
      </c>
      <c r="J22" s="66">
        <v>3510.1590000000001</v>
      </c>
      <c r="K22" s="66">
        <v>151.7505711298555</v>
      </c>
      <c r="L22" s="66">
        <f t="shared" ref="L22:L31" si="38">J22-1.645*K22</f>
        <v>3260.5293104913876</v>
      </c>
      <c r="M22" s="66">
        <f t="shared" ref="M22:M31" si="39">J22+1.645*K22</f>
        <v>3759.7886895086126</v>
      </c>
      <c r="N22" s="30">
        <v>3551.2290000000003</v>
      </c>
      <c r="O22" s="30">
        <v>92.332217965222441</v>
      </c>
      <c r="P22" s="30">
        <f t="shared" ref="P22:P31" si="40">N22-1.645*O22</f>
        <v>3399.3425014472095</v>
      </c>
      <c r="Q22" s="30">
        <f t="shared" ref="Q22:Q31" si="41">N22+1.645*O22</f>
        <v>3703.115498552791</v>
      </c>
      <c r="R22" s="30">
        <v>3506.3240000000001</v>
      </c>
      <c r="S22" s="30">
        <v>187.53593030387981</v>
      </c>
      <c r="T22" s="30">
        <f t="shared" ref="T22:T31" si="42">R22-1.645*S22</f>
        <v>3197.8273946501176</v>
      </c>
      <c r="U22" s="30">
        <f t="shared" ref="U22:U31" si="43">R22+1.645*S22</f>
        <v>3814.8206053498825</v>
      </c>
      <c r="V22" s="30">
        <v>3115.4459999999999</v>
      </c>
      <c r="W22" s="30">
        <v>149.62782719079593</v>
      </c>
      <c r="X22" s="30">
        <f t="shared" ref="X22:X31" si="44">V22-1.645*W22</f>
        <v>2869.3082242711407</v>
      </c>
      <c r="Y22" s="30">
        <f t="shared" ref="Y22:Y31" si="45">V22+1.645*W22</f>
        <v>3361.5837757288591</v>
      </c>
      <c r="Z22" s="30">
        <v>3490.0480000000002</v>
      </c>
      <c r="AA22" s="22">
        <v>68.638158621435849</v>
      </c>
      <c r="AB22" s="30">
        <f t="shared" ref="AB22:AB31" si="46">Z22-1.645*AA22</f>
        <v>3377.1382290677384</v>
      </c>
      <c r="AC22" s="33">
        <f t="shared" ref="AC22:AC31" si="47">Z22+1.645*AA22</f>
        <v>3602.9577709322621</v>
      </c>
      <c r="AD22" s="30">
        <v>3316.759</v>
      </c>
      <c r="AE22" s="30">
        <v>175.79405651968003</v>
      </c>
      <c r="AF22" s="30">
        <f t="shared" ref="AF22:AF31" si="48">AD22-1.645*AE22</f>
        <v>3027.5777770251261</v>
      </c>
      <c r="AG22" s="30">
        <f t="shared" ref="AG22:AG31" si="49">AD22+1.645*AE22</f>
        <v>3605.9402229748739</v>
      </c>
      <c r="AH22" s="30">
        <v>3019.808</v>
      </c>
      <c r="AI22" s="22">
        <v>160.12741618988923</v>
      </c>
      <c r="AJ22" s="30">
        <f t="shared" ref="AJ22:AJ31" si="50">AH22-1.645*AI22</f>
        <v>2756.3984003676323</v>
      </c>
      <c r="AK22" s="22">
        <f t="shared" ref="AK22:AK31" si="51">AH22+1.645*AI22</f>
        <v>3283.2175996323676</v>
      </c>
      <c r="AL22" s="66">
        <v>3666.203</v>
      </c>
      <c r="AM22" s="22">
        <v>94.675035791957441</v>
      </c>
      <c r="AN22" s="30">
        <v>3510.4625712222232</v>
      </c>
      <c r="AO22" s="33">
        <v>3821.9434389777634</v>
      </c>
      <c r="AP22" s="66">
        <v>3333.6390000000001</v>
      </c>
      <c r="AQ22" s="66">
        <v>156.5624325751285</v>
      </c>
      <c r="AR22" s="66">
        <f t="shared" ref="AR22:AR31" si="52">AP22-1.645*AQ22</f>
        <v>3076.0937984139136</v>
      </c>
      <c r="AS22" s="66">
        <f t="shared" ref="AS22:AS31" si="53">AP22+1.645*AQ22</f>
        <v>3591.1842015860866</v>
      </c>
    </row>
    <row r="23" spans="1:45" s="22" customFormat="1" ht="15" customHeight="1" x14ac:dyDescent="0.15">
      <c r="A23" s="52" t="s">
        <v>0</v>
      </c>
      <c r="B23" s="65">
        <v>2368.7829999999999</v>
      </c>
      <c r="C23" s="66">
        <v>72.539648466446991</v>
      </c>
      <c r="D23" s="66">
        <f t="shared" si="34"/>
        <v>2249.4552782726946</v>
      </c>
      <c r="E23" s="66">
        <f t="shared" si="35"/>
        <v>2488.1107217273052</v>
      </c>
      <c r="F23" s="66">
        <v>2709.2750000000001</v>
      </c>
      <c r="G23" s="66">
        <v>167.84872007958612</v>
      </c>
      <c r="H23" s="66">
        <f t="shared" si="36"/>
        <v>2433.1638554690808</v>
      </c>
      <c r="I23" s="66">
        <f t="shared" si="37"/>
        <v>2985.3861445309194</v>
      </c>
      <c r="J23" s="66">
        <v>2277.7730000000001</v>
      </c>
      <c r="K23" s="66">
        <v>141.09423306422383</v>
      </c>
      <c r="L23" s="66">
        <f t="shared" si="38"/>
        <v>2045.6729866093519</v>
      </c>
      <c r="M23" s="66">
        <f t="shared" si="39"/>
        <v>2509.8730133906483</v>
      </c>
      <c r="N23" s="30">
        <v>2523.42</v>
      </c>
      <c r="O23" s="30">
        <v>88.998240762821979</v>
      </c>
      <c r="P23" s="30">
        <f t="shared" si="40"/>
        <v>2377.017893945158</v>
      </c>
      <c r="Q23" s="30">
        <f t="shared" si="41"/>
        <v>2669.8221060548422</v>
      </c>
      <c r="R23" s="30">
        <v>2649.645</v>
      </c>
      <c r="S23" s="30">
        <v>186.93859972074685</v>
      </c>
      <c r="T23" s="30">
        <f t="shared" si="42"/>
        <v>2342.1310034593716</v>
      </c>
      <c r="U23" s="30">
        <f t="shared" si="43"/>
        <v>2957.1589965406283</v>
      </c>
      <c r="V23" s="30">
        <v>2544.402</v>
      </c>
      <c r="W23" s="30">
        <v>161.79495997695656</v>
      </c>
      <c r="X23" s="30">
        <f t="shared" si="44"/>
        <v>2278.2492908379063</v>
      </c>
      <c r="Y23" s="30">
        <f t="shared" si="45"/>
        <v>2810.5547091620938</v>
      </c>
      <c r="Z23" s="30">
        <v>2325.1060000000002</v>
      </c>
      <c r="AA23" s="22">
        <v>78.234569883604905</v>
      </c>
      <c r="AB23" s="30">
        <f t="shared" si="46"/>
        <v>2196.4101325414704</v>
      </c>
      <c r="AC23" s="33">
        <f t="shared" si="47"/>
        <v>2453.8018674585301</v>
      </c>
      <c r="AD23" s="30">
        <v>2052.6909999999998</v>
      </c>
      <c r="AE23" s="30">
        <v>129.85106468951463</v>
      </c>
      <c r="AF23" s="30">
        <f t="shared" si="48"/>
        <v>1839.0859985857483</v>
      </c>
      <c r="AG23" s="30">
        <f t="shared" si="49"/>
        <v>2266.2960014142514</v>
      </c>
      <c r="AH23" s="30">
        <v>2264.9589999999998</v>
      </c>
      <c r="AI23" s="22">
        <v>139.56631870006575</v>
      </c>
      <c r="AJ23" s="30">
        <f t="shared" si="50"/>
        <v>2035.3724057383918</v>
      </c>
      <c r="AK23" s="22">
        <f t="shared" si="51"/>
        <v>2494.5455942616081</v>
      </c>
      <c r="AL23" s="66">
        <v>2428.404</v>
      </c>
      <c r="AM23" s="22">
        <v>85.152121605054447</v>
      </c>
      <c r="AN23" s="30">
        <v>2288.3292373596842</v>
      </c>
      <c r="AO23" s="33">
        <v>2568.4797174403129</v>
      </c>
      <c r="AP23" s="66">
        <v>2752.1770000000001</v>
      </c>
      <c r="AQ23" s="66">
        <v>185.77390104799179</v>
      </c>
      <c r="AR23" s="66">
        <f t="shared" si="52"/>
        <v>2446.5789327760535</v>
      </c>
      <c r="AS23" s="66">
        <f t="shared" si="53"/>
        <v>3057.7750672239467</v>
      </c>
    </row>
    <row r="24" spans="1:45" s="22" customFormat="1" ht="15" customHeight="1" x14ac:dyDescent="0.15">
      <c r="A24" s="52" t="s">
        <v>4</v>
      </c>
      <c r="B24" s="65">
        <v>1568.15</v>
      </c>
      <c r="C24" s="66">
        <v>61.393646610701246</v>
      </c>
      <c r="D24" s="66">
        <f t="shared" si="34"/>
        <v>1467.1574513253966</v>
      </c>
      <c r="E24" s="66">
        <f t="shared" si="35"/>
        <v>1669.1425486746036</v>
      </c>
      <c r="F24" s="66">
        <v>1622.6949999999999</v>
      </c>
      <c r="G24" s="66">
        <v>123.43967812874392</v>
      </c>
      <c r="H24" s="66">
        <f t="shared" si="36"/>
        <v>1419.6367294782162</v>
      </c>
      <c r="I24" s="66">
        <f t="shared" si="37"/>
        <v>1825.7532705217836</v>
      </c>
      <c r="J24" s="66">
        <v>1590.04</v>
      </c>
      <c r="K24" s="66">
        <v>122.18650702596277</v>
      </c>
      <c r="L24" s="66">
        <f t="shared" si="38"/>
        <v>1389.0431959422913</v>
      </c>
      <c r="M24" s="66">
        <f t="shared" si="39"/>
        <v>1791.0368040577087</v>
      </c>
      <c r="N24" s="30">
        <v>1611.92</v>
      </c>
      <c r="O24" s="30">
        <v>54.528233801942442</v>
      </c>
      <c r="P24" s="30">
        <f t="shared" si="40"/>
        <v>1522.2210553958048</v>
      </c>
      <c r="Q24" s="30">
        <f t="shared" si="41"/>
        <v>1701.6189446041953</v>
      </c>
      <c r="R24" s="30">
        <v>1562.24</v>
      </c>
      <c r="S24" s="30">
        <v>110.95757901456847</v>
      </c>
      <c r="T24" s="30">
        <f t="shared" si="42"/>
        <v>1379.714782521035</v>
      </c>
      <c r="U24" s="30">
        <f t="shared" si="43"/>
        <v>1744.765217478965</v>
      </c>
      <c r="V24" s="30">
        <v>1680.337</v>
      </c>
      <c r="W24" s="30">
        <v>106.53668635534996</v>
      </c>
      <c r="X24" s="30">
        <f t="shared" si="44"/>
        <v>1505.0841509454492</v>
      </c>
      <c r="Y24" s="30">
        <f t="shared" si="45"/>
        <v>1855.5898490545508</v>
      </c>
      <c r="Z24" s="30">
        <v>1964.2840000000001</v>
      </c>
      <c r="AA24" s="22">
        <v>55.178677780023285</v>
      </c>
      <c r="AB24" s="30">
        <f t="shared" si="46"/>
        <v>1873.5150750518619</v>
      </c>
      <c r="AC24" s="33">
        <f t="shared" si="47"/>
        <v>2055.0529249481383</v>
      </c>
      <c r="AD24" s="30">
        <v>1629.002</v>
      </c>
      <c r="AE24" s="30">
        <v>115.4283795080114</v>
      </c>
      <c r="AF24" s="30">
        <f t="shared" si="48"/>
        <v>1439.1223157093211</v>
      </c>
      <c r="AG24" s="30">
        <f t="shared" si="49"/>
        <v>1818.8816842906788</v>
      </c>
      <c r="AH24" s="30">
        <v>1504.153</v>
      </c>
      <c r="AI24" s="22">
        <v>93.303785414845336</v>
      </c>
      <c r="AJ24" s="30">
        <f t="shared" si="50"/>
        <v>1350.6682729925794</v>
      </c>
      <c r="AK24" s="22">
        <f t="shared" si="51"/>
        <v>1657.6377270074206</v>
      </c>
      <c r="AL24" s="66">
        <v>1810.4190000000001</v>
      </c>
      <c r="AM24" s="22">
        <v>67.822611221574931</v>
      </c>
      <c r="AN24" s="30">
        <v>1698.8505229405087</v>
      </c>
      <c r="AO24" s="33">
        <v>1921.98691385949</v>
      </c>
      <c r="AP24" s="66">
        <v>1772.954</v>
      </c>
      <c r="AQ24" s="66">
        <v>138.35769517218057</v>
      </c>
      <c r="AR24" s="66">
        <f t="shared" si="52"/>
        <v>1545.355591441763</v>
      </c>
      <c r="AS24" s="66">
        <f t="shared" si="53"/>
        <v>2000.5524085582369</v>
      </c>
    </row>
    <row r="25" spans="1:45" s="22" customFormat="1" ht="15" customHeight="1" x14ac:dyDescent="0.15">
      <c r="A25" s="52" t="s">
        <v>17</v>
      </c>
      <c r="B25" s="65">
        <v>2629.924</v>
      </c>
      <c r="C25" s="66">
        <v>82.874831815614087</v>
      </c>
      <c r="D25" s="66">
        <f t="shared" si="34"/>
        <v>2493.5949016633149</v>
      </c>
      <c r="E25" s="66">
        <f t="shared" si="35"/>
        <v>2766.2530983366851</v>
      </c>
      <c r="F25" s="66">
        <v>2507.04</v>
      </c>
      <c r="G25" s="66">
        <v>149.90001065190992</v>
      </c>
      <c r="H25" s="66">
        <f t="shared" si="36"/>
        <v>2260.4544824776081</v>
      </c>
      <c r="I25" s="66">
        <f t="shared" si="37"/>
        <v>2753.6255175223919</v>
      </c>
      <c r="J25" s="66">
        <v>2684.3920000000003</v>
      </c>
      <c r="K25" s="66">
        <v>135.74617810777477</v>
      </c>
      <c r="L25" s="66">
        <f t="shared" si="38"/>
        <v>2461.0895370127109</v>
      </c>
      <c r="M25" s="66">
        <f t="shared" si="39"/>
        <v>2907.6944629872896</v>
      </c>
      <c r="N25" s="30">
        <v>2700.1689999999999</v>
      </c>
      <c r="O25" s="30">
        <v>82.077266515636225</v>
      </c>
      <c r="P25" s="30">
        <f t="shared" si="40"/>
        <v>2565.1518965817781</v>
      </c>
      <c r="Q25" s="30">
        <f t="shared" si="41"/>
        <v>2835.1861034182216</v>
      </c>
      <c r="R25" s="30">
        <v>2630.779</v>
      </c>
      <c r="S25" s="30">
        <v>144.00172022602803</v>
      </c>
      <c r="T25" s="30">
        <f t="shared" si="42"/>
        <v>2393.896170228184</v>
      </c>
      <c r="U25" s="30">
        <f t="shared" si="43"/>
        <v>2867.661829771816</v>
      </c>
      <c r="V25" s="30">
        <v>2788.3180000000002</v>
      </c>
      <c r="W25" s="30">
        <v>157.84353681261365</v>
      </c>
      <c r="X25" s="30">
        <f t="shared" si="44"/>
        <v>2528.6653819432508</v>
      </c>
      <c r="Y25" s="30">
        <f t="shared" si="45"/>
        <v>3047.9706180567496</v>
      </c>
      <c r="Z25" s="30">
        <v>2710.076</v>
      </c>
      <c r="AA25" s="22">
        <v>62.825732612273548</v>
      </c>
      <c r="AB25" s="30">
        <f t="shared" si="46"/>
        <v>2606.7276698528099</v>
      </c>
      <c r="AC25" s="33">
        <f t="shared" si="47"/>
        <v>2813.4243301471902</v>
      </c>
      <c r="AD25" s="30">
        <v>2918.7979999999998</v>
      </c>
      <c r="AE25" s="30">
        <v>164.15443226175677</v>
      </c>
      <c r="AF25" s="30">
        <f t="shared" si="48"/>
        <v>2648.7639589294099</v>
      </c>
      <c r="AG25" s="30">
        <f t="shared" si="49"/>
        <v>3188.8320410705896</v>
      </c>
      <c r="AH25" s="30">
        <v>3073.6019999999999</v>
      </c>
      <c r="AI25" s="22">
        <v>168.31564681942305</v>
      </c>
      <c r="AJ25" s="30">
        <f t="shared" si="50"/>
        <v>2796.7227609820488</v>
      </c>
      <c r="AK25" s="22">
        <f t="shared" si="51"/>
        <v>3350.4812390179509</v>
      </c>
      <c r="AL25" s="66">
        <v>2983.3150000000001</v>
      </c>
      <c r="AM25" s="22">
        <v>91.022748946701626</v>
      </c>
      <c r="AN25" s="30">
        <v>2833.5826981826785</v>
      </c>
      <c r="AO25" s="33">
        <v>3133.0475422173267</v>
      </c>
      <c r="AP25" s="66">
        <v>3211.2840000000001</v>
      </c>
      <c r="AQ25" s="66">
        <v>149.68858098135436</v>
      </c>
      <c r="AR25" s="66">
        <f t="shared" si="52"/>
        <v>2965.0462842856723</v>
      </c>
      <c r="AS25" s="66">
        <f t="shared" si="53"/>
        <v>3457.5217157143279</v>
      </c>
    </row>
    <row r="26" spans="1:45" s="22" customFormat="1" ht="15" customHeight="1" x14ac:dyDescent="0.15">
      <c r="A26" s="52" t="s">
        <v>18</v>
      </c>
      <c r="B26" s="65">
        <v>8163.933</v>
      </c>
      <c r="C26" s="66">
        <v>160.46050315626411</v>
      </c>
      <c r="D26" s="66">
        <f t="shared" si="34"/>
        <v>7899.9754723079459</v>
      </c>
      <c r="E26" s="66">
        <f t="shared" si="35"/>
        <v>8427.8905276920541</v>
      </c>
      <c r="F26" s="66">
        <v>8848.9079999999994</v>
      </c>
      <c r="G26" s="66">
        <v>317.92814436944644</v>
      </c>
      <c r="H26" s="66">
        <f t="shared" si="36"/>
        <v>8325.9162025122605</v>
      </c>
      <c r="I26" s="66">
        <f t="shared" si="37"/>
        <v>9371.8997974877384</v>
      </c>
      <c r="J26" s="66">
        <v>9399.69</v>
      </c>
      <c r="K26" s="66">
        <v>345.1255285736579</v>
      </c>
      <c r="L26" s="66">
        <f t="shared" si="38"/>
        <v>8831.9585054963336</v>
      </c>
      <c r="M26" s="66">
        <f t="shared" si="39"/>
        <v>9967.4214945036674</v>
      </c>
      <c r="N26" s="30">
        <v>8985.8269999999993</v>
      </c>
      <c r="O26" s="30">
        <v>170.5985823360763</v>
      </c>
      <c r="P26" s="30">
        <f t="shared" si="40"/>
        <v>8705.1923320571532</v>
      </c>
      <c r="Q26" s="30">
        <f t="shared" si="41"/>
        <v>9266.4616679428455</v>
      </c>
      <c r="R26" s="30">
        <v>9227.237000000001</v>
      </c>
      <c r="S26" s="30">
        <v>327.32150849952711</v>
      </c>
      <c r="T26" s="30">
        <f t="shared" si="42"/>
        <v>8688.7931185182788</v>
      </c>
      <c r="U26" s="30">
        <f t="shared" si="43"/>
        <v>9765.6808814817232</v>
      </c>
      <c r="V26" s="30">
        <v>9644.5879999999997</v>
      </c>
      <c r="W26" s="30">
        <v>374.82246117862917</v>
      </c>
      <c r="X26" s="30">
        <f t="shared" si="44"/>
        <v>9028.005051361155</v>
      </c>
      <c r="Y26" s="30">
        <f t="shared" si="45"/>
        <v>10261.170948638844</v>
      </c>
      <c r="Z26" s="30">
        <v>8257.5650000000005</v>
      </c>
      <c r="AA26" s="22">
        <v>121.06560805766374</v>
      </c>
      <c r="AB26" s="30">
        <f t="shared" si="46"/>
        <v>8058.4120747451434</v>
      </c>
      <c r="AC26" s="33">
        <f t="shared" si="47"/>
        <v>8456.7179252548576</v>
      </c>
      <c r="AD26" s="30">
        <v>8799.5210000000006</v>
      </c>
      <c r="AE26" s="30">
        <v>347.44359186486338</v>
      </c>
      <c r="AF26" s="30">
        <f t="shared" si="48"/>
        <v>8227.9762913822997</v>
      </c>
      <c r="AG26" s="30">
        <f t="shared" si="49"/>
        <v>9371.0657086177016</v>
      </c>
      <c r="AH26" s="30">
        <v>8690.6669999999995</v>
      </c>
      <c r="AI26" s="22">
        <v>370.98365837805153</v>
      </c>
      <c r="AJ26" s="30">
        <f t="shared" si="50"/>
        <v>8080.3988819681044</v>
      </c>
      <c r="AK26" s="22">
        <f t="shared" si="51"/>
        <v>9300.9351180318936</v>
      </c>
      <c r="AL26" s="66">
        <v>8703.5609999999997</v>
      </c>
      <c r="AM26" s="22">
        <v>165.7035824537019</v>
      </c>
      <c r="AN26" s="30">
        <v>8430.9786894636509</v>
      </c>
      <c r="AO26" s="33">
        <v>8976.1434757363295</v>
      </c>
      <c r="AP26" s="66">
        <v>9231.9619999999995</v>
      </c>
      <c r="AQ26" s="66">
        <v>354.28284547371658</v>
      </c>
      <c r="AR26" s="66">
        <f t="shared" si="52"/>
        <v>8649.1667191957349</v>
      </c>
      <c r="AS26" s="66">
        <f t="shared" si="53"/>
        <v>9814.7572808042642</v>
      </c>
    </row>
    <row r="27" spans="1:45" s="22" customFormat="1" ht="15" customHeight="1" x14ac:dyDescent="0.15">
      <c r="A27" s="52" t="s">
        <v>21</v>
      </c>
      <c r="B27" s="65">
        <v>5460.3739999999998</v>
      </c>
      <c r="C27" s="66">
        <v>144.47120378719856</v>
      </c>
      <c r="D27" s="66">
        <f t="shared" si="34"/>
        <v>5222.7188697700585</v>
      </c>
      <c r="E27" s="66">
        <f t="shared" si="35"/>
        <v>5698.0291302299411</v>
      </c>
      <c r="F27" s="66">
        <v>5468.6540000000005</v>
      </c>
      <c r="G27" s="66">
        <v>271.06563818069668</v>
      </c>
      <c r="H27" s="66">
        <f t="shared" si="36"/>
        <v>5022.7510251927542</v>
      </c>
      <c r="I27" s="66">
        <f t="shared" si="37"/>
        <v>5914.5569748072467</v>
      </c>
      <c r="J27" s="66">
        <v>5560.451</v>
      </c>
      <c r="K27" s="66">
        <v>290.55784013679727</v>
      </c>
      <c r="L27" s="66">
        <f t="shared" si="38"/>
        <v>5082.4833529749685</v>
      </c>
      <c r="M27" s="66">
        <f t="shared" si="39"/>
        <v>6038.4186470250315</v>
      </c>
      <c r="N27" s="30">
        <v>5344.2550000000001</v>
      </c>
      <c r="O27" s="30">
        <v>132.44549962754118</v>
      </c>
      <c r="P27" s="30">
        <f t="shared" si="40"/>
        <v>5126.3821531126951</v>
      </c>
      <c r="Q27" s="30">
        <f t="shared" si="41"/>
        <v>5562.1278468873052</v>
      </c>
      <c r="R27" s="30">
        <v>5160.8680000000004</v>
      </c>
      <c r="S27" s="30">
        <v>252.32618665767802</v>
      </c>
      <c r="T27" s="30">
        <f t="shared" si="42"/>
        <v>4745.7914229481203</v>
      </c>
      <c r="U27" s="30">
        <f t="shared" si="43"/>
        <v>5575.9445770518805</v>
      </c>
      <c r="V27" s="30">
        <v>5548.8360000000002</v>
      </c>
      <c r="W27" s="30">
        <v>271.75960499691524</v>
      </c>
      <c r="X27" s="30">
        <f t="shared" si="44"/>
        <v>5101.7914497800748</v>
      </c>
      <c r="Y27" s="30">
        <f t="shared" si="45"/>
        <v>5995.8805502199257</v>
      </c>
      <c r="Z27" s="30">
        <v>4909.0810000000001</v>
      </c>
      <c r="AA27" s="22">
        <v>100.78306622349947</v>
      </c>
      <c r="AB27" s="30">
        <f t="shared" si="46"/>
        <v>4743.2928560623432</v>
      </c>
      <c r="AC27" s="33">
        <f t="shared" si="47"/>
        <v>5074.8691439376571</v>
      </c>
      <c r="AD27" s="30">
        <v>5695.8019999999997</v>
      </c>
      <c r="AE27" s="30">
        <v>332.16725914169285</v>
      </c>
      <c r="AF27" s="30">
        <f t="shared" si="48"/>
        <v>5149.386858711915</v>
      </c>
      <c r="AG27" s="30">
        <f t="shared" si="49"/>
        <v>6242.2171412880843</v>
      </c>
      <c r="AH27" s="30">
        <v>5342.3270000000002</v>
      </c>
      <c r="AI27" s="22">
        <v>287.70653955344466</v>
      </c>
      <c r="AJ27" s="30">
        <f t="shared" si="50"/>
        <v>4869.049742434584</v>
      </c>
      <c r="AK27" s="22">
        <f t="shared" si="51"/>
        <v>5815.6042575654164</v>
      </c>
      <c r="AL27" s="66">
        <v>5445.3450000000003</v>
      </c>
      <c r="AM27" s="22">
        <v>139.87423574186366</v>
      </c>
      <c r="AN27" s="30">
        <v>5215.2523514046297</v>
      </c>
      <c r="AO27" s="33">
        <v>5675.4385869953603</v>
      </c>
      <c r="AP27" s="66">
        <v>5584.3370000000004</v>
      </c>
      <c r="AQ27" s="66">
        <v>306.68413655840089</v>
      </c>
      <c r="AR27" s="66">
        <f t="shared" si="52"/>
        <v>5079.8415953614312</v>
      </c>
      <c r="AS27" s="66">
        <f t="shared" si="53"/>
        <v>6088.8324046385696</v>
      </c>
    </row>
    <row r="28" spans="1:45" s="22" customFormat="1" ht="15" customHeight="1" x14ac:dyDescent="0.15">
      <c r="A28" s="52" t="s">
        <v>22</v>
      </c>
      <c r="B28" s="65">
        <v>2970.1210000000001</v>
      </c>
      <c r="C28" s="66">
        <v>89.961404262825468</v>
      </c>
      <c r="D28" s="66">
        <f t="shared" si="34"/>
        <v>2822.1344899876522</v>
      </c>
      <c r="E28" s="66">
        <f t="shared" si="35"/>
        <v>3118.107510012348</v>
      </c>
      <c r="F28" s="66">
        <v>2913.8240000000001</v>
      </c>
      <c r="G28" s="66">
        <v>151.35315208119005</v>
      </c>
      <c r="H28" s="66">
        <f t="shared" si="36"/>
        <v>2664.8480648264426</v>
      </c>
      <c r="I28" s="66">
        <f t="shared" si="37"/>
        <v>3162.7999351735575</v>
      </c>
      <c r="J28" s="66">
        <v>3221.8380000000002</v>
      </c>
      <c r="K28" s="66">
        <v>176.01946903020345</v>
      </c>
      <c r="L28" s="66">
        <f t="shared" si="38"/>
        <v>2932.2859734453154</v>
      </c>
      <c r="M28" s="66">
        <f t="shared" si="39"/>
        <v>3511.3900265546849</v>
      </c>
      <c r="N28" s="30">
        <v>2953.6010000000001</v>
      </c>
      <c r="O28" s="30">
        <v>88.93694627530104</v>
      </c>
      <c r="P28" s="30">
        <f t="shared" si="40"/>
        <v>2807.2997233771298</v>
      </c>
      <c r="Q28" s="30">
        <f t="shared" si="41"/>
        <v>3099.9022766228704</v>
      </c>
      <c r="R28" s="30">
        <v>3073.0509999999999</v>
      </c>
      <c r="S28" s="30">
        <v>181.38735057304331</v>
      </c>
      <c r="T28" s="30">
        <f t="shared" si="42"/>
        <v>2774.6688083073436</v>
      </c>
      <c r="U28" s="30">
        <f t="shared" si="43"/>
        <v>3371.4331916926562</v>
      </c>
      <c r="V28" s="30">
        <v>2941.3710000000001</v>
      </c>
      <c r="W28" s="30">
        <v>163.41444536060686</v>
      </c>
      <c r="X28" s="30">
        <f t="shared" si="44"/>
        <v>2672.5542373818016</v>
      </c>
      <c r="Y28" s="30">
        <f t="shared" si="45"/>
        <v>3210.1877626181986</v>
      </c>
      <c r="Z28" s="30">
        <v>3330.6770000000001</v>
      </c>
      <c r="AA28" s="22">
        <v>76.187726096266488</v>
      </c>
      <c r="AB28" s="30">
        <f t="shared" si="46"/>
        <v>3205.3481905716417</v>
      </c>
      <c r="AC28" s="33">
        <f t="shared" si="47"/>
        <v>3456.0058094283586</v>
      </c>
      <c r="AD28" s="30">
        <v>3193.2109999999998</v>
      </c>
      <c r="AE28" s="30">
        <v>238.29294354637267</v>
      </c>
      <c r="AF28" s="30">
        <f t="shared" si="48"/>
        <v>2801.2191078662167</v>
      </c>
      <c r="AG28" s="30">
        <f t="shared" si="49"/>
        <v>3585.2028921337828</v>
      </c>
      <c r="AH28" s="30">
        <v>3314.08</v>
      </c>
      <c r="AI28" s="22">
        <v>213.15069723539457</v>
      </c>
      <c r="AJ28" s="30">
        <f t="shared" si="50"/>
        <v>2963.4471030477757</v>
      </c>
      <c r="AK28" s="22">
        <f t="shared" si="51"/>
        <v>3664.7128969522241</v>
      </c>
      <c r="AL28" s="66">
        <v>3087.64</v>
      </c>
      <c r="AM28" s="22">
        <v>85.936330290109211</v>
      </c>
      <c r="AN28" s="30">
        <v>2946.2743557727708</v>
      </c>
      <c r="AO28" s="33">
        <v>3229.0048824272299</v>
      </c>
      <c r="AP28" s="66">
        <v>3089.75</v>
      </c>
      <c r="AQ28" s="66">
        <v>167.70325078064565</v>
      </c>
      <c r="AR28" s="66">
        <f t="shared" si="52"/>
        <v>2813.878152465838</v>
      </c>
      <c r="AS28" s="66">
        <f t="shared" si="53"/>
        <v>3365.621847534162</v>
      </c>
    </row>
    <row r="29" spans="1:45" s="22" customFormat="1" ht="15" customHeight="1" x14ac:dyDescent="0.15">
      <c r="A29" s="52" t="s">
        <v>5</v>
      </c>
      <c r="B29" s="65">
        <v>3298.4659999999999</v>
      </c>
      <c r="C29" s="66">
        <v>98.959816802965094</v>
      </c>
      <c r="D29" s="66">
        <f t="shared" si="34"/>
        <v>3135.6771013591224</v>
      </c>
      <c r="E29" s="66">
        <f t="shared" si="35"/>
        <v>3461.2548986408774</v>
      </c>
      <c r="F29" s="66">
        <v>3289.3920000000003</v>
      </c>
      <c r="G29" s="66">
        <v>231.70716443612596</v>
      </c>
      <c r="H29" s="66">
        <f t="shared" si="36"/>
        <v>2908.2337145025731</v>
      </c>
      <c r="I29" s="66">
        <f t="shared" si="37"/>
        <v>3670.5502854974275</v>
      </c>
      <c r="J29" s="66">
        <v>3494.3870000000002</v>
      </c>
      <c r="K29" s="66">
        <v>221.89668527855093</v>
      </c>
      <c r="L29" s="66">
        <f t="shared" si="38"/>
        <v>3129.366952716784</v>
      </c>
      <c r="M29" s="66">
        <f t="shared" si="39"/>
        <v>3859.4070472832163</v>
      </c>
      <c r="N29" s="30">
        <v>3160.4630000000002</v>
      </c>
      <c r="O29" s="30">
        <v>105.98034583854279</v>
      </c>
      <c r="P29" s="30">
        <f t="shared" si="40"/>
        <v>2986.1253310955972</v>
      </c>
      <c r="Q29" s="30">
        <f t="shared" si="41"/>
        <v>3334.8006689044032</v>
      </c>
      <c r="R29" s="30">
        <v>3431.6379999999999</v>
      </c>
      <c r="S29" s="30">
        <v>290.76014998957794</v>
      </c>
      <c r="T29" s="30">
        <f t="shared" si="42"/>
        <v>2953.3375532671444</v>
      </c>
      <c r="U29" s="30">
        <f t="shared" si="43"/>
        <v>3909.9384467328555</v>
      </c>
      <c r="V29" s="30">
        <v>3190.2200000000003</v>
      </c>
      <c r="W29" s="30">
        <v>183.70626593478028</v>
      </c>
      <c r="X29" s="30">
        <f t="shared" si="44"/>
        <v>2888.0231925372868</v>
      </c>
      <c r="Y29" s="30">
        <f t="shared" si="45"/>
        <v>3492.4168074627137</v>
      </c>
      <c r="Z29" s="30">
        <v>3268.86</v>
      </c>
      <c r="AA29" s="22">
        <v>71.264648360569296</v>
      </c>
      <c r="AB29" s="30">
        <f t="shared" si="46"/>
        <v>3151.6296534468638</v>
      </c>
      <c r="AC29" s="33">
        <f t="shared" si="47"/>
        <v>3386.0903465531364</v>
      </c>
      <c r="AD29" s="30">
        <v>3409.85</v>
      </c>
      <c r="AE29" s="30">
        <v>218.64322306964306</v>
      </c>
      <c r="AF29" s="30">
        <f t="shared" si="48"/>
        <v>3050.1818980504372</v>
      </c>
      <c r="AG29" s="30">
        <f t="shared" si="49"/>
        <v>3769.5181019495626</v>
      </c>
      <c r="AH29" s="30">
        <v>3471.9360000000001</v>
      </c>
      <c r="AI29" s="22">
        <v>203.41479278324348</v>
      </c>
      <c r="AJ29" s="30">
        <f t="shared" si="50"/>
        <v>3137.3186658715645</v>
      </c>
      <c r="AK29" s="22">
        <f t="shared" si="51"/>
        <v>3806.5533341284358</v>
      </c>
      <c r="AL29" s="66">
        <v>3074.6379999999999</v>
      </c>
      <c r="AM29" s="22">
        <v>85.344109220959254</v>
      </c>
      <c r="AN29" s="30">
        <v>2934.24644203152</v>
      </c>
      <c r="AO29" s="33">
        <v>3215.0285613684764</v>
      </c>
      <c r="AP29" s="66">
        <v>2984.527</v>
      </c>
      <c r="AQ29" s="66">
        <v>162.24954979504764</v>
      </c>
      <c r="AR29" s="66">
        <f t="shared" si="52"/>
        <v>2717.6264905871467</v>
      </c>
      <c r="AS29" s="66">
        <f t="shared" si="53"/>
        <v>3251.4275094128534</v>
      </c>
    </row>
    <row r="30" spans="1:45" s="22" customFormat="1" ht="15" customHeight="1" x14ac:dyDescent="0.15">
      <c r="A30" s="52" t="s">
        <v>19</v>
      </c>
      <c r="B30" s="65">
        <v>11276.141</v>
      </c>
      <c r="C30" s="66">
        <v>206.90705114351238</v>
      </c>
      <c r="D30" s="66">
        <f t="shared" si="34"/>
        <v>10935.778900868921</v>
      </c>
      <c r="E30" s="66">
        <f t="shared" si="35"/>
        <v>11616.503099131078</v>
      </c>
      <c r="F30" s="66">
        <v>11909.08</v>
      </c>
      <c r="G30" s="66">
        <v>389.55527995609197</v>
      </c>
      <c r="H30" s="66">
        <f t="shared" si="36"/>
        <v>11268.261564472228</v>
      </c>
      <c r="I30" s="66">
        <f t="shared" si="37"/>
        <v>12549.898435527772</v>
      </c>
      <c r="J30" s="66">
        <v>13488.028</v>
      </c>
      <c r="K30" s="66">
        <v>478.63103352078969</v>
      </c>
      <c r="L30" s="66">
        <f t="shared" si="38"/>
        <v>12700.6799498583</v>
      </c>
      <c r="M30" s="66">
        <f t="shared" si="39"/>
        <v>14275.3760501417</v>
      </c>
      <c r="N30" s="30">
        <v>12338.597</v>
      </c>
      <c r="O30" s="30">
        <v>222.77229211271276</v>
      </c>
      <c r="P30" s="30">
        <f t="shared" si="40"/>
        <v>11972.136579474587</v>
      </c>
      <c r="Q30" s="30">
        <f t="shared" si="41"/>
        <v>12705.057420525412</v>
      </c>
      <c r="R30" s="30">
        <v>13357.16</v>
      </c>
      <c r="S30" s="30">
        <v>482.66313225653619</v>
      </c>
      <c r="T30" s="30">
        <f t="shared" si="42"/>
        <v>12563.179147437997</v>
      </c>
      <c r="U30" s="30">
        <f t="shared" si="43"/>
        <v>14151.140852562003</v>
      </c>
      <c r="V30" s="30">
        <v>13504.514999999999</v>
      </c>
      <c r="W30" s="30">
        <v>515.23600690990838</v>
      </c>
      <c r="X30" s="30">
        <f t="shared" si="44"/>
        <v>12656.9517686332</v>
      </c>
      <c r="Y30" s="30">
        <f t="shared" si="45"/>
        <v>14352.078231366799</v>
      </c>
      <c r="Z30" s="30">
        <v>11331.228000000001</v>
      </c>
      <c r="AA30" s="22">
        <v>150.6213261238737</v>
      </c>
      <c r="AB30" s="30">
        <f t="shared" si="46"/>
        <v>11083.45591852623</v>
      </c>
      <c r="AC30" s="33">
        <f t="shared" si="47"/>
        <v>11579.000081473772</v>
      </c>
      <c r="AD30" s="30">
        <v>13162.084999999999</v>
      </c>
      <c r="AE30" s="30">
        <v>478.24429317766379</v>
      </c>
      <c r="AF30" s="30">
        <f t="shared" si="48"/>
        <v>12375.373137722741</v>
      </c>
      <c r="AG30" s="30">
        <f t="shared" si="49"/>
        <v>13948.796862277257</v>
      </c>
      <c r="AH30" s="30">
        <v>12859.906000000001</v>
      </c>
      <c r="AI30" s="22">
        <v>479.456831026354</v>
      </c>
      <c r="AJ30" s="30">
        <f t="shared" si="50"/>
        <v>12071.199512961648</v>
      </c>
      <c r="AK30" s="22">
        <f t="shared" si="51"/>
        <v>13648.612487038354</v>
      </c>
      <c r="AL30" s="66">
        <v>12539.096</v>
      </c>
      <c r="AM30" s="22">
        <v>231.16466249622695</v>
      </c>
      <c r="AN30" s="30">
        <v>12158.83012349369</v>
      </c>
      <c r="AO30" s="33">
        <v>12919.361863106276</v>
      </c>
      <c r="AP30" s="66">
        <v>13419.444</v>
      </c>
      <c r="AQ30" s="66">
        <v>487.72509214930307</v>
      </c>
      <c r="AR30" s="66">
        <f t="shared" si="52"/>
        <v>12617.136223414396</v>
      </c>
      <c r="AS30" s="66">
        <f t="shared" si="53"/>
        <v>14221.751776585603</v>
      </c>
    </row>
    <row r="31" spans="1:45" s="22" customFormat="1" ht="15" customHeight="1" x14ac:dyDescent="0.15">
      <c r="A31" s="52" t="s">
        <v>20</v>
      </c>
      <c r="B31" s="65">
        <v>88.683000000000007</v>
      </c>
      <c r="C31" s="66">
        <v>11.927434324608891</v>
      </c>
      <c r="D31" s="66">
        <f t="shared" si="34"/>
        <v>69.062370536018378</v>
      </c>
      <c r="E31" s="66">
        <f t="shared" si="35"/>
        <v>108.30362946398164</v>
      </c>
      <c r="F31" s="66">
        <v>79.12</v>
      </c>
      <c r="G31" s="66">
        <v>18.863197487117876</v>
      </c>
      <c r="H31" s="66">
        <f t="shared" si="36"/>
        <v>48.090040133691097</v>
      </c>
      <c r="I31" s="66">
        <f t="shared" si="37"/>
        <v>110.1499598663089</v>
      </c>
      <c r="J31" s="66">
        <v>104.79300000000001</v>
      </c>
      <c r="K31" s="66">
        <v>34.173294807525075</v>
      </c>
      <c r="L31" s="66">
        <f t="shared" si="38"/>
        <v>48.577930041621258</v>
      </c>
      <c r="M31" s="66">
        <f t="shared" si="39"/>
        <v>161.00806995837877</v>
      </c>
      <c r="N31" s="30">
        <v>99.72</v>
      </c>
      <c r="O31" s="30">
        <v>14.095822134163962</v>
      </c>
      <c r="P31" s="30">
        <f t="shared" si="40"/>
        <v>76.53237258930028</v>
      </c>
      <c r="Q31" s="30">
        <f t="shared" si="41"/>
        <v>122.90762741069972</v>
      </c>
      <c r="R31" s="30">
        <v>116.929</v>
      </c>
      <c r="S31" s="30">
        <v>24.448531188711062</v>
      </c>
      <c r="T31" s="30">
        <f t="shared" si="42"/>
        <v>76.711166194570296</v>
      </c>
      <c r="U31" s="30">
        <f t="shared" si="43"/>
        <v>157.14683380542971</v>
      </c>
      <c r="V31" s="30">
        <v>117.408</v>
      </c>
      <c r="W31" s="30">
        <v>31.090293576886221</v>
      </c>
      <c r="X31" s="30">
        <f t="shared" si="44"/>
        <v>66.264467066022164</v>
      </c>
      <c r="Y31" s="30">
        <f t="shared" si="45"/>
        <v>168.55153293397785</v>
      </c>
      <c r="Z31" s="30">
        <v>80.13000000000001</v>
      </c>
      <c r="AA31" s="22">
        <v>6.3533297191205289</v>
      </c>
      <c r="AB31" s="30">
        <f t="shared" si="46"/>
        <v>69.678772612046743</v>
      </c>
      <c r="AC31" s="33">
        <f t="shared" si="47"/>
        <v>90.581227387953277</v>
      </c>
      <c r="AD31" s="30">
        <v>56.070999999999998</v>
      </c>
      <c r="AE31" s="30">
        <v>12.204706598181913</v>
      </c>
      <c r="AF31" s="30">
        <f t="shared" si="48"/>
        <v>35.99425764599075</v>
      </c>
      <c r="AG31" s="30">
        <f t="shared" si="49"/>
        <v>76.147742354009239</v>
      </c>
      <c r="AH31" s="30">
        <v>50.406999999999996</v>
      </c>
      <c r="AI31" s="22">
        <v>14.685529036204333</v>
      </c>
      <c r="AJ31" s="30">
        <f t="shared" si="50"/>
        <v>26.249304735443868</v>
      </c>
      <c r="AK31" s="22">
        <f t="shared" si="51"/>
        <v>74.564695264556121</v>
      </c>
      <c r="AL31" s="66">
        <v>87.650999999999996</v>
      </c>
      <c r="AM31" s="22">
        <v>9.7608035638277446</v>
      </c>
      <c r="AN31" s="30">
        <v>71.59457993750334</v>
      </c>
      <c r="AO31" s="33">
        <v>103.70762366249662</v>
      </c>
      <c r="AP31" s="66">
        <v>97.353999999999999</v>
      </c>
      <c r="AQ31" s="66">
        <v>20.295739145712954</v>
      </c>
      <c r="AR31" s="66">
        <f t="shared" si="52"/>
        <v>63.967509105302192</v>
      </c>
      <c r="AS31" s="66">
        <f t="shared" si="53"/>
        <v>130.74049089469781</v>
      </c>
    </row>
    <row r="32" spans="1:45" s="22" customFormat="1" ht="14.25" customHeight="1" x14ac:dyDescent="0.15">
      <c r="A32" s="52"/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B32" s="30"/>
      <c r="AC32" s="33"/>
      <c r="AD32" s="30"/>
      <c r="AE32" s="30"/>
      <c r="AF32" s="30"/>
      <c r="AG32" s="30"/>
      <c r="AH32" s="30"/>
      <c r="AJ32" s="30"/>
      <c r="AL32" s="60"/>
      <c r="AN32" s="30"/>
      <c r="AO32" s="33"/>
      <c r="AP32" s="60"/>
      <c r="AQ32" s="60"/>
      <c r="AR32" s="60"/>
      <c r="AS32" s="60"/>
    </row>
    <row r="33" spans="1:47" s="22" customFormat="1" ht="14.25" customHeight="1" x14ac:dyDescent="0.15">
      <c r="A33" s="52"/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B33" s="30"/>
      <c r="AC33" s="33"/>
      <c r="AD33" s="30"/>
      <c r="AE33" s="30"/>
      <c r="AF33" s="30"/>
      <c r="AG33" s="30"/>
      <c r="AH33" s="30"/>
      <c r="AJ33" s="30"/>
      <c r="AL33" s="60"/>
      <c r="AN33" s="30"/>
      <c r="AO33" s="33"/>
      <c r="AP33" s="60"/>
      <c r="AQ33" s="60"/>
      <c r="AR33" s="60"/>
      <c r="AS33" s="60"/>
    </row>
    <row r="34" spans="1:47" ht="15" x14ac:dyDescent="0.2">
      <c r="A34" s="37" t="s">
        <v>29</v>
      </c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B34" s="69"/>
      <c r="AC34" s="71"/>
      <c r="AD34" s="69"/>
      <c r="AE34" s="69"/>
      <c r="AF34" s="69"/>
      <c r="AG34" s="69"/>
      <c r="AH34" s="69"/>
      <c r="AJ34" s="69"/>
      <c r="AL34" s="68"/>
      <c r="AN34" s="69"/>
      <c r="AO34" s="71"/>
      <c r="AP34" s="68"/>
      <c r="AQ34" s="68"/>
      <c r="AR34" s="68"/>
      <c r="AS34" s="68"/>
    </row>
    <row r="35" spans="1:47" x14ac:dyDescent="0.2">
      <c r="A35" s="72"/>
      <c r="B35" s="73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B35" s="69"/>
      <c r="AC35" s="71"/>
      <c r="AD35" s="69"/>
      <c r="AE35" s="69"/>
      <c r="AF35" s="69"/>
      <c r="AG35" s="69"/>
      <c r="AH35" s="69"/>
      <c r="AJ35" s="69"/>
      <c r="AL35" s="69"/>
      <c r="AN35" s="69"/>
      <c r="AO35" s="71"/>
      <c r="AP35" s="69"/>
      <c r="AQ35" s="69"/>
      <c r="AR35" s="69"/>
      <c r="AS35" s="69"/>
    </row>
    <row r="36" spans="1:47" x14ac:dyDescent="0.2">
      <c r="A36" s="52" t="s">
        <v>10</v>
      </c>
      <c r="B36" s="56">
        <v>25903.567999999999</v>
      </c>
      <c r="C36" s="57">
        <v>372.19228036407418</v>
      </c>
      <c r="D36" s="57">
        <f t="shared" ref="D36:D43" si="54">B36-1.645*C36</f>
        <v>25291.311698801099</v>
      </c>
      <c r="E36" s="57">
        <f t="shared" ref="E36:E43" si="55">B36+1.645*C36</f>
        <v>26515.8243011989</v>
      </c>
      <c r="F36" s="57">
        <v>26727.189000000002</v>
      </c>
      <c r="G36" s="57">
        <v>659.00856879131823</v>
      </c>
      <c r="H36" s="57">
        <f t="shared" ref="H36:H43" si="56">F36-1.645*G36</f>
        <v>25643.119904338284</v>
      </c>
      <c r="I36" s="57">
        <f t="shared" ref="I36:I43" si="57">F36+1.645*G36</f>
        <v>27811.25809566172</v>
      </c>
      <c r="J36" s="57">
        <v>28089.558000000001</v>
      </c>
      <c r="K36" s="57">
        <v>789.80376969725683</v>
      </c>
      <c r="L36" s="57">
        <f t="shared" ref="L36:L43" si="58">J36-1.645*K36</f>
        <v>26790.330798848012</v>
      </c>
      <c r="M36" s="57">
        <f t="shared" ref="M36:M43" si="59">J36+1.645*K36</f>
        <v>29388.78520115199</v>
      </c>
      <c r="N36" s="69">
        <v>26401.735000000001</v>
      </c>
      <c r="O36" s="69">
        <v>384.22006107841401</v>
      </c>
      <c r="P36" s="69">
        <f t="shared" ref="P36:P43" si="60">N36-1.645*O36</f>
        <v>25769.692999526011</v>
      </c>
      <c r="Q36" s="69">
        <f t="shared" ref="Q36:Q43" si="61">N36+1.645*O36</f>
        <v>27033.77700047399</v>
      </c>
      <c r="R36" s="69">
        <v>27625.297999999999</v>
      </c>
      <c r="S36" s="69">
        <v>852.00667983757478</v>
      </c>
      <c r="T36" s="69">
        <f t="shared" ref="T36:T43" si="62">R36-1.645*S36</f>
        <v>26223.74701166719</v>
      </c>
      <c r="U36" s="69">
        <f t="shared" ref="U36:U43" si="63">R36+1.645*S36</f>
        <v>29026.848988332807</v>
      </c>
      <c r="V36" s="69">
        <v>27273.429</v>
      </c>
      <c r="W36" s="69">
        <v>808.78246736816538</v>
      </c>
      <c r="X36" s="69">
        <f t="shared" ref="X36:X43" si="64">V36-1.645*W36</f>
        <v>25942.981841179368</v>
      </c>
      <c r="Y36" s="69">
        <f t="shared" ref="Y36:Y43" si="65">V36+1.645*W36</f>
        <v>28603.876158820633</v>
      </c>
      <c r="Z36" s="69">
        <v>27952.33</v>
      </c>
      <c r="AA36" s="70">
        <v>312.96602608317272</v>
      </c>
      <c r="AB36" s="69">
        <f t="shared" ref="AB36:AB43" si="66">Z36-1.645*AA36</f>
        <v>27437.500887093182</v>
      </c>
      <c r="AC36" s="71">
        <f t="shared" ref="AC36:AC43" si="67">Z36+1.645*AA36</f>
        <v>28467.159112906822</v>
      </c>
      <c r="AD36" s="69">
        <v>27250.700000000004</v>
      </c>
      <c r="AE36" s="69">
        <v>882.70893701383227</v>
      </c>
      <c r="AF36" s="69">
        <f t="shared" ref="AF36:AF43" si="68">AD36-1.645*AE36</f>
        <v>25798.643798612251</v>
      </c>
      <c r="AG36" s="69">
        <f t="shared" ref="AG36:AG43" si="69">AD36+1.645*AE36</f>
        <v>28702.756201387758</v>
      </c>
      <c r="AH36" s="69">
        <v>27358.182000000001</v>
      </c>
      <c r="AI36" s="70">
        <v>831.99008000212689</v>
      </c>
      <c r="AJ36" s="69">
        <f t="shared" ref="AJ36:AJ43" si="70">AH36-1.645*AI36</f>
        <v>25989.558318396503</v>
      </c>
      <c r="AK36" s="70">
        <f t="shared" ref="AK36:AK43" si="71">AH36+1.645*AI36</f>
        <v>28726.805681603499</v>
      </c>
      <c r="AL36" s="57">
        <v>27387.361000000001</v>
      </c>
      <c r="AM36" s="70">
        <v>416.33891580185377</v>
      </c>
      <c r="AN36" s="69">
        <v>26702.483269905973</v>
      </c>
      <c r="AO36" s="71">
        <v>28072.238302894071</v>
      </c>
      <c r="AP36" s="57">
        <v>28155.903999999995</v>
      </c>
      <c r="AQ36" s="57">
        <v>734.56670324558445</v>
      </c>
      <c r="AR36" s="57">
        <f t="shared" ref="AR36:AR43" si="72">AP36-1.645*AQ36</f>
        <v>26947.541773161007</v>
      </c>
      <c r="AS36" s="57">
        <f t="shared" ref="AS36:AS43" si="73">AP36+1.645*AQ36</f>
        <v>29364.266226838983</v>
      </c>
      <c r="AT36" s="22"/>
      <c r="AU36" s="22"/>
    </row>
    <row r="37" spans="1:47" x14ac:dyDescent="0.2">
      <c r="A37" s="74" t="s">
        <v>23</v>
      </c>
      <c r="B37" s="56">
        <v>1731.9059999999999</v>
      </c>
      <c r="C37" s="57">
        <v>56.65220218548437</v>
      </c>
      <c r="D37" s="57">
        <f t="shared" si="54"/>
        <v>1638.7131274048782</v>
      </c>
      <c r="E37" s="57">
        <f t="shared" si="55"/>
        <v>1825.0988725951217</v>
      </c>
      <c r="F37" s="57">
        <v>1944.835</v>
      </c>
      <c r="G37" s="57">
        <v>122.70882961755305</v>
      </c>
      <c r="H37" s="57">
        <f t="shared" si="56"/>
        <v>1742.9789752791253</v>
      </c>
      <c r="I37" s="57">
        <f t="shared" si="57"/>
        <v>2146.6910247208748</v>
      </c>
      <c r="J37" s="57">
        <v>1865.201</v>
      </c>
      <c r="K37" s="57">
        <v>117.78584210086244</v>
      </c>
      <c r="L37" s="57">
        <f t="shared" si="58"/>
        <v>1671.4432897440813</v>
      </c>
      <c r="M37" s="57">
        <f t="shared" si="59"/>
        <v>2058.958710255919</v>
      </c>
      <c r="N37" s="69">
        <v>1788.308</v>
      </c>
      <c r="O37" s="69">
        <v>56.443681204435833</v>
      </c>
      <c r="P37" s="69">
        <f t="shared" si="60"/>
        <v>1695.4581444187031</v>
      </c>
      <c r="Q37" s="69">
        <f t="shared" si="61"/>
        <v>1881.1578555812969</v>
      </c>
      <c r="R37" s="69">
        <v>1915.1860000000001</v>
      </c>
      <c r="S37" s="69">
        <v>122.47927282789178</v>
      </c>
      <c r="T37" s="69">
        <f t="shared" si="62"/>
        <v>1713.7075961981182</v>
      </c>
      <c r="U37" s="69">
        <f t="shared" si="63"/>
        <v>2116.6644038018821</v>
      </c>
      <c r="V37" s="69">
        <v>1773.9680000000001</v>
      </c>
      <c r="W37" s="69">
        <v>105.51287548276716</v>
      </c>
      <c r="X37" s="69">
        <f t="shared" si="64"/>
        <v>1600.3993198308481</v>
      </c>
      <c r="Y37" s="69">
        <f t="shared" si="65"/>
        <v>1947.5366801691521</v>
      </c>
      <c r="Z37" s="69">
        <v>3677.3630000000003</v>
      </c>
      <c r="AA37" s="70">
        <v>83.689538476341539</v>
      </c>
      <c r="AB37" s="69">
        <f t="shared" si="66"/>
        <v>3539.6937092064186</v>
      </c>
      <c r="AC37" s="71">
        <f t="shared" si="67"/>
        <v>3815.032290793582</v>
      </c>
      <c r="AD37" s="69">
        <v>1894.7760000000001</v>
      </c>
      <c r="AE37" s="69">
        <v>125.27225614699636</v>
      </c>
      <c r="AF37" s="69">
        <f t="shared" si="68"/>
        <v>1688.7031386381911</v>
      </c>
      <c r="AG37" s="69">
        <f t="shared" si="69"/>
        <v>2100.8488613618092</v>
      </c>
      <c r="AH37" s="69">
        <v>1923.604</v>
      </c>
      <c r="AI37" s="70">
        <v>118.21041655488665</v>
      </c>
      <c r="AJ37" s="69">
        <f t="shared" si="70"/>
        <v>1729.1478647672116</v>
      </c>
      <c r="AK37" s="70">
        <f t="shared" si="71"/>
        <v>2118.0601352327885</v>
      </c>
      <c r="AL37" s="57">
        <v>1819.184</v>
      </c>
      <c r="AM37" s="70">
        <v>60.5292147713606</v>
      </c>
      <c r="AN37" s="69">
        <v>1719.6135657011157</v>
      </c>
      <c r="AO37" s="71">
        <v>1918.7546822988922</v>
      </c>
      <c r="AP37" s="57">
        <v>2120.85</v>
      </c>
      <c r="AQ37" s="57">
        <v>139.19854112585676</v>
      </c>
      <c r="AR37" s="57">
        <f t="shared" si="72"/>
        <v>1891.8683998479655</v>
      </c>
      <c r="AS37" s="57">
        <f t="shared" si="73"/>
        <v>2349.8316001520343</v>
      </c>
      <c r="AT37" s="22"/>
      <c r="AU37" s="22"/>
    </row>
    <row r="38" spans="1:47" x14ac:dyDescent="0.2">
      <c r="A38" s="74" t="s">
        <v>24</v>
      </c>
      <c r="B38" s="56">
        <v>20217.464</v>
      </c>
      <c r="C38" s="57">
        <v>319.23250364428975</v>
      </c>
      <c r="D38" s="57">
        <f t="shared" si="54"/>
        <v>19692.326531505143</v>
      </c>
      <c r="E38" s="57">
        <f t="shared" si="55"/>
        <v>20742.601468494857</v>
      </c>
      <c r="F38" s="57">
        <v>20549.842000000001</v>
      </c>
      <c r="G38" s="57">
        <v>571.67406134670352</v>
      </c>
      <c r="H38" s="57">
        <f t="shared" si="56"/>
        <v>19609.438169084675</v>
      </c>
      <c r="I38" s="57">
        <f t="shared" si="57"/>
        <v>21490.245830915326</v>
      </c>
      <c r="J38" s="57">
        <v>22228.032999999999</v>
      </c>
      <c r="K38" s="57">
        <v>709.34825736307459</v>
      </c>
      <c r="L38" s="57">
        <f t="shared" si="58"/>
        <v>21061.155116637743</v>
      </c>
      <c r="M38" s="57">
        <f t="shared" si="59"/>
        <v>23394.910883362256</v>
      </c>
      <c r="N38" s="69">
        <v>20487.759000000002</v>
      </c>
      <c r="O38" s="69">
        <v>328.57297981886325</v>
      </c>
      <c r="P38" s="69">
        <f t="shared" si="60"/>
        <v>19947.256448197972</v>
      </c>
      <c r="Q38" s="69">
        <f t="shared" si="61"/>
        <v>21028.261551802032</v>
      </c>
      <c r="R38" s="69">
        <v>21183.178</v>
      </c>
      <c r="S38" s="69">
        <v>734.89737538492432</v>
      </c>
      <c r="T38" s="69">
        <f t="shared" si="62"/>
        <v>19974.271817491801</v>
      </c>
      <c r="U38" s="69">
        <f t="shared" si="63"/>
        <v>22392.084182508199</v>
      </c>
      <c r="V38" s="69">
        <v>21124.66</v>
      </c>
      <c r="W38" s="69">
        <v>703.17752446732698</v>
      </c>
      <c r="X38" s="69">
        <f t="shared" si="64"/>
        <v>19967.932972251248</v>
      </c>
      <c r="Y38" s="69">
        <f t="shared" si="65"/>
        <v>22281.387027748751</v>
      </c>
      <c r="Z38" s="69">
        <v>20174.861000000001</v>
      </c>
      <c r="AA38" s="70">
        <v>257.84364134655118</v>
      </c>
      <c r="AB38" s="69">
        <f t="shared" si="66"/>
        <v>19750.708209984925</v>
      </c>
      <c r="AC38" s="71">
        <f t="shared" si="67"/>
        <v>20599.013790015077</v>
      </c>
      <c r="AD38" s="69">
        <v>21320.49</v>
      </c>
      <c r="AE38" s="69">
        <v>783.65233891902858</v>
      </c>
      <c r="AF38" s="69">
        <f t="shared" si="68"/>
        <v>20031.381902478199</v>
      </c>
      <c r="AG38" s="69">
        <f t="shared" si="69"/>
        <v>22609.598097521804</v>
      </c>
      <c r="AH38" s="69">
        <v>21235.525000000001</v>
      </c>
      <c r="AI38" s="70">
        <v>734.40153934267016</v>
      </c>
      <c r="AJ38" s="69">
        <f t="shared" si="70"/>
        <v>20027.43446778131</v>
      </c>
      <c r="AK38" s="70">
        <f t="shared" si="71"/>
        <v>22443.615532218693</v>
      </c>
      <c r="AL38" s="57">
        <v>21272.514999999999</v>
      </c>
      <c r="AM38" s="70">
        <v>351.10322677292152</v>
      </c>
      <c r="AN38" s="69">
        <v>20694.94976025862</v>
      </c>
      <c r="AO38" s="71">
        <v>21850.079376341535</v>
      </c>
      <c r="AP38" s="57">
        <v>21436.92</v>
      </c>
      <c r="AQ38" s="57">
        <v>605.00688237672591</v>
      </c>
      <c r="AR38" s="57">
        <f t="shared" si="72"/>
        <v>20441.683678490284</v>
      </c>
      <c r="AS38" s="57">
        <f t="shared" si="73"/>
        <v>22432.156321509712</v>
      </c>
      <c r="AT38" s="22"/>
      <c r="AU38" s="22"/>
    </row>
    <row r="39" spans="1:47" x14ac:dyDescent="0.2">
      <c r="A39" s="74" t="s">
        <v>25</v>
      </c>
      <c r="B39" s="56">
        <v>3841.1040000000003</v>
      </c>
      <c r="C39" s="57">
        <v>92.773732087074109</v>
      </c>
      <c r="D39" s="57">
        <f t="shared" si="54"/>
        <v>3688.4912107167634</v>
      </c>
      <c r="E39" s="57">
        <f t="shared" si="55"/>
        <v>3993.7167892832372</v>
      </c>
      <c r="F39" s="57">
        <v>4060.2829999999999</v>
      </c>
      <c r="G39" s="57">
        <v>194.64466557413064</v>
      </c>
      <c r="H39" s="57">
        <f t="shared" si="56"/>
        <v>3740.0925251305548</v>
      </c>
      <c r="I39" s="57">
        <f t="shared" si="57"/>
        <v>4380.4734748694445</v>
      </c>
      <c r="J39" s="57">
        <v>3837.8809999999999</v>
      </c>
      <c r="K39" s="57">
        <v>173.77455059790469</v>
      </c>
      <c r="L39" s="57">
        <f t="shared" si="58"/>
        <v>3552.0218642664468</v>
      </c>
      <c r="M39" s="57">
        <f t="shared" si="59"/>
        <v>4123.740135733553</v>
      </c>
      <c r="N39" s="69">
        <v>3965.893</v>
      </c>
      <c r="O39" s="69">
        <v>94.628307185594338</v>
      </c>
      <c r="P39" s="69">
        <f t="shared" si="60"/>
        <v>3810.2294346796975</v>
      </c>
      <c r="Q39" s="69">
        <f t="shared" si="61"/>
        <v>4121.556565320303</v>
      </c>
      <c r="R39" s="69">
        <v>4344.6410000000005</v>
      </c>
      <c r="S39" s="69">
        <v>196.22932180873784</v>
      </c>
      <c r="T39" s="69">
        <f t="shared" si="62"/>
        <v>4021.8437656246269</v>
      </c>
      <c r="U39" s="69">
        <f t="shared" si="63"/>
        <v>4667.4382343753741</v>
      </c>
      <c r="V39" s="69">
        <v>4216.6570000000002</v>
      </c>
      <c r="W39" s="69">
        <v>209.36512705958097</v>
      </c>
      <c r="X39" s="69">
        <f t="shared" si="64"/>
        <v>3872.2513659869896</v>
      </c>
      <c r="Y39" s="69">
        <f t="shared" si="65"/>
        <v>4561.0626340130111</v>
      </c>
      <c r="Z39" s="69">
        <v>3960.7090000000003</v>
      </c>
      <c r="AA39" s="70">
        <v>79.317850130311967</v>
      </c>
      <c r="AB39" s="69">
        <f t="shared" si="66"/>
        <v>3830.2311365356372</v>
      </c>
      <c r="AC39" s="71">
        <f t="shared" si="67"/>
        <v>4091.1868634643633</v>
      </c>
      <c r="AD39" s="69">
        <v>3823.3270000000002</v>
      </c>
      <c r="AE39" s="69">
        <v>180.1613118547771</v>
      </c>
      <c r="AF39" s="69">
        <f t="shared" si="68"/>
        <v>3526.961641998892</v>
      </c>
      <c r="AG39" s="69">
        <f t="shared" si="69"/>
        <v>4119.6923580011089</v>
      </c>
      <c r="AH39" s="69">
        <v>4060.2829999999999</v>
      </c>
      <c r="AI39" s="70">
        <v>185.54942661854653</v>
      </c>
      <c r="AJ39" s="69">
        <f t="shared" si="70"/>
        <v>3755.0541932124906</v>
      </c>
      <c r="AK39" s="70">
        <f t="shared" si="71"/>
        <v>4365.5118067875092</v>
      </c>
      <c r="AL39" s="57">
        <v>4127.74</v>
      </c>
      <c r="AM39" s="70">
        <v>102.52660871934862</v>
      </c>
      <c r="AN39" s="69">
        <v>3959.08349595666</v>
      </c>
      <c r="AO39" s="71">
        <v>4296.3960386433173</v>
      </c>
      <c r="AP39" s="57">
        <v>4391.0659999999998</v>
      </c>
      <c r="AQ39" s="57">
        <v>205.12741910674833</v>
      </c>
      <c r="AR39" s="57">
        <f t="shared" si="72"/>
        <v>4053.6313955693986</v>
      </c>
      <c r="AS39" s="57">
        <f t="shared" si="73"/>
        <v>4728.500604430601</v>
      </c>
      <c r="AT39" s="22"/>
      <c r="AU39" s="22"/>
    </row>
    <row r="40" spans="1:47" x14ac:dyDescent="0.2">
      <c r="A40" s="74" t="s">
        <v>26</v>
      </c>
      <c r="B40" s="56">
        <v>113.093</v>
      </c>
      <c r="C40" s="57">
        <v>15.639624548480777</v>
      </c>
      <c r="D40" s="57">
        <f t="shared" si="54"/>
        <v>87.36581761774913</v>
      </c>
      <c r="E40" s="57">
        <f t="shared" si="55"/>
        <v>138.82018238225089</v>
      </c>
      <c r="F40" s="57">
        <v>172.22900000000001</v>
      </c>
      <c r="G40" s="57">
        <v>39.489184959648064</v>
      </c>
      <c r="H40" s="57">
        <f t="shared" si="56"/>
        <v>107.26929074137895</v>
      </c>
      <c r="I40" s="57">
        <f t="shared" si="57"/>
        <v>237.18870925862109</v>
      </c>
      <c r="J40" s="57">
        <v>158.44300000000001</v>
      </c>
      <c r="K40" s="57">
        <v>29.994403359859955</v>
      </c>
      <c r="L40" s="57">
        <f t="shared" si="58"/>
        <v>109.10220647303038</v>
      </c>
      <c r="M40" s="57">
        <f t="shared" si="59"/>
        <v>207.78379352696965</v>
      </c>
      <c r="N40" s="69">
        <v>159.774</v>
      </c>
      <c r="O40" s="69">
        <v>24.939229153595196</v>
      </c>
      <c r="P40" s="69">
        <f t="shared" si="60"/>
        <v>118.7489680423359</v>
      </c>
      <c r="Q40" s="69">
        <f t="shared" si="61"/>
        <v>200.79903195766411</v>
      </c>
      <c r="R40" s="69">
        <v>182.29300000000001</v>
      </c>
      <c r="S40" s="69">
        <v>37.866713056741482</v>
      </c>
      <c r="T40" s="69">
        <f t="shared" si="62"/>
        <v>120.00225702166027</v>
      </c>
      <c r="U40" s="69">
        <f t="shared" si="63"/>
        <v>244.58374297833973</v>
      </c>
      <c r="V40" s="69">
        <v>158.14400000000001</v>
      </c>
      <c r="W40" s="69">
        <v>29.592658287932657</v>
      </c>
      <c r="X40" s="69">
        <f t="shared" si="64"/>
        <v>109.46407711635078</v>
      </c>
      <c r="Y40" s="69">
        <f t="shared" si="65"/>
        <v>206.82392288364923</v>
      </c>
      <c r="Z40" s="69">
        <v>139.39699999999999</v>
      </c>
      <c r="AA40" s="70">
        <v>11.406754991166714</v>
      </c>
      <c r="AB40" s="69">
        <f t="shared" si="66"/>
        <v>120.63288803953074</v>
      </c>
      <c r="AC40" s="71">
        <f t="shared" si="67"/>
        <v>158.16111196046924</v>
      </c>
      <c r="AD40" s="69">
        <v>212.107</v>
      </c>
      <c r="AE40" s="69">
        <v>49.570376497741442</v>
      </c>
      <c r="AF40" s="69">
        <f t="shared" si="68"/>
        <v>130.56373066121535</v>
      </c>
      <c r="AG40" s="69">
        <f t="shared" si="69"/>
        <v>293.65026933878465</v>
      </c>
      <c r="AH40" s="69">
        <v>138.77000000000001</v>
      </c>
      <c r="AI40" s="70">
        <v>29.768991032047591</v>
      </c>
      <c r="AJ40" s="69">
        <f t="shared" si="70"/>
        <v>89.800009752281724</v>
      </c>
      <c r="AK40" s="70">
        <f t="shared" si="71"/>
        <v>187.73999024771831</v>
      </c>
      <c r="AL40" s="57">
        <v>167.922</v>
      </c>
      <c r="AM40" s="70">
        <v>20.02710304680296</v>
      </c>
      <c r="AN40" s="69">
        <v>134.9777422880091</v>
      </c>
      <c r="AO40" s="71">
        <v>200.86691131199086</v>
      </c>
      <c r="AP40" s="57">
        <v>207.06800000000001</v>
      </c>
      <c r="AQ40" s="57">
        <v>48.779405530677643</v>
      </c>
      <c r="AR40" s="57">
        <f t="shared" si="72"/>
        <v>126.82587790203529</v>
      </c>
      <c r="AS40" s="57">
        <f t="shared" si="73"/>
        <v>287.31012209796472</v>
      </c>
      <c r="AT40" s="22"/>
      <c r="AU40" s="22"/>
    </row>
    <row r="41" spans="1:47" x14ac:dyDescent="0.2">
      <c r="A41" s="52" t="s">
        <v>9</v>
      </c>
      <c r="B41" s="56">
        <v>11793.83</v>
      </c>
      <c r="C41" s="57">
        <v>193.48760693427482</v>
      </c>
      <c r="D41" s="57">
        <f t="shared" si="54"/>
        <v>11475.542886593117</v>
      </c>
      <c r="E41" s="57">
        <f t="shared" si="55"/>
        <v>12112.117113406883</v>
      </c>
      <c r="F41" s="57">
        <v>12490.919</v>
      </c>
      <c r="G41" s="57">
        <v>391.20748028831957</v>
      </c>
      <c r="H41" s="57">
        <f t="shared" si="56"/>
        <v>11847.382694925715</v>
      </c>
      <c r="I41" s="57">
        <f t="shared" si="57"/>
        <v>13134.455305074285</v>
      </c>
      <c r="J41" s="57">
        <v>12796.537</v>
      </c>
      <c r="K41" s="57">
        <v>392.45773071270287</v>
      </c>
      <c r="L41" s="57">
        <f t="shared" si="58"/>
        <v>12150.944032977604</v>
      </c>
      <c r="M41" s="57">
        <f t="shared" si="59"/>
        <v>13442.129967022396</v>
      </c>
      <c r="N41" s="69">
        <v>12309.694</v>
      </c>
      <c r="O41" s="69">
        <v>187.40405975833374</v>
      </c>
      <c r="P41" s="69">
        <f t="shared" si="60"/>
        <v>12001.414321697541</v>
      </c>
      <c r="Q41" s="69">
        <f t="shared" si="61"/>
        <v>12617.973678302458</v>
      </c>
      <c r="R41" s="69">
        <v>12748.212</v>
      </c>
      <c r="S41" s="69">
        <v>389.55065844673305</v>
      </c>
      <c r="T41" s="69">
        <f t="shared" si="62"/>
        <v>12107.401166855123</v>
      </c>
      <c r="U41" s="69">
        <f t="shared" si="63"/>
        <v>13389.022833144876</v>
      </c>
      <c r="V41" s="69">
        <v>12836.1</v>
      </c>
      <c r="W41" s="69">
        <v>386.32530944515793</v>
      </c>
      <c r="X41" s="69">
        <f t="shared" si="64"/>
        <v>12200.594865962716</v>
      </c>
      <c r="Y41" s="69">
        <f t="shared" si="65"/>
        <v>13471.605134037285</v>
      </c>
      <c r="Z41" s="69">
        <v>10850.335000000001</v>
      </c>
      <c r="AA41" s="70">
        <v>147.23053842489358</v>
      </c>
      <c r="AB41" s="69">
        <f t="shared" si="66"/>
        <v>10608.140764291051</v>
      </c>
      <c r="AC41" s="71">
        <f t="shared" si="67"/>
        <v>11092.529235708951</v>
      </c>
      <c r="AD41" s="69">
        <v>12662.249</v>
      </c>
      <c r="AE41" s="69">
        <v>417.80889400456186</v>
      </c>
      <c r="AF41" s="69">
        <f t="shared" si="68"/>
        <v>11974.953369362496</v>
      </c>
      <c r="AG41" s="69">
        <f t="shared" si="69"/>
        <v>13349.544630637503</v>
      </c>
      <c r="AH41" s="69">
        <v>12243.987999999999</v>
      </c>
      <c r="AI41" s="70">
        <v>420.18092011190805</v>
      </c>
      <c r="AJ41" s="69">
        <f t="shared" si="70"/>
        <v>11552.790386415911</v>
      </c>
      <c r="AK41" s="70">
        <f t="shared" si="71"/>
        <v>12935.185613584088</v>
      </c>
      <c r="AL41" s="57">
        <v>11892.813</v>
      </c>
      <c r="AM41" s="70">
        <v>186.94396856608469</v>
      </c>
      <c r="AN41" s="69">
        <v>11585.29049240872</v>
      </c>
      <c r="AO41" s="71">
        <v>12200.336148991137</v>
      </c>
      <c r="AP41" s="57">
        <v>12620.186</v>
      </c>
      <c r="AQ41" s="57">
        <v>406.70851205837488</v>
      </c>
      <c r="AR41" s="57">
        <f t="shared" si="72"/>
        <v>11951.150497663974</v>
      </c>
      <c r="AS41" s="57">
        <f t="shared" si="73"/>
        <v>13289.221502336026</v>
      </c>
      <c r="AT41" s="22"/>
      <c r="AU41" s="22"/>
    </row>
    <row r="42" spans="1:47" x14ac:dyDescent="0.2">
      <c r="A42" s="52" t="s">
        <v>11</v>
      </c>
      <c r="B42" s="56">
        <v>1119.011</v>
      </c>
      <c r="C42" s="57">
        <v>49.132442479408084</v>
      </c>
      <c r="D42" s="57">
        <f t="shared" si="54"/>
        <v>1038.1881321213737</v>
      </c>
      <c r="E42" s="57">
        <f t="shared" si="55"/>
        <v>1199.8338678786263</v>
      </c>
      <c r="F42" s="57">
        <v>930.04500000000007</v>
      </c>
      <c r="G42" s="57">
        <v>80.213659625164823</v>
      </c>
      <c r="H42" s="57">
        <f t="shared" si="56"/>
        <v>798.09352991660398</v>
      </c>
      <c r="I42" s="57">
        <f t="shared" si="57"/>
        <v>1061.9964700833962</v>
      </c>
      <c r="J42" s="57">
        <v>796.471</v>
      </c>
      <c r="K42" s="57">
        <v>73.455220873544519</v>
      </c>
      <c r="L42" s="57">
        <f t="shared" si="58"/>
        <v>675.63716166301924</v>
      </c>
      <c r="M42" s="57">
        <f t="shared" si="59"/>
        <v>917.30483833698077</v>
      </c>
      <c r="N42" s="69">
        <v>1133.6479999999999</v>
      </c>
      <c r="O42" s="69">
        <v>58.662365640689984</v>
      </c>
      <c r="P42" s="69">
        <f t="shared" si="60"/>
        <v>1037.148408521065</v>
      </c>
      <c r="Q42" s="69">
        <f t="shared" si="61"/>
        <v>1230.1475914789348</v>
      </c>
      <c r="R42" s="69">
        <v>760.98900000000003</v>
      </c>
      <c r="S42" s="69">
        <v>87.849945604201565</v>
      </c>
      <c r="T42" s="69">
        <f t="shared" si="62"/>
        <v>616.47583948108843</v>
      </c>
      <c r="U42" s="69">
        <f t="shared" si="63"/>
        <v>905.50216051891164</v>
      </c>
      <c r="V42" s="69">
        <v>1013.934</v>
      </c>
      <c r="W42" s="69">
        <v>88.494985180222059</v>
      </c>
      <c r="X42" s="69">
        <f t="shared" si="64"/>
        <v>868.35974937853462</v>
      </c>
      <c r="Y42" s="69">
        <f t="shared" si="65"/>
        <v>1159.5082506214653</v>
      </c>
      <c r="Z42" s="69">
        <v>1229.673</v>
      </c>
      <c r="AA42" s="70">
        <v>38.445027086670756</v>
      </c>
      <c r="AB42" s="69">
        <f t="shared" si="66"/>
        <v>1166.4309304424266</v>
      </c>
      <c r="AC42" s="71">
        <f t="shared" si="67"/>
        <v>1292.9150695575734</v>
      </c>
      <c r="AD42" s="69">
        <v>1027.0830000000001</v>
      </c>
      <c r="AE42" s="69">
        <v>86.694353581707901</v>
      </c>
      <c r="AF42" s="69">
        <f t="shared" si="68"/>
        <v>884.47078835809054</v>
      </c>
      <c r="AG42" s="69">
        <f t="shared" si="69"/>
        <v>1169.6952116419095</v>
      </c>
      <c r="AH42" s="69">
        <v>960.58399999999995</v>
      </c>
      <c r="AI42" s="70">
        <v>91.563125416773275</v>
      </c>
      <c r="AJ42" s="69">
        <f t="shared" si="70"/>
        <v>809.96265868940793</v>
      </c>
      <c r="AK42" s="70">
        <f t="shared" si="71"/>
        <v>1111.2053413105921</v>
      </c>
      <c r="AL42" s="57">
        <v>1356.2739999999999</v>
      </c>
      <c r="AM42" s="70">
        <v>61.021126069115304</v>
      </c>
      <c r="AN42" s="69">
        <v>1255.8946842163039</v>
      </c>
      <c r="AO42" s="71">
        <v>1456.6541889836933</v>
      </c>
      <c r="AP42" s="57">
        <v>1045.693</v>
      </c>
      <c r="AQ42" s="57">
        <v>98.069061311104377</v>
      </c>
      <c r="AR42" s="57">
        <f t="shared" si="72"/>
        <v>884.36939414323331</v>
      </c>
      <c r="AS42" s="57">
        <f t="shared" si="73"/>
        <v>1207.0166058567668</v>
      </c>
      <c r="AT42" s="22"/>
      <c r="AU42" s="22"/>
    </row>
    <row r="43" spans="1:47" ht="30" customHeight="1" x14ac:dyDescent="0.2">
      <c r="A43" s="75" t="s">
        <v>15</v>
      </c>
      <c r="B43" s="76">
        <v>2431.3620000000001</v>
      </c>
      <c r="C43" s="77">
        <v>89.949860170304646</v>
      </c>
      <c r="D43" s="77">
        <f t="shared" si="54"/>
        <v>2283.3944800198487</v>
      </c>
      <c r="E43" s="77">
        <f t="shared" si="55"/>
        <v>2579.3295199801514</v>
      </c>
      <c r="F43" s="77">
        <v>3005.0430000000001</v>
      </c>
      <c r="G43" s="77">
        <v>165.8846591140998</v>
      </c>
      <c r="H43" s="77">
        <f t="shared" si="56"/>
        <v>2732.1627357573061</v>
      </c>
      <c r="I43" s="77">
        <f t="shared" si="57"/>
        <v>3277.9232642426941</v>
      </c>
      <c r="J43" s="77">
        <v>3648.9859999999999</v>
      </c>
      <c r="K43" s="77">
        <v>218.7099419865545</v>
      </c>
      <c r="L43" s="77">
        <f t="shared" si="58"/>
        <v>3289.2081454321178</v>
      </c>
      <c r="M43" s="77">
        <f t="shared" si="59"/>
        <v>4008.7638545678819</v>
      </c>
      <c r="N43" s="69">
        <v>3424.1240000000003</v>
      </c>
      <c r="O43" s="69">
        <v>106.06699367840751</v>
      </c>
      <c r="P43" s="69">
        <f t="shared" si="60"/>
        <v>3249.6437953990198</v>
      </c>
      <c r="Q43" s="69">
        <f t="shared" si="61"/>
        <v>3598.6042046009807</v>
      </c>
      <c r="R43" s="69">
        <v>3581.3720000000003</v>
      </c>
      <c r="S43" s="69">
        <v>175.60119656261097</v>
      </c>
      <c r="T43" s="69">
        <f t="shared" si="62"/>
        <v>3292.5080316545054</v>
      </c>
      <c r="U43" s="69">
        <f t="shared" si="63"/>
        <v>3870.2359683454952</v>
      </c>
      <c r="V43" s="69">
        <v>3951.9790000000003</v>
      </c>
      <c r="W43" s="69">
        <v>183.58680534729584</v>
      </c>
      <c r="X43" s="69">
        <f t="shared" si="64"/>
        <v>3649.9787052036986</v>
      </c>
      <c r="Y43" s="69">
        <f t="shared" si="65"/>
        <v>4253.9792947963015</v>
      </c>
      <c r="Z43" s="69">
        <v>1634.7190000000001</v>
      </c>
      <c r="AA43" s="78">
        <v>60.30453831066152</v>
      </c>
      <c r="AB43" s="79">
        <f t="shared" si="66"/>
        <v>1535.5180344789619</v>
      </c>
      <c r="AC43" s="80">
        <f t="shared" si="67"/>
        <v>1733.9199655210382</v>
      </c>
      <c r="AD43" s="69">
        <v>3293.7570000000001</v>
      </c>
      <c r="AE43" s="69">
        <v>198.59032813269056</v>
      </c>
      <c r="AF43" s="69">
        <f t="shared" si="68"/>
        <v>2967.0759102217239</v>
      </c>
      <c r="AG43" s="69">
        <f t="shared" si="69"/>
        <v>3620.4380897782762</v>
      </c>
      <c r="AH43" s="69">
        <v>3029.09</v>
      </c>
      <c r="AI43" s="78">
        <v>175.5753957518736</v>
      </c>
      <c r="AJ43" s="79">
        <f t="shared" si="70"/>
        <v>2740.2684739881679</v>
      </c>
      <c r="AK43" s="78">
        <f t="shared" si="71"/>
        <v>3317.9115260118324</v>
      </c>
      <c r="AL43" s="77">
        <v>3189.8240000000001</v>
      </c>
      <c r="AM43" s="78">
        <v>99.964541526005533</v>
      </c>
      <c r="AN43" s="79">
        <v>3025.3818742897192</v>
      </c>
      <c r="AO43" s="80">
        <v>3354.2652159102772</v>
      </c>
      <c r="AP43" s="81">
        <v>3655.6439999999998</v>
      </c>
      <c r="AQ43" s="81">
        <v>200.87440115249598</v>
      </c>
      <c r="AR43" s="81">
        <f t="shared" si="72"/>
        <v>3325.2056101041439</v>
      </c>
      <c r="AS43" s="81">
        <f t="shared" si="73"/>
        <v>3986.0823898958556</v>
      </c>
      <c r="AT43" s="22"/>
      <c r="AU43" s="22"/>
    </row>
    <row r="44" spans="1:47" s="22" customFormat="1" ht="7.5" customHeight="1" x14ac:dyDescent="0.15">
      <c r="A44" s="82"/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6"/>
      <c r="AB44" s="85"/>
      <c r="AC44" s="87"/>
      <c r="AD44" s="85"/>
      <c r="AE44" s="85"/>
      <c r="AF44" s="85"/>
      <c r="AG44" s="85"/>
      <c r="AH44" s="85"/>
      <c r="AI44" s="86"/>
      <c r="AJ44" s="85"/>
      <c r="AK44" s="87"/>
      <c r="AL44" s="85"/>
      <c r="AM44" s="86"/>
      <c r="AN44" s="85"/>
      <c r="AO44" s="87"/>
      <c r="AP44" s="85"/>
      <c r="AQ44" s="85"/>
      <c r="AR44" s="85"/>
      <c r="AS44" s="85"/>
    </row>
    <row r="45" spans="1:47" s="22" customFormat="1" ht="7.5" customHeight="1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1:47" s="22" customFormat="1" x14ac:dyDescent="0.15">
      <c r="A46" s="17" t="s">
        <v>76</v>
      </c>
      <c r="B46" s="88"/>
      <c r="C46" s="88"/>
      <c r="D46" s="88"/>
      <c r="E46" s="88"/>
      <c r="F46" s="88"/>
      <c r="G46" s="88"/>
      <c r="H46" s="88"/>
      <c r="I46" s="88"/>
      <c r="J46" s="15"/>
      <c r="K46" s="15"/>
      <c r="L46" s="15"/>
      <c r="M46" s="15"/>
    </row>
    <row r="47" spans="1:47" x14ac:dyDescent="0.2">
      <c r="A47" s="17" t="s">
        <v>77</v>
      </c>
      <c r="J47" s="17"/>
      <c r="K47" s="17"/>
      <c r="L47" s="17"/>
      <c r="M47" s="17"/>
    </row>
    <row r="48" spans="1:47" x14ac:dyDescent="0.2">
      <c r="A48" s="17" t="s">
        <v>109</v>
      </c>
      <c r="J48" s="17"/>
      <c r="K48" s="17"/>
      <c r="L48" s="17"/>
      <c r="M48" s="17"/>
    </row>
    <row r="49" spans="1:13" x14ac:dyDescent="0.2">
      <c r="A49" s="16" t="s">
        <v>59</v>
      </c>
      <c r="J49" s="17"/>
      <c r="K49" s="17"/>
      <c r="L49" s="17"/>
      <c r="M49" s="17"/>
    </row>
    <row r="50" spans="1:13" x14ac:dyDescent="0.2">
      <c r="A50" s="159" t="s">
        <v>78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7"/>
      <c r="L50" s="17"/>
      <c r="M50" s="17"/>
    </row>
  </sheetData>
  <sheetProtection selectLockedCells="1" selectUnlockedCells="1"/>
  <mergeCells count="49"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  <mergeCell ref="L6:M6"/>
    <mergeCell ref="N6:N7"/>
    <mergeCell ref="O6:O7"/>
    <mergeCell ref="P6:Q6"/>
    <mergeCell ref="N5:Q5"/>
    <mergeCell ref="R6:R7"/>
    <mergeCell ref="S6:S7"/>
    <mergeCell ref="T6:U6"/>
    <mergeCell ref="R5:U5"/>
    <mergeCell ref="V6:V7"/>
    <mergeCell ref="W6:W7"/>
    <mergeCell ref="X6:Y6"/>
    <mergeCell ref="V5:Y5"/>
    <mergeCell ref="Z5:AC5"/>
    <mergeCell ref="Z6:Z7"/>
    <mergeCell ref="AA6:AA7"/>
    <mergeCell ref="AB6:AC6"/>
    <mergeCell ref="AD5:AG5"/>
    <mergeCell ref="AD6:AD7"/>
    <mergeCell ref="AE6:AE7"/>
    <mergeCell ref="AF6:AG6"/>
    <mergeCell ref="AH5:AK5"/>
    <mergeCell ref="AH6:AH7"/>
    <mergeCell ref="AI6:AI7"/>
    <mergeCell ref="AJ6:AK6"/>
    <mergeCell ref="AQ6:AQ7"/>
    <mergeCell ref="AR6:AS6"/>
    <mergeCell ref="AP5:AS5"/>
    <mergeCell ref="AL6:AL7"/>
    <mergeCell ref="AM6:AM7"/>
    <mergeCell ref="AN6:AO6"/>
    <mergeCell ref="AL5:AO5"/>
    <mergeCell ref="AP6:AP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S68"/>
  <sheetViews>
    <sheetView tabSelected="1" zoomScale="80" zoomScaleNormal="80" workbookViewId="0">
      <selection activeCell="I13" sqref="I13"/>
    </sheetView>
  </sheetViews>
  <sheetFormatPr defaultColWidth="9" defaultRowHeight="14.25" x14ac:dyDescent="0.2"/>
  <cols>
    <col min="1" max="1" width="35.125" style="89" customWidth="1"/>
    <col min="2" max="42" width="13" style="89" customWidth="1"/>
    <col min="43" max="43" width="9" style="89" customWidth="1"/>
    <col min="44" max="45" width="13" style="89" customWidth="1"/>
    <col min="46" max="16384" width="9" style="89"/>
  </cols>
  <sheetData>
    <row r="1" spans="1:45" ht="14.25" customHeight="1" x14ac:dyDescent="0.2">
      <c r="A1" s="171" t="s">
        <v>110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</row>
    <row r="2" spans="1:45" ht="36.75" customHeight="1" x14ac:dyDescent="0.2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</row>
    <row r="3" spans="1:45" ht="15" customHeight="1" x14ac:dyDescent="0.2">
      <c r="A3" s="170" t="s">
        <v>60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06"/>
      <c r="AJ3" s="132"/>
      <c r="AK3" s="132"/>
      <c r="AL3" s="106"/>
      <c r="AM3" s="106"/>
      <c r="AN3" s="132"/>
      <c r="AO3" s="132"/>
      <c r="AP3" s="106"/>
    </row>
    <row r="4" spans="1:45" ht="15" x14ac:dyDescent="0.2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R4" s="107"/>
      <c r="AS4" s="107"/>
    </row>
    <row r="5" spans="1:45" ht="30" customHeight="1" x14ac:dyDescent="0.2">
      <c r="A5" s="168" t="s">
        <v>13</v>
      </c>
      <c r="B5" s="165" t="s">
        <v>97</v>
      </c>
      <c r="C5" s="166"/>
      <c r="D5" s="166"/>
      <c r="E5" s="167"/>
      <c r="F5" s="165" t="s">
        <v>98</v>
      </c>
      <c r="G5" s="166"/>
      <c r="H5" s="166"/>
      <c r="I5" s="167"/>
      <c r="J5" s="165" t="s">
        <v>99</v>
      </c>
      <c r="K5" s="166"/>
      <c r="L5" s="166"/>
      <c r="M5" s="167"/>
      <c r="N5" s="165" t="s">
        <v>100</v>
      </c>
      <c r="O5" s="166"/>
      <c r="P5" s="166"/>
      <c r="Q5" s="167"/>
      <c r="R5" s="165" t="s">
        <v>101</v>
      </c>
      <c r="S5" s="166"/>
      <c r="T5" s="166"/>
      <c r="U5" s="167"/>
      <c r="V5" s="165" t="s">
        <v>102</v>
      </c>
      <c r="W5" s="166"/>
      <c r="X5" s="166"/>
      <c r="Y5" s="167"/>
      <c r="Z5" s="165" t="s">
        <v>108</v>
      </c>
      <c r="AA5" s="166"/>
      <c r="AB5" s="166"/>
      <c r="AC5" s="167"/>
      <c r="AD5" s="165" t="s">
        <v>104</v>
      </c>
      <c r="AE5" s="166"/>
      <c r="AF5" s="166"/>
      <c r="AG5" s="167"/>
      <c r="AH5" s="165" t="s">
        <v>105</v>
      </c>
      <c r="AI5" s="166"/>
      <c r="AJ5" s="166"/>
      <c r="AK5" s="167"/>
      <c r="AL5" s="165" t="s">
        <v>106</v>
      </c>
      <c r="AM5" s="166"/>
      <c r="AN5" s="166"/>
      <c r="AO5" s="167"/>
      <c r="AP5" s="165" t="s">
        <v>107</v>
      </c>
      <c r="AQ5" s="166"/>
      <c r="AR5" s="166"/>
      <c r="AS5" s="167"/>
    </row>
    <row r="6" spans="1:45" ht="30" customHeight="1" x14ac:dyDescent="0.2">
      <c r="A6" s="168"/>
      <c r="B6" s="149" t="s">
        <v>79</v>
      </c>
      <c r="C6" s="149" t="s">
        <v>80</v>
      </c>
      <c r="D6" s="151" t="s">
        <v>83</v>
      </c>
      <c r="E6" s="152"/>
      <c r="F6" s="149" t="s">
        <v>79</v>
      </c>
      <c r="G6" s="149" t="s">
        <v>80</v>
      </c>
      <c r="H6" s="151" t="s">
        <v>83</v>
      </c>
      <c r="I6" s="152"/>
      <c r="J6" s="149" t="s">
        <v>79</v>
      </c>
      <c r="K6" s="149" t="s">
        <v>80</v>
      </c>
      <c r="L6" s="151" t="s">
        <v>83</v>
      </c>
      <c r="M6" s="152"/>
      <c r="N6" s="149" t="s">
        <v>79</v>
      </c>
      <c r="O6" s="149" t="s">
        <v>80</v>
      </c>
      <c r="P6" s="151" t="s">
        <v>83</v>
      </c>
      <c r="Q6" s="152"/>
      <c r="R6" s="149" t="s">
        <v>79</v>
      </c>
      <c r="S6" s="149" t="s">
        <v>80</v>
      </c>
      <c r="T6" s="151" t="s">
        <v>83</v>
      </c>
      <c r="U6" s="152"/>
      <c r="V6" s="149" t="s">
        <v>79</v>
      </c>
      <c r="W6" s="149" t="s">
        <v>80</v>
      </c>
      <c r="X6" s="151" t="s">
        <v>83</v>
      </c>
      <c r="Y6" s="152"/>
      <c r="Z6" s="149" t="s">
        <v>79</v>
      </c>
      <c r="AA6" s="149" t="s">
        <v>80</v>
      </c>
      <c r="AB6" s="151" t="s">
        <v>83</v>
      </c>
      <c r="AC6" s="152"/>
      <c r="AD6" s="149" t="s">
        <v>79</v>
      </c>
      <c r="AE6" s="149" t="s">
        <v>80</v>
      </c>
      <c r="AF6" s="151" t="s">
        <v>83</v>
      </c>
      <c r="AG6" s="152"/>
      <c r="AH6" s="149" t="s">
        <v>79</v>
      </c>
      <c r="AI6" s="149" t="s">
        <v>80</v>
      </c>
      <c r="AJ6" s="151" t="s">
        <v>83</v>
      </c>
      <c r="AK6" s="152"/>
      <c r="AL6" s="149" t="s">
        <v>79</v>
      </c>
      <c r="AM6" s="149" t="s">
        <v>80</v>
      </c>
      <c r="AN6" s="151" t="s">
        <v>83</v>
      </c>
      <c r="AO6" s="152"/>
      <c r="AP6" s="149" t="s">
        <v>79</v>
      </c>
      <c r="AQ6" s="149" t="s">
        <v>80</v>
      </c>
      <c r="AR6" s="151" t="s">
        <v>83</v>
      </c>
      <c r="AS6" s="152"/>
    </row>
    <row r="7" spans="1:45" ht="30" customHeight="1" x14ac:dyDescent="0.2">
      <c r="A7" s="168"/>
      <c r="B7" s="172"/>
      <c r="C7" s="172"/>
      <c r="D7" s="173" t="s">
        <v>81</v>
      </c>
      <c r="E7" s="173" t="s">
        <v>82</v>
      </c>
      <c r="F7" s="172"/>
      <c r="G7" s="172"/>
      <c r="H7" s="173" t="s">
        <v>81</v>
      </c>
      <c r="I7" s="173" t="s">
        <v>82</v>
      </c>
      <c r="J7" s="172"/>
      <c r="K7" s="172"/>
      <c r="L7" s="173" t="s">
        <v>81</v>
      </c>
      <c r="M7" s="173" t="s">
        <v>82</v>
      </c>
      <c r="N7" s="172"/>
      <c r="O7" s="172"/>
      <c r="P7" s="173" t="s">
        <v>81</v>
      </c>
      <c r="Q7" s="173" t="s">
        <v>82</v>
      </c>
      <c r="R7" s="172"/>
      <c r="S7" s="172"/>
      <c r="T7" s="173" t="s">
        <v>81</v>
      </c>
      <c r="U7" s="173" t="s">
        <v>82</v>
      </c>
      <c r="V7" s="172"/>
      <c r="W7" s="172"/>
      <c r="X7" s="173" t="s">
        <v>81</v>
      </c>
      <c r="Y7" s="173" t="s">
        <v>82</v>
      </c>
      <c r="Z7" s="172"/>
      <c r="AA7" s="172"/>
      <c r="AB7" s="173" t="s">
        <v>81</v>
      </c>
      <c r="AC7" s="173" t="s">
        <v>82</v>
      </c>
      <c r="AD7" s="172"/>
      <c r="AE7" s="172"/>
      <c r="AF7" s="173" t="s">
        <v>81</v>
      </c>
      <c r="AG7" s="173" t="s">
        <v>82</v>
      </c>
      <c r="AH7" s="172"/>
      <c r="AI7" s="172"/>
      <c r="AJ7" s="173" t="s">
        <v>81</v>
      </c>
      <c r="AK7" s="173" t="s">
        <v>82</v>
      </c>
      <c r="AL7" s="172"/>
      <c r="AM7" s="172"/>
      <c r="AN7" s="173" t="s">
        <v>81</v>
      </c>
      <c r="AO7" s="173" t="s">
        <v>82</v>
      </c>
      <c r="AP7" s="172"/>
      <c r="AQ7" s="172"/>
      <c r="AR7" s="173" t="s">
        <v>81</v>
      </c>
      <c r="AS7" s="173" t="s">
        <v>82</v>
      </c>
    </row>
    <row r="8" spans="1:45" ht="15" x14ac:dyDescent="0.2">
      <c r="A8" s="112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92"/>
      <c r="AR8" s="111"/>
      <c r="AS8" s="111"/>
    </row>
    <row r="9" spans="1:45" ht="15" x14ac:dyDescent="0.2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4"/>
      <c r="S9" s="114"/>
      <c r="T9" s="113"/>
      <c r="U9" s="113"/>
      <c r="V9" s="114"/>
      <c r="W9" s="114"/>
      <c r="X9" s="113"/>
      <c r="Y9" s="113"/>
      <c r="Z9" s="114"/>
      <c r="AA9" s="114"/>
      <c r="AB9" s="113"/>
      <c r="AC9" s="113"/>
      <c r="AD9" s="114"/>
      <c r="AE9" s="114"/>
      <c r="AF9" s="113"/>
      <c r="AG9" s="113"/>
      <c r="AH9" s="114"/>
      <c r="AI9" s="114"/>
      <c r="AJ9" s="113"/>
      <c r="AK9" s="113"/>
      <c r="AL9" s="114"/>
      <c r="AM9" s="114"/>
      <c r="AN9" s="113"/>
      <c r="AO9" s="113"/>
      <c r="AP9" s="114"/>
      <c r="AQ9" s="92"/>
      <c r="AR9" s="113"/>
      <c r="AS9" s="113"/>
    </row>
    <row r="10" spans="1:45" s="108" customFormat="1" ht="15" customHeight="1" x14ac:dyDescent="0.25">
      <c r="A10" s="115" t="s">
        <v>2</v>
      </c>
      <c r="B10" s="102">
        <v>6588.6729999999998</v>
      </c>
      <c r="C10" s="102">
        <v>195.6</v>
      </c>
      <c r="D10" s="39">
        <v>6266.9110000000001</v>
      </c>
      <c r="E10" s="39">
        <v>6910.4349999999995</v>
      </c>
      <c r="F10" s="102">
        <v>7850.4210000000003</v>
      </c>
      <c r="G10" s="39">
        <v>379.7</v>
      </c>
      <c r="H10" s="39">
        <v>7225.8145000000004</v>
      </c>
      <c r="I10" s="39">
        <v>8475.0275000000001</v>
      </c>
      <c r="J10" s="102">
        <v>7335.3150000000005</v>
      </c>
      <c r="K10" s="39">
        <v>376.1</v>
      </c>
      <c r="L10" s="39">
        <v>6716.6305000000002</v>
      </c>
      <c r="M10" s="39">
        <v>7953.9995000000008</v>
      </c>
      <c r="N10" s="102">
        <v>7453.0140000000001</v>
      </c>
      <c r="O10" s="103">
        <v>241.5</v>
      </c>
      <c r="P10" s="39">
        <v>7055.7465000000002</v>
      </c>
      <c r="Q10" s="39">
        <v>7850.2815000000001</v>
      </c>
      <c r="R10" s="104">
        <v>5491.6050000000005</v>
      </c>
      <c r="S10" s="104">
        <v>345.7</v>
      </c>
      <c r="T10" s="39">
        <v>4922.9285</v>
      </c>
      <c r="U10" s="39">
        <v>6060.281500000001</v>
      </c>
      <c r="V10" s="104">
        <v>6409.4350000000004</v>
      </c>
      <c r="W10" s="104">
        <v>406.3</v>
      </c>
      <c r="X10" s="39">
        <v>5741.0715</v>
      </c>
      <c r="Y10" s="39">
        <v>7077.7985000000008</v>
      </c>
      <c r="Z10" s="104">
        <v>8692.2810000000009</v>
      </c>
      <c r="AA10" s="43">
        <v>169</v>
      </c>
      <c r="AB10" s="39">
        <v>8414.2760000000017</v>
      </c>
      <c r="AC10" s="39">
        <v>8970.2860000000001</v>
      </c>
      <c r="AD10" s="104">
        <v>6481.9719999999998</v>
      </c>
      <c r="AE10" s="104">
        <v>315.5</v>
      </c>
      <c r="AF10" s="39">
        <v>5962.9744999999994</v>
      </c>
      <c r="AG10" s="39">
        <v>7000.9695000000002</v>
      </c>
      <c r="AH10" s="104">
        <v>6182.6779999999999</v>
      </c>
      <c r="AI10" s="40">
        <v>392.7</v>
      </c>
      <c r="AJ10" s="39">
        <v>5536.6864999999998</v>
      </c>
      <c r="AK10" s="39">
        <v>6828.6695</v>
      </c>
      <c r="AL10" s="104">
        <v>7044.38</v>
      </c>
      <c r="AM10" s="43">
        <v>222</v>
      </c>
      <c r="AN10" s="39">
        <v>6679.1900000000005</v>
      </c>
      <c r="AO10" s="39">
        <v>7409.57</v>
      </c>
      <c r="AP10" s="104">
        <v>7617.1620000000003</v>
      </c>
      <c r="AQ10" s="104">
        <v>533.86448990688848</v>
      </c>
      <c r="AR10" s="39">
        <v>6738.9549141031684</v>
      </c>
      <c r="AS10" s="39">
        <v>8495.3690858968312</v>
      </c>
    </row>
    <row r="11" spans="1:45" ht="14.25" customHeight="1" x14ac:dyDescent="0.2">
      <c r="A11" s="90" t="s">
        <v>12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</row>
    <row r="12" spans="1:45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117"/>
      <c r="S12" s="117"/>
      <c r="T12" s="92"/>
      <c r="U12" s="92"/>
      <c r="V12" s="117"/>
      <c r="W12" s="117"/>
      <c r="X12" s="92"/>
      <c r="Y12" s="92"/>
      <c r="Z12" s="117"/>
      <c r="AA12" s="117"/>
      <c r="AB12" s="92"/>
      <c r="AC12" s="92"/>
      <c r="AD12" s="117"/>
      <c r="AE12" s="117"/>
      <c r="AF12" s="92"/>
      <c r="AG12" s="92"/>
      <c r="AH12" s="117"/>
      <c r="AI12" s="117"/>
      <c r="AJ12" s="92"/>
      <c r="AK12" s="92"/>
      <c r="AL12" s="117"/>
      <c r="AM12" s="117"/>
      <c r="AN12" s="92"/>
      <c r="AO12" s="92"/>
      <c r="AP12" s="117"/>
      <c r="AQ12" s="92"/>
      <c r="AR12" s="92"/>
      <c r="AS12" s="92"/>
    </row>
    <row r="13" spans="1:45" s="108" customFormat="1" ht="15" x14ac:dyDescent="0.25">
      <c r="A13" s="118" t="s">
        <v>30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9"/>
      <c r="S13" s="119"/>
      <c r="T13" s="118"/>
      <c r="U13" s="118"/>
      <c r="V13" s="119"/>
      <c r="W13" s="119"/>
      <c r="X13" s="118"/>
      <c r="Y13" s="118"/>
      <c r="Z13" s="119"/>
      <c r="AA13" s="119"/>
      <c r="AB13" s="118"/>
      <c r="AC13" s="118"/>
      <c r="AD13" s="119"/>
      <c r="AE13" s="119"/>
      <c r="AF13" s="118"/>
      <c r="AG13" s="118"/>
      <c r="AH13" s="119"/>
      <c r="AI13" s="119"/>
      <c r="AJ13" s="118"/>
      <c r="AK13" s="118"/>
      <c r="AL13" s="119"/>
      <c r="AM13" s="119"/>
      <c r="AN13" s="118"/>
      <c r="AO13" s="118"/>
      <c r="AP13" s="119"/>
      <c r="AQ13" s="115"/>
      <c r="AR13" s="118"/>
      <c r="AS13" s="118"/>
    </row>
    <row r="14" spans="1:45" x14ac:dyDescent="0.2">
      <c r="A14" s="120" t="s">
        <v>31</v>
      </c>
      <c r="B14" s="98">
        <v>100.00000000000001</v>
      </c>
      <c r="C14" s="98"/>
      <c r="D14" s="98"/>
      <c r="E14" s="98"/>
      <c r="F14" s="98">
        <v>99.999987261829659</v>
      </c>
      <c r="G14" s="98"/>
      <c r="H14" s="98"/>
      <c r="I14" s="98"/>
      <c r="J14" s="98">
        <v>100</v>
      </c>
      <c r="K14" s="98"/>
      <c r="L14" s="98"/>
      <c r="M14" s="98"/>
      <c r="N14" s="98">
        <v>100</v>
      </c>
      <c r="O14" s="98"/>
      <c r="P14" s="98"/>
      <c r="Q14" s="98"/>
      <c r="R14" s="98">
        <v>100</v>
      </c>
      <c r="S14" s="98"/>
      <c r="T14" s="98"/>
      <c r="U14" s="98"/>
      <c r="V14" s="98">
        <v>100</v>
      </c>
      <c r="W14" s="98"/>
      <c r="X14" s="98"/>
      <c r="Y14" s="98"/>
      <c r="Z14" s="98">
        <v>99.96931760489565</v>
      </c>
      <c r="AA14" s="98"/>
      <c r="AB14" s="98"/>
      <c r="AC14" s="98"/>
      <c r="AD14" s="98">
        <v>100</v>
      </c>
      <c r="AE14" s="98"/>
      <c r="AF14" s="98"/>
      <c r="AG14" s="98"/>
      <c r="AH14" s="98">
        <v>99.999983825779054</v>
      </c>
      <c r="AI14" s="98"/>
      <c r="AJ14" s="98"/>
      <c r="AK14" s="98"/>
      <c r="AL14" s="98">
        <v>100</v>
      </c>
      <c r="AM14" s="98"/>
      <c r="AN14" s="98"/>
      <c r="AO14" s="98"/>
      <c r="AP14" s="98">
        <v>100</v>
      </c>
      <c r="AQ14" s="99"/>
      <c r="AR14" s="98"/>
      <c r="AS14" s="98"/>
    </row>
    <row r="15" spans="1:45" x14ac:dyDescent="0.2">
      <c r="A15" s="91" t="s">
        <v>32</v>
      </c>
      <c r="B15" s="98">
        <v>67.833067447724304</v>
      </c>
      <c r="C15" s="98">
        <v>0.97896012378550001</v>
      </c>
      <c r="D15" s="133">
        <v>66.222678044097151</v>
      </c>
      <c r="E15" s="133">
        <v>69.443456851351456</v>
      </c>
      <c r="F15" s="98">
        <v>65.754842956829961</v>
      </c>
      <c r="G15" s="99">
        <v>1.5844220050090001</v>
      </c>
      <c r="H15" s="133">
        <v>63.148468758590155</v>
      </c>
      <c r="I15" s="133">
        <v>68.361217155069767</v>
      </c>
      <c r="J15" s="98">
        <v>65.221725311046626</v>
      </c>
      <c r="K15" s="99">
        <v>1.718079695448</v>
      </c>
      <c r="L15" s="133">
        <v>62.395484212034667</v>
      </c>
      <c r="M15" s="133">
        <v>68.047966410058592</v>
      </c>
      <c r="N15" s="98">
        <v>66.737913010763165</v>
      </c>
      <c r="O15" s="99">
        <v>0.95665052959459995</v>
      </c>
      <c r="P15" s="133">
        <v>65.164222889580046</v>
      </c>
      <c r="Q15" s="133">
        <v>68.311603131946285</v>
      </c>
      <c r="R15" s="98">
        <v>69.42700722284286</v>
      </c>
      <c r="S15" s="99">
        <v>1.5617532328620001</v>
      </c>
      <c r="T15" s="133">
        <v>66.857923154784871</v>
      </c>
      <c r="U15" s="133">
        <v>71.99609129090085</v>
      </c>
      <c r="V15" s="98">
        <v>67.15139477972707</v>
      </c>
      <c r="W15" s="99">
        <v>2.024784107686</v>
      </c>
      <c r="X15" s="133">
        <v>63.820624922583598</v>
      </c>
      <c r="Y15" s="133">
        <v>70.482164636870536</v>
      </c>
      <c r="Z15" s="98">
        <v>51.412822480083186</v>
      </c>
      <c r="AA15" s="99">
        <v>0.69930896823949995</v>
      </c>
      <c r="AB15" s="133">
        <v>50.262459227329209</v>
      </c>
      <c r="AC15" s="133">
        <v>52.563185732837162</v>
      </c>
      <c r="AD15" s="98">
        <v>70.122148012981228</v>
      </c>
      <c r="AE15" s="99">
        <v>1.410441919905</v>
      </c>
      <c r="AF15" s="133">
        <v>67.801971054737507</v>
      </c>
      <c r="AG15" s="133">
        <v>72.442324971224949</v>
      </c>
      <c r="AH15" s="98">
        <v>68.488169689574647</v>
      </c>
      <c r="AI15" s="99">
        <v>1.9264470901340001</v>
      </c>
      <c r="AJ15" s="133">
        <v>65.319164226304224</v>
      </c>
      <c r="AK15" s="133">
        <v>71.65717515284507</v>
      </c>
      <c r="AL15" s="98">
        <v>65.039790584835004</v>
      </c>
      <c r="AM15" s="99">
        <v>0.98636398387619995</v>
      </c>
      <c r="AN15" s="133">
        <v>63.417221831358653</v>
      </c>
      <c r="AO15" s="133">
        <v>66.662359338311347</v>
      </c>
      <c r="AP15" s="98">
        <v>66.573587380706883</v>
      </c>
      <c r="AQ15" s="99">
        <v>1.885894432398</v>
      </c>
      <c r="AR15" s="133">
        <v>63.471291039412172</v>
      </c>
      <c r="AS15" s="133">
        <v>69.675883722001586</v>
      </c>
    </row>
    <row r="16" spans="1:45" x14ac:dyDescent="0.2">
      <c r="A16" s="91" t="s">
        <v>33</v>
      </c>
      <c r="B16" s="98">
        <v>31.232070555026787</v>
      </c>
      <c r="C16" s="98">
        <v>0.98868510642410001</v>
      </c>
      <c r="D16" s="133">
        <v>29.605683554959143</v>
      </c>
      <c r="E16" s="133">
        <v>32.858457555094432</v>
      </c>
      <c r="F16" s="98">
        <v>31.398889307974692</v>
      </c>
      <c r="G16" s="99">
        <v>1.5611302913480001</v>
      </c>
      <c r="H16" s="133">
        <v>28.830829978707232</v>
      </c>
      <c r="I16" s="133">
        <v>33.966948637242155</v>
      </c>
      <c r="J16" s="98">
        <v>32.81497795254873</v>
      </c>
      <c r="K16" s="99">
        <v>1.682595755558</v>
      </c>
      <c r="L16" s="133">
        <v>30.04710793465582</v>
      </c>
      <c r="M16" s="133">
        <v>35.582847970441641</v>
      </c>
      <c r="N16" s="98">
        <v>28.475110874607239</v>
      </c>
      <c r="O16" s="99">
        <v>0.96308562285069998</v>
      </c>
      <c r="P16" s="133">
        <v>26.890835025017836</v>
      </c>
      <c r="Q16" s="133">
        <v>30.059386724196642</v>
      </c>
      <c r="R16" s="98">
        <v>27.740305429833352</v>
      </c>
      <c r="S16" s="99">
        <v>1.6062293619400001</v>
      </c>
      <c r="T16" s="133">
        <v>25.098058129442052</v>
      </c>
      <c r="U16" s="133">
        <v>30.382552730224653</v>
      </c>
      <c r="V16" s="98">
        <v>31.167427394146287</v>
      </c>
      <c r="W16" s="99">
        <v>2.047677130311</v>
      </c>
      <c r="X16" s="133">
        <v>27.798998514784692</v>
      </c>
      <c r="Y16" s="133">
        <v>34.535856273507882</v>
      </c>
      <c r="Z16" s="98">
        <v>47.998988988045831</v>
      </c>
      <c r="AA16" s="99">
        <v>0.70035520835609999</v>
      </c>
      <c r="AB16" s="133">
        <v>46.846904670300049</v>
      </c>
      <c r="AC16" s="133">
        <v>49.151073305791613</v>
      </c>
      <c r="AD16" s="98">
        <v>28.789849755599072</v>
      </c>
      <c r="AE16" s="99">
        <v>1.3746253754769999</v>
      </c>
      <c r="AF16" s="133">
        <v>26.528591012939408</v>
      </c>
      <c r="AG16" s="133">
        <v>31.051108498258735</v>
      </c>
      <c r="AH16" s="98">
        <v>28.58748264101737</v>
      </c>
      <c r="AI16" s="99">
        <v>1.9977400571649999</v>
      </c>
      <c r="AJ16" s="133">
        <v>25.301200246980947</v>
      </c>
      <c r="AK16" s="133">
        <v>31.873765035053793</v>
      </c>
      <c r="AL16" s="98">
        <v>33.1714643446265</v>
      </c>
      <c r="AM16" s="99">
        <v>0.97811058005100004</v>
      </c>
      <c r="AN16" s="133">
        <v>31.562472440442605</v>
      </c>
      <c r="AO16" s="133">
        <v>34.780456248810395</v>
      </c>
      <c r="AP16" s="98">
        <v>31.182243465479665</v>
      </c>
      <c r="AQ16" s="99">
        <v>1.834915841006</v>
      </c>
      <c r="AR16" s="133">
        <v>28.163806907024796</v>
      </c>
      <c r="AS16" s="133">
        <v>34.200680023934538</v>
      </c>
    </row>
    <row r="17" spans="1:45" ht="14.25" customHeight="1" x14ac:dyDescent="0.2">
      <c r="A17" s="91" t="s">
        <v>34</v>
      </c>
      <c r="B17" s="98">
        <v>0.93486199724891494</v>
      </c>
      <c r="C17" s="98">
        <v>0.15569217233339999</v>
      </c>
      <c r="D17" s="133">
        <v>0.67874837376047203</v>
      </c>
      <c r="E17" s="133">
        <v>1.1909756207373579</v>
      </c>
      <c r="F17" s="98">
        <v>2.8462549970250004</v>
      </c>
      <c r="G17" s="99">
        <v>0.47600231134479998</v>
      </c>
      <c r="H17" s="133">
        <v>2.0632311948628042</v>
      </c>
      <c r="I17" s="133">
        <v>3.6292787991871966</v>
      </c>
      <c r="J17" s="98">
        <v>1.9632967364046399</v>
      </c>
      <c r="K17" s="99">
        <v>0.44121668586919999</v>
      </c>
      <c r="L17" s="133">
        <v>1.2374952881498058</v>
      </c>
      <c r="M17" s="133">
        <v>2.6890981846594739</v>
      </c>
      <c r="N17" s="98">
        <v>4.7869761146295975</v>
      </c>
      <c r="O17" s="99">
        <v>0.55468137948429996</v>
      </c>
      <c r="P17" s="133">
        <v>3.874525245377924</v>
      </c>
      <c r="Q17" s="133">
        <v>5.6994269838812706</v>
      </c>
      <c r="R17" s="98">
        <v>2.8326873473237786</v>
      </c>
      <c r="S17" s="99">
        <v>0.63595595769739999</v>
      </c>
      <c r="T17" s="133">
        <v>1.7865397969115555</v>
      </c>
      <c r="U17" s="133">
        <v>3.8788348977360014</v>
      </c>
      <c r="V17" s="98">
        <v>1.6811778261266397</v>
      </c>
      <c r="W17" s="99">
        <v>0.39564423799089998</v>
      </c>
      <c r="X17" s="133">
        <v>1.0303430546316092</v>
      </c>
      <c r="Y17" s="133">
        <v>2.3320125976216701</v>
      </c>
      <c r="Z17" s="98">
        <v>0.55750613676663241</v>
      </c>
      <c r="AA17" s="99">
        <v>6.5437409477899999E-2</v>
      </c>
      <c r="AB17" s="133">
        <v>0.44986159817548688</v>
      </c>
      <c r="AC17" s="133">
        <v>0.66515067535777794</v>
      </c>
      <c r="AD17" s="98">
        <v>1.0880022314196978</v>
      </c>
      <c r="AE17" s="99">
        <v>0.37865315083290002</v>
      </c>
      <c r="AF17" s="133">
        <v>0.46511779829957722</v>
      </c>
      <c r="AG17" s="133">
        <v>1.7108866645398182</v>
      </c>
      <c r="AH17" s="98">
        <v>2.9243314951870372</v>
      </c>
      <c r="AI17" s="99">
        <v>0.80944348719640002</v>
      </c>
      <c r="AJ17" s="133">
        <v>1.5927969587489592</v>
      </c>
      <c r="AK17" s="133">
        <v>4.2558660316251151</v>
      </c>
      <c r="AL17" s="98">
        <v>1.7887450705385004</v>
      </c>
      <c r="AM17" s="99">
        <v>0.2073244181052</v>
      </c>
      <c r="AN17" s="133">
        <v>1.4476964027554464</v>
      </c>
      <c r="AO17" s="133">
        <v>2.1297937383215544</v>
      </c>
      <c r="AP17" s="98">
        <v>2.2441691538134543</v>
      </c>
      <c r="AQ17" s="99">
        <v>0.4890746793404</v>
      </c>
      <c r="AR17" s="133">
        <v>1.4396413062984963</v>
      </c>
      <c r="AS17" s="133">
        <v>3.0486970013284123</v>
      </c>
    </row>
    <row r="18" spans="1:45" ht="15" customHeight="1" x14ac:dyDescent="0.2">
      <c r="A18" s="91" t="s">
        <v>111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39"/>
      <c r="Z18" s="98">
        <v>2.3008920213232864E-2</v>
      </c>
      <c r="AA18" s="98">
        <v>1.6899999999999998E-2</v>
      </c>
      <c r="AB18" s="133">
        <v>-4.7915797867671348E-3</v>
      </c>
      <c r="AC18" s="133">
        <v>5.0809420213232863E-2</v>
      </c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99"/>
      <c r="AR18" s="122"/>
      <c r="AS18" s="122"/>
    </row>
    <row r="19" spans="1:45" ht="15" customHeight="1" x14ac:dyDescent="0.2">
      <c r="A19" s="121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39"/>
      <c r="Z19" s="98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99"/>
      <c r="AR19" s="122"/>
      <c r="AS19" s="122"/>
    </row>
    <row r="20" spans="1:45" s="108" customFormat="1" ht="15" x14ac:dyDescent="0.25">
      <c r="A20" s="123" t="s">
        <v>27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39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4"/>
      <c r="AR20" s="122"/>
      <c r="AS20" s="122"/>
    </row>
    <row r="21" spans="1:45" x14ac:dyDescent="0.2">
      <c r="A21" s="120" t="s">
        <v>35</v>
      </c>
      <c r="B21" s="98">
        <v>100</v>
      </c>
      <c r="C21" s="98"/>
      <c r="D21" s="98"/>
      <c r="E21" s="98"/>
      <c r="F21" s="98">
        <v>100</v>
      </c>
      <c r="G21" s="98"/>
      <c r="H21" s="98"/>
      <c r="I21" s="98"/>
      <c r="J21" s="98">
        <v>99.99998636732029</v>
      </c>
      <c r="K21" s="98"/>
      <c r="L21" s="98"/>
      <c r="M21" s="98"/>
      <c r="N21" s="98">
        <v>100</v>
      </c>
      <c r="O21" s="98"/>
      <c r="P21" s="98"/>
      <c r="Q21" s="98"/>
      <c r="R21" s="98">
        <v>100</v>
      </c>
      <c r="S21" s="98"/>
      <c r="T21" s="98"/>
      <c r="U21" s="98"/>
      <c r="V21" s="98">
        <v>100</v>
      </c>
      <c r="W21" s="98"/>
      <c r="X21" s="98"/>
      <c r="Y21" s="139"/>
      <c r="Z21" s="98">
        <v>99.992153958207282</v>
      </c>
      <c r="AA21" s="98"/>
      <c r="AB21" s="98"/>
      <c r="AC21" s="98"/>
      <c r="AD21" s="98">
        <v>99.999984572596119</v>
      </c>
      <c r="AE21" s="98"/>
      <c r="AF21" s="98"/>
      <c r="AG21" s="98"/>
      <c r="AH21" s="98">
        <v>100</v>
      </c>
      <c r="AI21" s="98"/>
      <c r="AJ21" s="98"/>
      <c r="AK21" s="98"/>
      <c r="AL21" s="98">
        <v>99.999985804286538</v>
      </c>
      <c r="AM21" s="98"/>
      <c r="AN21" s="98"/>
      <c r="AO21" s="98"/>
      <c r="AP21" s="98">
        <v>99.99998687175092</v>
      </c>
      <c r="AQ21" s="99"/>
      <c r="AR21" s="98"/>
      <c r="AS21" s="98"/>
    </row>
    <row r="22" spans="1:45" x14ac:dyDescent="0.2">
      <c r="A22" s="91" t="s">
        <v>36</v>
      </c>
      <c r="B22" s="98">
        <v>32.957713943308462</v>
      </c>
      <c r="C22" s="99">
        <v>1.1489164682399999</v>
      </c>
      <c r="D22" s="133">
        <v>31.067746353053664</v>
      </c>
      <c r="E22" s="133">
        <v>34.847681533563261</v>
      </c>
      <c r="F22" s="98">
        <v>31.585121358459627</v>
      </c>
      <c r="G22" s="99">
        <v>1.8923536673929999</v>
      </c>
      <c r="H22" s="133">
        <v>28.472199575598143</v>
      </c>
      <c r="I22" s="133">
        <v>34.698043141321115</v>
      </c>
      <c r="J22" s="98">
        <v>37.173454718713508</v>
      </c>
      <c r="K22" s="99">
        <v>2.3439414556120002</v>
      </c>
      <c r="L22" s="133">
        <v>33.317671024231771</v>
      </c>
      <c r="M22" s="133">
        <v>41.029238413195245</v>
      </c>
      <c r="N22" s="98">
        <v>30.353572393665161</v>
      </c>
      <c r="O22" s="99">
        <v>1.0708492112479999</v>
      </c>
      <c r="P22" s="133">
        <v>28.5920254411622</v>
      </c>
      <c r="Q22" s="133">
        <v>32.115119346168122</v>
      </c>
      <c r="R22" s="98">
        <v>35.34079745356776</v>
      </c>
      <c r="S22" s="99">
        <v>1.842833331639</v>
      </c>
      <c r="T22" s="133">
        <v>32.309336623021608</v>
      </c>
      <c r="U22" s="133">
        <v>38.372258284113911</v>
      </c>
      <c r="V22" s="98">
        <v>32.284889385725883</v>
      </c>
      <c r="W22" s="99">
        <v>2.1785106133749998</v>
      </c>
      <c r="X22" s="133">
        <v>28.701239426724008</v>
      </c>
      <c r="Y22" s="133">
        <v>35.868539344727758</v>
      </c>
      <c r="Z22" s="98">
        <v>28.338948085088361</v>
      </c>
      <c r="AA22" s="99">
        <v>0.6660894807255</v>
      </c>
      <c r="AB22" s="133">
        <v>27.243230889294914</v>
      </c>
      <c r="AC22" s="133">
        <v>29.434665280881809</v>
      </c>
      <c r="AD22" s="98">
        <v>33.391165528021411</v>
      </c>
      <c r="AE22" s="99">
        <v>2.1158842374470002</v>
      </c>
      <c r="AF22" s="133">
        <v>29.910535957421096</v>
      </c>
      <c r="AG22" s="133">
        <v>36.871795098621725</v>
      </c>
      <c r="AH22" s="98">
        <v>36.187797585447598</v>
      </c>
      <c r="AI22" s="99">
        <v>2.3611774043759999</v>
      </c>
      <c r="AJ22" s="133">
        <v>32.303660755249076</v>
      </c>
      <c r="AK22" s="133">
        <v>40.071934415646119</v>
      </c>
      <c r="AL22" s="98">
        <v>31.827187062594575</v>
      </c>
      <c r="AM22" s="99">
        <v>1.1093582741000001</v>
      </c>
      <c r="AN22" s="133">
        <v>30.002292701700075</v>
      </c>
      <c r="AO22" s="133">
        <v>33.652081423489072</v>
      </c>
      <c r="AP22" s="98">
        <v>34.435620510631118</v>
      </c>
      <c r="AQ22" s="99">
        <v>2.1754347414790001</v>
      </c>
      <c r="AR22" s="133">
        <v>30.857030360898165</v>
      </c>
      <c r="AS22" s="133">
        <v>38.014210660364071</v>
      </c>
    </row>
    <row r="23" spans="1:45" x14ac:dyDescent="0.2">
      <c r="A23" s="91" t="s">
        <v>37</v>
      </c>
      <c r="B23" s="98">
        <v>18.959629655319063</v>
      </c>
      <c r="C23" s="99">
        <v>0.6647591773739</v>
      </c>
      <c r="D23" s="133">
        <v>17.866100808538999</v>
      </c>
      <c r="E23" s="133">
        <v>20.053158502099127</v>
      </c>
      <c r="F23" s="98">
        <v>18.778508821374036</v>
      </c>
      <c r="G23" s="99">
        <v>1.2343668936009999</v>
      </c>
      <c r="H23" s="133">
        <v>16.747975281400389</v>
      </c>
      <c r="I23" s="133">
        <v>20.809042361347682</v>
      </c>
      <c r="J23" s="98">
        <v>18.488544800052896</v>
      </c>
      <c r="K23" s="99">
        <v>1.369857704045</v>
      </c>
      <c r="L23" s="133">
        <v>16.23512887689887</v>
      </c>
      <c r="M23" s="133">
        <v>20.741960723206923</v>
      </c>
      <c r="N23" s="98">
        <v>19.131736502843012</v>
      </c>
      <c r="O23" s="99">
        <v>0.75085412260490003</v>
      </c>
      <c r="P23" s="133">
        <v>17.896581471157951</v>
      </c>
      <c r="Q23" s="133">
        <v>20.366891534528072</v>
      </c>
      <c r="R23" s="98">
        <v>17.856710378841886</v>
      </c>
      <c r="S23" s="99">
        <v>1.249582724223</v>
      </c>
      <c r="T23" s="133">
        <v>15.801146797495051</v>
      </c>
      <c r="U23" s="133">
        <v>19.91227396018872</v>
      </c>
      <c r="V23" s="98">
        <v>17.597947400979962</v>
      </c>
      <c r="W23" s="99">
        <v>1.250321042575</v>
      </c>
      <c r="X23" s="133">
        <v>15.541169285944086</v>
      </c>
      <c r="Y23" s="133">
        <v>19.654725516015837</v>
      </c>
      <c r="Z23" s="98">
        <v>20.923242127124052</v>
      </c>
      <c r="AA23" s="99">
        <v>0.44546617958630003</v>
      </c>
      <c r="AB23" s="133">
        <v>20.190450261704587</v>
      </c>
      <c r="AC23" s="133">
        <v>21.656033992543517</v>
      </c>
      <c r="AD23" s="98">
        <v>18.993432862715235</v>
      </c>
      <c r="AE23" s="99">
        <v>1.4083387556739999</v>
      </c>
      <c r="AF23" s="133">
        <v>16.676715609631504</v>
      </c>
      <c r="AG23" s="133">
        <v>21.310150115798965</v>
      </c>
      <c r="AH23" s="98">
        <v>18.084622877012198</v>
      </c>
      <c r="AI23" s="99">
        <v>1.640915039719</v>
      </c>
      <c r="AJ23" s="133">
        <v>15.385317636674444</v>
      </c>
      <c r="AK23" s="133">
        <v>20.783928117349951</v>
      </c>
      <c r="AL23" s="98">
        <v>19.465687540990125</v>
      </c>
      <c r="AM23" s="99">
        <v>0.76750274952910003</v>
      </c>
      <c r="AN23" s="133">
        <v>18.203145518014754</v>
      </c>
      <c r="AO23" s="133">
        <v>20.728229563965495</v>
      </c>
      <c r="AP23" s="98">
        <v>16.480179888520158</v>
      </c>
      <c r="AQ23" s="99">
        <v>1.1691842226519999</v>
      </c>
      <c r="AR23" s="133">
        <v>14.556871842257618</v>
      </c>
      <c r="AS23" s="133">
        <v>18.403487934782699</v>
      </c>
    </row>
    <row r="24" spans="1:45" x14ac:dyDescent="0.2">
      <c r="A24" s="91" t="s">
        <v>38</v>
      </c>
      <c r="B24" s="98">
        <v>48.082656401372482</v>
      </c>
      <c r="C24" s="99">
        <v>1.0179122926369999</v>
      </c>
      <c r="D24" s="133">
        <v>46.408190679984614</v>
      </c>
      <c r="E24" s="133">
        <v>49.75712212276035</v>
      </c>
      <c r="F24" s="98">
        <v>49.63636982016633</v>
      </c>
      <c r="G24" s="99">
        <v>1.8509740659389999</v>
      </c>
      <c r="H24" s="133">
        <v>46.591517481696677</v>
      </c>
      <c r="I24" s="133">
        <v>52.681222158635983</v>
      </c>
      <c r="J24" s="98">
        <v>44.337986848553882</v>
      </c>
      <c r="K24" s="99">
        <v>2.0647206991920002</v>
      </c>
      <c r="L24" s="133">
        <v>40.941521298383044</v>
      </c>
      <c r="M24" s="133">
        <v>47.73445239872472</v>
      </c>
      <c r="N24" s="98">
        <v>50.514691103491828</v>
      </c>
      <c r="O24" s="99">
        <v>0.90520550596289995</v>
      </c>
      <c r="P24" s="133">
        <v>49.02562804618286</v>
      </c>
      <c r="Q24" s="133">
        <v>52.003754160800796</v>
      </c>
      <c r="R24" s="98">
        <v>46.802492167590351</v>
      </c>
      <c r="S24" s="99">
        <v>1.8942092883049999</v>
      </c>
      <c r="T24" s="133">
        <v>43.686517888328623</v>
      </c>
      <c r="U24" s="133">
        <v>49.918466446852079</v>
      </c>
      <c r="V24" s="98">
        <v>50.117163213294148</v>
      </c>
      <c r="W24" s="99">
        <v>1.8780248544289999</v>
      </c>
      <c r="X24" s="133">
        <v>47.02781232775844</v>
      </c>
      <c r="Y24" s="133">
        <v>53.206514098829857</v>
      </c>
      <c r="Z24" s="98">
        <v>50.729963745994866</v>
      </c>
      <c r="AA24" s="99">
        <v>0.58802401212660005</v>
      </c>
      <c r="AB24" s="133">
        <v>49.762664246046612</v>
      </c>
      <c r="AC24" s="133">
        <v>51.69726324594312</v>
      </c>
      <c r="AD24" s="98">
        <v>47.615386181859478</v>
      </c>
      <c r="AE24" s="99">
        <v>2.1448681209689999</v>
      </c>
      <c r="AF24" s="133">
        <v>44.087078122865471</v>
      </c>
      <c r="AG24" s="133">
        <v>51.143694240853485</v>
      </c>
      <c r="AH24" s="98">
        <v>45.727579537540201</v>
      </c>
      <c r="AI24" s="99">
        <v>1.890908447203</v>
      </c>
      <c r="AJ24" s="133">
        <v>42.617035141891265</v>
      </c>
      <c r="AK24" s="133">
        <v>48.838123933189138</v>
      </c>
      <c r="AL24" s="98">
        <v>48.707111200701839</v>
      </c>
      <c r="AM24" s="99">
        <v>1.025921686564</v>
      </c>
      <c r="AN24" s="133">
        <v>47.019470026304056</v>
      </c>
      <c r="AO24" s="133">
        <v>50.394752375099621</v>
      </c>
      <c r="AP24" s="98">
        <v>49.08418647259964</v>
      </c>
      <c r="AQ24" s="99">
        <v>2.0964172832460002</v>
      </c>
      <c r="AR24" s="133">
        <v>45.635580041659971</v>
      </c>
      <c r="AS24" s="133">
        <v>52.53279290353931</v>
      </c>
    </row>
    <row r="25" spans="1:45" ht="14.25" customHeight="1" x14ac:dyDescent="0.2">
      <c r="A25" s="113"/>
      <c r="B25" s="125"/>
      <c r="C25" s="125"/>
      <c r="D25" s="125"/>
      <c r="E25" s="125"/>
      <c r="F25" s="125"/>
      <c r="G25" s="125"/>
      <c r="H25" s="125"/>
      <c r="I25" s="125"/>
      <c r="J25" s="125"/>
      <c r="K25" s="92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92"/>
      <c r="AR25" s="125"/>
      <c r="AS25" s="125"/>
    </row>
    <row r="26" spans="1:45" ht="15" x14ac:dyDescent="0.2">
      <c r="A26" s="113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92"/>
      <c r="AR26" s="126"/>
      <c r="AS26" s="126"/>
    </row>
    <row r="27" spans="1:45" s="138" customFormat="1" ht="15" x14ac:dyDescent="0.25">
      <c r="A27" s="134" t="s">
        <v>3</v>
      </c>
      <c r="B27" s="135">
        <v>3953.058</v>
      </c>
      <c r="C27" s="135">
        <v>102.4</v>
      </c>
      <c r="D27" s="136">
        <v>3784.61</v>
      </c>
      <c r="E27" s="136">
        <v>4121.5060000000003</v>
      </c>
      <c r="F27" s="135">
        <v>4187.45</v>
      </c>
      <c r="G27" s="135">
        <v>191.3</v>
      </c>
      <c r="H27" s="136">
        <v>3872.7614999999996</v>
      </c>
      <c r="I27" s="136">
        <v>4502.1385</v>
      </c>
      <c r="J27" s="135">
        <v>3440.51</v>
      </c>
      <c r="K27" s="136">
        <v>169.9</v>
      </c>
      <c r="L27" s="136">
        <v>3161.0245000000004</v>
      </c>
      <c r="M27" s="136">
        <v>3719.9955</v>
      </c>
      <c r="N27" s="135">
        <v>4137.9070000000002</v>
      </c>
      <c r="O27" s="135">
        <v>122.6</v>
      </c>
      <c r="P27" s="136">
        <v>3936.23</v>
      </c>
      <c r="Q27" s="136">
        <v>4339.5839999999998</v>
      </c>
      <c r="R27" s="135">
        <v>3730.3</v>
      </c>
      <c r="S27" s="135">
        <v>195.5</v>
      </c>
      <c r="T27" s="136">
        <v>3408.7025000000003</v>
      </c>
      <c r="U27" s="136">
        <v>4051.8975</v>
      </c>
      <c r="V27" s="135">
        <v>3764.3209999999999</v>
      </c>
      <c r="W27" s="135">
        <v>210</v>
      </c>
      <c r="X27" s="136">
        <v>3418.8710000000001</v>
      </c>
      <c r="Y27" s="136">
        <v>4109.7709999999997</v>
      </c>
      <c r="Z27" s="135">
        <v>3073.2290000000003</v>
      </c>
      <c r="AA27" s="137">
        <v>69</v>
      </c>
      <c r="AB27" s="136">
        <v>2959.7240000000002</v>
      </c>
      <c r="AC27" s="136">
        <v>3186.7340000000004</v>
      </c>
      <c r="AD27" s="135">
        <v>3881.96</v>
      </c>
      <c r="AE27" s="135">
        <v>235.4</v>
      </c>
      <c r="AF27" s="136">
        <v>3494.7269999999999</v>
      </c>
      <c r="AG27" s="136">
        <v>4269.1930000000002</v>
      </c>
      <c r="AH27" s="135">
        <v>4254.7430000000004</v>
      </c>
      <c r="AI27" s="137">
        <v>249.1</v>
      </c>
      <c r="AJ27" s="136">
        <v>3844.9735000000005</v>
      </c>
      <c r="AK27" s="136">
        <v>4664.5125000000007</v>
      </c>
      <c r="AL27" s="135">
        <v>3503.7620000000002</v>
      </c>
      <c r="AM27" s="137">
        <v>101.8</v>
      </c>
      <c r="AN27" s="136">
        <v>3336.3010000000004</v>
      </c>
      <c r="AO27" s="136">
        <v>3671.223</v>
      </c>
      <c r="AP27" s="135">
        <v>3159.2469999999998</v>
      </c>
      <c r="AQ27" s="135">
        <v>218.35875021600094</v>
      </c>
      <c r="AR27" s="136">
        <v>2800.0468558946782</v>
      </c>
      <c r="AS27" s="136">
        <v>3518.4471441053215</v>
      </c>
    </row>
    <row r="28" spans="1:45" x14ac:dyDescent="0.2">
      <c r="A28" s="90" t="s">
        <v>12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92"/>
      <c r="AR28" s="127"/>
      <c r="AS28" s="127"/>
    </row>
    <row r="29" spans="1:45" x14ac:dyDescent="0.2">
      <c r="A29" s="90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92"/>
      <c r="AR29" s="116"/>
      <c r="AS29" s="116"/>
    </row>
    <row r="30" spans="1:45" ht="15" x14ac:dyDescent="0.2">
      <c r="A30" s="118" t="s">
        <v>39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92"/>
      <c r="AR30" s="116"/>
      <c r="AS30" s="116"/>
    </row>
    <row r="31" spans="1:45" x14ac:dyDescent="0.2">
      <c r="A31" s="128" t="s">
        <v>35</v>
      </c>
      <c r="B31" s="98">
        <v>99.999974703128558</v>
      </c>
      <c r="C31" s="98"/>
      <c r="D31" s="98"/>
      <c r="E31" s="98"/>
      <c r="F31" s="98">
        <v>100.00002388088217</v>
      </c>
      <c r="G31" s="98"/>
      <c r="H31" s="98"/>
      <c r="I31" s="98"/>
      <c r="J31" s="98">
        <v>99.999970934541679</v>
      </c>
      <c r="K31" s="98"/>
      <c r="L31" s="98"/>
      <c r="M31" s="98"/>
      <c r="N31" s="98">
        <v>100</v>
      </c>
      <c r="O31" s="98"/>
      <c r="P31" s="98"/>
      <c r="Q31" s="98"/>
      <c r="R31" s="98">
        <v>99.999999999999972</v>
      </c>
      <c r="S31" s="98"/>
      <c r="T31" s="98"/>
      <c r="U31" s="98"/>
      <c r="V31" s="98">
        <v>100</v>
      </c>
      <c r="W31" s="98"/>
      <c r="X31" s="98"/>
      <c r="Y31" s="98"/>
      <c r="Z31" s="98">
        <v>99.999999999999972</v>
      </c>
      <c r="AA31" s="98"/>
      <c r="AB31" s="98"/>
      <c r="AC31" s="98"/>
      <c r="AD31" s="98">
        <v>100.00002576018301</v>
      </c>
      <c r="AE31" s="98"/>
      <c r="AF31" s="98"/>
      <c r="AG31" s="98"/>
      <c r="AH31" s="98">
        <v>99.999999999999986</v>
      </c>
      <c r="AI31" s="98"/>
      <c r="AJ31" s="98"/>
      <c r="AK31" s="98"/>
      <c r="AL31" s="98">
        <v>100.00002854075133</v>
      </c>
      <c r="AM31" s="98"/>
      <c r="AN31" s="98"/>
      <c r="AO31" s="98"/>
      <c r="AP31" s="98">
        <v>100</v>
      </c>
      <c r="AQ31" s="99"/>
      <c r="AR31" s="98"/>
      <c r="AS31" s="98"/>
    </row>
    <row r="32" spans="1:45" x14ac:dyDescent="0.2">
      <c r="A32" s="91" t="s">
        <v>40</v>
      </c>
      <c r="B32" s="98">
        <v>34.816716577394011</v>
      </c>
      <c r="C32" s="99">
        <v>0.86318255449689996</v>
      </c>
      <c r="D32" s="133">
        <v>33.39678127524661</v>
      </c>
      <c r="E32" s="133">
        <v>36.236651879541412</v>
      </c>
      <c r="F32" s="98">
        <v>33.390655410810879</v>
      </c>
      <c r="G32" s="99">
        <v>1.648004187016</v>
      </c>
      <c r="H32" s="133">
        <v>30.67968852316956</v>
      </c>
      <c r="I32" s="133">
        <v>36.101622298452199</v>
      </c>
      <c r="J32" s="98">
        <v>36.041488035204075</v>
      </c>
      <c r="K32" s="99">
        <v>1.6708907152379999</v>
      </c>
      <c r="L32" s="133">
        <v>33.292872808637568</v>
      </c>
      <c r="M32" s="133">
        <v>38.790103261770582</v>
      </c>
      <c r="N32" s="98">
        <v>29.202420450725448</v>
      </c>
      <c r="O32" s="99">
        <v>0.8039871505899</v>
      </c>
      <c r="P32" s="133">
        <v>27.879861588005063</v>
      </c>
      <c r="Q32" s="133">
        <v>30.524979313445833</v>
      </c>
      <c r="R32" s="98">
        <v>29.93397313888963</v>
      </c>
      <c r="S32" s="99">
        <v>1.567966938179</v>
      </c>
      <c r="T32" s="133">
        <v>27.354667525585175</v>
      </c>
      <c r="U32" s="133">
        <v>32.513278752194083</v>
      </c>
      <c r="V32" s="98">
        <v>30.77428837763836</v>
      </c>
      <c r="W32" s="99">
        <v>1.630022379713</v>
      </c>
      <c r="X32" s="133">
        <v>28.092901563010475</v>
      </c>
      <c r="Y32" s="133">
        <v>33.455675192266241</v>
      </c>
      <c r="Z32" s="98">
        <v>32.993929186533123</v>
      </c>
      <c r="AA32" s="99">
        <v>0.86491024626169999</v>
      </c>
      <c r="AB32" s="133">
        <v>31.571151831432626</v>
      </c>
      <c r="AC32" s="133">
        <v>34.416706541633616</v>
      </c>
      <c r="AD32" s="98">
        <v>31.403234448577521</v>
      </c>
      <c r="AE32" s="99">
        <v>1.810902655527</v>
      </c>
      <c r="AF32" s="133">
        <v>28.424299580235605</v>
      </c>
      <c r="AG32" s="133">
        <v>34.382169316919438</v>
      </c>
      <c r="AH32" s="98">
        <v>29.913698665230775</v>
      </c>
      <c r="AI32" s="99">
        <v>1.5425587013190001</v>
      </c>
      <c r="AJ32" s="133">
        <v>27.37618960156102</v>
      </c>
      <c r="AK32" s="133">
        <v>32.451207728900528</v>
      </c>
      <c r="AL32" s="98">
        <v>31.015263023002131</v>
      </c>
      <c r="AM32" s="99">
        <v>0.86819583299790004</v>
      </c>
      <c r="AN32" s="133">
        <v>29.587080877720584</v>
      </c>
      <c r="AO32" s="133">
        <v>32.443445168283674</v>
      </c>
      <c r="AP32" s="98">
        <v>31.870284279766668</v>
      </c>
      <c r="AQ32" s="99">
        <v>1.974261558939</v>
      </c>
      <c r="AR32" s="133">
        <v>28.622624015312013</v>
      </c>
      <c r="AS32" s="133">
        <v>35.117944544221324</v>
      </c>
    </row>
    <row r="33" spans="1:45" x14ac:dyDescent="0.2">
      <c r="A33" s="91" t="s">
        <v>41</v>
      </c>
      <c r="B33" s="98">
        <v>33.896922332027508</v>
      </c>
      <c r="C33" s="99">
        <v>0.86124201965189995</v>
      </c>
      <c r="D33" s="133">
        <v>32.480179209700133</v>
      </c>
      <c r="E33" s="133">
        <v>35.313665454354883</v>
      </c>
      <c r="F33" s="98">
        <v>32.586657751137324</v>
      </c>
      <c r="G33" s="99">
        <v>1.6731419759649999</v>
      </c>
      <c r="H33" s="133">
        <v>29.834339200674897</v>
      </c>
      <c r="I33" s="133">
        <v>35.33897630159975</v>
      </c>
      <c r="J33" s="98">
        <v>34.288986225879306</v>
      </c>
      <c r="K33" s="99">
        <v>1.6620582997740001</v>
      </c>
      <c r="L33" s="133">
        <v>31.554900322751074</v>
      </c>
      <c r="M33" s="133">
        <v>37.023072129007538</v>
      </c>
      <c r="N33" s="98">
        <v>34.161497588031828</v>
      </c>
      <c r="O33" s="99">
        <v>0.89441607690629998</v>
      </c>
      <c r="P33" s="133">
        <v>32.690183141520961</v>
      </c>
      <c r="Q33" s="133">
        <v>35.632812034542695</v>
      </c>
      <c r="R33" s="98">
        <v>35.887810631852659</v>
      </c>
      <c r="S33" s="99">
        <v>1.826408745952</v>
      </c>
      <c r="T33" s="133">
        <v>32.88336824476162</v>
      </c>
      <c r="U33" s="133">
        <v>38.892253018943698</v>
      </c>
      <c r="V33" s="98">
        <v>35.344302465172341</v>
      </c>
      <c r="W33" s="99">
        <v>1.662087921511</v>
      </c>
      <c r="X33" s="133">
        <v>32.610167834286749</v>
      </c>
      <c r="Y33" s="133">
        <v>38.078437096057932</v>
      </c>
      <c r="Z33" s="98">
        <v>33.023995283137047</v>
      </c>
      <c r="AA33" s="99">
        <v>0.8266226377168</v>
      </c>
      <c r="AB33" s="133">
        <v>31.664201044092913</v>
      </c>
      <c r="AC33" s="133">
        <v>34.383789522181182</v>
      </c>
      <c r="AD33" s="98">
        <v>32.835243021566427</v>
      </c>
      <c r="AE33" s="99">
        <v>1.588064997649</v>
      </c>
      <c r="AF33" s="133">
        <v>30.222876100433822</v>
      </c>
      <c r="AG33" s="133">
        <v>35.447609942699032</v>
      </c>
      <c r="AH33" s="98">
        <v>34.971724496638224</v>
      </c>
      <c r="AI33" s="99">
        <v>1.6055163331510001</v>
      </c>
      <c r="AJ33" s="133">
        <v>32.33065012860483</v>
      </c>
      <c r="AK33" s="133">
        <v>37.612798864671618</v>
      </c>
      <c r="AL33" s="98">
        <v>33.091317275545542</v>
      </c>
      <c r="AM33" s="99">
        <v>0.91039855802869996</v>
      </c>
      <c r="AN33" s="133">
        <v>31.593711647588332</v>
      </c>
      <c r="AO33" s="133">
        <v>34.588922903502755</v>
      </c>
      <c r="AP33" s="98">
        <v>31.547549146996108</v>
      </c>
      <c r="AQ33" s="99">
        <v>2.1116577325230002</v>
      </c>
      <c r="AR33" s="133">
        <v>28.073872176995771</v>
      </c>
      <c r="AS33" s="133">
        <v>35.021226116996445</v>
      </c>
    </row>
    <row r="34" spans="1:45" x14ac:dyDescent="0.2">
      <c r="A34" s="91" t="s">
        <v>42</v>
      </c>
      <c r="B34" s="98">
        <v>14.911342054682731</v>
      </c>
      <c r="C34" s="99">
        <v>0.64786521003240005</v>
      </c>
      <c r="D34" s="133">
        <v>13.845603784179433</v>
      </c>
      <c r="E34" s="133">
        <v>15.977080325186028</v>
      </c>
      <c r="F34" s="98">
        <v>15.691435121613392</v>
      </c>
      <c r="G34" s="99">
        <v>1.4986879766329999</v>
      </c>
      <c r="H34" s="133">
        <v>13.226093400052108</v>
      </c>
      <c r="I34" s="133">
        <v>18.156776843174676</v>
      </c>
      <c r="J34" s="98">
        <v>12.7465114183653</v>
      </c>
      <c r="K34" s="99">
        <v>1.0991440376329999</v>
      </c>
      <c r="L34" s="133">
        <v>10.938419476459014</v>
      </c>
      <c r="M34" s="133">
        <v>14.554603360271585</v>
      </c>
      <c r="N34" s="98">
        <v>17.424920376412519</v>
      </c>
      <c r="O34" s="99">
        <v>0.72275846901579999</v>
      </c>
      <c r="P34" s="133">
        <v>16.235982694881528</v>
      </c>
      <c r="Q34" s="133">
        <v>18.61385805794351</v>
      </c>
      <c r="R34" s="98">
        <v>12.523979304613569</v>
      </c>
      <c r="S34" s="99">
        <v>1.0072314837259999</v>
      </c>
      <c r="T34" s="133">
        <v>10.8670835138843</v>
      </c>
      <c r="U34" s="133">
        <v>14.180875095342838</v>
      </c>
      <c r="V34" s="98">
        <v>16.474551452971202</v>
      </c>
      <c r="W34" s="99">
        <v>1.3719773287649999</v>
      </c>
      <c r="X34" s="133">
        <v>14.217648747152777</v>
      </c>
      <c r="Y34" s="133">
        <v>18.731454158789628</v>
      </c>
      <c r="Z34" s="98">
        <v>15.665998205795923</v>
      </c>
      <c r="AA34" s="99">
        <v>0.55977684162840002</v>
      </c>
      <c r="AB34" s="133">
        <v>14.745165301317204</v>
      </c>
      <c r="AC34" s="133">
        <v>16.586831110274641</v>
      </c>
      <c r="AD34" s="98">
        <v>16.986934435182231</v>
      </c>
      <c r="AE34" s="99">
        <v>1.4585680064840001</v>
      </c>
      <c r="AF34" s="133">
        <v>14.587590064516052</v>
      </c>
      <c r="AG34" s="133">
        <v>19.386278805848413</v>
      </c>
      <c r="AH34" s="98">
        <v>14.764370021879111</v>
      </c>
      <c r="AI34" s="99">
        <v>1.4979823541649999</v>
      </c>
      <c r="AJ34" s="133">
        <v>12.300189049277687</v>
      </c>
      <c r="AK34" s="133">
        <v>17.228550994480536</v>
      </c>
      <c r="AL34" s="98">
        <v>16.531716480742698</v>
      </c>
      <c r="AM34" s="99">
        <v>0.68196398366809996</v>
      </c>
      <c r="AN34" s="133">
        <v>15.409885727608675</v>
      </c>
      <c r="AO34" s="133">
        <v>17.653547233876722</v>
      </c>
      <c r="AP34" s="98">
        <v>17.316024989499081</v>
      </c>
      <c r="AQ34" s="99">
        <v>1.7933012960579999</v>
      </c>
      <c r="AR34" s="133">
        <v>14.36604435748367</v>
      </c>
      <c r="AS34" s="133">
        <v>20.266005621514491</v>
      </c>
    </row>
    <row r="35" spans="1:45" x14ac:dyDescent="0.2">
      <c r="A35" s="91" t="s">
        <v>43</v>
      </c>
      <c r="B35" s="98">
        <v>10.039544069426759</v>
      </c>
      <c r="C35" s="99">
        <v>0.48665053890190002</v>
      </c>
      <c r="D35" s="133">
        <v>9.2390039329331337</v>
      </c>
      <c r="E35" s="133">
        <v>10.840084205920384</v>
      </c>
      <c r="F35" s="98">
        <v>9.8240456602466892</v>
      </c>
      <c r="G35" s="99">
        <v>0.91696493986859995</v>
      </c>
      <c r="H35" s="133">
        <v>8.315638334162843</v>
      </c>
      <c r="I35" s="133">
        <v>11.332452986330535</v>
      </c>
      <c r="J35" s="98">
        <v>10.54916276947313</v>
      </c>
      <c r="K35" s="99">
        <v>1.1828567500580001</v>
      </c>
      <c r="L35" s="133">
        <v>8.6033634156277188</v>
      </c>
      <c r="M35" s="133">
        <v>12.49496212331854</v>
      </c>
      <c r="N35" s="98">
        <v>11.973831214669637</v>
      </c>
      <c r="O35" s="99">
        <v>0.61053807796670001</v>
      </c>
      <c r="P35" s="133">
        <v>10.969496076414416</v>
      </c>
      <c r="Q35" s="133">
        <v>12.978166352924859</v>
      </c>
      <c r="R35" s="98">
        <v>13.115647535050798</v>
      </c>
      <c r="S35" s="99">
        <v>1.337016907402</v>
      </c>
      <c r="T35" s="133">
        <v>10.916254722374507</v>
      </c>
      <c r="U35" s="133">
        <v>15.315040347727088</v>
      </c>
      <c r="V35" s="98">
        <v>10.662374436186498</v>
      </c>
      <c r="W35" s="99">
        <v>1.105900914961</v>
      </c>
      <c r="X35" s="133">
        <v>8.8431674310756527</v>
      </c>
      <c r="Y35" s="133">
        <v>12.481581441297344</v>
      </c>
      <c r="Z35" s="98">
        <v>11.052739642896769</v>
      </c>
      <c r="AA35" s="99">
        <v>0.44319810828189998</v>
      </c>
      <c r="AB35" s="133">
        <v>10.323678754773043</v>
      </c>
      <c r="AC35" s="133">
        <v>11.781800531020496</v>
      </c>
      <c r="AD35" s="98">
        <v>11.351842883491843</v>
      </c>
      <c r="AE35" s="99">
        <v>1.197426313837</v>
      </c>
      <c r="AF35" s="133">
        <v>9.3820765972299771</v>
      </c>
      <c r="AG35" s="133">
        <v>13.321609169753708</v>
      </c>
      <c r="AH35" s="98">
        <v>11.655345575514195</v>
      </c>
      <c r="AI35" s="99">
        <v>1.0004361118730001</v>
      </c>
      <c r="AJ35" s="133">
        <v>10.00962817148311</v>
      </c>
      <c r="AK35" s="133">
        <v>13.30106297954528</v>
      </c>
      <c r="AL35" s="98">
        <v>11.352626120153138</v>
      </c>
      <c r="AM35" s="99">
        <v>0.61979559708709997</v>
      </c>
      <c r="AN35" s="133">
        <v>10.333062362944858</v>
      </c>
      <c r="AO35" s="133">
        <v>12.372189877361418</v>
      </c>
      <c r="AP35" s="98">
        <v>11.596149335585347</v>
      </c>
      <c r="AQ35" s="99">
        <v>1.5529044586359999</v>
      </c>
      <c r="AR35" s="133">
        <v>9.0416215011291268</v>
      </c>
      <c r="AS35" s="133">
        <v>14.150677170041567</v>
      </c>
    </row>
    <row r="36" spans="1:45" x14ac:dyDescent="0.2">
      <c r="A36" s="91" t="s">
        <v>44</v>
      </c>
      <c r="B36" s="98">
        <v>4.9889983906130402</v>
      </c>
      <c r="C36" s="99">
        <v>0.34765549053669997</v>
      </c>
      <c r="D36" s="133">
        <v>4.4171051086801683</v>
      </c>
      <c r="E36" s="133">
        <v>5.5608916725459121</v>
      </c>
      <c r="F36" s="98">
        <v>6.6636735961026403</v>
      </c>
      <c r="G36" s="99">
        <v>0.85723794909270001</v>
      </c>
      <c r="H36" s="133">
        <v>5.253517169845149</v>
      </c>
      <c r="I36" s="133">
        <v>8.0738300223601325</v>
      </c>
      <c r="J36" s="98">
        <v>5.149352857570535</v>
      </c>
      <c r="K36" s="99">
        <v>0.72710878304280002</v>
      </c>
      <c r="L36" s="133">
        <v>3.9532589094651289</v>
      </c>
      <c r="M36" s="133">
        <v>6.345446805675941</v>
      </c>
      <c r="N36" s="98">
        <v>5.9954223234113284</v>
      </c>
      <c r="O36" s="99">
        <v>0.40202799106109999</v>
      </c>
      <c r="P36" s="133">
        <v>5.3340862781158194</v>
      </c>
      <c r="Q36" s="133">
        <v>6.6567583687068375</v>
      </c>
      <c r="R36" s="98">
        <v>6.7232930327319513</v>
      </c>
      <c r="S36" s="99">
        <v>0.81686614684619996</v>
      </c>
      <c r="T36" s="133">
        <v>5.3795482211699523</v>
      </c>
      <c r="U36" s="133">
        <v>8.0670378442939494</v>
      </c>
      <c r="V36" s="98">
        <v>5.3442573043053452</v>
      </c>
      <c r="W36" s="99">
        <v>0.68797371954319997</v>
      </c>
      <c r="X36" s="133">
        <v>4.2125405356567818</v>
      </c>
      <c r="Y36" s="133">
        <v>6.4759740729539086</v>
      </c>
      <c r="Z36" s="98">
        <v>5.9524038072008301</v>
      </c>
      <c r="AA36" s="99">
        <v>0.29748604153430003</v>
      </c>
      <c r="AB36" s="133">
        <v>5.4630392688769067</v>
      </c>
      <c r="AC36" s="133">
        <v>6.4417683455247534</v>
      </c>
      <c r="AD36" s="98">
        <v>6.0007058290142092</v>
      </c>
      <c r="AE36" s="99">
        <v>0.83203696829850005</v>
      </c>
      <c r="AF36" s="133">
        <v>4.6320050161631769</v>
      </c>
      <c r="AG36" s="133">
        <v>7.3694066418652415</v>
      </c>
      <c r="AH36" s="98">
        <v>7.6653748534282791</v>
      </c>
      <c r="AI36" s="99">
        <v>0.85013032964369994</v>
      </c>
      <c r="AJ36" s="133">
        <v>6.2669104611643931</v>
      </c>
      <c r="AK36" s="133">
        <v>9.063839245692165</v>
      </c>
      <c r="AL36" s="98">
        <v>6.8680749434465005</v>
      </c>
      <c r="AM36" s="99">
        <v>0.45789793127869999</v>
      </c>
      <c r="AN36" s="133">
        <v>6.114832846493039</v>
      </c>
      <c r="AO36" s="133">
        <v>7.6213170403999619</v>
      </c>
      <c r="AP36" s="98">
        <v>6.8077931228549078</v>
      </c>
      <c r="AQ36" s="99">
        <v>0.96034837491540004</v>
      </c>
      <c r="AR36" s="133">
        <v>5.2280200461190747</v>
      </c>
      <c r="AS36" s="133">
        <v>8.38756619959074</v>
      </c>
    </row>
    <row r="37" spans="1:45" x14ac:dyDescent="0.2">
      <c r="A37" s="91" t="s">
        <v>45</v>
      </c>
      <c r="B37" s="98">
        <v>1.3464512789845229</v>
      </c>
      <c r="C37" s="99">
        <v>0.23543611126319999</v>
      </c>
      <c r="D37" s="133">
        <v>0.95915887595655891</v>
      </c>
      <c r="E37" s="133">
        <v>1.733743682012487</v>
      </c>
      <c r="F37" s="98">
        <v>1.8435563409712357</v>
      </c>
      <c r="G37" s="99">
        <v>0.63305804395120002</v>
      </c>
      <c r="H37" s="133">
        <v>0.80217585867151153</v>
      </c>
      <c r="I37" s="133">
        <v>2.8849368232709596</v>
      </c>
      <c r="J37" s="98">
        <v>1.2244696280493299</v>
      </c>
      <c r="K37" s="99">
        <v>0.38439169913769999</v>
      </c>
      <c r="L37" s="133">
        <v>0.59214528296781344</v>
      </c>
      <c r="M37" s="133">
        <v>1.8567939731308463</v>
      </c>
      <c r="N37" s="98">
        <v>1.2419080467492383</v>
      </c>
      <c r="O37" s="99">
        <v>0.203708747223</v>
      </c>
      <c r="P37" s="133">
        <v>0.90680715756740327</v>
      </c>
      <c r="Q37" s="133">
        <v>1.5770089359310733</v>
      </c>
      <c r="R37" s="98">
        <v>1.8152963568613785</v>
      </c>
      <c r="S37" s="99">
        <v>0.46108018562640002</v>
      </c>
      <c r="T37" s="133">
        <v>1.0568194515059504</v>
      </c>
      <c r="U37" s="133">
        <v>2.5737732622168066</v>
      </c>
      <c r="V37" s="98">
        <v>1.4002259637262604</v>
      </c>
      <c r="W37" s="99">
        <v>0.31818651504430001</v>
      </c>
      <c r="X37" s="133">
        <v>0.87680914647838692</v>
      </c>
      <c r="Y37" s="133">
        <v>1.9236427809741339</v>
      </c>
      <c r="Z37" s="98">
        <v>1.3109338744363015</v>
      </c>
      <c r="AA37" s="99">
        <v>0.141242491666</v>
      </c>
      <c r="AB37" s="133">
        <v>1.0785899756457316</v>
      </c>
      <c r="AC37" s="133">
        <v>1.5432777732268714</v>
      </c>
      <c r="AD37" s="98">
        <v>1.4220651423507713</v>
      </c>
      <c r="AE37" s="99">
        <v>0.33399260500170003</v>
      </c>
      <c r="AF37" s="133">
        <v>0.87264730712297478</v>
      </c>
      <c r="AG37" s="133">
        <v>1.9714829775785678</v>
      </c>
      <c r="AH37" s="98">
        <v>1.0294863873094096</v>
      </c>
      <c r="AI37" s="99">
        <v>0.23943554505350001</v>
      </c>
      <c r="AJ37" s="133">
        <v>0.63561491569640205</v>
      </c>
      <c r="AK37" s="133">
        <v>1.423357858922417</v>
      </c>
      <c r="AL37" s="98">
        <v>1.1410306978613272</v>
      </c>
      <c r="AM37" s="99">
        <v>0.16907407672489999</v>
      </c>
      <c r="AN37" s="133">
        <v>0.86290384164886669</v>
      </c>
      <c r="AO37" s="133">
        <v>1.4191575540737875</v>
      </c>
      <c r="AP37" s="98">
        <v>0.86219912529789544</v>
      </c>
      <c r="AQ37" s="99">
        <v>0.54594737555679995</v>
      </c>
      <c r="AR37" s="133">
        <v>-3.5884307493040501E-2</v>
      </c>
      <c r="AS37" s="133">
        <v>1.7602825580888313</v>
      </c>
    </row>
    <row r="38" spans="1:45" x14ac:dyDescent="0.2">
      <c r="A38" s="12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9"/>
      <c r="AR38" s="98"/>
      <c r="AS38" s="98"/>
    </row>
    <row r="39" spans="1:45" ht="15" x14ac:dyDescent="0.2">
      <c r="A39" s="118" t="s">
        <v>46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9"/>
      <c r="AR39" s="98"/>
      <c r="AS39" s="98"/>
    </row>
    <row r="40" spans="1:45" x14ac:dyDescent="0.2">
      <c r="A40" s="128" t="s">
        <v>35</v>
      </c>
      <c r="B40" s="98">
        <v>99.999974703128572</v>
      </c>
      <c r="C40" s="98"/>
      <c r="D40" s="98"/>
      <c r="E40" s="98"/>
      <c r="F40" s="98">
        <v>100</v>
      </c>
      <c r="G40" s="98"/>
      <c r="H40" s="98"/>
      <c r="I40" s="98"/>
      <c r="J40" s="98">
        <v>100</v>
      </c>
      <c r="K40" s="98"/>
      <c r="L40" s="98"/>
      <c r="M40" s="98"/>
      <c r="N40" s="98">
        <v>100</v>
      </c>
      <c r="O40" s="98"/>
      <c r="P40" s="98"/>
      <c r="Q40" s="98"/>
      <c r="R40" s="98">
        <v>100</v>
      </c>
      <c r="S40" s="98"/>
      <c r="T40" s="98"/>
      <c r="U40" s="98"/>
      <c r="V40" s="98">
        <v>100.00002656521588</v>
      </c>
      <c r="W40" s="98"/>
      <c r="X40" s="98"/>
      <c r="Y40" s="98"/>
      <c r="Z40" s="98">
        <v>99.999999999999986</v>
      </c>
      <c r="AA40" s="98"/>
      <c r="AB40" s="98"/>
      <c r="AC40" s="98"/>
      <c r="AD40" s="98">
        <v>100.00000000000001</v>
      </c>
      <c r="AE40" s="98"/>
      <c r="AF40" s="98"/>
      <c r="AG40" s="98"/>
      <c r="AH40" s="98">
        <v>100</v>
      </c>
      <c r="AI40" s="98"/>
      <c r="AJ40" s="98"/>
      <c r="AK40" s="98"/>
      <c r="AL40" s="98">
        <v>100</v>
      </c>
      <c r="AM40" s="98"/>
      <c r="AN40" s="98"/>
      <c r="AO40" s="98"/>
      <c r="AP40" s="98">
        <v>100.00000000000001</v>
      </c>
      <c r="AQ40" s="99"/>
      <c r="AR40" s="98"/>
      <c r="AS40" s="98"/>
    </row>
    <row r="41" spans="1:45" x14ac:dyDescent="0.2">
      <c r="A41" s="91" t="s">
        <v>47</v>
      </c>
      <c r="B41" s="98">
        <v>61.288324127801822</v>
      </c>
      <c r="C41" s="99">
        <v>0.89988638593900006</v>
      </c>
      <c r="D41" s="133">
        <v>59.808011022932163</v>
      </c>
      <c r="E41" s="133">
        <v>62.76863723267148</v>
      </c>
      <c r="F41" s="98">
        <v>57.00634037421343</v>
      </c>
      <c r="G41" s="99">
        <v>1.6795368384060001</v>
      </c>
      <c r="H41" s="133">
        <v>54.24350227503556</v>
      </c>
      <c r="I41" s="133">
        <v>59.7691784733913</v>
      </c>
      <c r="J41" s="98">
        <v>55.290378461332764</v>
      </c>
      <c r="K41" s="99">
        <v>1.823096450877</v>
      </c>
      <c r="L41" s="133">
        <v>52.291384799640099</v>
      </c>
      <c r="M41" s="133">
        <v>58.28937212302543</v>
      </c>
      <c r="N41" s="98">
        <v>57.64075896340831</v>
      </c>
      <c r="O41" s="99">
        <v>0.98077460300630004</v>
      </c>
      <c r="P41" s="133">
        <v>56.027384741462946</v>
      </c>
      <c r="Q41" s="133">
        <v>59.254133185353673</v>
      </c>
      <c r="R41" s="98">
        <v>59.528509771332061</v>
      </c>
      <c r="S41" s="99">
        <v>1.8005130442640001</v>
      </c>
      <c r="T41" s="133">
        <v>56.56666581351778</v>
      </c>
      <c r="U41" s="133">
        <v>62.490353729146342</v>
      </c>
      <c r="V41" s="98">
        <v>52.079246164182067</v>
      </c>
      <c r="W41" s="99">
        <v>2.1395663833320002</v>
      </c>
      <c r="X41" s="133">
        <v>48.559659463600923</v>
      </c>
      <c r="Y41" s="133">
        <v>55.59883286476321</v>
      </c>
      <c r="Z41" s="98">
        <v>56.167763612799426</v>
      </c>
      <c r="AA41" s="99">
        <v>0.71704977755510002</v>
      </c>
      <c r="AB41" s="133">
        <v>54.988216728721284</v>
      </c>
      <c r="AC41" s="133">
        <v>57.347310496877569</v>
      </c>
      <c r="AD41" s="98">
        <v>58.504157693536264</v>
      </c>
      <c r="AE41" s="99">
        <v>1.836652409369</v>
      </c>
      <c r="AF41" s="133">
        <v>55.482864480124256</v>
      </c>
      <c r="AG41" s="133">
        <v>61.525450906948272</v>
      </c>
      <c r="AH41" s="98">
        <v>56.075090786917094</v>
      </c>
      <c r="AI41" s="99">
        <v>1.6229614966170001</v>
      </c>
      <c r="AJ41" s="133">
        <v>53.405319124982128</v>
      </c>
      <c r="AK41" s="133">
        <v>58.744862448852061</v>
      </c>
      <c r="AL41" s="98">
        <v>58.805078655456612</v>
      </c>
      <c r="AM41" s="99">
        <v>0.98814493690289995</v>
      </c>
      <c r="AN41" s="133">
        <v>57.17958023425134</v>
      </c>
      <c r="AO41" s="133">
        <v>60.430577076661883</v>
      </c>
      <c r="AP41" s="98">
        <v>58.541418255679289</v>
      </c>
      <c r="AQ41" s="99">
        <v>2.1384090052369999</v>
      </c>
      <c r="AR41" s="133">
        <v>55.023735442064421</v>
      </c>
      <c r="AS41" s="133">
        <v>62.059101069294158</v>
      </c>
    </row>
    <row r="42" spans="1:45" x14ac:dyDescent="0.2">
      <c r="A42" s="91" t="s">
        <v>48</v>
      </c>
      <c r="B42" s="98">
        <v>38.71165057532675</v>
      </c>
      <c r="C42" s="99">
        <v>0.89988638593900006</v>
      </c>
      <c r="D42" s="133">
        <v>37.231337470457092</v>
      </c>
      <c r="E42" s="133">
        <v>40.191963680196409</v>
      </c>
      <c r="F42" s="98">
        <v>42.993659625786577</v>
      </c>
      <c r="G42" s="99">
        <v>1.6795368384060001</v>
      </c>
      <c r="H42" s="133">
        <v>40.230821526608707</v>
      </c>
      <c r="I42" s="133">
        <v>45.756497724964447</v>
      </c>
      <c r="J42" s="98">
        <v>44.709621538667236</v>
      </c>
      <c r="K42" s="99">
        <v>1.823096450877</v>
      </c>
      <c r="L42" s="133">
        <v>41.71062787697457</v>
      </c>
      <c r="M42" s="133">
        <v>47.708615200359901</v>
      </c>
      <c r="N42" s="98">
        <v>42.35924103659169</v>
      </c>
      <c r="O42" s="99">
        <v>0.98077460300630004</v>
      </c>
      <c r="P42" s="133">
        <v>40.745866814646327</v>
      </c>
      <c r="Q42" s="133">
        <v>43.972615258537054</v>
      </c>
      <c r="R42" s="98">
        <v>40.471490228667932</v>
      </c>
      <c r="S42" s="99">
        <v>1.8005130442640001</v>
      </c>
      <c r="T42" s="133">
        <v>37.509646270853651</v>
      </c>
      <c r="U42" s="133">
        <v>43.433334186482213</v>
      </c>
      <c r="V42" s="98">
        <v>47.920780401033817</v>
      </c>
      <c r="W42" s="99">
        <v>2.1395663833320002</v>
      </c>
      <c r="X42" s="133">
        <v>44.401193700452673</v>
      </c>
      <c r="Y42" s="133">
        <v>51.44036710161496</v>
      </c>
      <c r="Z42" s="98">
        <v>43.83223638720056</v>
      </c>
      <c r="AA42" s="99">
        <v>0.71704977755510002</v>
      </c>
      <c r="AB42" s="133">
        <v>42.652689503122417</v>
      </c>
      <c r="AC42" s="133">
        <v>45.011783271278702</v>
      </c>
      <c r="AD42" s="98">
        <v>41.49584230646375</v>
      </c>
      <c r="AE42" s="99">
        <v>1.836652409369</v>
      </c>
      <c r="AF42" s="133">
        <v>38.474549093051742</v>
      </c>
      <c r="AG42" s="133">
        <v>44.517135519875758</v>
      </c>
      <c r="AH42" s="98">
        <v>43.924909213082906</v>
      </c>
      <c r="AI42" s="99">
        <v>1.6230260363639999</v>
      </c>
      <c r="AJ42" s="133">
        <v>41.255031383264125</v>
      </c>
      <c r="AK42" s="133">
        <v>46.594787042901686</v>
      </c>
      <c r="AL42" s="98">
        <v>41.194921344543381</v>
      </c>
      <c r="AM42" s="99">
        <v>0.98814493690289995</v>
      </c>
      <c r="AN42" s="133">
        <v>39.569422923338109</v>
      </c>
      <c r="AO42" s="133">
        <v>42.820419765748653</v>
      </c>
      <c r="AP42" s="98">
        <v>41.458581744320725</v>
      </c>
      <c r="AQ42" s="99">
        <v>2.1384090052369999</v>
      </c>
      <c r="AR42" s="133">
        <v>37.940898930705856</v>
      </c>
      <c r="AS42" s="133">
        <v>44.976264557935593</v>
      </c>
    </row>
    <row r="43" spans="1:45" x14ac:dyDescent="0.2">
      <c r="A43" s="91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9"/>
      <c r="AR43" s="98"/>
      <c r="AS43" s="98"/>
    </row>
    <row r="44" spans="1:45" ht="15" x14ac:dyDescent="0.2">
      <c r="A44" s="118" t="s">
        <v>49</v>
      </c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99"/>
      <c r="AR44" s="129"/>
      <c r="AS44" s="129"/>
    </row>
    <row r="45" spans="1:45" x14ac:dyDescent="0.2">
      <c r="A45" s="128" t="s">
        <v>31</v>
      </c>
      <c r="B45" s="98">
        <v>100.00000000000003</v>
      </c>
      <c r="C45" s="98"/>
      <c r="D45" s="98"/>
      <c r="E45" s="98"/>
      <c r="F45" s="98">
        <v>100</v>
      </c>
      <c r="G45" s="98"/>
      <c r="H45" s="98"/>
      <c r="I45" s="98"/>
      <c r="J45" s="98">
        <v>99.999999999999986</v>
      </c>
      <c r="K45" s="98"/>
      <c r="L45" s="98"/>
      <c r="M45" s="98"/>
      <c r="N45" s="98">
        <v>100</v>
      </c>
      <c r="O45" s="98"/>
      <c r="P45" s="98"/>
      <c r="Q45" s="98"/>
      <c r="R45" s="98">
        <v>99.999973192504626</v>
      </c>
      <c r="S45" s="98"/>
      <c r="T45" s="98"/>
      <c r="U45" s="98"/>
      <c r="V45" s="98">
        <v>99.999973434784124</v>
      </c>
      <c r="W45" s="98"/>
      <c r="X45" s="98"/>
      <c r="Y45" s="98"/>
      <c r="Z45" s="98">
        <v>100.00003253906559</v>
      </c>
      <c r="AA45" s="98"/>
      <c r="AB45" s="98"/>
      <c r="AC45" s="98"/>
      <c r="AD45" s="98">
        <v>99.999999999999986</v>
      </c>
      <c r="AE45" s="98"/>
      <c r="AF45" s="98"/>
      <c r="AG45" s="98"/>
      <c r="AH45" s="98">
        <v>100</v>
      </c>
      <c r="AI45" s="98"/>
      <c r="AJ45" s="98"/>
      <c r="AK45" s="98"/>
      <c r="AL45" s="98">
        <v>100</v>
      </c>
      <c r="AM45" s="98"/>
      <c r="AN45" s="98"/>
      <c r="AO45" s="98"/>
      <c r="AP45" s="98">
        <v>99.999968346887727</v>
      </c>
      <c r="AQ45" s="99"/>
      <c r="AR45" s="98"/>
      <c r="AS45" s="98"/>
    </row>
    <row r="46" spans="1:45" x14ac:dyDescent="0.2">
      <c r="A46" s="91" t="s">
        <v>50</v>
      </c>
      <c r="B46" s="19">
        <v>0.67836090439350993</v>
      </c>
      <c r="C46" s="19">
        <v>0.1251335438756</v>
      </c>
      <c r="D46" s="133">
        <v>0.47251622471814791</v>
      </c>
      <c r="E46" s="133">
        <v>0.88420558406887195</v>
      </c>
      <c r="F46" s="19">
        <v>0.4929014077780034</v>
      </c>
      <c r="G46" s="19">
        <v>0.15909501172429999</v>
      </c>
      <c r="H46" s="133">
        <v>0.2311901134915299</v>
      </c>
      <c r="I46" s="133">
        <v>0.75461270206447684</v>
      </c>
      <c r="J46" s="19">
        <v>6.9844296339786824E-2</v>
      </c>
      <c r="K46" s="19">
        <v>4.2167279453900003E-2</v>
      </c>
      <c r="L46" s="133">
        <v>4.7912163812131869E-4</v>
      </c>
      <c r="M46" s="133">
        <v>0.13920947104145232</v>
      </c>
      <c r="N46" s="19">
        <v>0.32871690929738145</v>
      </c>
      <c r="O46" s="19">
        <v>8.7789058146700003E-2</v>
      </c>
      <c r="P46" s="133">
        <v>0.18430390864605994</v>
      </c>
      <c r="Q46" s="133">
        <v>0.47312990994870296</v>
      </c>
      <c r="R46" s="19">
        <v>0.22582634104495614</v>
      </c>
      <c r="S46" s="19">
        <v>0.16307981601759999</v>
      </c>
      <c r="T46" s="133">
        <v>-4.2439956303995829E-2</v>
      </c>
      <c r="U46" s="133">
        <v>0.4940926383939081</v>
      </c>
      <c r="V46" s="19">
        <v>0.56283722881231435</v>
      </c>
      <c r="W46" s="19">
        <v>0.2360105267799</v>
      </c>
      <c r="X46" s="133">
        <v>0.17459991225937882</v>
      </c>
      <c r="Y46" s="133">
        <v>0.95107454536524982</v>
      </c>
      <c r="Z46" s="19">
        <v>0.4812853191220049</v>
      </c>
      <c r="AA46" s="19">
        <v>8.4218971883499999E-2</v>
      </c>
      <c r="AB46" s="133">
        <v>0.34274511037364741</v>
      </c>
      <c r="AC46" s="133">
        <v>0.61982552787036238</v>
      </c>
      <c r="AD46" s="19">
        <v>0.25487125060536431</v>
      </c>
      <c r="AE46" s="19">
        <v>0.1134273789524</v>
      </c>
      <c r="AF46" s="133">
        <v>6.828321222866629E-2</v>
      </c>
      <c r="AG46" s="133">
        <v>0.44145928898206233</v>
      </c>
      <c r="AH46" s="19">
        <v>0.65982833745775005</v>
      </c>
      <c r="AI46" s="19">
        <v>0.25403498799289997</v>
      </c>
      <c r="AJ46" s="133">
        <v>0.24194078220942961</v>
      </c>
      <c r="AK46" s="133">
        <v>1.0777158927060704</v>
      </c>
      <c r="AL46" s="19">
        <v>0.37802225151137542</v>
      </c>
      <c r="AM46" s="19">
        <v>9.0820210957000005E-2</v>
      </c>
      <c r="AN46" s="133">
        <v>0.2286230044871104</v>
      </c>
      <c r="AO46" s="133">
        <v>0.52742149853564047</v>
      </c>
      <c r="AP46" s="19">
        <v>0.15472041280722909</v>
      </c>
      <c r="AQ46" s="20">
        <v>7.3100767773799993E-2</v>
      </c>
      <c r="AR46" s="133">
        <v>3.4469649819328096E-2</v>
      </c>
      <c r="AS46" s="133">
        <v>0.27497117579513009</v>
      </c>
    </row>
    <row r="47" spans="1:45" x14ac:dyDescent="0.2">
      <c r="A47" s="91" t="s">
        <v>51</v>
      </c>
      <c r="B47" s="19">
        <v>13.209292653940318</v>
      </c>
      <c r="C47" s="19">
        <v>0.70018228646360003</v>
      </c>
      <c r="D47" s="133">
        <v>12.057492792707697</v>
      </c>
      <c r="E47" s="133">
        <v>14.36109251517294</v>
      </c>
      <c r="F47" s="19">
        <v>13.806015594216051</v>
      </c>
      <c r="G47" s="19">
        <v>1.6435417045830001</v>
      </c>
      <c r="H47" s="133">
        <v>11.102389490177016</v>
      </c>
      <c r="I47" s="133">
        <v>16.509641698255088</v>
      </c>
      <c r="J47" s="19">
        <v>10.907307346875898</v>
      </c>
      <c r="K47" s="19">
        <v>1.2835834315100001</v>
      </c>
      <c r="L47" s="133">
        <v>8.7958126020419485</v>
      </c>
      <c r="M47" s="133">
        <v>13.018802091709848</v>
      </c>
      <c r="N47" s="19">
        <v>11.62479002065537</v>
      </c>
      <c r="O47" s="19">
        <v>0.63365344171659999</v>
      </c>
      <c r="P47" s="133">
        <v>10.582430109031563</v>
      </c>
      <c r="Q47" s="133">
        <v>12.667149932279177</v>
      </c>
      <c r="R47" s="19">
        <v>10.88210063533764</v>
      </c>
      <c r="S47" s="19">
        <v>1.161861356582</v>
      </c>
      <c r="T47" s="133">
        <v>8.9708387037602506</v>
      </c>
      <c r="U47" s="133">
        <v>12.793362566915029</v>
      </c>
      <c r="V47" s="19">
        <v>12.125639657191829</v>
      </c>
      <c r="W47" s="19">
        <v>1.1832187322109999</v>
      </c>
      <c r="X47" s="133">
        <v>10.179244842704735</v>
      </c>
      <c r="Y47" s="133">
        <v>14.072034471678924</v>
      </c>
      <c r="Z47" s="19">
        <v>12.536911502527145</v>
      </c>
      <c r="AA47" s="19">
        <v>0.49328174680429998</v>
      </c>
      <c r="AB47" s="133">
        <v>11.725463029034072</v>
      </c>
      <c r="AC47" s="133">
        <v>13.348359976020218</v>
      </c>
      <c r="AD47" s="19">
        <v>13.2198167935785</v>
      </c>
      <c r="AE47" s="19">
        <v>1.155756404548</v>
      </c>
      <c r="AF47" s="133">
        <v>11.31859750809704</v>
      </c>
      <c r="AG47" s="133">
        <v>15.12103607905996</v>
      </c>
      <c r="AH47" s="19">
        <v>13.631775174199712</v>
      </c>
      <c r="AI47" s="19">
        <v>1.182727201749</v>
      </c>
      <c r="AJ47" s="133">
        <v>11.686188927322608</v>
      </c>
      <c r="AK47" s="133">
        <v>15.577361421076816</v>
      </c>
      <c r="AL47" s="19">
        <v>12.852414062370674</v>
      </c>
      <c r="AM47" s="19">
        <v>0.72928533248759997</v>
      </c>
      <c r="AN47" s="133">
        <v>11.652739690428572</v>
      </c>
      <c r="AO47" s="133">
        <v>14.052088434312775</v>
      </c>
      <c r="AP47" s="19">
        <v>10.99176480977904</v>
      </c>
      <c r="AQ47" s="20">
        <v>1.3431615032569999</v>
      </c>
      <c r="AR47" s="133">
        <v>8.7822641369212757</v>
      </c>
      <c r="AS47" s="133">
        <v>13.201265482636805</v>
      </c>
    </row>
    <row r="48" spans="1:45" x14ac:dyDescent="0.2">
      <c r="A48" s="97" t="s">
        <v>52</v>
      </c>
      <c r="B48" s="19">
        <v>5.8855701080024625</v>
      </c>
      <c r="C48" s="19">
        <v>0.50213462450309998</v>
      </c>
      <c r="D48" s="133">
        <v>5.0595586506948633</v>
      </c>
      <c r="E48" s="133">
        <v>6.7115815653100617</v>
      </c>
      <c r="F48" s="19">
        <v>6.722587732390835</v>
      </c>
      <c r="G48" s="19">
        <v>0.94830064466980002</v>
      </c>
      <c r="H48" s="133">
        <v>5.1626331719090137</v>
      </c>
      <c r="I48" s="133">
        <v>8.2825422928726553</v>
      </c>
      <c r="J48" s="19">
        <v>4.145460992701663</v>
      </c>
      <c r="K48" s="19">
        <v>0.79588170621999998</v>
      </c>
      <c r="L48" s="133">
        <v>2.8362355859697628</v>
      </c>
      <c r="M48" s="133">
        <v>5.4546863994335633</v>
      </c>
      <c r="N48" s="19">
        <v>4.8892833985877395</v>
      </c>
      <c r="O48" s="19">
        <v>0.36498707602609998</v>
      </c>
      <c r="P48" s="133">
        <v>4.288879658524805</v>
      </c>
      <c r="Q48" s="133">
        <v>5.489687138650674</v>
      </c>
      <c r="R48" s="19">
        <v>3.6972629547221407</v>
      </c>
      <c r="S48" s="19">
        <v>0.68774819222520001</v>
      </c>
      <c r="T48" s="133">
        <v>2.565917178511687</v>
      </c>
      <c r="U48" s="133">
        <v>4.8286087309325945</v>
      </c>
      <c r="V48" s="19">
        <v>4.9737788036673818</v>
      </c>
      <c r="W48" s="19">
        <v>0.72159501634159995</v>
      </c>
      <c r="X48" s="133">
        <v>3.7867550017854499</v>
      </c>
      <c r="Y48" s="133">
        <v>6.1608026055493141</v>
      </c>
      <c r="Z48" s="19">
        <v>6.0962264771027472</v>
      </c>
      <c r="AA48" s="19">
        <v>0.39245380533410001</v>
      </c>
      <c r="AB48" s="133">
        <v>5.4506399673281525</v>
      </c>
      <c r="AC48" s="133">
        <v>6.741812986877342</v>
      </c>
      <c r="AD48" s="19">
        <v>7.1975754515760073</v>
      </c>
      <c r="AE48" s="19">
        <v>0.86844746232900005</v>
      </c>
      <c r="AF48" s="133">
        <v>5.7689793760448023</v>
      </c>
      <c r="AG48" s="133">
        <v>8.6261715271072124</v>
      </c>
      <c r="AH48" s="19">
        <v>6.5203233191757999</v>
      </c>
      <c r="AI48" s="19">
        <v>0.85829482793440004</v>
      </c>
      <c r="AJ48" s="133">
        <v>5.1084283272237121</v>
      </c>
      <c r="AK48" s="133">
        <v>7.9322183111278877</v>
      </c>
      <c r="AL48" s="19">
        <v>5.2117980616263315</v>
      </c>
      <c r="AM48" s="19">
        <v>0.41977424858790002</v>
      </c>
      <c r="AN48" s="133">
        <v>4.5212694226992358</v>
      </c>
      <c r="AO48" s="133">
        <v>5.9023267005534272</v>
      </c>
      <c r="AP48" s="19">
        <v>4.4887278519216762</v>
      </c>
      <c r="AQ48" s="20">
        <v>1.013948368049</v>
      </c>
      <c r="AR48" s="133">
        <v>2.8207827864810713</v>
      </c>
      <c r="AS48" s="133">
        <v>6.1566729173622807</v>
      </c>
    </row>
    <row r="49" spans="1:45" x14ac:dyDescent="0.2">
      <c r="A49" s="97" t="s">
        <v>53</v>
      </c>
      <c r="B49" s="19">
        <v>7.3237225459378541</v>
      </c>
      <c r="C49" s="19">
        <v>0.47322963386240002</v>
      </c>
      <c r="D49" s="133">
        <v>6.5452597982342056</v>
      </c>
      <c r="E49" s="133">
        <v>8.1021852936415026</v>
      </c>
      <c r="F49" s="19">
        <v>7.083427861825216</v>
      </c>
      <c r="G49" s="19">
        <v>1.1834988724569999</v>
      </c>
      <c r="H49" s="133">
        <v>5.1365722166334509</v>
      </c>
      <c r="I49" s="133">
        <v>9.0302835070169802</v>
      </c>
      <c r="J49" s="19">
        <v>6.7618172887159167</v>
      </c>
      <c r="K49" s="19">
        <v>0.91416023390089995</v>
      </c>
      <c r="L49" s="133">
        <v>5.2580237039489361</v>
      </c>
      <c r="M49" s="133">
        <v>8.2656108734828972</v>
      </c>
      <c r="N49" s="19">
        <v>6.7355066220676303</v>
      </c>
      <c r="O49" s="19">
        <v>0.5061551488246</v>
      </c>
      <c r="P49" s="133">
        <v>5.9028814022511629</v>
      </c>
      <c r="Q49" s="133">
        <v>7.5681318418840977</v>
      </c>
      <c r="R49" s="19">
        <v>7.1848376806155008</v>
      </c>
      <c r="S49" s="19">
        <v>0.89939180027459997</v>
      </c>
      <c r="T49" s="133">
        <v>5.7053381691637837</v>
      </c>
      <c r="U49" s="133">
        <v>8.664337192067217</v>
      </c>
      <c r="V49" s="19">
        <v>7.1518608535244468</v>
      </c>
      <c r="W49" s="19">
        <v>0.85769881248269997</v>
      </c>
      <c r="X49" s="133">
        <v>5.7409463069904056</v>
      </c>
      <c r="Y49" s="133">
        <v>8.5627754000584879</v>
      </c>
      <c r="Z49" s="19">
        <v>6.4406850254243988</v>
      </c>
      <c r="AA49" s="19">
        <v>0.30478788279680002</v>
      </c>
      <c r="AB49" s="133">
        <v>5.9393089582236627</v>
      </c>
      <c r="AC49" s="133">
        <v>6.9420610926251349</v>
      </c>
      <c r="AD49" s="19">
        <v>6.0222413420024932</v>
      </c>
      <c r="AE49" s="19">
        <v>0.72938123766579999</v>
      </c>
      <c r="AF49" s="133">
        <v>4.8224092060422521</v>
      </c>
      <c r="AG49" s="133">
        <v>7.2220734779627342</v>
      </c>
      <c r="AH49" s="19">
        <v>7.111451855023911</v>
      </c>
      <c r="AI49" s="19">
        <v>0.85568178943329998</v>
      </c>
      <c r="AJ49" s="133">
        <v>5.7038553114061328</v>
      </c>
      <c r="AK49" s="133">
        <v>8.5190483986416901</v>
      </c>
      <c r="AL49" s="19">
        <v>7.6405874599930019</v>
      </c>
      <c r="AM49" s="19">
        <v>0.54277135573150004</v>
      </c>
      <c r="AN49" s="133">
        <v>6.7477285798146847</v>
      </c>
      <c r="AO49" s="133">
        <v>8.5334463401713201</v>
      </c>
      <c r="AP49" s="19">
        <v>6.5030369578573639</v>
      </c>
      <c r="AQ49" s="20">
        <v>0.81922920906529995</v>
      </c>
      <c r="AR49" s="133">
        <v>5.155404908944945</v>
      </c>
      <c r="AS49" s="133">
        <v>7.8506690067697829</v>
      </c>
    </row>
    <row r="50" spans="1:45" x14ac:dyDescent="0.2">
      <c r="A50" s="91" t="s">
        <v>57</v>
      </c>
      <c r="B50" s="19">
        <v>36.976133413676202</v>
      </c>
      <c r="C50" s="19">
        <v>0.85621524060050003</v>
      </c>
      <c r="D50" s="133">
        <v>35.567659342888376</v>
      </c>
      <c r="E50" s="133">
        <v>38.384607484464027</v>
      </c>
      <c r="F50" s="19">
        <v>37.411025803293171</v>
      </c>
      <c r="G50" s="19">
        <v>1.6988200125949999</v>
      </c>
      <c r="H50" s="133">
        <v>34.616466882574393</v>
      </c>
      <c r="I50" s="133">
        <v>40.205584724011949</v>
      </c>
      <c r="J50" s="19">
        <v>38.645869362391039</v>
      </c>
      <c r="K50" s="19">
        <v>2.1019156369649998</v>
      </c>
      <c r="L50" s="133">
        <v>35.188218139583611</v>
      </c>
      <c r="M50" s="133">
        <v>42.103520585198467</v>
      </c>
      <c r="N50" s="19">
        <v>38.856334857211628</v>
      </c>
      <c r="O50" s="19">
        <v>0.95127780561440001</v>
      </c>
      <c r="P50" s="133">
        <v>37.29148286697594</v>
      </c>
      <c r="Q50" s="133">
        <v>40.421186847447316</v>
      </c>
      <c r="R50" s="19">
        <v>36.537865587218185</v>
      </c>
      <c r="S50" s="19">
        <v>2.1568244632029998</v>
      </c>
      <c r="T50" s="133">
        <v>32.989889345249253</v>
      </c>
      <c r="U50" s="133">
        <v>40.085841829187117</v>
      </c>
      <c r="V50" s="19">
        <v>39.961735463048981</v>
      </c>
      <c r="W50" s="19">
        <v>2.2782406544480001</v>
      </c>
      <c r="X50" s="133">
        <v>36.21402958648202</v>
      </c>
      <c r="Y50" s="133">
        <v>43.709441339615942</v>
      </c>
      <c r="Z50" s="19">
        <v>37.949563797556252</v>
      </c>
      <c r="AA50" s="19">
        <v>0.73053502206459997</v>
      </c>
      <c r="AB50" s="133">
        <v>36.747833686259987</v>
      </c>
      <c r="AC50" s="133">
        <v>39.151293908852516</v>
      </c>
      <c r="AD50" s="19">
        <v>40.512473080608764</v>
      </c>
      <c r="AE50" s="19">
        <v>1.848991661151</v>
      </c>
      <c r="AF50" s="133">
        <v>37.47088179801537</v>
      </c>
      <c r="AG50" s="133">
        <v>43.554064363202158</v>
      </c>
      <c r="AH50" s="19">
        <v>39.582907827805336</v>
      </c>
      <c r="AI50" s="19">
        <v>1.7901325666600001</v>
      </c>
      <c r="AJ50" s="133">
        <v>36.638139755649632</v>
      </c>
      <c r="AK50" s="133">
        <v>42.527675899961039</v>
      </c>
      <c r="AL50" s="19">
        <v>36.241474164055667</v>
      </c>
      <c r="AM50" s="19">
        <v>0.98219956887329996</v>
      </c>
      <c r="AN50" s="133">
        <v>34.625755873259088</v>
      </c>
      <c r="AO50" s="133">
        <v>37.857192454852246</v>
      </c>
      <c r="AP50" s="19">
        <v>37.847689655161496</v>
      </c>
      <c r="AQ50" s="20">
        <v>2.1095461230530002</v>
      </c>
      <c r="AR50" s="133">
        <v>34.377486282739312</v>
      </c>
      <c r="AS50" s="133">
        <v>41.317893027583679</v>
      </c>
    </row>
    <row r="51" spans="1:45" x14ac:dyDescent="0.2">
      <c r="A51" s="97" t="s">
        <v>52</v>
      </c>
      <c r="B51" s="19">
        <v>10.083712406951783</v>
      </c>
      <c r="C51" s="19">
        <v>0.49497512089259998</v>
      </c>
      <c r="D51" s="133">
        <v>9.2694783330834554</v>
      </c>
      <c r="E51" s="133">
        <v>10.89794648082011</v>
      </c>
      <c r="F51" s="19">
        <v>12.515731531122762</v>
      </c>
      <c r="G51" s="19">
        <v>1.0952764747599999</v>
      </c>
      <c r="H51" s="133">
        <v>10.714001730142563</v>
      </c>
      <c r="I51" s="133">
        <v>14.317461332102962</v>
      </c>
      <c r="J51" s="19">
        <v>10.14791411738376</v>
      </c>
      <c r="K51" s="19">
        <v>1.0450256997389999</v>
      </c>
      <c r="L51" s="133">
        <v>8.4288468413131046</v>
      </c>
      <c r="M51" s="133">
        <v>11.866981393454415</v>
      </c>
      <c r="N51" s="19">
        <v>9.2349828065251334</v>
      </c>
      <c r="O51" s="19">
        <v>0.52549243611289997</v>
      </c>
      <c r="P51" s="133">
        <v>8.3705477491194138</v>
      </c>
      <c r="Q51" s="133">
        <v>10.099417863930853</v>
      </c>
      <c r="R51" s="19">
        <v>9.8748894190815744</v>
      </c>
      <c r="S51" s="19">
        <v>1.3346573729090001</v>
      </c>
      <c r="T51" s="133">
        <v>7.6793780406462693</v>
      </c>
      <c r="U51" s="133">
        <v>12.070400797516879</v>
      </c>
      <c r="V51" s="19">
        <v>11.165519624920405</v>
      </c>
      <c r="W51" s="19">
        <v>1.2283227753699999</v>
      </c>
      <c r="X51" s="133">
        <v>9.1449286594367543</v>
      </c>
      <c r="Y51" s="133">
        <v>13.186110590404056</v>
      </c>
      <c r="Z51" s="19">
        <v>11.096732459572651</v>
      </c>
      <c r="AA51" s="19">
        <v>0.46355882846649998</v>
      </c>
      <c r="AB51" s="133">
        <v>10.334178186745259</v>
      </c>
      <c r="AC51" s="133">
        <v>11.859286732400044</v>
      </c>
      <c r="AD51" s="19">
        <v>12.92568702408062</v>
      </c>
      <c r="AE51" s="19">
        <v>1.262674401782</v>
      </c>
      <c r="AF51" s="133">
        <v>10.848587633149229</v>
      </c>
      <c r="AG51" s="133">
        <v>15.002786415012011</v>
      </c>
      <c r="AH51" s="19">
        <v>12.780583927160816</v>
      </c>
      <c r="AI51" s="19">
        <v>1.0858480899159999</v>
      </c>
      <c r="AJ51" s="133">
        <v>10.994363819248996</v>
      </c>
      <c r="AK51" s="133">
        <v>14.566804035072636</v>
      </c>
      <c r="AL51" s="19">
        <v>9.8739583339279324</v>
      </c>
      <c r="AM51" s="19">
        <v>0.56169114012010002</v>
      </c>
      <c r="AN51" s="133">
        <v>8.9499764084303681</v>
      </c>
      <c r="AO51" s="133">
        <v>10.797940259425497</v>
      </c>
      <c r="AP51" s="19">
        <v>11.30047761381114</v>
      </c>
      <c r="AQ51" s="20">
        <v>1.476421829013</v>
      </c>
      <c r="AR51" s="133">
        <v>8.8717637050847546</v>
      </c>
      <c r="AS51" s="133">
        <v>13.729191522537525</v>
      </c>
    </row>
    <row r="52" spans="1:45" x14ac:dyDescent="0.2">
      <c r="A52" s="97" t="s">
        <v>53</v>
      </c>
      <c r="B52" s="19">
        <v>26.892421006724415</v>
      </c>
      <c r="C52" s="19">
        <v>0.77899223101769999</v>
      </c>
      <c r="D52" s="133">
        <v>25.610978786700301</v>
      </c>
      <c r="E52" s="133">
        <v>28.17386322674853</v>
      </c>
      <c r="F52" s="19">
        <v>24.895294272170418</v>
      </c>
      <c r="G52" s="19">
        <v>1.549002073909</v>
      </c>
      <c r="H52" s="133">
        <v>22.347185860590113</v>
      </c>
      <c r="I52" s="133">
        <v>27.443402683750723</v>
      </c>
      <c r="J52" s="19">
        <v>28.49795524500728</v>
      </c>
      <c r="K52" s="19">
        <v>1.940198117172</v>
      </c>
      <c r="L52" s="133">
        <v>25.306329342259339</v>
      </c>
      <c r="M52" s="133">
        <v>31.68958114775522</v>
      </c>
      <c r="N52" s="19">
        <v>29.621352050686493</v>
      </c>
      <c r="O52" s="19">
        <v>0.87056858045480001</v>
      </c>
      <c r="P52" s="133">
        <v>28.189266735838348</v>
      </c>
      <c r="Q52" s="133">
        <v>31.053437365534638</v>
      </c>
      <c r="R52" s="19">
        <v>26.662976168136609</v>
      </c>
      <c r="S52" s="19">
        <v>1.562144069141</v>
      </c>
      <c r="T52" s="133">
        <v>24.093249174399663</v>
      </c>
      <c r="U52" s="133">
        <v>29.232703161873555</v>
      </c>
      <c r="V52" s="19">
        <v>28.796215838128575</v>
      </c>
      <c r="W52" s="19">
        <v>1.763562906377</v>
      </c>
      <c r="X52" s="133">
        <v>25.895154857138408</v>
      </c>
      <c r="Y52" s="133">
        <v>31.697276819118741</v>
      </c>
      <c r="Z52" s="19">
        <v>26.852831337983595</v>
      </c>
      <c r="AA52" s="19">
        <v>0.67929498265160004</v>
      </c>
      <c r="AB52" s="133">
        <v>25.735391091521713</v>
      </c>
      <c r="AC52" s="133">
        <v>27.970271584445477</v>
      </c>
      <c r="AD52" s="19">
        <v>27.586786056528144</v>
      </c>
      <c r="AE52" s="19">
        <v>1.627900089261</v>
      </c>
      <c r="AF52" s="133">
        <v>24.9088904096938</v>
      </c>
      <c r="AG52" s="133">
        <v>30.264681703362488</v>
      </c>
      <c r="AH52" s="19">
        <v>26.80232390064452</v>
      </c>
      <c r="AI52" s="19">
        <v>1.415560069631</v>
      </c>
      <c r="AJ52" s="133">
        <v>24.473727586101525</v>
      </c>
      <c r="AK52" s="133">
        <v>29.130920215187516</v>
      </c>
      <c r="AL52" s="19">
        <v>26.367515830127729</v>
      </c>
      <c r="AM52" s="19">
        <v>0.89098793654529995</v>
      </c>
      <c r="AN52" s="133">
        <v>24.901840674510712</v>
      </c>
      <c r="AO52" s="133">
        <v>27.833190985744746</v>
      </c>
      <c r="AP52" s="19">
        <v>26.54721204135036</v>
      </c>
      <c r="AQ52" s="20">
        <v>1.6371655598779999</v>
      </c>
      <c r="AR52" s="133">
        <v>23.854074695351049</v>
      </c>
      <c r="AS52" s="133">
        <v>29.240349387349671</v>
      </c>
    </row>
    <row r="53" spans="1:45" x14ac:dyDescent="0.2">
      <c r="A53" s="91" t="s">
        <v>56</v>
      </c>
      <c r="B53" s="19">
        <v>7.9956580449869437</v>
      </c>
      <c r="C53" s="19">
        <v>0.50488756048579997</v>
      </c>
      <c r="D53" s="133">
        <v>7.165118007987803</v>
      </c>
      <c r="E53" s="133">
        <v>8.8261980819860852</v>
      </c>
      <c r="F53" s="19">
        <v>5.4366977516149451</v>
      </c>
      <c r="G53" s="19">
        <v>0.73147856380999998</v>
      </c>
      <c r="H53" s="133">
        <v>4.2334155141474952</v>
      </c>
      <c r="I53" s="133">
        <v>6.639979989082395</v>
      </c>
      <c r="J53" s="19">
        <v>9.4506047068603198</v>
      </c>
      <c r="K53" s="19">
        <v>1.092220506086</v>
      </c>
      <c r="L53" s="133">
        <v>7.6539019743488499</v>
      </c>
      <c r="M53" s="133">
        <v>11.24730743937179</v>
      </c>
      <c r="N53" s="19">
        <v>5.852185658111698</v>
      </c>
      <c r="O53" s="19">
        <v>0.42352152145880001</v>
      </c>
      <c r="P53" s="133">
        <v>5.1554927553119718</v>
      </c>
      <c r="Q53" s="133">
        <v>6.5488785609114242</v>
      </c>
      <c r="R53" s="19">
        <v>6.4371498270916536</v>
      </c>
      <c r="S53" s="19">
        <v>0.8600090868386</v>
      </c>
      <c r="T53" s="133">
        <v>5.0224348792421569</v>
      </c>
      <c r="U53" s="133">
        <v>7.8518647749411503</v>
      </c>
      <c r="V53" s="19">
        <v>5.2336928758201013</v>
      </c>
      <c r="W53" s="19">
        <v>0.74211625318039998</v>
      </c>
      <c r="X53" s="133">
        <v>4.0129116393383431</v>
      </c>
      <c r="Y53" s="133">
        <v>6.4544741123018596</v>
      </c>
      <c r="Z53" s="19">
        <v>7.4664790681071933</v>
      </c>
      <c r="AA53" s="19">
        <v>0.33714286780699998</v>
      </c>
      <c r="AB53" s="133">
        <v>6.9118790505646786</v>
      </c>
      <c r="AC53" s="133">
        <v>8.0210790856497081</v>
      </c>
      <c r="AD53" s="19">
        <v>5.6975857556492082</v>
      </c>
      <c r="AE53" s="19">
        <v>0.73178900947820003</v>
      </c>
      <c r="AF53" s="133">
        <v>4.4937928350575689</v>
      </c>
      <c r="AG53" s="133">
        <v>6.9013786762408476</v>
      </c>
      <c r="AH53" s="19">
        <v>6.7811851385618347</v>
      </c>
      <c r="AI53" s="19">
        <v>0.73549560691969995</v>
      </c>
      <c r="AJ53" s="133">
        <v>5.5712948651789285</v>
      </c>
      <c r="AK53" s="133">
        <v>7.9910754119447409</v>
      </c>
      <c r="AL53" s="19">
        <v>8.3705742570414312</v>
      </c>
      <c r="AM53" s="19">
        <v>0.52362445293729998</v>
      </c>
      <c r="AN53" s="133">
        <v>7.5092120319595725</v>
      </c>
      <c r="AO53" s="133">
        <v>9.2319364821232899</v>
      </c>
      <c r="AP53" s="19">
        <v>8.3543958417939468</v>
      </c>
      <c r="AQ53" s="20">
        <v>1.29729713288</v>
      </c>
      <c r="AR53" s="133">
        <v>6.2203420582063469</v>
      </c>
      <c r="AS53" s="133">
        <v>10.488449625381547</v>
      </c>
    </row>
    <row r="54" spans="1:45" x14ac:dyDescent="0.2">
      <c r="A54" s="97" t="s">
        <v>52</v>
      </c>
      <c r="B54" s="19">
        <v>1.2059524550360758</v>
      </c>
      <c r="C54" s="19">
        <v>0.1794522294166</v>
      </c>
      <c r="D54" s="133">
        <v>0.91075353764576883</v>
      </c>
      <c r="E54" s="133">
        <v>1.5011513724263827</v>
      </c>
      <c r="F54" s="19">
        <v>0.62427014053899155</v>
      </c>
      <c r="G54" s="19">
        <v>0.1645850161729</v>
      </c>
      <c r="H54" s="133">
        <v>0.35352778893457104</v>
      </c>
      <c r="I54" s="133">
        <v>0.89501249214341205</v>
      </c>
      <c r="J54" s="19">
        <v>1.9130884665354846</v>
      </c>
      <c r="K54" s="19">
        <v>0.4932843963595</v>
      </c>
      <c r="L54" s="133">
        <v>1.101635634524107</v>
      </c>
      <c r="M54" s="133">
        <v>2.7245412985468622</v>
      </c>
      <c r="N54" s="19">
        <v>1.2585106431826525</v>
      </c>
      <c r="O54" s="19">
        <v>0.17484794256290001</v>
      </c>
      <c r="P54" s="133">
        <v>0.97088577766668194</v>
      </c>
      <c r="Q54" s="133">
        <v>1.546135508698623</v>
      </c>
      <c r="R54" s="19">
        <v>1.2106264911669302</v>
      </c>
      <c r="S54" s="19">
        <v>0.3913351807246</v>
      </c>
      <c r="T54" s="133">
        <v>0.56688011887496326</v>
      </c>
      <c r="U54" s="133">
        <v>1.8543728634588972</v>
      </c>
      <c r="V54" s="19">
        <v>0.94325112018874058</v>
      </c>
      <c r="W54" s="19">
        <v>0.27785641521799997</v>
      </c>
      <c r="X54" s="133">
        <v>0.48617731715513063</v>
      </c>
      <c r="Y54" s="133">
        <v>1.4003249232223505</v>
      </c>
      <c r="Z54" s="19">
        <v>1.7370329383199232</v>
      </c>
      <c r="AA54" s="19">
        <v>0.13833710067400001</v>
      </c>
      <c r="AB54" s="133">
        <v>1.5094684077111933</v>
      </c>
      <c r="AC54" s="133">
        <v>1.9645974689286532</v>
      </c>
      <c r="AD54" s="19">
        <v>1.1273944090098817</v>
      </c>
      <c r="AE54" s="19">
        <v>0.32886526882349998</v>
      </c>
      <c r="AF54" s="133">
        <v>0.5864110417952243</v>
      </c>
      <c r="AG54" s="133">
        <v>1.6683777762245393</v>
      </c>
      <c r="AH54" s="19">
        <v>1.254646872913358</v>
      </c>
      <c r="AI54" s="19">
        <v>0.31490140790319998</v>
      </c>
      <c r="AJ54" s="133">
        <v>0.73663405691259398</v>
      </c>
      <c r="AK54" s="133">
        <v>1.772659688914122</v>
      </c>
      <c r="AL54" s="19">
        <v>1.6049891516604151</v>
      </c>
      <c r="AM54" s="19">
        <v>0.2596280015411</v>
      </c>
      <c r="AN54" s="133">
        <v>1.1779010891253057</v>
      </c>
      <c r="AO54" s="133">
        <v>2.0320772141955246</v>
      </c>
      <c r="AP54" s="19">
        <v>0.99881395788300187</v>
      </c>
      <c r="AQ54" s="20">
        <v>0.31910128426950002</v>
      </c>
      <c r="AR54" s="133">
        <v>0.47389234525967439</v>
      </c>
      <c r="AS54" s="133">
        <v>1.5237355705063294</v>
      </c>
    </row>
    <row r="55" spans="1:45" x14ac:dyDescent="0.2">
      <c r="A55" s="97" t="s">
        <v>53</v>
      </c>
      <c r="B55" s="19">
        <v>6.7896802930794333</v>
      </c>
      <c r="C55" s="19">
        <v>0.48613597819109999</v>
      </c>
      <c r="D55" s="133">
        <v>5.989986608955074</v>
      </c>
      <c r="E55" s="133">
        <v>7.5893739772037927</v>
      </c>
      <c r="F55" s="19">
        <v>4.8124276110759538</v>
      </c>
      <c r="G55" s="19">
        <v>0.69874715827610001</v>
      </c>
      <c r="H55" s="133">
        <v>3.6629885357117695</v>
      </c>
      <c r="I55" s="133">
        <v>5.9618666864401382</v>
      </c>
      <c r="J55" s="19">
        <v>7.5375162403248348</v>
      </c>
      <c r="K55" s="19">
        <v>0.9398830493775</v>
      </c>
      <c r="L55" s="133">
        <v>5.9914086240988471</v>
      </c>
      <c r="M55" s="133">
        <v>9.0836238565508225</v>
      </c>
      <c r="N55" s="19">
        <v>4.5936750149290448</v>
      </c>
      <c r="O55" s="19">
        <v>0.36585928368109999</v>
      </c>
      <c r="P55" s="133">
        <v>3.9918364932736354</v>
      </c>
      <c r="Q55" s="133">
        <v>5.1955135365844543</v>
      </c>
      <c r="R55" s="19">
        <v>5.2265233359247247</v>
      </c>
      <c r="S55" s="19">
        <v>0.75654026298900001</v>
      </c>
      <c r="T55" s="133">
        <v>3.9820146033078196</v>
      </c>
      <c r="U55" s="133">
        <v>6.4710320685416303</v>
      </c>
      <c r="V55" s="19">
        <v>4.2904417556313605</v>
      </c>
      <c r="W55" s="19">
        <v>0.71985685621640005</v>
      </c>
      <c r="X55" s="133">
        <v>3.1062772271553825</v>
      </c>
      <c r="Y55" s="133">
        <v>5.4746062841073382</v>
      </c>
      <c r="Z55" s="19">
        <v>5.7294461297872692</v>
      </c>
      <c r="AA55" s="19">
        <v>0.30712819827999999</v>
      </c>
      <c r="AB55" s="133">
        <v>5.2242202436166689</v>
      </c>
      <c r="AC55" s="133">
        <v>6.2346720159578695</v>
      </c>
      <c r="AD55" s="19">
        <v>4.5702171068223265</v>
      </c>
      <c r="AE55" s="19">
        <v>0.68223638875909998</v>
      </c>
      <c r="AF55" s="133">
        <v>3.4479382473136071</v>
      </c>
      <c r="AG55" s="133">
        <v>5.6924959663310464</v>
      </c>
      <c r="AH55" s="19">
        <v>5.5265382656484761</v>
      </c>
      <c r="AI55" s="19">
        <v>0.6874152801208</v>
      </c>
      <c r="AJ55" s="133">
        <v>4.3957401298497603</v>
      </c>
      <c r="AK55" s="133">
        <v>6.6573364014471919</v>
      </c>
      <c r="AL55" s="19">
        <v>6.7655851053810165</v>
      </c>
      <c r="AM55" s="19">
        <v>0.46771130066220001</v>
      </c>
      <c r="AN55" s="133">
        <v>5.9962000157916977</v>
      </c>
      <c r="AO55" s="133">
        <v>7.5349701949703354</v>
      </c>
      <c r="AP55" s="19">
        <v>7.3555818839109444</v>
      </c>
      <c r="AQ55" s="20">
        <v>1.2723786971740001</v>
      </c>
      <c r="AR55" s="133">
        <v>5.2625189270597144</v>
      </c>
      <c r="AS55" s="133">
        <v>9.4486448407621744</v>
      </c>
    </row>
    <row r="56" spans="1:45" x14ac:dyDescent="0.2">
      <c r="A56" s="91" t="s">
        <v>54</v>
      </c>
      <c r="B56" s="19">
        <v>6.1575367727971608</v>
      </c>
      <c r="C56" s="19">
        <v>0.47384311339680002</v>
      </c>
      <c r="D56" s="133">
        <v>5.3780648512594249</v>
      </c>
      <c r="E56" s="133">
        <v>6.9370086943348968</v>
      </c>
      <c r="F56" s="19">
        <v>6.5561141028549592</v>
      </c>
      <c r="G56" s="19">
        <v>0.98158192900090002</v>
      </c>
      <c r="H56" s="133">
        <v>4.9414118296484784</v>
      </c>
      <c r="I56" s="133">
        <v>8.1708163760614401</v>
      </c>
      <c r="J56" s="19">
        <v>7.3696632185344608</v>
      </c>
      <c r="K56" s="19">
        <v>1.340624105214</v>
      </c>
      <c r="L56" s="133">
        <v>5.1643365654574307</v>
      </c>
      <c r="M56" s="133">
        <v>9.574989871611491</v>
      </c>
      <c r="N56" s="19">
        <v>6.4582408449489082</v>
      </c>
      <c r="O56" s="19">
        <v>0.4965702275451</v>
      </c>
      <c r="P56" s="133">
        <v>5.6413828206372187</v>
      </c>
      <c r="Q56" s="133">
        <v>7.2750988692605976</v>
      </c>
      <c r="R56" s="19">
        <v>8.8273329222850716</v>
      </c>
      <c r="S56" s="19">
        <v>1.1069058152819999</v>
      </c>
      <c r="T56" s="133">
        <v>7.006472856146182</v>
      </c>
      <c r="U56" s="133">
        <v>10.648192988423961</v>
      </c>
      <c r="V56" s="19">
        <v>5.7358551515665113</v>
      </c>
      <c r="W56" s="19">
        <v>0.78766068566930003</v>
      </c>
      <c r="X56" s="133">
        <v>4.4401533236405122</v>
      </c>
      <c r="Y56" s="133">
        <v>7.0315569794925104</v>
      </c>
      <c r="Z56" s="19">
        <v>6.7747961508888537</v>
      </c>
      <c r="AA56" s="19">
        <v>0.45887330913570001</v>
      </c>
      <c r="AB56" s="133">
        <v>6.0199495573606274</v>
      </c>
      <c r="AC56" s="133">
        <v>7.5296427444170799</v>
      </c>
      <c r="AD56" s="19">
        <v>7.955826438191016</v>
      </c>
      <c r="AE56" s="19">
        <v>1.084291252901</v>
      </c>
      <c r="AF56" s="133">
        <v>6.1721673271688706</v>
      </c>
      <c r="AG56" s="133">
        <v>9.7394855492131605</v>
      </c>
      <c r="AH56" s="19">
        <v>7.4545748121566922</v>
      </c>
      <c r="AI56" s="19">
        <v>0.84205474575630002</v>
      </c>
      <c r="AJ56" s="133">
        <v>6.0693947553875791</v>
      </c>
      <c r="AK56" s="133">
        <v>8.8397548689258052</v>
      </c>
      <c r="AL56" s="19">
        <v>5.8358130489456759</v>
      </c>
      <c r="AM56" s="19">
        <v>0.49732100102639998</v>
      </c>
      <c r="AN56" s="133">
        <v>5.0177200022572475</v>
      </c>
      <c r="AO56" s="133">
        <v>6.6539060956341043</v>
      </c>
      <c r="AP56" s="19">
        <v>7.5293891234208665</v>
      </c>
      <c r="AQ56" s="20">
        <v>1.463823574751</v>
      </c>
      <c r="AR56" s="133">
        <v>5.1213993429554714</v>
      </c>
      <c r="AS56" s="133">
        <v>9.9373789038862625</v>
      </c>
    </row>
    <row r="57" spans="1:45" x14ac:dyDescent="0.2">
      <c r="A57" s="97" t="s">
        <v>52</v>
      </c>
      <c r="B57" s="19">
        <v>1.5568706555785421</v>
      </c>
      <c r="C57" s="19">
        <v>0.25518113783140001</v>
      </c>
      <c r="D57" s="133">
        <v>1.1370976838458891</v>
      </c>
      <c r="E57" s="133">
        <v>1.9766436273111951</v>
      </c>
      <c r="F57" s="19">
        <v>1.2609344589189126</v>
      </c>
      <c r="G57" s="19">
        <v>0.45600940310220001</v>
      </c>
      <c r="H57" s="133">
        <v>0.51079899081579361</v>
      </c>
      <c r="I57" s="133">
        <v>2.0110699270220316</v>
      </c>
      <c r="J57" s="19">
        <v>1.7955477530947446</v>
      </c>
      <c r="K57" s="19">
        <v>0.51840703519700004</v>
      </c>
      <c r="L57" s="133">
        <v>0.94276818019567954</v>
      </c>
      <c r="M57" s="133">
        <v>2.6483273259938098</v>
      </c>
      <c r="N57" s="19">
        <v>1.2460889043663861</v>
      </c>
      <c r="O57" s="19">
        <v>0.22598375794879999</v>
      </c>
      <c r="P57" s="133">
        <v>0.8743456225406101</v>
      </c>
      <c r="Q57" s="133">
        <v>1.6178321861921621</v>
      </c>
      <c r="R57" s="19">
        <v>2.3369166018818865</v>
      </c>
      <c r="S57" s="19">
        <v>0.58676539551429996</v>
      </c>
      <c r="T57" s="133">
        <v>1.371687526260863</v>
      </c>
      <c r="U57" s="133">
        <v>3.3021456775029101</v>
      </c>
      <c r="V57" s="19">
        <v>0.84209077812439481</v>
      </c>
      <c r="W57" s="19">
        <v>0.26426673754840002</v>
      </c>
      <c r="X57" s="133">
        <v>0.40737199485727676</v>
      </c>
      <c r="Y57" s="133">
        <v>1.2768095613915129</v>
      </c>
      <c r="Z57" s="19">
        <v>2.7517636987025695</v>
      </c>
      <c r="AA57" s="19">
        <v>0.21987249964610001</v>
      </c>
      <c r="AB57" s="133">
        <v>2.3900734367847352</v>
      </c>
      <c r="AC57" s="133">
        <v>3.1134539606204039</v>
      </c>
      <c r="AD57" s="19">
        <v>1.2236344526991521</v>
      </c>
      <c r="AE57" s="19">
        <v>0.37733524784970002</v>
      </c>
      <c r="AF57" s="133">
        <v>0.60291796998639546</v>
      </c>
      <c r="AG57" s="133">
        <v>1.8443509354119088</v>
      </c>
      <c r="AH57" s="19">
        <v>3.0270688499869434</v>
      </c>
      <c r="AI57" s="19">
        <v>0.55956297986979997</v>
      </c>
      <c r="AJ57" s="133">
        <v>2.1065877481011226</v>
      </c>
      <c r="AK57" s="133">
        <v>3.9475499518727641</v>
      </c>
      <c r="AL57" s="19">
        <v>1.213238798754025</v>
      </c>
      <c r="AM57" s="19">
        <v>0.2162411104417</v>
      </c>
      <c r="AN57" s="133">
        <v>0.85752217207742842</v>
      </c>
      <c r="AO57" s="133">
        <v>1.5689554254306215</v>
      </c>
      <c r="AP57" s="19">
        <v>1.1000406109430507</v>
      </c>
      <c r="AQ57" s="20">
        <v>0.36586596894130002</v>
      </c>
      <c r="AR57" s="133">
        <v>0.4981910920346122</v>
      </c>
      <c r="AS57" s="133">
        <v>1.7018901298514892</v>
      </c>
    </row>
    <row r="58" spans="1:45" x14ac:dyDescent="0.2">
      <c r="A58" s="97" t="s">
        <v>53</v>
      </c>
      <c r="B58" s="19">
        <v>4.6006914140900541</v>
      </c>
      <c r="C58" s="19">
        <v>0.41045472867720001</v>
      </c>
      <c r="D58" s="133">
        <v>3.9254933854160603</v>
      </c>
      <c r="E58" s="133">
        <v>5.2758894427640479</v>
      </c>
      <c r="F58" s="19">
        <v>5.2951796439360477</v>
      </c>
      <c r="G58" s="19">
        <v>0.80738192626789995</v>
      </c>
      <c r="H58" s="133">
        <v>3.9670363752253524</v>
      </c>
      <c r="I58" s="133">
        <v>6.623322912646743</v>
      </c>
      <c r="J58" s="19">
        <v>5.5740863999813985</v>
      </c>
      <c r="K58" s="19">
        <v>1.145473810833</v>
      </c>
      <c r="L58" s="133">
        <v>3.6897819811611132</v>
      </c>
      <c r="M58" s="133">
        <v>7.4583908188016839</v>
      </c>
      <c r="N58" s="19">
        <v>5.2121519405825207</v>
      </c>
      <c r="O58" s="19">
        <v>0.47222054713880002</v>
      </c>
      <c r="P58" s="133">
        <v>4.4353491405391949</v>
      </c>
      <c r="Q58" s="133">
        <v>5.9889547406258465</v>
      </c>
      <c r="R58" s="19">
        <v>6.4904431278985601</v>
      </c>
      <c r="S58" s="19">
        <v>0.97620316448639999</v>
      </c>
      <c r="T58" s="133">
        <v>4.8845889223184322</v>
      </c>
      <c r="U58" s="133">
        <v>8.0962973334786881</v>
      </c>
      <c r="V58" s="19">
        <v>4.8937643734421163</v>
      </c>
      <c r="W58" s="19">
        <v>0.73363885772930004</v>
      </c>
      <c r="X58" s="133">
        <v>3.6869284524774177</v>
      </c>
      <c r="Y58" s="133">
        <v>6.1006002944068154</v>
      </c>
      <c r="Z58" s="19">
        <v>4.0229999131206942</v>
      </c>
      <c r="AA58" s="19">
        <v>0.40527477106089999</v>
      </c>
      <c r="AB58" s="133">
        <v>3.3563229147255136</v>
      </c>
      <c r="AC58" s="133">
        <v>4.6896769115158747</v>
      </c>
      <c r="AD58" s="19">
        <v>6.7321919854918661</v>
      </c>
      <c r="AE58" s="19">
        <v>1.0415726143340001</v>
      </c>
      <c r="AF58" s="133">
        <v>5.018805034912436</v>
      </c>
      <c r="AG58" s="133">
        <v>8.4455789360712963</v>
      </c>
      <c r="AH58" s="19">
        <v>4.4275294653519603</v>
      </c>
      <c r="AI58" s="19">
        <v>0.68428550833769997</v>
      </c>
      <c r="AJ58" s="133">
        <v>3.3018798041364441</v>
      </c>
      <c r="AK58" s="133">
        <v>5.5531791265674766</v>
      </c>
      <c r="AL58" s="19">
        <v>4.6225457094403097</v>
      </c>
      <c r="AM58" s="19">
        <v>0.45643706761989999</v>
      </c>
      <c r="AN58" s="133">
        <v>3.8717067332055741</v>
      </c>
      <c r="AO58" s="133">
        <v>5.3733846856750453</v>
      </c>
      <c r="AP58" s="19">
        <v>6.429348512477814</v>
      </c>
      <c r="AQ58" s="20">
        <v>1.424330506682</v>
      </c>
      <c r="AR58" s="133">
        <v>4.0863248289859246</v>
      </c>
      <c r="AS58" s="133">
        <v>8.7723721959697034</v>
      </c>
    </row>
    <row r="59" spans="1:45" x14ac:dyDescent="0.2">
      <c r="A59" s="91" t="s">
        <v>55</v>
      </c>
      <c r="B59" s="19">
        <v>34.983018210205877</v>
      </c>
      <c r="C59" s="19">
        <v>0.98109727075849995</v>
      </c>
      <c r="D59" s="133">
        <v>33.369113199808147</v>
      </c>
      <c r="E59" s="133">
        <v>36.596923220603607</v>
      </c>
      <c r="F59" s="19">
        <v>36.297245340242874</v>
      </c>
      <c r="G59" s="19">
        <v>1.8857446581649999</v>
      </c>
      <c r="H59" s="133">
        <v>33.195195377561447</v>
      </c>
      <c r="I59" s="133">
        <v>39.399295302924301</v>
      </c>
      <c r="J59" s="19">
        <v>33.556711068998482</v>
      </c>
      <c r="K59" s="19">
        <v>1.913032066447</v>
      </c>
      <c r="L59" s="133">
        <v>30.409773319693166</v>
      </c>
      <c r="M59" s="133">
        <v>36.703648818303797</v>
      </c>
      <c r="N59" s="19">
        <v>36.879731709775008</v>
      </c>
      <c r="O59" s="19">
        <v>1.0651910720310001</v>
      </c>
      <c r="P59" s="133">
        <v>35.127492396284012</v>
      </c>
      <c r="Q59" s="133">
        <v>38.631971023266004</v>
      </c>
      <c r="R59" s="19">
        <v>37.089697879527115</v>
      </c>
      <c r="S59" s="19">
        <v>2.2543616922790002</v>
      </c>
      <c r="T59" s="133">
        <v>33.381272895728159</v>
      </c>
      <c r="U59" s="133">
        <v>40.798122863326071</v>
      </c>
      <c r="V59" s="19">
        <v>36.380213058344388</v>
      </c>
      <c r="W59" s="19">
        <v>2.0782999433699998</v>
      </c>
      <c r="X59" s="133">
        <v>32.961409651500738</v>
      </c>
      <c r="Y59" s="133">
        <v>39.799016465188039</v>
      </c>
      <c r="Z59" s="19">
        <v>34.790996700864142</v>
      </c>
      <c r="AA59" s="19">
        <v>0.87811466883839995</v>
      </c>
      <c r="AB59" s="133">
        <v>33.346498070624975</v>
      </c>
      <c r="AC59" s="133">
        <v>36.235495331103309</v>
      </c>
      <c r="AD59" s="19">
        <v>32.35942668136714</v>
      </c>
      <c r="AE59" s="19">
        <v>1.809664371749</v>
      </c>
      <c r="AF59" s="133">
        <v>29.382528789840034</v>
      </c>
      <c r="AG59" s="133">
        <v>35.336324572894242</v>
      </c>
      <c r="AH59" s="19">
        <v>31.889728709818669</v>
      </c>
      <c r="AI59" s="19">
        <v>1.7261138335390001</v>
      </c>
      <c r="AJ59" s="133">
        <v>29.050271453647014</v>
      </c>
      <c r="AK59" s="133">
        <v>34.729185965990325</v>
      </c>
      <c r="AL59" s="19">
        <v>36.321702216075174</v>
      </c>
      <c r="AM59" s="19">
        <v>1.0590261704520001</v>
      </c>
      <c r="AN59" s="133">
        <v>34.579604165681637</v>
      </c>
      <c r="AO59" s="133">
        <v>38.063800266468711</v>
      </c>
      <c r="AP59" s="19">
        <v>35.122008503925144</v>
      </c>
      <c r="AQ59" s="20">
        <v>2.135159649287</v>
      </c>
      <c r="AR59" s="133">
        <v>31.609670880848029</v>
      </c>
      <c r="AS59" s="133">
        <v>38.63434612700226</v>
      </c>
    </row>
    <row r="60" spans="1:45" x14ac:dyDescent="0.2">
      <c r="A60" s="97" t="s">
        <v>52</v>
      </c>
      <c r="B60" s="19">
        <v>11.404436767687192</v>
      </c>
      <c r="C60" s="19">
        <v>0.54289028661430005</v>
      </c>
      <c r="D60" s="133">
        <v>10.511382246206669</v>
      </c>
      <c r="E60" s="133">
        <v>12.297491289167716</v>
      </c>
      <c r="F60" s="19">
        <v>11.502441820200838</v>
      </c>
      <c r="G60" s="19">
        <v>1.0721112087139999</v>
      </c>
      <c r="H60" s="133">
        <v>9.7388188818663082</v>
      </c>
      <c r="I60" s="133">
        <v>13.266064758535368</v>
      </c>
      <c r="J60" s="19">
        <v>9.4063670792992902</v>
      </c>
      <c r="K60" s="19">
        <v>0.93743076750150001</v>
      </c>
      <c r="L60" s="133">
        <v>7.8642934667593227</v>
      </c>
      <c r="M60" s="133">
        <v>10.948440691839258</v>
      </c>
      <c r="N60" s="19">
        <v>12.85272965293807</v>
      </c>
      <c r="O60" s="19">
        <v>0.59283815019060004</v>
      </c>
      <c r="P60" s="133">
        <v>11.877510895874533</v>
      </c>
      <c r="Q60" s="133">
        <v>13.827948410001607</v>
      </c>
      <c r="R60" s="19">
        <v>12.106693831595313</v>
      </c>
      <c r="S60" s="19">
        <v>1.1721011422709999</v>
      </c>
      <c r="T60" s="133">
        <v>10.178587452559519</v>
      </c>
      <c r="U60" s="133">
        <v>14.034800210631108</v>
      </c>
      <c r="V60" s="19">
        <v>13.090514863105456</v>
      </c>
      <c r="W60" s="19">
        <v>1.1528898046830001</v>
      </c>
      <c r="X60" s="133">
        <v>11.19401113440192</v>
      </c>
      <c r="Y60" s="133">
        <v>14.987018591808992</v>
      </c>
      <c r="Z60" s="19">
        <v>15.527674637978489</v>
      </c>
      <c r="AA60" s="19">
        <v>0.63601636418100005</v>
      </c>
      <c r="AB60" s="133">
        <v>14.481427718900743</v>
      </c>
      <c r="AC60" s="133">
        <v>16.573921557056234</v>
      </c>
      <c r="AD60" s="19">
        <v>13.210414326783376</v>
      </c>
      <c r="AE60" s="19">
        <v>1.183985247903</v>
      </c>
      <c r="AF60" s="133">
        <v>11.262758593982941</v>
      </c>
      <c r="AG60" s="133">
        <v>15.15807005958381</v>
      </c>
      <c r="AH60" s="19">
        <v>13.692836441590009</v>
      </c>
      <c r="AI60" s="19">
        <v>1.186388959491</v>
      </c>
      <c r="AJ60" s="133">
        <v>11.741226603227314</v>
      </c>
      <c r="AK60" s="133">
        <v>15.644446279952703</v>
      </c>
      <c r="AL60" s="19">
        <v>12.434720166495326</v>
      </c>
      <c r="AM60" s="19">
        <v>0.64430190900600004</v>
      </c>
      <c r="AN60" s="133">
        <v>11.374843526180456</v>
      </c>
      <c r="AO60" s="133">
        <v>13.494596806810197</v>
      </c>
      <c r="AP60" s="19">
        <v>11.439751307827468</v>
      </c>
      <c r="AQ60" s="20">
        <v>1.259678720485</v>
      </c>
      <c r="AR60" s="133">
        <v>9.3675798126296428</v>
      </c>
      <c r="AS60" s="133">
        <v>13.511922803025293</v>
      </c>
    </row>
    <row r="61" spans="1:45" x14ac:dyDescent="0.2">
      <c r="A61" s="97" t="s">
        <v>53</v>
      </c>
      <c r="B61" s="19">
        <v>23.578556145647244</v>
      </c>
      <c r="C61" s="19">
        <v>0.85477764081899998</v>
      </c>
      <c r="D61" s="133">
        <v>22.17244692649999</v>
      </c>
      <c r="E61" s="133">
        <v>24.984665364794498</v>
      </c>
      <c r="F61" s="19">
        <v>24.794803520042031</v>
      </c>
      <c r="G61" s="19">
        <v>1.6129410448079999</v>
      </c>
      <c r="H61" s="133">
        <v>22.141515501332872</v>
      </c>
      <c r="I61" s="133">
        <v>27.448091538751189</v>
      </c>
      <c r="J61" s="19">
        <v>24.150343989699198</v>
      </c>
      <c r="K61" s="19">
        <v>1.6999680780019999</v>
      </c>
      <c r="L61" s="133">
        <v>21.353896501385908</v>
      </c>
      <c r="M61" s="133">
        <v>26.946791478012489</v>
      </c>
      <c r="N61" s="19">
        <v>24.027002056836945</v>
      </c>
      <c r="O61" s="19">
        <v>0.85484241811240003</v>
      </c>
      <c r="P61" s="133">
        <v>22.620786279042047</v>
      </c>
      <c r="Q61" s="133">
        <v>25.433217834631844</v>
      </c>
      <c r="R61" s="19">
        <v>24.9830040479318</v>
      </c>
      <c r="S61" s="19">
        <v>1.839205806859</v>
      </c>
      <c r="T61" s="133">
        <v>21.957510495648744</v>
      </c>
      <c r="U61" s="133">
        <v>28.008497600214856</v>
      </c>
      <c r="V61" s="19">
        <v>23.28969819523893</v>
      </c>
      <c r="W61" s="19">
        <v>1.7319657628780001</v>
      </c>
      <c r="X61" s="133">
        <v>20.44061451530462</v>
      </c>
      <c r="Y61" s="133">
        <v>26.13878187517324</v>
      </c>
      <c r="Z61" s="19">
        <v>19.26328952382006</v>
      </c>
      <c r="AA61" s="19">
        <v>0.62871139284660005</v>
      </c>
      <c r="AB61" s="133">
        <v>18.229059282587404</v>
      </c>
      <c r="AC61" s="133">
        <v>20.297519765052716</v>
      </c>
      <c r="AD61" s="19">
        <v>19.149012354583768</v>
      </c>
      <c r="AE61" s="19">
        <v>1.575817214462</v>
      </c>
      <c r="AF61" s="133">
        <v>16.556793036793778</v>
      </c>
      <c r="AG61" s="133">
        <v>21.741231672373758</v>
      </c>
      <c r="AH61" s="19">
        <v>18.196892268228655</v>
      </c>
      <c r="AI61" s="19">
        <v>1.4301196369610001</v>
      </c>
      <c r="AJ61" s="133">
        <v>15.844345465427811</v>
      </c>
      <c r="AK61" s="133">
        <v>20.5494390710295</v>
      </c>
      <c r="AL61" s="19">
        <v>23.886982049579849</v>
      </c>
      <c r="AM61" s="19">
        <v>0.91888409627239998</v>
      </c>
      <c r="AN61" s="133">
        <v>22.375417711211753</v>
      </c>
      <c r="AO61" s="133">
        <v>25.398546387947945</v>
      </c>
      <c r="AP61" s="19">
        <v>23.68225719609768</v>
      </c>
      <c r="AQ61" s="20">
        <v>1.6796028068469999</v>
      </c>
      <c r="AR61" s="133">
        <v>20.919310578834367</v>
      </c>
      <c r="AS61" s="133">
        <v>26.445203813360994</v>
      </c>
    </row>
    <row r="62" spans="1:45" ht="15" customHeight="1" x14ac:dyDescent="0.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00"/>
      <c r="S62" s="100"/>
      <c r="T62" s="130"/>
      <c r="U62" s="130"/>
      <c r="V62" s="100"/>
      <c r="W62" s="100"/>
      <c r="X62" s="130"/>
      <c r="Y62" s="130"/>
      <c r="Z62" s="100"/>
      <c r="AA62" s="100"/>
      <c r="AB62" s="130"/>
      <c r="AC62" s="130"/>
      <c r="AD62" s="100"/>
      <c r="AE62" s="100"/>
      <c r="AF62" s="130"/>
      <c r="AG62" s="130"/>
      <c r="AH62" s="100"/>
      <c r="AI62" s="100"/>
      <c r="AJ62" s="130"/>
      <c r="AK62" s="130"/>
      <c r="AL62" s="100"/>
      <c r="AM62" s="100"/>
      <c r="AN62" s="130"/>
      <c r="AO62" s="130"/>
      <c r="AP62" s="100"/>
      <c r="AQ62" s="100"/>
      <c r="AR62" s="130"/>
      <c r="AS62" s="130"/>
    </row>
    <row r="63" spans="1:45" ht="15" customHeight="1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T63" s="109"/>
      <c r="U63" s="109"/>
      <c r="X63" s="109"/>
      <c r="Y63" s="109"/>
      <c r="AB63" s="109"/>
      <c r="AC63" s="109"/>
      <c r="AF63" s="109"/>
      <c r="AG63" s="109"/>
      <c r="AJ63" s="109"/>
      <c r="AK63" s="109"/>
      <c r="AN63" s="109"/>
      <c r="AO63" s="109"/>
      <c r="AR63" s="109"/>
      <c r="AS63" s="109"/>
    </row>
    <row r="64" spans="1:45" x14ac:dyDescent="0.2">
      <c r="A64" s="13" t="s">
        <v>76</v>
      </c>
      <c r="B64" s="94"/>
      <c r="C64" s="94"/>
      <c r="D64" s="94"/>
      <c r="E64" s="94"/>
      <c r="F64" s="94"/>
      <c r="G64" s="94"/>
      <c r="H64" s="94"/>
      <c r="I64" s="94"/>
      <c r="J64" s="8"/>
      <c r="K64" s="8"/>
      <c r="L64" s="94"/>
      <c r="M64" s="94"/>
      <c r="N64" s="110"/>
      <c r="O64" s="110"/>
      <c r="P64" s="94"/>
      <c r="Q64" s="94"/>
      <c r="R64" s="96"/>
      <c r="S64" s="96"/>
      <c r="T64" s="94"/>
      <c r="U64" s="94"/>
      <c r="V64" s="96"/>
      <c r="W64" s="96"/>
      <c r="X64" s="94"/>
      <c r="Y64" s="94"/>
      <c r="Z64" s="96"/>
      <c r="AA64" s="96"/>
      <c r="AB64" s="94"/>
      <c r="AC64" s="94"/>
      <c r="AD64" s="96"/>
      <c r="AE64" s="96"/>
      <c r="AF64" s="94"/>
      <c r="AG64" s="94"/>
      <c r="AH64" s="96"/>
      <c r="AI64" s="96"/>
      <c r="AJ64" s="94"/>
      <c r="AK64" s="94"/>
      <c r="AL64" s="96"/>
      <c r="AM64" s="96"/>
      <c r="AN64" s="94"/>
      <c r="AO64" s="94"/>
      <c r="AP64" s="96"/>
      <c r="AR64" s="94"/>
      <c r="AS64" s="94"/>
    </row>
    <row r="65" spans="1:45" x14ac:dyDescent="0.2">
      <c r="A65" s="13" t="s">
        <v>77</v>
      </c>
      <c r="B65" s="93"/>
      <c r="C65" s="93"/>
      <c r="D65" s="93"/>
      <c r="E65" s="93"/>
      <c r="F65" s="93"/>
      <c r="G65" s="93"/>
      <c r="H65" s="93"/>
      <c r="I65" s="93"/>
      <c r="J65" s="13"/>
      <c r="K65" s="13"/>
      <c r="L65" s="93"/>
      <c r="M65" s="93"/>
      <c r="N65" s="110"/>
      <c r="O65" s="110"/>
      <c r="P65" s="93"/>
      <c r="Q65" s="93"/>
      <c r="R65" s="96"/>
      <c r="S65" s="96"/>
      <c r="T65" s="93"/>
      <c r="U65" s="93"/>
      <c r="V65" s="96"/>
      <c r="W65" s="96"/>
      <c r="X65" s="93"/>
      <c r="Y65" s="93"/>
      <c r="Z65" s="96"/>
      <c r="AA65" s="96"/>
      <c r="AB65" s="93"/>
      <c r="AC65" s="93"/>
      <c r="AD65" s="96"/>
      <c r="AE65" s="96"/>
      <c r="AF65" s="93"/>
      <c r="AG65" s="93"/>
      <c r="AH65" s="96"/>
      <c r="AI65" s="96"/>
      <c r="AJ65" s="93"/>
      <c r="AK65" s="93"/>
      <c r="AL65" s="96"/>
      <c r="AM65" s="96"/>
      <c r="AN65" s="93"/>
      <c r="AO65" s="93"/>
      <c r="AP65" s="96"/>
      <c r="AR65" s="93"/>
      <c r="AS65" s="93"/>
    </row>
    <row r="66" spans="1:45" x14ac:dyDescent="0.2">
      <c r="A66" s="9" t="s">
        <v>59</v>
      </c>
      <c r="B66" s="93"/>
      <c r="C66" s="93"/>
      <c r="D66" s="93"/>
      <c r="E66" s="93"/>
      <c r="F66" s="93"/>
      <c r="G66" s="93"/>
      <c r="H66" s="93"/>
      <c r="I66" s="93"/>
      <c r="J66" s="13"/>
      <c r="K66" s="13"/>
      <c r="L66" s="93"/>
      <c r="M66" s="93"/>
      <c r="N66" s="110"/>
      <c r="O66" s="110"/>
      <c r="P66" s="93"/>
      <c r="Q66" s="93"/>
      <c r="R66" s="96"/>
      <c r="S66" s="96"/>
      <c r="T66" s="93"/>
      <c r="U66" s="93"/>
      <c r="V66" s="96"/>
      <c r="W66" s="96"/>
      <c r="X66" s="93"/>
      <c r="Y66" s="93"/>
      <c r="Z66" s="96"/>
      <c r="AA66" s="96"/>
      <c r="AB66" s="93"/>
      <c r="AC66" s="93"/>
      <c r="AD66" s="96"/>
      <c r="AE66" s="96"/>
      <c r="AF66" s="93"/>
      <c r="AG66" s="93"/>
      <c r="AH66" s="96"/>
      <c r="AI66" s="96"/>
      <c r="AJ66" s="93"/>
      <c r="AK66" s="93"/>
      <c r="AL66" s="96"/>
      <c r="AM66" s="96"/>
      <c r="AN66" s="93"/>
      <c r="AO66" s="93"/>
      <c r="AP66" s="96"/>
      <c r="AR66" s="93"/>
      <c r="AS66" s="93"/>
    </row>
    <row r="67" spans="1:45" s="48" customFormat="1" x14ac:dyDescent="0.2">
      <c r="A67" s="17" t="s">
        <v>109</v>
      </c>
      <c r="B67" s="70"/>
      <c r="C67" s="70"/>
      <c r="D67" s="70"/>
      <c r="E67" s="70"/>
      <c r="F67" s="70"/>
      <c r="G67" s="70"/>
      <c r="H67" s="70"/>
      <c r="I67" s="70"/>
      <c r="J67" s="17"/>
      <c r="K67" s="17"/>
      <c r="L67" s="70"/>
      <c r="M67" s="70"/>
      <c r="N67" s="95"/>
      <c r="O67" s="95"/>
      <c r="P67" s="70"/>
      <c r="Q67" s="70"/>
      <c r="R67" s="105"/>
      <c r="S67" s="105"/>
      <c r="T67" s="70"/>
      <c r="U67" s="70"/>
      <c r="V67" s="105"/>
      <c r="W67" s="105"/>
      <c r="X67" s="70"/>
      <c r="Y67" s="70"/>
      <c r="Z67" s="105"/>
      <c r="AA67" s="105"/>
      <c r="AB67" s="70"/>
      <c r="AC67" s="70"/>
      <c r="AD67" s="105"/>
      <c r="AE67" s="105"/>
      <c r="AF67" s="70"/>
      <c r="AG67" s="70"/>
      <c r="AH67" s="105"/>
      <c r="AI67" s="105"/>
      <c r="AJ67" s="70"/>
      <c r="AK67" s="70"/>
      <c r="AL67" s="105"/>
      <c r="AM67" s="105"/>
      <c r="AN67" s="70"/>
      <c r="AO67" s="70"/>
      <c r="AP67" s="105"/>
      <c r="AQ67" s="105"/>
      <c r="AR67" s="70"/>
      <c r="AS67" s="70"/>
    </row>
    <row r="68" spans="1:45" x14ac:dyDescent="0.2">
      <c r="A68" s="169" t="s">
        <v>78</v>
      </c>
      <c r="B68" s="169"/>
      <c r="C68" s="169"/>
      <c r="D68" s="169"/>
      <c r="E68" s="169"/>
      <c r="F68" s="169"/>
      <c r="G68" s="169"/>
      <c r="H68" s="169"/>
      <c r="I68" s="169"/>
      <c r="J68" s="169"/>
      <c r="K68" s="13"/>
      <c r="L68" s="131"/>
      <c r="M68" s="131"/>
      <c r="N68" s="101"/>
      <c r="O68" s="101"/>
      <c r="P68" s="101"/>
      <c r="Q68" s="101"/>
    </row>
  </sheetData>
  <mergeCells count="48">
    <mergeCell ref="B5:E5"/>
    <mergeCell ref="F5:I5"/>
    <mergeCell ref="J5:M5"/>
    <mergeCell ref="N5:Q5"/>
    <mergeCell ref="R5:U5"/>
    <mergeCell ref="AN6:AO6"/>
    <mergeCell ref="AR6:AS6"/>
    <mergeCell ref="AP6:AP7"/>
    <mergeCell ref="AQ6:AQ7"/>
    <mergeCell ref="AD5:AG5"/>
    <mergeCell ref="AH5:AK5"/>
    <mergeCell ref="AL5:AO5"/>
    <mergeCell ref="AP5:AS5"/>
    <mergeCell ref="AD6:AD7"/>
    <mergeCell ref="AL6:AL7"/>
    <mergeCell ref="AM6:AM7"/>
    <mergeCell ref="AE6:AE7"/>
    <mergeCell ref="AH6:AH7"/>
    <mergeCell ref="AI6:AI7"/>
    <mergeCell ref="AF6:AG6"/>
    <mergeCell ref="AJ6:AK6"/>
    <mergeCell ref="D6:E6"/>
    <mergeCell ref="H6:I6"/>
    <mergeCell ref="L6:M6"/>
    <mergeCell ref="P6:Q6"/>
    <mergeCell ref="T6:U6"/>
    <mergeCell ref="A5:A7"/>
    <mergeCell ref="A68:J68"/>
    <mergeCell ref="A3:AH3"/>
    <mergeCell ref="A1:AP2"/>
    <mergeCell ref="B6:B7"/>
    <mergeCell ref="C6:C7"/>
    <mergeCell ref="F6:F7"/>
    <mergeCell ref="G6:G7"/>
    <mergeCell ref="J6:J7"/>
    <mergeCell ref="K6:K7"/>
    <mergeCell ref="N6:N7"/>
    <mergeCell ref="O6:O7"/>
    <mergeCell ref="R6:R7"/>
    <mergeCell ref="S6:S7"/>
    <mergeCell ref="V6:V7"/>
    <mergeCell ref="W6:W7"/>
    <mergeCell ref="X6:Y6"/>
    <mergeCell ref="V5:Y5"/>
    <mergeCell ref="Z5:AC5"/>
    <mergeCell ref="Z6:Z7"/>
    <mergeCell ref="AA6:AA7"/>
    <mergeCell ref="AB6:AC6"/>
  </mergeCells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List of Tables</vt:lpstr>
      <vt:lpstr>Table 1A</vt:lpstr>
      <vt:lpstr>Table 3</vt:lpstr>
      <vt:lpstr>'List of Tables'!Print_Area</vt:lpstr>
      <vt:lpstr>'Table 1A'!Print_Area</vt:lpstr>
      <vt:lpstr>'Table 3'!Print_Area</vt:lpstr>
      <vt:lpstr>'List of Tables'!Print_Titles</vt:lpstr>
      <vt:lpstr>'Table 1A'!Print_Titles</vt:lpstr>
      <vt:lpstr>'Table 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2022-01-06T10:28:01Z</dcterms:modified>
</cp:coreProperties>
</file>