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yl Franz\Desktop\web\Nov PR\New folder\Statl tables\"/>
    </mc:Choice>
  </mc:AlternateContent>
  <bookViews>
    <workbookView xWindow="0" yWindow="0" windowWidth="21600" windowHeight="9735" tabRatio="874" firstSheet="2" activeTab="2"/>
  </bookViews>
  <sheets>
    <sheet name="List of Tables" sheetId="139" r:id="rId1"/>
    <sheet name="Table 1A" sheetId="119" r:id="rId2"/>
    <sheet name="Table 3A" sheetId="117" r:id="rId3"/>
  </sheets>
  <definedNames>
    <definedName name="_xlnm.Print_Area" localSheetId="0">'List of Tables'!$A$1:$D$39</definedName>
    <definedName name="_xlnm.Print_Area" localSheetId="1">'Table 1A'!$A$1:$AU$50</definedName>
    <definedName name="_xlnm.Print_Area" localSheetId="2">'Table 3A'!$A$1:$R$67</definedName>
    <definedName name="_xlnm.Print_Titles" localSheetId="0">'List of Tables'!$12:$12</definedName>
    <definedName name="_xlnm.Print_Titles" localSheetId="1">'Table 1A'!$1:$5</definedName>
    <definedName name="_xlnm.Print_Titles" localSheetId="2">'Table 3A'!$1:$5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119" l="1"/>
  <c r="AN9" i="119"/>
  <c r="AK43" i="119"/>
  <c r="AJ43" i="119"/>
  <c r="AK42" i="119"/>
  <c r="AJ42" i="119"/>
  <c r="AK41" i="119"/>
  <c r="AJ41" i="119"/>
  <c r="AK40" i="119"/>
  <c r="AJ40" i="119"/>
  <c r="AK39" i="119"/>
  <c r="AJ39" i="119"/>
  <c r="AK38" i="119"/>
  <c r="AJ38" i="119"/>
  <c r="AK37" i="119"/>
  <c r="AJ37" i="119"/>
  <c r="AK36" i="119"/>
  <c r="AJ36" i="119"/>
  <c r="AK31" i="119"/>
  <c r="AJ31" i="119"/>
  <c r="AK30" i="119"/>
  <c r="AJ30" i="119"/>
  <c r="AK29" i="119"/>
  <c r="AJ29" i="119"/>
  <c r="AK28" i="119"/>
  <c r="AJ28" i="119"/>
  <c r="AK27" i="119"/>
  <c r="AJ27" i="119"/>
  <c r="AK26" i="119"/>
  <c r="AJ26" i="119"/>
  <c r="AK25" i="119"/>
  <c r="AJ25" i="119"/>
  <c r="AK24" i="119"/>
  <c r="AJ24" i="119"/>
  <c r="AK23" i="119"/>
  <c r="AJ23" i="119"/>
  <c r="AK22" i="119"/>
  <c r="AJ22" i="119"/>
  <c r="AK17" i="119"/>
  <c r="AJ17" i="119"/>
  <c r="AK16" i="119"/>
  <c r="AJ16" i="119"/>
  <c r="AK15" i="119"/>
  <c r="AJ15" i="119"/>
  <c r="AK9" i="119"/>
  <c r="AJ9" i="119"/>
  <c r="AC43" i="119"/>
  <c r="AB43" i="119"/>
  <c r="AC42" i="119"/>
  <c r="AB42" i="119"/>
  <c r="AC41" i="119"/>
  <c r="AB41" i="119"/>
  <c r="AC40" i="119"/>
  <c r="AB40" i="119"/>
  <c r="AC39" i="119"/>
  <c r="AB39" i="119"/>
  <c r="AC38" i="119"/>
  <c r="AB38" i="119"/>
  <c r="AC37" i="119"/>
  <c r="AB37" i="119"/>
  <c r="AC36" i="119"/>
  <c r="AB36" i="119"/>
  <c r="AC31" i="119"/>
  <c r="AB31" i="119"/>
  <c r="AC30" i="119"/>
  <c r="AB30" i="119"/>
  <c r="AC29" i="119"/>
  <c r="AB29" i="119"/>
  <c r="AC28" i="119"/>
  <c r="AB28" i="119"/>
  <c r="AC27" i="119"/>
  <c r="AB27" i="119"/>
  <c r="AC26" i="119"/>
  <c r="AB26" i="119"/>
  <c r="AC25" i="119"/>
  <c r="AB25" i="119"/>
  <c r="AC24" i="119"/>
  <c r="AB24" i="119"/>
  <c r="AC23" i="119"/>
  <c r="AB23" i="119"/>
  <c r="AC22" i="119"/>
  <c r="AB22" i="119"/>
  <c r="AC17" i="119"/>
  <c r="AB17" i="119"/>
  <c r="AC16" i="119"/>
  <c r="AB16" i="119"/>
  <c r="AC15" i="119"/>
  <c r="AB15" i="119"/>
  <c r="AC9" i="119"/>
  <c r="AB9" i="119"/>
  <c r="AS43" i="119" l="1"/>
  <c r="AR43" i="119"/>
  <c r="AS42" i="119"/>
  <c r="AR42" i="119"/>
  <c r="AS41" i="119"/>
  <c r="AR41" i="119"/>
  <c r="AS40" i="119"/>
  <c r="AR40" i="119"/>
  <c r="AS39" i="119"/>
  <c r="AR39" i="119"/>
  <c r="AS38" i="119"/>
  <c r="AR38" i="119"/>
  <c r="AS37" i="119"/>
  <c r="AR37" i="119"/>
  <c r="AS36" i="119"/>
  <c r="AR36" i="119"/>
  <c r="AS31" i="119"/>
  <c r="AR31" i="119"/>
  <c r="AS30" i="119"/>
  <c r="AR30" i="119"/>
  <c r="AS29" i="119"/>
  <c r="AR29" i="119"/>
  <c r="AS28" i="119"/>
  <c r="AR28" i="119"/>
  <c r="AS27" i="119"/>
  <c r="AR27" i="119"/>
  <c r="AS26" i="119"/>
  <c r="AR26" i="119"/>
  <c r="AS25" i="119"/>
  <c r="AR25" i="119"/>
  <c r="AS24" i="119"/>
  <c r="AR24" i="119"/>
  <c r="AS23" i="119"/>
  <c r="AR23" i="119"/>
  <c r="AS22" i="119"/>
  <c r="AR22" i="119"/>
  <c r="AS17" i="119"/>
  <c r="AR17" i="119"/>
  <c r="AS16" i="119"/>
  <c r="AR16" i="119"/>
  <c r="AS15" i="119"/>
  <c r="AR15" i="119"/>
  <c r="AR9" i="119"/>
  <c r="AS9" i="119"/>
  <c r="AG43" i="119"/>
  <c r="AF43" i="119"/>
  <c r="AG42" i="119"/>
  <c r="AF42" i="119"/>
  <c r="AG41" i="119"/>
  <c r="AF41" i="119"/>
  <c r="AG40" i="119"/>
  <c r="AF40" i="119"/>
  <c r="AG39" i="119"/>
  <c r="AF39" i="119"/>
  <c r="AG38" i="119"/>
  <c r="AF38" i="119"/>
  <c r="AG37" i="119"/>
  <c r="AF37" i="119"/>
  <c r="AG36" i="119"/>
  <c r="AF36" i="119"/>
  <c r="AG31" i="119"/>
  <c r="AF31" i="119"/>
  <c r="AG30" i="119"/>
  <c r="AF30" i="119"/>
  <c r="AG29" i="119"/>
  <c r="AF29" i="119"/>
  <c r="AG28" i="119"/>
  <c r="AF28" i="119"/>
  <c r="AG27" i="119"/>
  <c r="AF27" i="119"/>
  <c r="AG26" i="119"/>
  <c r="AF26" i="119"/>
  <c r="AG25" i="119"/>
  <c r="AF25" i="119"/>
  <c r="AG24" i="119"/>
  <c r="AF24" i="119"/>
  <c r="AG23" i="119"/>
  <c r="AF23" i="119"/>
  <c r="AG22" i="119"/>
  <c r="AF22" i="119"/>
  <c r="AG17" i="119"/>
  <c r="AF17" i="119"/>
  <c r="AG16" i="119"/>
  <c r="AF16" i="119"/>
  <c r="AG15" i="119"/>
  <c r="AF15" i="119"/>
  <c r="AG9" i="119"/>
  <c r="AF9" i="119"/>
  <c r="Y43" i="119"/>
  <c r="X43" i="119"/>
  <c r="Y42" i="119"/>
  <c r="X42" i="119"/>
  <c r="Y41" i="119"/>
  <c r="X41" i="119"/>
  <c r="Y40" i="119"/>
  <c r="X40" i="119"/>
  <c r="Y39" i="119"/>
  <c r="X39" i="119"/>
  <c r="Y38" i="119"/>
  <c r="X38" i="119"/>
  <c r="Y37" i="119"/>
  <c r="X37" i="119"/>
  <c r="Y36" i="119"/>
  <c r="X36" i="119"/>
  <c r="Y31" i="119"/>
  <c r="X31" i="119"/>
  <c r="Y30" i="119"/>
  <c r="X30" i="119"/>
  <c r="Y29" i="119"/>
  <c r="X29" i="119"/>
  <c r="Y28" i="119"/>
  <c r="X28" i="119"/>
  <c r="Y27" i="119"/>
  <c r="X27" i="119"/>
  <c r="Y26" i="119"/>
  <c r="X26" i="119"/>
  <c r="Y25" i="119"/>
  <c r="X25" i="119"/>
  <c r="Y24" i="119"/>
  <c r="X24" i="119"/>
  <c r="Y23" i="119"/>
  <c r="X23" i="119"/>
  <c r="Y22" i="119"/>
  <c r="X22" i="119"/>
  <c r="Y17" i="119"/>
  <c r="X17" i="119"/>
  <c r="Y16" i="119"/>
  <c r="X16" i="119"/>
  <c r="Y15" i="119"/>
  <c r="X15" i="119"/>
  <c r="Y9" i="119"/>
  <c r="X9" i="119"/>
  <c r="U43" i="119"/>
  <c r="T43" i="119"/>
  <c r="U42" i="119"/>
  <c r="T42" i="119"/>
  <c r="U41" i="119"/>
  <c r="T41" i="119"/>
  <c r="U40" i="119"/>
  <c r="T40" i="119"/>
  <c r="U39" i="119"/>
  <c r="T39" i="119"/>
  <c r="U38" i="119"/>
  <c r="T38" i="119"/>
  <c r="U37" i="119"/>
  <c r="T37" i="119"/>
  <c r="U36" i="119"/>
  <c r="T36" i="119"/>
  <c r="U31" i="119"/>
  <c r="T31" i="119"/>
  <c r="U30" i="119"/>
  <c r="T30" i="119"/>
  <c r="U29" i="119"/>
  <c r="T29" i="119"/>
  <c r="U28" i="119"/>
  <c r="T28" i="119"/>
  <c r="U27" i="119"/>
  <c r="T27" i="119"/>
  <c r="U26" i="119"/>
  <c r="T26" i="119"/>
  <c r="U25" i="119"/>
  <c r="T25" i="119"/>
  <c r="U24" i="119"/>
  <c r="T24" i="119"/>
  <c r="U23" i="119"/>
  <c r="T23" i="119"/>
  <c r="U22" i="119"/>
  <c r="T22" i="119"/>
  <c r="U17" i="119"/>
  <c r="T17" i="119"/>
  <c r="U16" i="119"/>
  <c r="T16" i="119"/>
  <c r="U15" i="119"/>
  <c r="T15" i="119"/>
  <c r="U9" i="119"/>
  <c r="T9" i="119"/>
  <c r="Q43" i="119"/>
  <c r="P43" i="119"/>
  <c r="Q42" i="119"/>
  <c r="P42" i="119"/>
  <c r="Q41" i="119"/>
  <c r="P41" i="119"/>
  <c r="Q40" i="119"/>
  <c r="P40" i="119"/>
  <c r="Q39" i="119"/>
  <c r="P39" i="119"/>
  <c r="Q38" i="119"/>
  <c r="P38" i="119"/>
  <c r="Q37" i="119"/>
  <c r="P37" i="119"/>
  <c r="Q36" i="119"/>
  <c r="P36" i="119"/>
  <c r="Q31" i="119"/>
  <c r="P31" i="119"/>
  <c r="Q30" i="119"/>
  <c r="P30" i="119"/>
  <c r="Q29" i="119"/>
  <c r="P29" i="119"/>
  <c r="Q28" i="119"/>
  <c r="P28" i="119"/>
  <c r="Q27" i="119"/>
  <c r="P27" i="119"/>
  <c r="Q26" i="119"/>
  <c r="P26" i="119"/>
  <c r="Q25" i="119"/>
  <c r="P25" i="119"/>
  <c r="Q24" i="119"/>
  <c r="P24" i="119"/>
  <c r="Q23" i="119"/>
  <c r="P23" i="119"/>
  <c r="Q22" i="119"/>
  <c r="P22" i="119"/>
  <c r="Q17" i="119"/>
  <c r="P17" i="119"/>
  <c r="Q16" i="119"/>
  <c r="P16" i="119"/>
  <c r="Q15" i="119"/>
  <c r="P15" i="119"/>
  <c r="Q9" i="119"/>
  <c r="P9" i="119"/>
  <c r="M43" i="119"/>
  <c r="L43" i="119"/>
  <c r="M42" i="119"/>
  <c r="L42" i="119"/>
  <c r="M41" i="119"/>
  <c r="L41" i="119"/>
  <c r="M40" i="119"/>
  <c r="L40" i="119"/>
  <c r="M39" i="119"/>
  <c r="L39" i="119"/>
  <c r="M38" i="119"/>
  <c r="L38" i="119"/>
  <c r="M37" i="119"/>
  <c r="L37" i="119"/>
  <c r="M36" i="119"/>
  <c r="L36" i="119"/>
  <c r="M31" i="119"/>
  <c r="L31" i="119"/>
  <c r="M30" i="119"/>
  <c r="L30" i="119"/>
  <c r="M29" i="119"/>
  <c r="L29" i="119"/>
  <c r="M28" i="119"/>
  <c r="L28" i="119"/>
  <c r="M27" i="119"/>
  <c r="L27" i="119"/>
  <c r="M26" i="119"/>
  <c r="L26" i="119"/>
  <c r="M25" i="119"/>
  <c r="L25" i="119"/>
  <c r="M24" i="119"/>
  <c r="L24" i="119"/>
  <c r="M23" i="119"/>
  <c r="L23" i="119"/>
  <c r="M22" i="119"/>
  <c r="L22" i="119"/>
  <c r="M17" i="119"/>
  <c r="L17" i="119"/>
  <c r="M16" i="119"/>
  <c r="L16" i="119"/>
  <c r="M15" i="119"/>
  <c r="L15" i="119"/>
  <c r="M9" i="119"/>
  <c r="L9" i="119"/>
  <c r="I9" i="119"/>
  <c r="H9" i="119"/>
  <c r="I17" i="119"/>
  <c r="H17" i="119"/>
  <c r="I16" i="119"/>
  <c r="H16" i="119"/>
  <c r="I15" i="119"/>
  <c r="H15" i="119"/>
  <c r="I31" i="119"/>
  <c r="H31" i="119"/>
  <c r="I30" i="119"/>
  <c r="H30" i="119"/>
  <c r="I29" i="119"/>
  <c r="H29" i="119"/>
  <c r="I28" i="119"/>
  <c r="H28" i="119"/>
  <c r="I27" i="119"/>
  <c r="H27" i="119"/>
  <c r="I26" i="119"/>
  <c r="H26" i="119"/>
  <c r="I25" i="119"/>
  <c r="H25" i="119"/>
  <c r="I24" i="119"/>
  <c r="H24" i="119"/>
  <c r="I23" i="119"/>
  <c r="H23" i="119"/>
  <c r="I22" i="119"/>
  <c r="H22" i="119"/>
  <c r="I43" i="119"/>
  <c r="H43" i="119"/>
  <c r="I42" i="119"/>
  <c r="H42" i="119"/>
  <c r="I41" i="119"/>
  <c r="H41" i="119"/>
  <c r="I40" i="119"/>
  <c r="H40" i="119"/>
  <c r="I39" i="119"/>
  <c r="H39" i="119"/>
  <c r="I38" i="119"/>
  <c r="H38" i="119"/>
  <c r="I37" i="119"/>
  <c r="H37" i="119"/>
  <c r="I36" i="119"/>
  <c r="H36" i="119"/>
  <c r="E43" i="119"/>
  <c r="D43" i="119"/>
  <c r="E42" i="119"/>
  <c r="D42" i="119"/>
  <c r="E41" i="119"/>
  <c r="D41" i="119"/>
  <c r="E40" i="119"/>
  <c r="D40" i="119"/>
  <c r="E39" i="119"/>
  <c r="D39" i="119"/>
  <c r="E38" i="119"/>
  <c r="D38" i="119"/>
  <c r="E37" i="119"/>
  <c r="D37" i="119"/>
  <c r="E36" i="119"/>
  <c r="D36" i="119"/>
  <c r="E31" i="119"/>
  <c r="D31" i="119"/>
  <c r="E30" i="119"/>
  <c r="D30" i="119"/>
  <c r="E29" i="119"/>
  <c r="D29" i="119"/>
  <c r="E28" i="119"/>
  <c r="D28" i="119"/>
  <c r="E27" i="119"/>
  <c r="D27" i="119"/>
  <c r="E26" i="119"/>
  <c r="D26" i="119"/>
  <c r="E25" i="119"/>
  <c r="D25" i="119"/>
  <c r="E24" i="119"/>
  <c r="D24" i="119"/>
  <c r="E23" i="119"/>
  <c r="D23" i="119"/>
  <c r="E22" i="119"/>
  <c r="D22" i="119"/>
  <c r="E17" i="119"/>
  <c r="D17" i="119"/>
  <c r="E16" i="119"/>
  <c r="D16" i="119"/>
  <c r="E15" i="119"/>
  <c r="D15" i="119"/>
  <c r="D9" i="119"/>
  <c r="E9" i="119"/>
</calcChain>
</file>

<file path=xl/sharedStrings.xml><?xml version="1.0" encoding="utf-8"?>
<sst xmlns="http://schemas.openxmlformats.org/spreadsheetml/2006/main" count="252" uniqueCount="111">
  <si>
    <t>Professionals</t>
  </si>
  <si>
    <t>EMPLOYED PERSONS</t>
  </si>
  <si>
    <t>UNDEREMPLOYED PERSONS</t>
  </si>
  <si>
    <t>UNEMPLOYED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</si>
  <si>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</si>
  <si>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</si>
  <si>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</si>
  <si>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</si>
  <si>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</si>
  <si>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</si>
  <si>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</si>
  <si>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</si>
  <si>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</si>
  <si>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>Hours Worked/Major Industry Group/Age Group/Sex/ Highest Grade Completed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</si>
  <si>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</si>
  <si>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</si>
  <si>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</si>
  <si>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</si>
  <si>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</si>
  <si>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</si>
  <si>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</si>
  <si>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</si>
  <si>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</si>
  <si>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</si>
  <si>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</si>
  <si>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</si>
  <si>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</si>
  <si>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</si>
  <si>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</si>
  <si>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</si>
  <si>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 xml:space="preserve">  HOURS WORKED IN A WEEK</t>
  </si>
  <si>
    <t xml:space="preserve">  Worked less than 40 hours</t>
  </si>
  <si>
    <t xml:space="preserve">  Worked 40 hours and over</t>
  </si>
  <si>
    <t xml:space="preserve">  Did not work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</si>
  <si>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</si>
  <si>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</si>
  <si>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</si>
  <si>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</si>
  <si>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</si>
  <si>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</si>
  <si>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</si>
  <si>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</si>
  <si>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</si>
  <si>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</si>
  <si>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</si>
  <si>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</si>
  <si>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</si>
  <si>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</si>
  <si>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</si>
  <si>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</si>
  <si>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</si>
  <si>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</si>
  <si>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</si>
  <si>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</si>
  <si>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</si>
  <si>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</si>
  <si>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 xml:space="preserve">  Not reported</t>
  </si>
  <si>
    <t>(In Thousands Except Rates)</t>
  </si>
  <si>
    <t xml:space="preserve">            All estimates used the 2015 POPCEN-based Population Projection.</t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</si>
  <si>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</si>
  <si>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</si>
  <si>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</si>
  <si>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</si>
  <si>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</si>
  <si>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</si>
  <si>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</si>
  <si>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</si>
  <si>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</si>
  <si>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</si>
  <si>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</si>
  <si>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</si>
  <si>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</si>
  <si>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</si>
  <si>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</si>
  <si>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</si>
  <si>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</si>
  <si>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</si>
  <si>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</si>
  <si>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 xml:space="preserve"> Not reported</t>
  </si>
  <si>
    <t>Estimate</t>
  </si>
  <si>
    <t>Standard Error</t>
  </si>
  <si>
    <t>Lower Limit</t>
  </si>
  <si>
    <t>Upper Limit</t>
  </si>
  <si>
    <t>90% Confidence Interval)</t>
  </si>
  <si>
    <r>
      <t>Employed Persons by Sector, Occupation and Class of Worker,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</si>
  <si>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</si>
  <si>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</si>
  <si>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</si>
  <si>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</si>
  <si>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</si>
  <si>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</si>
  <si>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t>NOVEMBER 2021 LABOR FORCE SURVEY</t>
  </si>
  <si>
    <t>TABLE 1A   Employed Persons by Sector, Occupation and Class of Worker, with Measures of Precision, Philippines:</t>
  </si>
  <si>
    <r>
      <t>Employed Persons by Sector, Subsector, and Hours Worked,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</si>
  <si>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</si>
  <si>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</si>
  <si>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July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and November 2021</t>
    </r>
    <r>
      <rPr>
        <b/>
        <vertAlign val="superscript"/>
        <sz val="11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</si>
  <si>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</si>
  <si>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</si>
  <si>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</si>
  <si>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</si>
  <si>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</si>
  <si>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</si>
  <si>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</t>
    </r>
  </si>
  <si>
    <r>
      <t>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</si>
  <si>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</si>
  <si>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</si>
  <si>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</si>
  <si>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     </t>
    </r>
  </si>
  <si>
    <r>
      <t>TABLE 3A   Underemployed Persons by Hours Worked and Sector, and Unemployed Persons 
by Age Group, Sex and Highest Grade Completed with Measures of Precision:  
January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February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March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April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June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July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August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September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October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 and November 2021</t>
    </r>
    <r>
      <rPr>
        <b/>
        <vertAlign val="superscript"/>
        <sz val="12"/>
        <rFont val="Arial"/>
        <family val="2"/>
      </rPr>
      <t>p</t>
    </r>
  </si>
  <si>
    <t xml:space="preserve">          1 - Preliminary estimate excludes Sulu and Tawi-tawi.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</si>
</sst>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1" formatCode="mmmm\ yyyy"/>
  </numFmts>
  <fonts count="22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  <font>
      <b/>
      <vertAlign val="superscript"/>
      <sz val="12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37" fontId="0" fillId="0" borderId="0"/>
    <xf numFmtId="43" fontId="4" fillId="0" borderId="0" applyFont="0" applyFill="0" applyBorder="0" applyAlignment="0" applyProtection="0"/>
    <xf numFmtId="37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6" fillId="0" borderId="0"/>
    <xf numFmtId="37" fontId="6" fillId="0" borderId="0"/>
    <xf numFmtId="43" fontId="4" fillId="0" borderId="0" applyFont="0" applyFill="0" applyBorder="0" applyAlignment="0" applyProtection="0"/>
    <xf numFmtId="37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6" fillId="0" borderId="0"/>
    <xf numFmtId="37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75">
    <xf numFmtId="37" fontId="0" fillId="0" borderId="0" xfId="0"/>
    <xf numFmtId="0" fontId="4" fillId="0" borderId="0" xfId="29"/>
    <xf numFmtId="0" fontId="8" fillId="0" borderId="13" xfId="29" applyFont="1" applyBorder="1" applyAlignment="1">
      <alignment horizontal="center" vertical="center" wrapText="1"/>
    </xf>
    <xf numFmtId="37" fontId="11" fillId="0" borderId="13" xfId="0" applyFont="1" applyBorder="1" applyAlignment="1">
      <alignment vertical="center" wrapText="1"/>
    </xf>
    <xf numFmtId="37" fontId="11" fillId="0" borderId="11" xfId="0" applyFont="1" applyBorder="1" applyAlignment="1">
      <alignment vertical="center" wrapText="1"/>
    </xf>
    <xf numFmtId="37" fontId="11" fillId="0" borderId="3" xfId="0" applyFont="1" applyBorder="1" applyAlignment="1">
      <alignment vertical="center" wrapText="1"/>
    </xf>
    <xf numFmtId="0" fontId="4" fillId="0" borderId="0" xfId="29" applyAlignment="1">
      <alignment vertical="top" wrapText="1"/>
    </xf>
    <xf numFmtId="37" fontId="11" fillId="0" borderId="13" xfId="0" applyFont="1" applyBorder="1" applyAlignment="1">
      <alignment horizontal="left" vertical="center" wrapText="1"/>
    </xf>
    <xf numFmtId="37" fontId="11" fillId="0" borderId="13" xfId="0" applyFont="1" applyBorder="1" applyAlignment="1">
      <alignment horizontal="left" vertical="center" wrapText="1"/>
    </xf>
    <xf numFmtId="37" fontId="7" fillId="0" borderId="0" xfId="0" applyFont="1" applyBorder="1" applyAlignment="1">
      <alignment horizontal="center" vertical="center" wrapText="1"/>
    </xf>
    <xf numFmtId="37" fontId="11" fillId="0" borderId="0" xfId="0" applyFont="1" applyBorder="1" applyAlignment="1">
      <alignment vertical="center" wrapText="1"/>
    </xf>
    <xf numFmtId="171" fontId="8" fillId="0" borderId="13" xfId="0" applyNumberFormat="1" applyFont="1" applyFill="1" applyBorder="1" applyAlignment="1">
      <alignment horizontal="center" vertical="center" wrapText="1"/>
    </xf>
    <xf numFmtId="167" fontId="14" fillId="0" borderId="0" xfId="1" applyNumberFormat="1" applyFont="1" applyFill="1" applyBorder="1" applyAlignment="1">
      <alignment horizontal="left"/>
    </xf>
    <xf numFmtId="37" fontId="14" fillId="0" borderId="0" xfId="2" applyFont="1" applyFill="1" applyAlignment="1">
      <alignment vertical="center"/>
    </xf>
    <xf numFmtId="0" fontId="14" fillId="0" borderId="0" xfId="0" applyNumberFormat="1" applyFont="1" applyFill="1" applyAlignment="1">
      <alignment horizontal="left" vertical="center"/>
    </xf>
    <xf numFmtId="168" fontId="4" fillId="0" borderId="3" xfId="0" applyNumberFormat="1" applyFont="1" applyFill="1" applyBorder="1" applyAlignment="1"/>
    <xf numFmtId="171" fontId="8" fillId="0" borderId="3" xfId="0" applyNumberFormat="1" applyFont="1" applyFill="1" applyBorder="1" applyAlignment="1">
      <alignment horizontal="center" vertical="center" wrapText="1"/>
    </xf>
    <xf numFmtId="37" fontId="15" fillId="0" borderId="0" xfId="0" applyFont="1" applyFill="1" applyAlignment="1">
      <alignment horizontal="center" vertical="center"/>
    </xf>
    <xf numFmtId="37" fontId="10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horizontal="center" vertical="center"/>
    </xf>
    <xf numFmtId="37" fontId="15" fillId="0" borderId="0" xfId="0" quotePrefix="1" applyFont="1" applyFill="1" applyAlignment="1">
      <alignment horizontal="center" vertical="center"/>
    </xf>
    <xf numFmtId="37" fontId="10" fillId="0" borderId="0" xfId="0" applyFont="1" applyFill="1" applyAlignment="1">
      <alignment vertical="center" wrapText="1"/>
    </xf>
    <xf numFmtId="171" fontId="8" fillId="0" borderId="6" xfId="0" applyNumberFormat="1" applyFont="1" applyFill="1" applyBorder="1" applyAlignment="1">
      <alignment horizontal="center" vertical="center" wrapText="1"/>
    </xf>
    <xf numFmtId="37" fontId="10" fillId="0" borderId="4" xfId="0" applyFont="1" applyFill="1" applyBorder="1" applyAlignment="1">
      <alignment horizontal="center" vertical="center"/>
    </xf>
    <xf numFmtId="37" fontId="10" fillId="0" borderId="0" xfId="0" applyFont="1" applyFill="1" applyBorder="1" applyAlignment="1">
      <alignment horizontal="center" vertical="center"/>
    </xf>
    <xf numFmtId="37" fontId="10" fillId="0" borderId="3" xfId="0" applyFont="1" applyFill="1" applyBorder="1" applyAlignment="1">
      <alignment horizontal="center" vertical="center"/>
    </xf>
    <xf numFmtId="37" fontId="10" fillId="0" borderId="3" xfId="0" applyFont="1" applyFill="1" applyBorder="1" applyAlignment="1">
      <alignment vertical="center"/>
    </xf>
    <xf numFmtId="37" fontId="10" fillId="0" borderId="13" xfId="0" applyFont="1" applyFill="1" applyBorder="1" applyAlignment="1">
      <alignment vertical="center"/>
    </xf>
    <xf numFmtId="37" fontId="10" fillId="0" borderId="4" xfId="0" applyFont="1" applyFill="1" applyBorder="1" applyAlignment="1">
      <alignment vertical="center"/>
    </xf>
    <xf numFmtId="37" fontId="10" fillId="0" borderId="6" xfId="0" applyFont="1" applyFill="1" applyBorder="1" applyAlignment="1">
      <alignment vertical="center"/>
    </xf>
    <xf numFmtId="37" fontId="10" fillId="0" borderId="13" xfId="0" applyFont="1" applyFill="1" applyBorder="1" applyAlignment="1">
      <alignment horizontal="center" vertical="center"/>
    </xf>
    <xf numFmtId="37" fontId="10" fillId="0" borderId="14" xfId="0" applyFont="1" applyFill="1" applyBorder="1" applyAlignment="1">
      <alignment horizontal="center" vertical="center"/>
    </xf>
    <xf numFmtId="37" fontId="10" fillId="0" borderId="12" xfId="0" applyFont="1" applyFill="1" applyBorder="1" applyAlignment="1">
      <alignment horizontal="center" vertical="center"/>
    </xf>
    <xf numFmtId="37" fontId="15" fillId="0" borderId="4" xfId="0" applyFont="1" applyFill="1" applyBorder="1" applyAlignment="1">
      <alignment horizontal="left" vertical="center"/>
    </xf>
    <xf numFmtId="37" fontId="15" fillId="0" borderId="0" xfId="0" applyFont="1" applyFill="1" applyBorder="1" applyAlignment="1">
      <alignment horizontal="right" vertical="center" wrapText="1"/>
    </xf>
    <xf numFmtId="37" fontId="15" fillId="0" borderId="3" xfId="0" applyFont="1" applyFill="1" applyBorder="1" applyAlignment="1">
      <alignment horizontal="right" vertical="center" wrapText="1"/>
    </xf>
    <xf numFmtId="37" fontId="15" fillId="0" borderId="3" xfId="0" applyFont="1" applyFill="1" applyBorder="1" applyAlignment="1">
      <alignment vertical="center"/>
    </xf>
    <xf numFmtId="37" fontId="15" fillId="0" borderId="4" xfId="0" applyFont="1" applyFill="1" applyBorder="1" applyAlignment="1">
      <alignment vertical="center"/>
    </xf>
    <xf numFmtId="37" fontId="15" fillId="0" borderId="6" xfId="0" applyFont="1" applyFill="1" applyBorder="1" applyAlignment="1">
      <alignment vertical="center"/>
    </xf>
    <xf numFmtId="37" fontId="15" fillId="0" borderId="0" xfId="0" applyFont="1" applyFill="1" applyAlignment="1">
      <alignment vertical="center"/>
    </xf>
    <xf numFmtId="37" fontId="10" fillId="0" borderId="4" xfId="14" applyFont="1" applyFill="1" applyBorder="1" applyAlignment="1">
      <alignment vertical="center"/>
    </xf>
    <xf numFmtId="37" fontId="10" fillId="0" borderId="0" xfId="14" applyFont="1" applyFill="1" applyBorder="1" applyAlignment="1">
      <alignment horizontal="right" vertical="center" wrapText="1"/>
    </xf>
    <xf numFmtId="37" fontId="10" fillId="0" borderId="3" xfId="14" applyFont="1" applyFill="1" applyBorder="1" applyAlignment="1">
      <alignment horizontal="right" vertical="center" wrapText="1"/>
    </xf>
    <xf numFmtId="37" fontId="10" fillId="0" borderId="3" xfId="14" applyFont="1" applyFill="1" applyBorder="1"/>
    <xf numFmtId="37" fontId="10" fillId="0" borderId="0" xfId="14" applyFont="1" applyFill="1"/>
    <xf numFmtId="37" fontId="10" fillId="0" borderId="6" xfId="14" applyFont="1" applyFill="1" applyBorder="1"/>
    <xf numFmtId="37" fontId="15" fillId="0" borderId="0" xfId="0" applyFont="1" applyFill="1" applyBorder="1" applyAlignment="1">
      <alignment horizontal="left" vertical="center"/>
    </xf>
    <xf numFmtId="37" fontId="15" fillId="0" borderId="3" xfId="0" applyFont="1" applyFill="1" applyBorder="1" applyAlignment="1">
      <alignment horizontal="left" vertical="center"/>
    </xf>
    <xf numFmtId="37" fontId="10" fillId="0" borderId="4" xfId="0" applyFont="1" applyFill="1" applyBorder="1" applyAlignment="1">
      <alignment horizontal="left" vertical="center" indent="1"/>
    </xf>
    <xf numFmtId="37" fontId="10" fillId="0" borderId="0" xfId="0" applyFont="1" applyFill="1" applyBorder="1" applyAlignment="1">
      <alignment horizontal="left" vertical="center" indent="1"/>
    </xf>
    <xf numFmtId="37" fontId="10" fillId="0" borderId="3" xfId="0" applyFont="1" applyFill="1" applyBorder="1" applyAlignment="1">
      <alignment horizontal="left" vertical="center" indent="1"/>
    </xf>
    <xf numFmtId="37" fontId="10" fillId="0" borderId="4" xfId="0" applyFont="1" applyFill="1" applyBorder="1" applyAlignment="1" applyProtection="1">
      <alignment horizontal="left" indent="1"/>
    </xf>
    <xf numFmtId="37" fontId="10" fillId="0" borderId="0" xfId="0" applyNumberFormat="1" applyFont="1" applyFill="1" applyBorder="1" applyAlignment="1">
      <alignment horizontal="right" vertical="justify"/>
    </xf>
    <xf numFmtId="37" fontId="10" fillId="0" borderId="3" xfId="0" applyNumberFormat="1" applyFont="1" applyFill="1" applyBorder="1" applyAlignment="1">
      <alignment horizontal="right" vertical="justify"/>
    </xf>
    <xf numFmtId="165" fontId="10" fillId="0" borderId="0" xfId="0" applyNumberFormat="1" applyFont="1" applyFill="1" applyAlignment="1">
      <alignment vertical="center"/>
    </xf>
    <xf numFmtId="37" fontId="10" fillId="0" borderId="0" xfId="0" applyFont="1" applyFill="1" applyBorder="1" applyAlignment="1">
      <alignment horizontal="right" vertical="justify"/>
    </xf>
    <xf numFmtId="37" fontId="10" fillId="0" borderId="3" xfId="0" applyFont="1" applyFill="1" applyBorder="1" applyAlignment="1">
      <alignment horizontal="right" vertical="justify"/>
    </xf>
    <xf numFmtId="165" fontId="15" fillId="0" borderId="0" xfId="0" applyNumberFormat="1" applyFont="1" applyFill="1" applyBorder="1" applyAlignment="1">
      <alignment horizontal="right" vertical="justify"/>
    </xf>
    <xf numFmtId="165" fontId="15" fillId="0" borderId="3" xfId="0" applyNumberFormat="1" applyFont="1" applyFill="1" applyBorder="1" applyAlignment="1">
      <alignment horizontal="right" vertical="justify"/>
    </xf>
    <xf numFmtId="165" fontId="10" fillId="0" borderId="0" xfId="0" applyNumberFormat="1" applyFont="1" applyFill="1" applyBorder="1" applyAlignment="1">
      <alignment horizontal="right" vertical="justify"/>
    </xf>
    <xf numFmtId="165" fontId="10" fillId="0" borderId="3" xfId="0" applyNumberFormat="1" applyFont="1" applyFill="1" applyBorder="1" applyAlignment="1">
      <alignment horizontal="right" vertical="justify"/>
    </xf>
    <xf numFmtId="37" fontId="10" fillId="0" borderId="0" xfId="10" applyNumberFormat="1" applyFont="1" applyFill="1" applyBorder="1" applyAlignment="1">
      <alignment horizontal="right" vertical="justify"/>
    </xf>
    <xf numFmtId="37" fontId="10" fillId="0" borderId="3" xfId="10" applyNumberFormat="1" applyFont="1" applyFill="1" applyBorder="1" applyAlignment="1">
      <alignment horizontal="right" vertical="justify"/>
    </xf>
    <xf numFmtId="165" fontId="15" fillId="0" borderId="0" xfId="0" applyNumberFormat="1" applyFont="1" applyFill="1" applyBorder="1" applyAlignment="1" applyProtection="1">
      <alignment horizontal="right" vertical="justify"/>
    </xf>
    <xf numFmtId="165" fontId="15" fillId="0" borderId="3" xfId="0" applyNumberFormat="1" applyFont="1" applyFill="1" applyBorder="1" applyAlignment="1" applyProtection="1">
      <alignment horizontal="right" vertical="justify"/>
    </xf>
    <xf numFmtId="37" fontId="10" fillId="0" borderId="3" xfId="0" applyFont="1" applyFill="1" applyBorder="1"/>
    <xf numFmtId="37" fontId="10" fillId="0" borderId="0" xfId="0" applyFont="1" applyFill="1"/>
    <xf numFmtId="37" fontId="10" fillId="0" borderId="6" xfId="0" applyFont="1" applyFill="1" applyBorder="1"/>
    <xf numFmtId="37" fontId="10" fillId="0" borderId="4" xfId="0" applyFont="1" applyFill="1" applyBorder="1" applyAlignment="1">
      <alignment horizontal="left" indent="1"/>
    </xf>
    <xf numFmtId="37" fontId="10" fillId="0" borderId="0" xfId="0" applyFont="1" applyFill="1" applyBorder="1"/>
    <xf numFmtId="37" fontId="10" fillId="0" borderId="4" xfId="0" applyFont="1" applyFill="1" applyBorder="1" applyAlignment="1">
      <alignment horizontal="left" vertical="center" indent="2"/>
    </xf>
    <xf numFmtId="37" fontId="10" fillId="0" borderId="4" xfId="0" applyFont="1" applyFill="1" applyBorder="1" applyAlignment="1">
      <alignment horizontal="left" vertical="center" wrapText="1" indent="1"/>
    </xf>
    <xf numFmtId="37" fontId="10" fillId="0" borderId="0" xfId="0" applyNumberFormat="1" applyFont="1" applyFill="1" applyBorder="1" applyAlignment="1">
      <alignment horizontal="right"/>
    </xf>
    <xf numFmtId="37" fontId="10" fillId="0" borderId="3" xfId="0" applyNumberFormat="1" applyFont="1" applyFill="1" applyBorder="1" applyAlignment="1">
      <alignment horizontal="right"/>
    </xf>
    <xf numFmtId="37" fontId="10" fillId="0" borderId="0" xfId="0" applyFont="1" applyFill="1" applyAlignment="1">
      <alignment horizontal="right" wrapText="1"/>
    </xf>
    <xf numFmtId="37" fontId="10" fillId="0" borderId="3" xfId="0" applyFont="1" applyFill="1" applyBorder="1" applyAlignment="1">
      <alignment horizontal="right" wrapText="1"/>
    </xf>
    <xf numFmtId="37" fontId="10" fillId="0" borderId="6" xfId="0" applyFont="1" applyFill="1" applyBorder="1" applyAlignment="1">
      <alignment horizontal="right" wrapText="1"/>
    </xf>
    <xf numFmtId="37" fontId="10" fillId="0" borderId="3" xfId="0" applyNumberFormat="1" applyFont="1" applyFill="1" applyBorder="1" applyAlignment="1">
      <alignment horizontal="right" wrapText="1"/>
    </xf>
    <xf numFmtId="37" fontId="10" fillId="0" borderId="5" xfId="0" applyFont="1" applyFill="1" applyBorder="1" applyAlignment="1">
      <alignment horizontal="left" vertical="center" indent="1"/>
    </xf>
    <xf numFmtId="37" fontId="10" fillId="0" borderId="1" xfId="0" applyFont="1" applyFill="1" applyBorder="1" applyAlignment="1">
      <alignment horizontal="left" vertical="center" indent="1"/>
    </xf>
    <xf numFmtId="37" fontId="10" fillId="0" borderId="11" xfId="0" applyFont="1" applyFill="1" applyBorder="1" applyAlignment="1">
      <alignment horizontal="left" vertical="center" indent="1"/>
    </xf>
    <xf numFmtId="37" fontId="10" fillId="0" borderId="11" xfId="0" applyFont="1" applyFill="1" applyBorder="1" applyAlignment="1">
      <alignment vertical="center"/>
    </xf>
    <xf numFmtId="37" fontId="10" fillId="0" borderId="5" xfId="0" applyFont="1" applyFill="1" applyBorder="1" applyAlignment="1">
      <alignment vertical="center"/>
    </xf>
    <xf numFmtId="37" fontId="10" fillId="0" borderId="7" xfId="0" applyFont="1" applyFill="1" applyBorder="1" applyAlignment="1">
      <alignment vertical="center"/>
    </xf>
    <xf numFmtId="37" fontId="10" fillId="0" borderId="0" xfId="2" applyFont="1" applyFill="1" applyAlignment="1">
      <alignment vertical="center"/>
    </xf>
    <xf numFmtId="37" fontId="7" fillId="0" borderId="0" xfId="0" quotePrefix="1" applyFont="1" applyFill="1" applyAlignment="1">
      <alignment horizontal="center" vertical="center"/>
    </xf>
    <xf numFmtId="168" fontId="10" fillId="0" borderId="3" xfId="1" applyNumberFormat="1" applyFont="1" applyFill="1" applyBorder="1" applyAlignment="1">
      <alignment horizontal="right" vertical="justify"/>
    </xf>
    <xf numFmtId="168" fontId="10" fillId="0" borderId="6" xfId="1" applyNumberFormat="1" applyFont="1" applyFill="1" applyBorder="1" applyAlignment="1">
      <alignment horizontal="right" vertical="justify"/>
    </xf>
    <xf numFmtId="37" fontId="10" fillId="0" borderId="4" xfId="14" applyFont="1" applyFill="1" applyBorder="1" applyAlignment="1">
      <alignment horizontal="left" vertical="center" indent="2"/>
    </xf>
    <xf numFmtId="37" fontId="10" fillId="0" borderId="4" xfId="14" applyFont="1" applyFill="1" applyBorder="1" applyAlignment="1">
      <alignment horizontal="left" vertical="center" indent="1"/>
    </xf>
    <xf numFmtId="165" fontId="15" fillId="0" borderId="3" xfId="14" applyNumberFormat="1" applyFont="1" applyFill="1" applyBorder="1" applyAlignment="1">
      <alignment horizontal="right" vertical="justify"/>
    </xf>
    <xf numFmtId="37" fontId="15" fillId="0" borderId="0" xfId="14" applyFont="1" applyFill="1"/>
    <xf numFmtId="37" fontId="4" fillId="0" borderId="0" xfId="2" applyFont="1" applyFill="1" applyAlignment="1">
      <alignment vertical="center"/>
    </xf>
    <xf numFmtId="37" fontId="18" fillId="0" borderId="0" xfId="13" applyFont="1" applyFill="1" applyAlignment="1">
      <alignment horizontal="left"/>
    </xf>
    <xf numFmtId="37" fontId="7" fillId="0" borderId="0" xfId="14" applyFont="1" applyFill="1" applyAlignment="1">
      <alignment horizontal="center" vertical="center" wrapText="1"/>
    </xf>
    <xf numFmtId="37" fontId="15" fillId="0" borderId="0" xfId="14" applyFont="1" applyFill="1" applyAlignment="1">
      <alignment horizontal="center" vertical="center"/>
    </xf>
    <xf numFmtId="37" fontId="15" fillId="0" borderId="4" xfId="14" applyFont="1" applyFill="1" applyBorder="1" applyAlignment="1">
      <alignment horizontal="left" vertical="center" wrapText="1"/>
    </xf>
    <xf numFmtId="37" fontId="15" fillId="0" borderId="3" xfId="14" applyFont="1" applyFill="1" applyBorder="1" applyAlignment="1">
      <alignment horizontal="left" vertical="center" wrapText="1"/>
    </xf>
    <xf numFmtId="0" fontId="15" fillId="0" borderId="3" xfId="14" quotePrefix="1" applyNumberFormat="1" applyFont="1" applyFill="1" applyBorder="1" applyAlignment="1">
      <alignment horizontal="right" vertical="center" wrapText="1"/>
    </xf>
    <xf numFmtId="0" fontId="15" fillId="0" borderId="4" xfId="14" quotePrefix="1" applyNumberFormat="1" applyFont="1" applyFill="1" applyBorder="1" applyAlignment="1">
      <alignment horizontal="right" vertical="center" wrapText="1"/>
    </xf>
    <xf numFmtId="0" fontId="15" fillId="0" borderId="6" xfId="14" quotePrefix="1" applyNumberFormat="1" applyFont="1" applyFill="1" applyBorder="1" applyAlignment="1">
      <alignment horizontal="right" vertical="center" wrapText="1"/>
    </xf>
    <xf numFmtId="37" fontId="15" fillId="0" borderId="4" xfId="14" applyFont="1" applyFill="1" applyBorder="1"/>
    <xf numFmtId="37" fontId="15" fillId="0" borderId="3" xfId="14" applyFont="1" applyFill="1" applyBorder="1"/>
    <xf numFmtId="3" fontId="15" fillId="0" borderId="3" xfId="1" applyNumberFormat="1" applyFont="1" applyFill="1" applyBorder="1" applyAlignment="1"/>
    <xf numFmtId="37" fontId="15" fillId="0" borderId="3" xfId="14" applyNumberFormat="1" applyFont="1" applyFill="1" applyBorder="1" applyAlignment="1">
      <alignment horizontal="right" vertical="justify"/>
    </xf>
    <xf numFmtId="37" fontId="10" fillId="0" borderId="3" xfId="14" applyFont="1" applyFill="1" applyBorder="1" applyAlignment="1">
      <alignment vertical="center"/>
    </xf>
    <xf numFmtId="37" fontId="10" fillId="0" borderId="3" xfId="14" applyFont="1" applyFill="1" applyBorder="1" applyAlignment="1">
      <alignment horizontal="right" vertical="justify"/>
    </xf>
    <xf numFmtId="37" fontId="10" fillId="0" borderId="4" xfId="14" applyFont="1" applyFill="1" applyBorder="1"/>
    <xf numFmtId="167" fontId="10" fillId="0" borderId="3" xfId="1" applyNumberFormat="1" applyFont="1" applyFill="1" applyBorder="1" applyAlignment="1">
      <alignment horizontal="right" vertical="justify"/>
    </xf>
    <xf numFmtId="37" fontId="15" fillId="0" borderId="4" xfId="14" applyFont="1" applyFill="1" applyBorder="1" applyAlignment="1">
      <alignment horizontal="left" vertical="center"/>
    </xf>
    <xf numFmtId="37" fontId="15" fillId="0" borderId="3" xfId="14" applyFont="1" applyFill="1" applyBorder="1" applyAlignment="1">
      <alignment horizontal="left" vertical="center"/>
    </xf>
    <xf numFmtId="37" fontId="10" fillId="0" borderId="4" xfId="14" applyFont="1" applyFill="1" applyBorder="1" applyAlignment="1">
      <alignment horizontal="left"/>
    </xf>
    <xf numFmtId="37" fontId="10" fillId="0" borderId="3" xfId="14" applyFont="1" applyFill="1" applyBorder="1" applyAlignment="1">
      <alignment horizontal="left"/>
    </xf>
    <xf numFmtId="165" fontId="10" fillId="0" borderId="3" xfId="14" applyNumberFormat="1" applyFont="1" applyFill="1" applyBorder="1" applyAlignment="1">
      <alignment horizontal="right" vertical="justify"/>
    </xf>
    <xf numFmtId="37" fontId="10" fillId="0" borderId="3" xfId="14" applyNumberFormat="1" applyFont="1" applyFill="1" applyBorder="1" applyAlignment="1">
      <alignment horizontal="right" vertical="justify"/>
    </xf>
    <xf numFmtId="37" fontId="15" fillId="0" borderId="4" xfId="14" applyFont="1" applyFill="1" applyBorder="1" applyAlignment="1">
      <alignment horizontal="left" vertical="center" indent="2"/>
    </xf>
    <xf numFmtId="165" fontId="20" fillId="0" borderId="3" xfId="14" applyNumberFormat="1" applyFont="1" applyFill="1" applyBorder="1" applyAlignment="1">
      <alignment horizontal="right" vertical="justify"/>
    </xf>
    <xf numFmtId="37" fontId="15" fillId="0" borderId="4" xfId="14" applyFont="1" applyFill="1" applyBorder="1" applyAlignment="1">
      <alignment horizontal="left"/>
    </xf>
    <xf numFmtId="165" fontId="17" fillId="0" borderId="3" xfId="14" applyNumberFormat="1" applyFont="1" applyFill="1" applyBorder="1" applyAlignment="1">
      <alignment horizontal="right" vertical="justify"/>
    </xf>
    <xf numFmtId="165" fontId="10" fillId="0" borderId="0" xfId="14" applyNumberFormat="1" applyFont="1" applyFill="1"/>
    <xf numFmtId="39" fontId="10" fillId="0" borderId="0" xfId="14" applyNumberFormat="1" applyFont="1" applyFill="1"/>
    <xf numFmtId="0" fontId="20" fillId="0" borderId="3" xfId="14" quotePrefix="1" applyNumberFormat="1" applyFont="1" applyFill="1" applyBorder="1" applyAlignment="1">
      <alignment horizontal="right" vertical="justify" wrapText="1"/>
    </xf>
    <xf numFmtId="37" fontId="15" fillId="0" borderId="4" xfId="14" applyFont="1" applyFill="1" applyBorder="1" applyAlignment="1" applyProtection="1">
      <alignment vertical="center"/>
    </xf>
    <xf numFmtId="168" fontId="15" fillId="0" borderId="3" xfId="6" applyNumberFormat="1" applyFont="1" applyFill="1" applyBorder="1" applyAlignment="1">
      <alignment horizontal="right" vertical="justify"/>
    </xf>
    <xf numFmtId="168" fontId="21" fillId="0" borderId="3" xfId="1" applyNumberFormat="1" applyFont="1" applyFill="1" applyBorder="1" applyAlignment="1">
      <alignment horizontal="right" vertical="justify"/>
    </xf>
    <xf numFmtId="37" fontId="17" fillId="0" borderId="3" xfId="14" applyFont="1" applyFill="1" applyBorder="1" applyAlignment="1">
      <alignment horizontal="right" vertical="justify"/>
    </xf>
    <xf numFmtId="37" fontId="10" fillId="0" borderId="4" xfId="14" applyFont="1" applyFill="1" applyBorder="1" applyAlignment="1">
      <alignment horizontal="left" vertical="center"/>
    </xf>
    <xf numFmtId="37" fontId="20" fillId="0" borderId="3" xfId="14" quotePrefix="1" applyFont="1" applyFill="1" applyBorder="1" applyAlignment="1">
      <alignment horizontal="right" vertical="center"/>
    </xf>
    <xf numFmtId="37" fontId="20" fillId="0" borderId="4" xfId="14" quotePrefix="1" applyFont="1" applyFill="1" applyBorder="1" applyAlignment="1">
      <alignment horizontal="right" vertical="center"/>
    </xf>
    <xf numFmtId="37" fontId="20" fillId="0" borderId="6" xfId="14" quotePrefix="1" applyFont="1" applyFill="1" applyBorder="1" applyAlignment="1">
      <alignment horizontal="right" vertical="center"/>
    </xf>
    <xf numFmtId="165" fontId="17" fillId="0" borderId="4" xfId="14" applyNumberFormat="1" applyFont="1" applyFill="1" applyBorder="1" applyAlignment="1">
      <alignment horizontal="right" vertical="justify"/>
    </xf>
    <xf numFmtId="165" fontId="17" fillId="0" borderId="6" xfId="14" applyNumberFormat="1" applyFont="1" applyFill="1" applyBorder="1" applyAlignment="1">
      <alignment horizontal="right" vertical="justify"/>
    </xf>
    <xf numFmtId="168" fontId="10" fillId="0" borderId="4" xfId="1" applyNumberFormat="1" applyFont="1" applyFill="1" applyBorder="1" applyAlignment="1">
      <alignment horizontal="right" vertical="justify"/>
    </xf>
    <xf numFmtId="37" fontId="10" fillId="0" borderId="5" xfId="14" applyFont="1" applyFill="1" applyBorder="1" applyAlignment="1">
      <alignment vertical="center"/>
    </xf>
    <xf numFmtId="37" fontId="10" fillId="0" borderId="11" xfId="14" applyFont="1" applyFill="1" applyBorder="1" applyAlignment="1">
      <alignment vertical="center"/>
    </xf>
    <xf numFmtId="37" fontId="10" fillId="0" borderId="11" xfId="14" applyFont="1" applyFill="1" applyBorder="1"/>
    <xf numFmtId="37" fontId="10" fillId="0" borderId="5" xfId="14" applyFont="1" applyFill="1" applyBorder="1"/>
    <xf numFmtId="37" fontId="10" fillId="0" borderId="7" xfId="14" applyFont="1" applyFill="1" applyBorder="1"/>
    <xf numFmtId="37" fontId="10" fillId="0" borderId="0" xfId="14" applyFont="1" applyFill="1" applyBorder="1" applyAlignment="1">
      <alignment vertical="center"/>
    </xf>
    <xf numFmtId="37" fontId="10" fillId="0" borderId="0" xfId="14" applyFont="1" applyFill="1" applyAlignment="1">
      <alignment vertical="center"/>
    </xf>
    <xf numFmtId="37" fontId="5" fillId="0" borderId="6" xfId="14" applyFont="1" applyBorder="1" applyAlignment="1">
      <alignment horizontal="right" vertical="justify"/>
    </xf>
    <xf numFmtId="171" fontId="8" fillId="0" borderId="11" xfId="0" applyNumberFormat="1" applyFont="1" applyFill="1" applyBorder="1" applyAlignment="1">
      <alignment horizontal="center" vertical="center" wrapText="1"/>
    </xf>
    <xf numFmtId="37" fontId="7" fillId="0" borderId="14" xfId="0" applyFont="1" applyBorder="1" applyAlignment="1">
      <alignment horizontal="center" vertical="center" wrapText="1"/>
    </xf>
    <xf numFmtId="37" fontId="7" fillId="0" borderId="5" xfId="0" applyFont="1" applyBorder="1" applyAlignment="1">
      <alignment horizontal="center" vertical="center" wrapText="1"/>
    </xf>
    <xf numFmtId="37" fontId="7" fillId="0" borderId="8" xfId="0" applyFont="1" applyBorder="1" applyAlignment="1">
      <alignment horizontal="center" vertical="center" wrapText="1"/>
    </xf>
    <xf numFmtId="37" fontId="7" fillId="0" borderId="9" xfId="0" applyFont="1" applyBorder="1" applyAlignment="1">
      <alignment horizontal="center" vertical="center" wrapText="1"/>
    </xf>
    <xf numFmtId="37" fontId="7" fillId="0" borderId="4" xfId="0" applyFont="1" applyBorder="1" applyAlignment="1">
      <alignment horizontal="center" vertical="center" wrapText="1"/>
    </xf>
    <xf numFmtId="37" fontId="11" fillId="0" borderId="13" xfId="0" applyFont="1" applyBorder="1" applyAlignment="1">
      <alignment horizontal="left" vertical="center" wrapText="1"/>
    </xf>
    <xf numFmtId="37" fontId="11" fillId="0" borderId="3" xfId="0" applyFont="1" applyBorder="1" applyAlignment="1">
      <alignment horizontal="left" vertical="center" wrapText="1"/>
    </xf>
    <xf numFmtId="0" fontId="8" fillId="0" borderId="0" xfId="29" applyFont="1" applyAlignment="1">
      <alignment horizontal="center"/>
    </xf>
    <xf numFmtId="0" fontId="8" fillId="0" borderId="0" xfId="29" applyFont="1" applyAlignment="1">
      <alignment horizontal="center" vertical="top" wrapText="1"/>
    </xf>
    <xf numFmtId="0" fontId="14" fillId="0" borderId="0" xfId="0" applyNumberFormat="1" applyFont="1" applyFill="1" applyAlignment="1">
      <alignment horizontal="left" vertical="center"/>
    </xf>
    <xf numFmtId="37" fontId="15" fillId="0" borderId="0" xfId="0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37" fontId="15" fillId="0" borderId="0" xfId="0" quotePrefix="1" applyFont="1" applyFill="1" applyAlignment="1">
      <alignment horizontal="center" vertical="center"/>
    </xf>
    <xf numFmtId="171" fontId="8" fillId="0" borderId="13" xfId="0" applyNumberFormat="1" applyFont="1" applyFill="1" applyBorder="1" applyAlignment="1">
      <alignment horizontal="center" vertical="center" wrapText="1"/>
    </xf>
    <xf numFmtId="171" fontId="8" fillId="0" borderId="3" xfId="0" applyNumberFormat="1" applyFont="1" applyFill="1" applyBorder="1" applyAlignment="1">
      <alignment horizontal="center" vertical="center" wrapText="1"/>
    </xf>
    <xf numFmtId="171" fontId="8" fillId="0" borderId="9" xfId="0" applyNumberFormat="1" applyFont="1" applyFill="1" applyBorder="1" applyAlignment="1">
      <alignment horizontal="center" vertical="center" wrapText="1"/>
    </xf>
    <xf numFmtId="171" fontId="8" fillId="0" borderId="10" xfId="0" applyNumberFormat="1" applyFont="1" applyFill="1" applyBorder="1" applyAlignment="1">
      <alignment horizontal="center" vertical="center" wrapText="1"/>
    </xf>
    <xf numFmtId="171" fontId="15" fillId="0" borderId="9" xfId="0" applyNumberFormat="1" applyFont="1" applyFill="1" applyBorder="1" applyAlignment="1">
      <alignment horizontal="center" vertical="center" wrapText="1"/>
    </xf>
    <xf numFmtId="171" fontId="15" fillId="0" borderId="2" xfId="0" applyNumberFormat="1" applyFont="1" applyFill="1" applyBorder="1" applyAlignment="1">
      <alignment horizontal="center" vertical="center" wrapText="1"/>
    </xf>
    <xf numFmtId="171" fontId="15" fillId="0" borderId="10" xfId="0" applyNumberFormat="1" applyFont="1" applyFill="1" applyBorder="1" applyAlignment="1">
      <alignment horizontal="center" vertical="center" wrapText="1"/>
    </xf>
    <xf numFmtId="37" fontId="15" fillId="0" borderId="13" xfId="0" applyFont="1" applyFill="1" applyBorder="1" applyAlignment="1">
      <alignment horizontal="center" vertical="center" wrapText="1"/>
    </xf>
    <xf numFmtId="37" fontId="15" fillId="0" borderId="3" xfId="0" applyFont="1" applyFill="1" applyBorder="1" applyAlignment="1">
      <alignment horizontal="center" vertical="center" wrapText="1"/>
    </xf>
    <xf numFmtId="37" fontId="8" fillId="0" borderId="14" xfId="0" applyFont="1" applyBorder="1" applyAlignment="1">
      <alignment horizontal="center" vertical="center" wrapText="1"/>
    </xf>
    <xf numFmtId="37" fontId="8" fillId="0" borderId="15" xfId="0" applyFont="1" applyBorder="1" applyAlignment="1">
      <alignment horizontal="center" vertical="center" wrapText="1"/>
    </xf>
    <xf numFmtId="171" fontId="8" fillId="0" borderId="4" xfId="0" applyNumberFormat="1" applyFont="1" applyFill="1" applyBorder="1" applyAlignment="1">
      <alignment horizontal="center" vertical="center" wrapText="1"/>
    </xf>
    <xf numFmtId="37" fontId="7" fillId="0" borderId="0" xfId="0" quotePrefix="1" applyFont="1" applyFill="1" applyAlignment="1">
      <alignment horizontal="center" vertical="center"/>
    </xf>
    <xf numFmtId="37" fontId="7" fillId="0" borderId="0" xfId="14" applyFont="1" applyFill="1" applyAlignment="1">
      <alignment horizontal="center" vertical="center" wrapText="1"/>
    </xf>
    <xf numFmtId="37" fontId="15" fillId="0" borderId="13" xfId="14" applyFont="1" applyFill="1" applyBorder="1" applyAlignment="1">
      <alignment horizontal="center" vertical="center" wrapText="1"/>
    </xf>
    <xf numFmtId="37" fontId="15" fillId="0" borderId="3" xfId="14" applyFont="1" applyFill="1" applyBorder="1" applyAlignment="1">
      <alignment horizontal="center" vertical="center" wrapText="1"/>
    </xf>
    <xf numFmtId="171" fontId="8" fillId="0" borderId="11" xfId="0" applyNumberFormat="1" applyFont="1" applyFill="1" applyBorder="1" applyAlignment="1">
      <alignment horizontal="center" vertical="center" wrapText="1"/>
    </xf>
    <xf numFmtId="37" fontId="8" fillId="0" borderId="14" xfId="0" applyFont="1" applyFill="1" applyBorder="1" applyAlignment="1">
      <alignment horizontal="center" vertical="center" wrapText="1"/>
    </xf>
    <xf numFmtId="37" fontId="8" fillId="0" borderId="15" xfId="0" applyFont="1" applyFill="1" applyBorder="1" applyAlignment="1">
      <alignment horizontal="center" vertical="center" wrapText="1"/>
    </xf>
    <xf numFmtId="37" fontId="15" fillId="0" borderId="11" xfId="14" applyFont="1" applyFill="1" applyBorder="1" applyAlignment="1">
      <alignment horizontal="center" vertical="center" wrapText="1"/>
    </xf>
  </cellXfs>
  <cellStyles count="45">
    <cellStyle name="Comma" xfId="1" builtinId="3"/>
    <cellStyle name="Comma 10" xfId="15"/>
    <cellStyle name="Comma 10 2" xfId="38"/>
    <cellStyle name="Comma 11" xfId="9"/>
    <cellStyle name="Comma 11 2" xfId="35"/>
    <cellStyle name="Comma 12" xfId="3"/>
    <cellStyle name="Comma 12 2" xfId="31"/>
    <cellStyle name="Comma 14" xfId="6"/>
    <cellStyle name="Comma 14 2" xfId="34"/>
    <cellStyle name="Comma 2" xfId="16"/>
    <cellStyle name="Comma 2 2" xfId="39"/>
    <cellStyle name="Comma 3" xfId="17"/>
    <cellStyle name="Comma 3 2" xfId="40"/>
    <cellStyle name="Comma 4" xfId="4"/>
    <cellStyle name="Comma 4 2" xfId="32"/>
    <cellStyle name="Comma 5" xfId="28"/>
    <cellStyle name="Comma 5 2" xfId="26"/>
    <cellStyle name="Comma 5 2 2" xfId="42"/>
    <cellStyle name="Comma 5 3" xfId="44"/>
    <cellStyle name="Comma 6" xfId="30"/>
    <cellStyle name="Comma 7" xfId="5"/>
    <cellStyle name="Comma 7 2" xfId="33"/>
    <cellStyle name="Comma 8" xfId="11"/>
    <cellStyle name="Comma 8 2" xfId="36"/>
    <cellStyle name="Comma 9" xfId="12"/>
    <cellStyle name="Comma 9 2" xfId="37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6 2 2" xfId="41"/>
    <cellStyle name="Normal 6 3" xfId="43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35</xdr:row>
      <xdr:rowOff>75492</xdr:rowOff>
    </xdr:from>
    <xdr:to>
      <xdr:col>2</xdr:col>
      <xdr:colOff>4993822</xdr:colOff>
      <xdr:row>38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2357D045-2271-4292-B1B9-792BF82351BC}"/>
            </a:ext>
          </a:extLst>
        </xdr:cNvPr>
        <xdr:cNvGrpSpPr/>
      </xdr:nvGrpSpPr>
      <xdr:grpSpPr>
        <a:xfrm>
          <a:off x="520326" y="11473742"/>
          <a:ext cx="5743496" cy="501906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13412</xdr:rowOff>
    </xdr:from>
    <xdr:to>
      <xdr:col>3</xdr:col>
      <xdr:colOff>144773</xdr:colOff>
      <xdr:row>6</xdr:row>
      <xdr:rowOff>86572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0AAE8416-57F2-4764-9EBC-852A1A1C68DF}"/>
            </a:ext>
          </a:extLst>
        </xdr:cNvPr>
        <xdr:cNvGrpSpPr/>
      </xdr:nvGrpSpPr>
      <xdr:grpSpPr>
        <a:xfrm>
          <a:off x="201235" y="172162"/>
          <a:ext cx="8283205" cy="866910"/>
          <a:chOff x="0" y="0"/>
          <a:chExt cx="6329828" cy="914537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14400" cy="914400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xmlns="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B9:M35"/>
  <sheetViews>
    <sheetView view="pageBreakPreview" topLeftCell="A25" zoomScale="90" zoomScaleNormal="115" zoomScaleSheetLayoutView="90" workbookViewId="0">
      <selection activeCell="G13" sqref="G13"/>
    </sheetView>
  </sheetViews>
  <sheetFormatPr defaultColWidth="9" defaultRowHeight="12.75" x14ac:dyDescent="0.2"/>
  <cols>
    <col min="1" max="1" width="3.5" style="1" customWidth="1"/>
    <col min="2" max="2" width="13.125" style="6" customWidth="1"/>
    <col min="3" max="3" width="92.75" style="6" customWidth="1"/>
    <col min="4" max="4" width="3.625" style="1" customWidth="1"/>
    <col min="5" max="16384" width="9" style="1"/>
  </cols>
  <sheetData>
    <row r="9" spans="2:13" ht="12.75" customHeight="1" x14ac:dyDescent="0.2">
      <c r="B9" s="149" t="s">
        <v>61</v>
      </c>
      <c r="C9" s="149"/>
    </row>
    <row r="10" spans="2:13" ht="12.75" customHeight="1" x14ac:dyDescent="0.2">
      <c r="B10" s="150" t="s">
        <v>91</v>
      </c>
      <c r="C10" s="150"/>
    </row>
    <row r="12" spans="2:13" x14ac:dyDescent="0.2">
      <c r="B12" s="2" t="s">
        <v>62</v>
      </c>
      <c r="C12" s="2" t="s">
        <v>63</v>
      </c>
    </row>
    <row r="13" spans="2:13" ht="58.5" customHeight="1" x14ac:dyDescent="0.2">
      <c r="B13" s="144" t="s">
        <v>65</v>
      </c>
      <c r="C13" s="3" t="s">
        <v>95</v>
      </c>
    </row>
    <row r="14" spans="2:13" ht="15" x14ac:dyDescent="0.2">
      <c r="B14" s="144"/>
      <c r="C14" s="4" t="s">
        <v>60</v>
      </c>
    </row>
    <row r="15" spans="2:13" ht="51" x14ac:dyDescent="0.2">
      <c r="B15" s="144" t="s">
        <v>64</v>
      </c>
      <c r="C15" s="3" t="s">
        <v>84</v>
      </c>
      <c r="E15" s="1" t="s">
        <v>74</v>
      </c>
    </row>
    <row r="16" spans="2:13" ht="15" x14ac:dyDescent="0.2">
      <c r="B16" s="144"/>
      <c r="C16" s="4" t="s">
        <v>59</v>
      </c>
      <c r="M16" s="1" t="s">
        <v>74</v>
      </c>
    </row>
    <row r="17" spans="2:3" ht="51" x14ac:dyDescent="0.2">
      <c r="B17" s="144" t="s">
        <v>67</v>
      </c>
      <c r="C17" s="3" t="s">
        <v>93</v>
      </c>
    </row>
    <row r="18" spans="2:3" ht="15" x14ac:dyDescent="0.2">
      <c r="B18" s="144"/>
      <c r="C18" s="4" t="s">
        <v>60</v>
      </c>
    </row>
    <row r="19" spans="2:3" ht="51" x14ac:dyDescent="0.2">
      <c r="B19" s="144" t="s">
        <v>66</v>
      </c>
      <c r="C19" s="3" t="s">
        <v>85</v>
      </c>
    </row>
    <row r="20" spans="2:3" ht="15" x14ac:dyDescent="0.2">
      <c r="B20" s="144"/>
      <c r="C20" s="4" t="s">
        <v>59</v>
      </c>
    </row>
    <row r="21" spans="2:3" ht="68.25" customHeight="1" x14ac:dyDescent="0.2">
      <c r="B21" s="144" t="s">
        <v>69</v>
      </c>
      <c r="C21" s="3" t="s">
        <v>94</v>
      </c>
    </row>
    <row r="22" spans="2:3" ht="15" x14ac:dyDescent="0.2">
      <c r="B22" s="144"/>
      <c r="C22" s="4" t="s">
        <v>60</v>
      </c>
    </row>
    <row r="23" spans="2:3" ht="59.25" customHeight="1" x14ac:dyDescent="0.2">
      <c r="B23" s="145" t="s">
        <v>68</v>
      </c>
      <c r="C23" s="3" t="s">
        <v>86</v>
      </c>
    </row>
    <row r="24" spans="2:3" ht="15" x14ac:dyDescent="0.2">
      <c r="B24" s="142"/>
      <c r="C24" s="4" t="s">
        <v>59</v>
      </c>
    </row>
    <row r="25" spans="2:3" ht="27.75" customHeight="1" x14ac:dyDescent="0.2">
      <c r="B25" s="142" t="s">
        <v>70</v>
      </c>
      <c r="C25" s="147" t="s">
        <v>87</v>
      </c>
    </row>
    <row r="26" spans="2:3" ht="27.75" customHeight="1" x14ac:dyDescent="0.2">
      <c r="B26" s="146"/>
      <c r="C26" s="148"/>
    </row>
    <row r="27" spans="2:3" ht="15" x14ac:dyDescent="0.2">
      <c r="B27" s="146"/>
      <c r="C27" s="5" t="s">
        <v>57</v>
      </c>
    </row>
    <row r="28" spans="2:3" ht="57" customHeight="1" x14ac:dyDescent="0.2">
      <c r="B28" s="142" t="s">
        <v>71</v>
      </c>
      <c r="C28" s="7" t="s">
        <v>88</v>
      </c>
    </row>
    <row r="29" spans="2:3" ht="21.75" customHeight="1" x14ac:dyDescent="0.2">
      <c r="B29" s="146"/>
      <c r="C29" s="5" t="s">
        <v>57</v>
      </c>
    </row>
    <row r="30" spans="2:3" ht="54" customHeight="1" x14ac:dyDescent="0.2">
      <c r="B30" s="142" t="s">
        <v>72</v>
      </c>
      <c r="C30" s="3" t="s">
        <v>89</v>
      </c>
    </row>
    <row r="31" spans="2:3" ht="15" x14ac:dyDescent="0.2">
      <c r="B31" s="146"/>
      <c r="C31" s="4" t="s">
        <v>59</v>
      </c>
    </row>
    <row r="32" spans="2:3" ht="54.75" customHeight="1" x14ac:dyDescent="0.2">
      <c r="B32" s="142" t="s">
        <v>73</v>
      </c>
      <c r="C32" s="8" t="s">
        <v>90</v>
      </c>
    </row>
    <row r="33" spans="2:3" ht="15" x14ac:dyDescent="0.2">
      <c r="B33" s="143"/>
      <c r="C33" s="4" t="s">
        <v>57</v>
      </c>
    </row>
    <row r="34" spans="2:3" ht="15.75" x14ac:dyDescent="0.2">
      <c r="B34" s="9"/>
      <c r="C34" s="10"/>
    </row>
    <row r="35" spans="2:3" ht="15.75" x14ac:dyDescent="0.2">
      <c r="B35" s="9"/>
      <c r="C35" s="10"/>
    </row>
  </sheetData>
  <sheetProtection selectLockedCells="1" selectUnlockedCells="1"/>
  <mergeCells count="13">
    <mergeCell ref="B19:B20"/>
    <mergeCell ref="B9:C9"/>
    <mergeCell ref="B10:C10"/>
    <mergeCell ref="B13:B14"/>
    <mergeCell ref="B15:B16"/>
    <mergeCell ref="B17:B18"/>
    <mergeCell ref="B32:B33"/>
    <mergeCell ref="B21:B22"/>
    <mergeCell ref="B23:B24"/>
    <mergeCell ref="B25:B27"/>
    <mergeCell ref="C25:C26"/>
    <mergeCell ref="B28:B29"/>
    <mergeCell ref="B30:B31"/>
  </mergeCells>
  <printOptions horizontalCentered="1"/>
  <pageMargins left="0.7" right="0.7" top="0.75" bottom="0.75" header="0.3" footer="0.3"/>
  <pageSetup paperSize="9" scale="73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50"/>
  <sheetViews>
    <sheetView zoomScale="80" zoomScaleNormal="80" zoomScaleSheetLayoutView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6" sqref="J16"/>
    </sheetView>
  </sheetViews>
  <sheetFormatPr defaultColWidth="9" defaultRowHeight="14.25" x14ac:dyDescent="0.2"/>
  <cols>
    <col min="1" max="1" width="55.125" style="66" customWidth="1"/>
    <col min="2" max="45" width="9.5" style="66" customWidth="1"/>
    <col min="46" max="16384" width="9" style="66"/>
  </cols>
  <sheetData>
    <row r="1" spans="1:47" s="18" customFormat="1" ht="15" customHeight="1" x14ac:dyDescent="0.15">
      <c r="A1" s="152" t="s">
        <v>92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7"/>
      <c r="AR1" s="17"/>
      <c r="AS1" s="17"/>
    </row>
    <row r="2" spans="1:47" s="18" customFormat="1" ht="15" customHeight="1" x14ac:dyDescent="0.15">
      <c r="A2" s="153" t="s">
        <v>96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9"/>
      <c r="AR2" s="19"/>
      <c r="AS2" s="19"/>
    </row>
    <row r="3" spans="1:47" s="18" customFormat="1" ht="17.45" customHeight="1" x14ac:dyDescent="0.15">
      <c r="A3" s="154" t="s">
        <v>60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20"/>
      <c r="AR3" s="20"/>
      <c r="AS3" s="20"/>
    </row>
    <row r="4" spans="1:47" s="18" customFormat="1" ht="17.45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47" s="18" customFormat="1" ht="30" customHeight="1" x14ac:dyDescent="0.15">
      <c r="A5" s="162" t="s">
        <v>14</v>
      </c>
      <c r="B5" s="159" t="s">
        <v>97</v>
      </c>
      <c r="C5" s="160"/>
      <c r="D5" s="160"/>
      <c r="E5" s="161"/>
      <c r="F5" s="159" t="s">
        <v>98</v>
      </c>
      <c r="G5" s="160"/>
      <c r="H5" s="160"/>
      <c r="I5" s="161"/>
      <c r="J5" s="159" t="s">
        <v>99</v>
      </c>
      <c r="K5" s="160"/>
      <c r="L5" s="160"/>
      <c r="M5" s="161"/>
      <c r="N5" s="159" t="s">
        <v>100</v>
      </c>
      <c r="O5" s="160"/>
      <c r="P5" s="160"/>
      <c r="Q5" s="161"/>
      <c r="R5" s="159" t="s">
        <v>101</v>
      </c>
      <c r="S5" s="160"/>
      <c r="T5" s="160"/>
      <c r="U5" s="161"/>
      <c r="V5" s="159" t="s">
        <v>102</v>
      </c>
      <c r="W5" s="160"/>
      <c r="X5" s="160"/>
      <c r="Y5" s="161"/>
      <c r="Z5" s="164" t="s">
        <v>103</v>
      </c>
      <c r="AA5" s="165"/>
      <c r="AB5" s="165"/>
      <c r="AC5" s="165"/>
      <c r="AD5" s="159" t="s">
        <v>104</v>
      </c>
      <c r="AE5" s="160"/>
      <c r="AF5" s="160"/>
      <c r="AG5" s="161"/>
      <c r="AH5" s="159" t="s">
        <v>105</v>
      </c>
      <c r="AI5" s="160"/>
      <c r="AJ5" s="160"/>
      <c r="AK5" s="161"/>
      <c r="AL5" s="159" t="s">
        <v>106</v>
      </c>
      <c r="AM5" s="160"/>
      <c r="AN5" s="160"/>
      <c r="AO5" s="161"/>
      <c r="AP5" s="159" t="s">
        <v>107</v>
      </c>
      <c r="AQ5" s="160"/>
      <c r="AR5" s="160"/>
      <c r="AS5" s="161"/>
      <c r="AT5" s="21"/>
      <c r="AU5" s="21"/>
    </row>
    <row r="6" spans="1:47" s="18" customFormat="1" ht="30" customHeight="1" x14ac:dyDescent="0.15">
      <c r="A6" s="163"/>
      <c r="B6" s="155" t="s">
        <v>79</v>
      </c>
      <c r="C6" s="155" t="s">
        <v>80</v>
      </c>
      <c r="D6" s="157" t="s">
        <v>83</v>
      </c>
      <c r="E6" s="158"/>
      <c r="F6" s="155" t="s">
        <v>79</v>
      </c>
      <c r="G6" s="155" t="s">
        <v>80</v>
      </c>
      <c r="H6" s="157" t="s">
        <v>83</v>
      </c>
      <c r="I6" s="158"/>
      <c r="J6" s="155" t="s">
        <v>79</v>
      </c>
      <c r="K6" s="155" t="s">
        <v>80</v>
      </c>
      <c r="L6" s="157" t="s">
        <v>83</v>
      </c>
      <c r="M6" s="158"/>
      <c r="N6" s="155" t="s">
        <v>79</v>
      </c>
      <c r="O6" s="155" t="s">
        <v>80</v>
      </c>
      <c r="P6" s="157" t="s">
        <v>83</v>
      </c>
      <c r="Q6" s="158"/>
      <c r="R6" s="155" t="s">
        <v>79</v>
      </c>
      <c r="S6" s="155" t="s">
        <v>80</v>
      </c>
      <c r="T6" s="157" t="s">
        <v>83</v>
      </c>
      <c r="U6" s="158"/>
      <c r="V6" s="155" t="s">
        <v>79</v>
      </c>
      <c r="W6" s="155" t="s">
        <v>80</v>
      </c>
      <c r="X6" s="157" t="s">
        <v>83</v>
      </c>
      <c r="Y6" s="158"/>
      <c r="Z6" s="155" t="s">
        <v>79</v>
      </c>
      <c r="AA6" s="155" t="s">
        <v>80</v>
      </c>
      <c r="AB6" s="157" t="s">
        <v>83</v>
      </c>
      <c r="AC6" s="158"/>
      <c r="AD6" s="155" t="s">
        <v>79</v>
      </c>
      <c r="AE6" s="155" t="s">
        <v>80</v>
      </c>
      <c r="AF6" s="157" t="s">
        <v>83</v>
      </c>
      <c r="AG6" s="158"/>
      <c r="AH6" s="155" t="s">
        <v>79</v>
      </c>
      <c r="AI6" s="155" t="s">
        <v>80</v>
      </c>
      <c r="AJ6" s="157" t="s">
        <v>83</v>
      </c>
      <c r="AK6" s="158"/>
      <c r="AL6" s="155" t="s">
        <v>79</v>
      </c>
      <c r="AM6" s="155" t="s">
        <v>80</v>
      </c>
      <c r="AN6" s="157" t="s">
        <v>83</v>
      </c>
      <c r="AO6" s="158"/>
      <c r="AP6" s="155" t="s">
        <v>79</v>
      </c>
      <c r="AQ6" s="155" t="s">
        <v>80</v>
      </c>
      <c r="AR6" s="157" t="s">
        <v>83</v>
      </c>
      <c r="AS6" s="158"/>
      <c r="AT6" s="21"/>
      <c r="AU6" s="21"/>
    </row>
    <row r="7" spans="1:47" s="18" customFormat="1" ht="30" customHeight="1" x14ac:dyDescent="0.15">
      <c r="A7" s="163"/>
      <c r="B7" s="156"/>
      <c r="C7" s="156"/>
      <c r="D7" s="16" t="s">
        <v>81</v>
      </c>
      <c r="E7" s="16" t="s">
        <v>82</v>
      </c>
      <c r="F7" s="156"/>
      <c r="G7" s="156"/>
      <c r="H7" s="16" t="s">
        <v>81</v>
      </c>
      <c r="I7" s="16" t="s">
        <v>82</v>
      </c>
      <c r="J7" s="156"/>
      <c r="K7" s="156"/>
      <c r="L7" s="16" t="s">
        <v>81</v>
      </c>
      <c r="M7" s="16" t="s">
        <v>82</v>
      </c>
      <c r="N7" s="156"/>
      <c r="O7" s="156"/>
      <c r="P7" s="16" t="s">
        <v>81</v>
      </c>
      <c r="Q7" s="16" t="s">
        <v>82</v>
      </c>
      <c r="R7" s="156"/>
      <c r="S7" s="156"/>
      <c r="T7" s="16" t="s">
        <v>81</v>
      </c>
      <c r="U7" s="16" t="s">
        <v>82</v>
      </c>
      <c r="V7" s="156"/>
      <c r="W7" s="156"/>
      <c r="X7" s="16" t="s">
        <v>81</v>
      </c>
      <c r="Y7" s="16" t="s">
        <v>82</v>
      </c>
      <c r="Z7" s="156"/>
      <c r="AA7" s="156"/>
      <c r="AB7" s="16" t="s">
        <v>81</v>
      </c>
      <c r="AC7" s="16" t="s">
        <v>82</v>
      </c>
      <c r="AD7" s="156"/>
      <c r="AE7" s="156"/>
      <c r="AF7" s="16" t="s">
        <v>81</v>
      </c>
      <c r="AG7" s="16" t="s">
        <v>82</v>
      </c>
      <c r="AH7" s="156"/>
      <c r="AI7" s="166"/>
      <c r="AJ7" s="11" t="s">
        <v>81</v>
      </c>
      <c r="AK7" s="22" t="s">
        <v>82</v>
      </c>
      <c r="AL7" s="156"/>
      <c r="AM7" s="166"/>
      <c r="AN7" s="11" t="s">
        <v>81</v>
      </c>
      <c r="AO7" s="22" t="s">
        <v>82</v>
      </c>
      <c r="AP7" s="156"/>
      <c r="AQ7" s="156"/>
      <c r="AR7" s="16" t="s">
        <v>81</v>
      </c>
      <c r="AS7" s="16" t="s">
        <v>82</v>
      </c>
      <c r="AT7" s="21"/>
      <c r="AU7" s="21"/>
    </row>
    <row r="8" spans="1:47" s="18" customFormat="1" ht="15" customHeight="1" x14ac:dyDescent="0.15">
      <c r="A8" s="23"/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  <c r="O8" s="26"/>
      <c r="P8" s="26"/>
      <c r="Q8" s="26"/>
      <c r="R8" s="27"/>
      <c r="S8" s="27"/>
      <c r="T8" s="27"/>
      <c r="U8" s="27"/>
      <c r="V8" s="27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8"/>
      <c r="AJ8" s="26"/>
      <c r="AK8" s="29"/>
      <c r="AL8" s="30"/>
      <c r="AM8" s="31"/>
      <c r="AN8" s="30"/>
      <c r="AO8" s="32"/>
      <c r="AP8" s="30"/>
      <c r="AQ8" s="25"/>
      <c r="AR8" s="25"/>
      <c r="AS8" s="25"/>
    </row>
    <row r="9" spans="1:47" s="18" customFormat="1" ht="15" customHeight="1" x14ac:dyDescent="0.15">
      <c r="A9" s="33" t="s">
        <v>1</v>
      </c>
      <c r="B9" s="34">
        <v>41247.771000000001</v>
      </c>
      <c r="C9" s="35">
        <v>504.1</v>
      </c>
      <c r="D9" s="35">
        <f>B9-1.645*C9</f>
        <v>40418.5265</v>
      </c>
      <c r="E9" s="35">
        <f>B9+1.645*C9</f>
        <v>42077.015500000001</v>
      </c>
      <c r="F9" s="35">
        <v>43153.195</v>
      </c>
      <c r="G9" s="35">
        <v>890.9</v>
      </c>
      <c r="H9" s="35">
        <f t="shared" ref="H9" si="0">F9-1.645*G9</f>
        <v>41687.664499999999</v>
      </c>
      <c r="I9" s="35">
        <f t="shared" ref="I9" si="1">F9+1.645*G9</f>
        <v>44618.7255</v>
      </c>
      <c r="J9" s="35">
        <v>45331.550999999999</v>
      </c>
      <c r="K9" s="35">
        <v>1092.2</v>
      </c>
      <c r="L9" s="35">
        <f t="shared" ref="L9" si="2">J9-1.645*K9</f>
        <v>43534.881999999998</v>
      </c>
      <c r="M9" s="35">
        <f t="shared" ref="M9" si="3">J9+1.645*K9</f>
        <v>47128.22</v>
      </c>
      <c r="N9" s="36">
        <v>43269.201000000001</v>
      </c>
      <c r="O9" s="36">
        <v>525.6</v>
      </c>
      <c r="P9" s="36">
        <f t="shared" ref="P9" si="4">N9-1.645*O9</f>
        <v>42404.589</v>
      </c>
      <c r="Q9" s="36">
        <f t="shared" ref="Q9" si="5">N9+1.645*O9</f>
        <v>44133.813000000002</v>
      </c>
      <c r="R9" s="36">
        <v>44715.87</v>
      </c>
      <c r="S9" s="36">
        <v>1194.5999999999999</v>
      </c>
      <c r="T9" s="36">
        <f t="shared" ref="T9" si="6">R9-1.645*S9</f>
        <v>42750.753000000004</v>
      </c>
      <c r="U9" s="36">
        <f t="shared" ref="U9" si="7">R9+1.645*S9</f>
        <v>46680.987000000001</v>
      </c>
      <c r="V9" s="36">
        <v>45075.442000000003</v>
      </c>
      <c r="W9" s="36">
        <v>1067</v>
      </c>
      <c r="X9" s="36">
        <f t="shared" ref="X9" si="8">V9-1.645*W9</f>
        <v>43320.227000000006</v>
      </c>
      <c r="Y9" s="36">
        <f t="shared" ref="Y9" si="9">V9+1.645*W9</f>
        <v>46830.656999999999</v>
      </c>
      <c r="Z9" s="36">
        <v>41667.056000000004</v>
      </c>
      <c r="AA9" s="37">
        <v>420.2</v>
      </c>
      <c r="AB9" s="36">
        <f>Z9-1.645*AA9</f>
        <v>40975.827000000005</v>
      </c>
      <c r="AC9" s="38">
        <f>Z9+1.645*AA9</f>
        <v>42358.285000000003</v>
      </c>
      <c r="AD9" s="36">
        <v>44233.788999999997</v>
      </c>
      <c r="AE9" s="36">
        <v>1132.4000000000001</v>
      </c>
      <c r="AF9" s="36">
        <f t="shared" ref="AF9" si="10">AD9-1.645*AE9</f>
        <v>42370.990999999995</v>
      </c>
      <c r="AG9" s="36">
        <f t="shared" ref="AG9" si="11">AD9+1.645*AE9</f>
        <v>46096.587</v>
      </c>
      <c r="AH9" s="36">
        <v>43591.843000000001</v>
      </c>
      <c r="AI9" s="39">
        <v>1125.5999999999999</v>
      </c>
      <c r="AJ9" s="36">
        <f>AH9-1.645*AI9</f>
        <v>41740.231</v>
      </c>
      <c r="AK9" s="39">
        <f>AH9+1.645*AI9</f>
        <v>45443.455000000002</v>
      </c>
      <c r="AL9" s="35">
        <v>43826.271999999997</v>
      </c>
      <c r="AM9" s="39">
        <v>547.47537278305128</v>
      </c>
      <c r="AN9" s="36">
        <f>AL9-1.645*AM9</f>
        <v>42925.675011771877</v>
      </c>
      <c r="AO9" s="38">
        <f>AL9+1.645*AM9</f>
        <v>44726.868988228118</v>
      </c>
      <c r="AP9" s="35">
        <v>45477.428</v>
      </c>
      <c r="AQ9" s="35">
        <v>1023.5887331677686</v>
      </c>
      <c r="AR9" s="36">
        <f t="shared" ref="AR9" si="12">AP9-1.645*AQ9</f>
        <v>43793.624533939023</v>
      </c>
      <c r="AS9" s="36">
        <f t="shared" ref="AS9" si="13">AP9+1.645*AQ9</f>
        <v>47161.231466060977</v>
      </c>
    </row>
    <row r="10" spans="1:47" s="44" customFormat="1" x14ac:dyDescent="0.2">
      <c r="A10" s="40" t="s">
        <v>12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B10" s="43"/>
      <c r="AC10" s="45"/>
      <c r="AD10" s="43"/>
      <c r="AE10" s="43"/>
      <c r="AF10" s="43"/>
      <c r="AG10" s="43"/>
      <c r="AH10" s="43"/>
      <c r="AJ10" s="43"/>
      <c r="AL10" s="42"/>
      <c r="AN10" s="43"/>
      <c r="AO10" s="45"/>
      <c r="AP10" s="42"/>
      <c r="AQ10" s="42"/>
      <c r="AR10" s="42"/>
      <c r="AS10" s="42"/>
    </row>
    <row r="11" spans="1:47" s="44" customFormat="1" x14ac:dyDescent="0.2">
      <c r="A11" s="40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B11" s="43"/>
      <c r="AC11" s="45"/>
      <c r="AD11" s="43"/>
      <c r="AE11" s="43"/>
      <c r="AF11" s="43"/>
      <c r="AG11" s="43"/>
      <c r="AH11" s="43"/>
      <c r="AJ11" s="43"/>
      <c r="AL11" s="42"/>
      <c r="AN11" s="43"/>
      <c r="AO11" s="45"/>
      <c r="AP11" s="42"/>
      <c r="AQ11" s="42"/>
      <c r="AR11" s="42"/>
      <c r="AS11" s="42"/>
    </row>
    <row r="12" spans="1:47" s="18" customFormat="1" ht="15" customHeight="1" x14ac:dyDescent="0.15">
      <c r="A12" s="23"/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B12" s="26"/>
      <c r="AC12" s="29"/>
      <c r="AD12" s="26"/>
      <c r="AE12" s="26"/>
      <c r="AF12" s="26"/>
      <c r="AG12" s="26"/>
      <c r="AH12" s="26"/>
      <c r="AJ12" s="26"/>
      <c r="AL12" s="25"/>
      <c r="AN12" s="26"/>
      <c r="AO12" s="29"/>
      <c r="AP12" s="25"/>
      <c r="AQ12" s="25"/>
      <c r="AR12" s="25"/>
      <c r="AS12" s="25"/>
    </row>
    <row r="13" spans="1:47" s="18" customFormat="1" ht="15" customHeight="1" x14ac:dyDescent="0.15">
      <c r="A13" s="33" t="s">
        <v>27</v>
      </c>
      <c r="B13" s="46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B13" s="26"/>
      <c r="AC13" s="29"/>
      <c r="AD13" s="26"/>
      <c r="AE13" s="26"/>
      <c r="AF13" s="26"/>
      <c r="AG13" s="26"/>
      <c r="AH13" s="26"/>
      <c r="AJ13" s="26"/>
      <c r="AL13" s="47"/>
      <c r="AN13" s="26"/>
      <c r="AO13" s="29"/>
      <c r="AP13" s="47"/>
      <c r="AQ13" s="47"/>
      <c r="AR13" s="47"/>
      <c r="AS13" s="47"/>
    </row>
    <row r="14" spans="1:47" s="18" customFormat="1" ht="15" customHeight="1" x14ac:dyDescent="0.15">
      <c r="A14" s="48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B14" s="26"/>
      <c r="AC14" s="29"/>
      <c r="AD14" s="26"/>
      <c r="AE14" s="26"/>
      <c r="AF14" s="26"/>
      <c r="AG14" s="26"/>
      <c r="AH14" s="26"/>
      <c r="AJ14" s="26"/>
      <c r="AL14" s="50"/>
      <c r="AN14" s="26"/>
      <c r="AO14" s="29"/>
      <c r="AP14" s="50"/>
      <c r="AQ14" s="50"/>
      <c r="AR14" s="50"/>
      <c r="AS14" s="50"/>
    </row>
    <row r="15" spans="1:47" s="18" customFormat="1" ht="15" customHeight="1" x14ac:dyDescent="0.2">
      <c r="A15" s="51" t="s">
        <v>6</v>
      </c>
      <c r="B15" s="52">
        <v>10044.130999999999</v>
      </c>
      <c r="C15" s="53">
        <v>246.82875131149714</v>
      </c>
      <c r="D15" s="53">
        <f t="shared" ref="D15:D17" si="14">B15-1.645*C15</f>
        <v>9638.0977040925864</v>
      </c>
      <c r="E15" s="53">
        <f t="shared" ref="E15:E17" si="15">B15+1.645*C15</f>
        <v>10450.164295907412</v>
      </c>
      <c r="F15" s="53">
        <v>10302.923000000001</v>
      </c>
      <c r="G15" s="53">
        <v>458.5343058862311</v>
      </c>
      <c r="H15" s="53">
        <f t="shared" ref="H15:H17" si="16">F15-1.645*G15</f>
        <v>9548.6340668171506</v>
      </c>
      <c r="I15" s="53">
        <f t="shared" ref="I15:I17" si="17">F15+1.645*G15</f>
        <v>11057.211933182851</v>
      </c>
      <c r="J15" s="53">
        <v>11129.621000000001</v>
      </c>
      <c r="K15" s="53">
        <v>526.93258177211987</v>
      </c>
      <c r="L15" s="53">
        <f t="shared" ref="L15:L17" si="18">J15-1.645*K15</f>
        <v>10262.816902984863</v>
      </c>
      <c r="M15" s="53">
        <f t="shared" ref="M15:M17" si="19">J15+1.645*K15</f>
        <v>11996.425097015139</v>
      </c>
      <c r="N15" s="26">
        <v>10559.879000000001</v>
      </c>
      <c r="O15" s="26">
        <v>247.64528930934674</v>
      </c>
      <c r="P15" s="26">
        <f t="shared" ref="P15:P17" si="20">N15-1.645*O15</f>
        <v>10152.502499086126</v>
      </c>
      <c r="Q15" s="26">
        <f t="shared" ref="Q15:Q17" si="21">N15+1.645*O15</f>
        <v>10967.255500913876</v>
      </c>
      <c r="R15" s="26">
        <v>10625.982</v>
      </c>
      <c r="S15" s="26">
        <v>484.55834566236422</v>
      </c>
      <c r="T15" s="26">
        <f t="shared" ref="T15:T17" si="22">R15-1.645*S15</f>
        <v>9828.8835213854109</v>
      </c>
      <c r="U15" s="26">
        <f t="shared" ref="U15:U17" si="23">R15+1.645*S15</f>
        <v>11423.080478614589</v>
      </c>
      <c r="V15" s="26">
        <v>10937.97</v>
      </c>
      <c r="W15" s="26">
        <v>519.81591350133328</v>
      </c>
      <c r="X15" s="26">
        <f t="shared" ref="X15:X17" si="24">V15-1.645*W15</f>
        <v>10082.872822290306</v>
      </c>
      <c r="Y15" s="26">
        <f t="shared" ref="Y15:Y17" si="25">V15+1.645*W15</f>
        <v>11793.067177709692</v>
      </c>
      <c r="Z15" s="26">
        <v>9187.74</v>
      </c>
      <c r="AA15" s="18">
        <v>179.56218286546772</v>
      </c>
      <c r="AB15" s="26">
        <f t="shared" ref="AB15:AB17" si="26">Z15-1.645*AA15</f>
        <v>8892.3602091863049</v>
      </c>
      <c r="AC15" s="29">
        <f t="shared" ref="AC15:AC17" si="27">Z15+1.645*AA15</f>
        <v>9483.1197908136946</v>
      </c>
      <c r="AD15" s="26">
        <v>11096.377</v>
      </c>
      <c r="AE15" s="26">
        <v>551.95912067188306</v>
      </c>
      <c r="AF15" s="26">
        <f t="shared" ref="AF15:AF17" si="28">AD15-1.645*AE15</f>
        <v>10188.404246494752</v>
      </c>
      <c r="AG15" s="26">
        <f t="shared" ref="AG15:AG17" si="29">AD15+1.645*AE15</f>
        <v>12004.349753505248</v>
      </c>
      <c r="AH15" s="26">
        <v>10246.687</v>
      </c>
      <c r="AI15" s="18">
        <v>501.69623106428435</v>
      </c>
      <c r="AJ15" s="26">
        <f t="shared" ref="AJ15:AJ17" si="30">AH15-1.645*AI15</f>
        <v>9421.3966998992528</v>
      </c>
      <c r="AK15" s="18">
        <f t="shared" ref="AK15:AK17" si="31">AH15+1.645*AI15</f>
        <v>11071.977300100747</v>
      </c>
      <c r="AL15" s="53">
        <v>10769.075999999999</v>
      </c>
      <c r="AM15" s="18">
        <v>262.29087686154054</v>
      </c>
      <c r="AN15" s="26">
        <v>10337.607525862775</v>
      </c>
      <c r="AO15" s="29">
        <v>11200.544510737243</v>
      </c>
      <c r="AP15" s="53">
        <v>11160.092000000001</v>
      </c>
      <c r="AQ15" s="53">
        <v>527.78632194447459</v>
      </c>
      <c r="AR15" s="53">
        <f t="shared" ref="AR15:AR17" si="32">AP15-1.645*AQ15</f>
        <v>10291.88350040134</v>
      </c>
      <c r="AS15" s="53">
        <f t="shared" ref="AS15:AS17" si="33">AP15+1.645*AQ15</f>
        <v>12028.300499598661</v>
      </c>
      <c r="AU15" s="54"/>
    </row>
    <row r="16" spans="1:47" s="18" customFormat="1" ht="15" customHeight="1" x14ac:dyDescent="0.2">
      <c r="A16" s="51" t="s">
        <v>7</v>
      </c>
      <c r="B16" s="52">
        <v>7601.2840000000006</v>
      </c>
      <c r="C16" s="53">
        <v>178.42287715827408</v>
      </c>
      <c r="D16" s="53">
        <f t="shared" si="14"/>
        <v>7307.7783670746394</v>
      </c>
      <c r="E16" s="53">
        <f t="shared" si="15"/>
        <v>7894.7896329253617</v>
      </c>
      <c r="F16" s="53">
        <v>7647.1790000000001</v>
      </c>
      <c r="G16" s="53">
        <v>316.89603464075651</v>
      </c>
      <c r="H16" s="53">
        <f t="shared" si="16"/>
        <v>7125.885023015956</v>
      </c>
      <c r="I16" s="53">
        <f t="shared" si="17"/>
        <v>8168.4729769840442</v>
      </c>
      <c r="J16" s="53">
        <v>8802.0969999999998</v>
      </c>
      <c r="K16" s="53">
        <v>397.68842274946269</v>
      </c>
      <c r="L16" s="53">
        <f t="shared" si="18"/>
        <v>8147.8995445771334</v>
      </c>
      <c r="M16" s="53">
        <f t="shared" si="19"/>
        <v>9456.2944554228652</v>
      </c>
      <c r="N16" s="26">
        <v>7884.6130000000003</v>
      </c>
      <c r="O16" s="26">
        <v>184.60740138626318</v>
      </c>
      <c r="P16" s="26">
        <f t="shared" si="20"/>
        <v>7580.9338247195974</v>
      </c>
      <c r="Q16" s="26">
        <f t="shared" si="21"/>
        <v>8188.2921752804032</v>
      </c>
      <c r="R16" s="26">
        <v>8222.9750000000004</v>
      </c>
      <c r="S16" s="26">
        <v>461.08764485134787</v>
      </c>
      <c r="T16" s="26">
        <f t="shared" si="22"/>
        <v>7464.4858242195332</v>
      </c>
      <c r="U16" s="26">
        <f t="shared" si="23"/>
        <v>8981.4641757804675</v>
      </c>
      <c r="V16" s="26">
        <v>8171.4459999999999</v>
      </c>
      <c r="W16" s="26">
        <v>378.78454055848067</v>
      </c>
      <c r="X16" s="26">
        <f t="shared" si="24"/>
        <v>7548.345430781299</v>
      </c>
      <c r="Y16" s="26">
        <f t="shared" si="25"/>
        <v>8794.5465692187008</v>
      </c>
      <c r="Z16" s="26">
        <v>8341.2790000000005</v>
      </c>
      <c r="AA16" s="18">
        <v>132.98538506227757</v>
      </c>
      <c r="AB16" s="26">
        <f t="shared" si="26"/>
        <v>8122.5180415725536</v>
      </c>
      <c r="AC16" s="29">
        <f t="shared" si="27"/>
        <v>8560.0399584274473</v>
      </c>
      <c r="AD16" s="26">
        <v>8373.9050000000007</v>
      </c>
      <c r="AE16" s="26">
        <v>467.72061417150434</v>
      </c>
      <c r="AF16" s="26">
        <f t="shared" si="28"/>
        <v>7604.5045896878764</v>
      </c>
      <c r="AG16" s="26">
        <f t="shared" si="29"/>
        <v>9143.3054103121249</v>
      </c>
      <c r="AH16" s="26">
        <v>8167.4080000000004</v>
      </c>
      <c r="AI16" s="18">
        <v>478.99009670028886</v>
      </c>
      <c r="AJ16" s="26">
        <f t="shared" si="30"/>
        <v>7379.4692909280257</v>
      </c>
      <c r="AK16" s="18">
        <f t="shared" si="31"/>
        <v>8955.3467090719751</v>
      </c>
      <c r="AL16" s="53">
        <v>7816.8739999999998</v>
      </c>
      <c r="AM16" s="18">
        <v>184.91109944453473</v>
      </c>
      <c r="AN16" s="26">
        <v>7512.6952132137567</v>
      </c>
      <c r="AO16" s="29">
        <v>8121.0527303862755</v>
      </c>
      <c r="AP16" s="53">
        <v>7910.1130000000003</v>
      </c>
      <c r="AQ16" s="53">
        <v>295.65992798987912</v>
      </c>
      <c r="AR16" s="53">
        <f t="shared" si="32"/>
        <v>7423.7524184566491</v>
      </c>
      <c r="AS16" s="53">
        <f t="shared" si="33"/>
        <v>8396.4735815433523</v>
      </c>
    </row>
    <row r="17" spans="1:45" s="18" customFormat="1" ht="15" customHeight="1" x14ac:dyDescent="0.2">
      <c r="A17" s="51" t="s">
        <v>8</v>
      </c>
      <c r="B17" s="52">
        <v>23602.356</v>
      </c>
      <c r="C17" s="53">
        <v>375.90094834149636</v>
      </c>
      <c r="D17" s="53">
        <f t="shared" si="14"/>
        <v>22983.998939978239</v>
      </c>
      <c r="E17" s="53">
        <f t="shared" si="15"/>
        <v>24220.713060021761</v>
      </c>
      <c r="F17" s="53">
        <v>25203.093000000001</v>
      </c>
      <c r="G17" s="53">
        <v>697.5349321305556</v>
      </c>
      <c r="H17" s="53">
        <f t="shared" si="16"/>
        <v>24055.648036645238</v>
      </c>
      <c r="I17" s="53">
        <f t="shared" si="17"/>
        <v>26350.537963354764</v>
      </c>
      <c r="J17" s="53">
        <v>25399.832999999999</v>
      </c>
      <c r="K17" s="53">
        <v>772.96490545317704</v>
      </c>
      <c r="L17" s="53">
        <f t="shared" si="18"/>
        <v>24128.305730529522</v>
      </c>
      <c r="M17" s="53">
        <f t="shared" si="19"/>
        <v>26671.360269470475</v>
      </c>
      <c r="N17" s="26">
        <v>24824.708999999999</v>
      </c>
      <c r="O17" s="26">
        <v>378.68476491860298</v>
      </c>
      <c r="P17" s="26">
        <f t="shared" si="20"/>
        <v>24201.772561708898</v>
      </c>
      <c r="Q17" s="26">
        <f t="shared" si="21"/>
        <v>25447.6454382911</v>
      </c>
      <c r="R17" s="26">
        <v>25866.913</v>
      </c>
      <c r="S17" s="26">
        <v>812.29496408988814</v>
      </c>
      <c r="T17" s="26">
        <f t="shared" si="22"/>
        <v>24530.687784072135</v>
      </c>
      <c r="U17" s="26">
        <f t="shared" si="23"/>
        <v>27203.138215927866</v>
      </c>
      <c r="V17" s="26">
        <v>25966.026000000002</v>
      </c>
      <c r="W17" s="26">
        <v>782.29052058883565</v>
      </c>
      <c r="X17" s="26">
        <f t="shared" si="24"/>
        <v>24679.158093631366</v>
      </c>
      <c r="Y17" s="26">
        <f t="shared" si="25"/>
        <v>27252.893906368638</v>
      </c>
      <c r="Z17" s="26">
        <v>24138.036000000004</v>
      </c>
      <c r="AA17" s="18">
        <v>311.14742979614152</v>
      </c>
      <c r="AB17" s="26">
        <f t="shared" si="26"/>
        <v>23626.198477985352</v>
      </c>
      <c r="AC17" s="29">
        <f t="shared" si="27"/>
        <v>24649.873522014655</v>
      </c>
      <c r="AD17" s="26">
        <v>24763.506000000001</v>
      </c>
      <c r="AE17" s="26">
        <v>813.16407646597236</v>
      </c>
      <c r="AF17" s="26">
        <f t="shared" si="28"/>
        <v>23425.851094213478</v>
      </c>
      <c r="AG17" s="26">
        <f t="shared" si="29"/>
        <v>26101.160905786524</v>
      </c>
      <c r="AH17" s="26">
        <v>25177.749</v>
      </c>
      <c r="AI17" s="18">
        <v>790.52750490826747</v>
      </c>
      <c r="AJ17" s="26">
        <f t="shared" si="30"/>
        <v>23877.331254425899</v>
      </c>
      <c r="AK17" s="18">
        <f t="shared" si="31"/>
        <v>26478.166745574101</v>
      </c>
      <c r="AL17" s="53">
        <v>25240.322</v>
      </c>
      <c r="AM17" s="18">
        <v>407.61587620783399</v>
      </c>
      <c r="AN17" s="26">
        <v>24569.793982338197</v>
      </c>
      <c r="AO17" s="29">
        <v>25910.850215061968</v>
      </c>
      <c r="AP17" s="53">
        <v>26407.223000000002</v>
      </c>
      <c r="AQ17" s="53">
        <v>754.7457698643658</v>
      </c>
      <c r="AR17" s="53">
        <f t="shared" si="32"/>
        <v>25165.666208573119</v>
      </c>
      <c r="AS17" s="53">
        <f t="shared" si="33"/>
        <v>27648.779791426885</v>
      </c>
    </row>
    <row r="18" spans="1:45" s="18" customFormat="1" ht="15" customHeight="1" x14ac:dyDescent="0.15">
      <c r="A18" s="48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B18" s="26"/>
      <c r="AC18" s="29"/>
      <c r="AD18" s="26"/>
      <c r="AE18" s="26"/>
      <c r="AF18" s="26"/>
      <c r="AG18" s="26"/>
      <c r="AH18" s="26"/>
      <c r="AJ18" s="26"/>
      <c r="AL18" s="56"/>
      <c r="AN18" s="26"/>
      <c r="AO18" s="29"/>
      <c r="AP18" s="56"/>
      <c r="AQ18" s="56"/>
      <c r="AR18" s="56"/>
      <c r="AS18" s="56"/>
    </row>
    <row r="19" spans="1:45" s="18" customFormat="1" ht="15" customHeight="1" x14ac:dyDescent="0.15">
      <c r="A19" s="48"/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B19" s="26"/>
      <c r="AC19" s="29"/>
      <c r="AD19" s="26"/>
      <c r="AE19" s="26"/>
      <c r="AF19" s="26"/>
      <c r="AG19" s="26"/>
      <c r="AH19" s="26"/>
      <c r="AJ19" s="26"/>
      <c r="AL19" s="56"/>
      <c r="AN19" s="26"/>
      <c r="AO19" s="29"/>
      <c r="AP19" s="56"/>
      <c r="AQ19" s="56"/>
      <c r="AR19" s="56"/>
      <c r="AS19" s="56"/>
    </row>
    <row r="20" spans="1:45" s="18" customFormat="1" ht="15" customHeight="1" x14ac:dyDescent="0.15">
      <c r="A20" s="33" t="s">
        <v>28</v>
      </c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B20" s="26"/>
      <c r="AC20" s="29"/>
      <c r="AD20" s="26"/>
      <c r="AE20" s="26"/>
      <c r="AF20" s="26"/>
      <c r="AG20" s="26"/>
      <c r="AH20" s="26"/>
      <c r="AJ20" s="26"/>
      <c r="AL20" s="58"/>
      <c r="AN20" s="26"/>
      <c r="AO20" s="29"/>
      <c r="AP20" s="58"/>
      <c r="AQ20" s="58"/>
      <c r="AR20" s="58"/>
      <c r="AS20" s="58"/>
    </row>
    <row r="21" spans="1:45" s="18" customFormat="1" ht="15" customHeight="1" x14ac:dyDescent="0.15">
      <c r="A21" s="48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B21" s="26"/>
      <c r="AC21" s="29"/>
      <c r="AD21" s="26"/>
      <c r="AE21" s="26"/>
      <c r="AF21" s="26"/>
      <c r="AG21" s="26"/>
      <c r="AH21" s="26"/>
      <c r="AJ21" s="26"/>
      <c r="AL21" s="60"/>
      <c r="AN21" s="26"/>
      <c r="AO21" s="29"/>
      <c r="AP21" s="60"/>
      <c r="AQ21" s="60"/>
      <c r="AR21" s="60"/>
      <c r="AS21" s="60"/>
    </row>
    <row r="22" spans="1:45" s="18" customFormat="1" ht="15" customHeight="1" x14ac:dyDescent="0.15">
      <c r="A22" s="48" t="s">
        <v>16</v>
      </c>
      <c r="B22" s="61">
        <v>3423.1959999999999</v>
      </c>
      <c r="C22" s="62">
        <v>81.125636859385608</v>
      </c>
      <c r="D22" s="62">
        <f t="shared" ref="D22:D31" si="34">B22-1.645*C22</f>
        <v>3289.7443273663107</v>
      </c>
      <c r="E22" s="62">
        <f t="shared" ref="E22:E31" si="35">B22+1.645*C22</f>
        <v>3556.6476726336891</v>
      </c>
      <c r="F22" s="62">
        <v>3805.2069999999999</v>
      </c>
      <c r="G22" s="62">
        <v>181.42171219293002</v>
      </c>
      <c r="H22" s="62">
        <f t="shared" ref="H22:H31" si="36">F22-1.645*G22</f>
        <v>3506.76828344263</v>
      </c>
      <c r="I22" s="62">
        <f t="shared" ref="I22:I31" si="37">F22+1.645*G22</f>
        <v>4103.6457165573702</v>
      </c>
      <c r="J22" s="62">
        <v>3510.1590000000001</v>
      </c>
      <c r="K22" s="62">
        <v>151.7505711298555</v>
      </c>
      <c r="L22" s="62">
        <f t="shared" ref="L22:L31" si="38">J22-1.645*K22</f>
        <v>3260.5293104913876</v>
      </c>
      <c r="M22" s="62">
        <f t="shared" ref="M22:M31" si="39">J22+1.645*K22</f>
        <v>3759.7886895086126</v>
      </c>
      <c r="N22" s="26">
        <v>3551.2290000000003</v>
      </c>
      <c r="O22" s="26">
        <v>92.332217965222441</v>
      </c>
      <c r="P22" s="26">
        <f t="shared" ref="P22:P31" si="40">N22-1.645*O22</f>
        <v>3399.3425014472095</v>
      </c>
      <c r="Q22" s="26">
        <f t="shared" ref="Q22:Q31" si="41">N22+1.645*O22</f>
        <v>3703.115498552791</v>
      </c>
      <c r="R22" s="26">
        <v>3506.3240000000001</v>
      </c>
      <c r="S22" s="26">
        <v>187.53593030387981</v>
      </c>
      <c r="T22" s="26">
        <f t="shared" ref="T22:T31" si="42">R22-1.645*S22</f>
        <v>3197.8273946501176</v>
      </c>
      <c r="U22" s="26">
        <f t="shared" ref="U22:U31" si="43">R22+1.645*S22</f>
        <v>3814.8206053498825</v>
      </c>
      <c r="V22" s="26">
        <v>3115.4459999999999</v>
      </c>
      <c r="W22" s="26">
        <v>149.62782719079593</v>
      </c>
      <c r="X22" s="26">
        <f t="shared" ref="X22:X31" si="44">V22-1.645*W22</f>
        <v>2869.3082242711407</v>
      </c>
      <c r="Y22" s="26">
        <f t="shared" ref="Y22:Y31" si="45">V22+1.645*W22</f>
        <v>3361.5837757288591</v>
      </c>
      <c r="Z22" s="26">
        <v>3490.0480000000002</v>
      </c>
      <c r="AA22" s="18">
        <v>68.638158621435849</v>
      </c>
      <c r="AB22" s="26">
        <f t="shared" ref="AB22:AB31" si="46">Z22-1.645*AA22</f>
        <v>3377.1382290677384</v>
      </c>
      <c r="AC22" s="29">
        <f t="shared" ref="AC22:AC31" si="47">Z22+1.645*AA22</f>
        <v>3602.9577709322621</v>
      </c>
      <c r="AD22" s="26">
        <v>3316.759</v>
      </c>
      <c r="AE22" s="26">
        <v>175.79405651968003</v>
      </c>
      <c r="AF22" s="26">
        <f t="shared" ref="AF22:AF31" si="48">AD22-1.645*AE22</f>
        <v>3027.5777770251261</v>
      </c>
      <c r="AG22" s="26">
        <f t="shared" ref="AG22:AG31" si="49">AD22+1.645*AE22</f>
        <v>3605.9402229748739</v>
      </c>
      <c r="AH22" s="26">
        <v>3019.808</v>
      </c>
      <c r="AI22" s="18">
        <v>160.12741618988923</v>
      </c>
      <c r="AJ22" s="26">
        <f t="shared" ref="AJ22:AJ31" si="50">AH22-1.645*AI22</f>
        <v>2756.3984003676323</v>
      </c>
      <c r="AK22" s="18">
        <f t="shared" ref="AK22:AK31" si="51">AH22+1.645*AI22</f>
        <v>3283.2175996323676</v>
      </c>
      <c r="AL22" s="62">
        <v>3666.203</v>
      </c>
      <c r="AM22" s="18">
        <v>94.675035791957441</v>
      </c>
      <c r="AN22" s="26">
        <v>3510.4625712222232</v>
      </c>
      <c r="AO22" s="29">
        <v>3821.9434389777634</v>
      </c>
      <c r="AP22" s="62">
        <v>3333.6390000000001</v>
      </c>
      <c r="AQ22" s="62">
        <v>156.5624325751285</v>
      </c>
      <c r="AR22" s="62">
        <f t="shared" ref="AR22:AR31" si="52">AP22-1.645*AQ22</f>
        <v>3076.0937984139136</v>
      </c>
      <c r="AS22" s="62">
        <f t="shared" ref="AS22:AS31" si="53">AP22+1.645*AQ22</f>
        <v>3591.1842015860866</v>
      </c>
    </row>
    <row r="23" spans="1:45" s="18" customFormat="1" ht="15" customHeight="1" x14ac:dyDescent="0.15">
      <c r="A23" s="48" t="s">
        <v>0</v>
      </c>
      <c r="B23" s="61">
        <v>2368.7829999999999</v>
      </c>
      <c r="C23" s="62">
        <v>72.539648466446991</v>
      </c>
      <c r="D23" s="62">
        <f t="shared" si="34"/>
        <v>2249.4552782726946</v>
      </c>
      <c r="E23" s="62">
        <f t="shared" si="35"/>
        <v>2488.1107217273052</v>
      </c>
      <c r="F23" s="62">
        <v>2709.2750000000001</v>
      </c>
      <c r="G23" s="62">
        <v>167.84872007958612</v>
      </c>
      <c r="H23" s="62">
        <f t="shared" si="36"/>
        <v>2433.1638554690808</v>
      </c>
      <c r="I23" s="62">
        <f t="shared" si="37"/>
        <v>2985.3861445309194</v>
      </c>
      <c r="J23" s="62">
        <v>2277.7730000000001</v>
      </c>
      <c r="K23" s="62">
        <v>141.09423306422383</v>
      </c>
      <c r="L23" s="62">
        <f t="shared" si="38"/>
        <v>2045.6729866093519</v>
      </c>
      <c r="M23" s="62">
        <f t="shared" si="39"/>
        <v>2509.8730133906483</v>
      </c>
      <c r="N23" s="26">
        <v>2523.42</v>
      </c>
      <c r="O23" s="26">
        <v>88.998240762821979</v>
      </c>
      <c r="P23" s="26">
        <f t="shared" si="40"/>
        <v>2377.017893945158</v>
      </c>
      <c r="Q23" s="26">
        <f t="shared" si="41"/>
        <v>2669.8221060548422</v>
      </c>
      <c r="R23" s="26">
        <v>2649.645</v>
      </c>
      <c r="S23" s="26">
        <v>186.93859972074685</v>
      </c>
      <c r="T23" s="26">
        <f t="shared" si="42"/>
        <v>2342.1310034593716</v>
      </c>
      <c r="U23" s="26">
        <f t="shared" si="43"/>
        <v>2957.1589965406283</v>
      </c>
      <c r="V23" s="26">
        <v>2544.402</v>
      </c>
      <c r="W23" s="26">
        <v>161.79495997695656</v>
      </c>
      <c r="X23" s="26">
        <f t="shared" si="44"/>
        <v>2278.2492908379063</v>
      </c>
      <c r="Y23" s="26">
        <f t="shared" si="45"/>
        <v>2810.5547091620938</v>
      </c>
      <c r="Z23" s="26">
        <v>2325.1060000000002</v>
      </c>
      <c r="AA23" s="18">
        <v>78.234569883604905</v>
      </c>
      <c r="AB23" s="26">
        <f t="shared" si="46"/>
        <v>2196.4101325414704</v>
      </c>
      <c r="AC23" s="29">
        <f t="shared" si="47"/>
        <v>2453.8018674585301</v>
      </c>
      <c r="AD23" s="26">
        <v>2052.6909999999998</v>
      </c>
      <c r="AE23" s="26">
        <v>129.85106468951463</v>
      </c>
      <c r="AF23" s="26">
        <f t="shared" si="48"/>
        <v>1839.0859985857483</v>
      </c>
      <c r="AG23" s="26">
        <f t="shared" si="49"/>
        <v>2266.2960014142514</v>
      </c>
      <c r="AH23" s="26">
        <v>2264.9589999999998</v>
      </c>
      <c r="AI23" s="18">
        <v>139.56631870006575</v>
      </c>
      <c r="AJ23" s="26">
        <f t="shared" si="50"/>
        <v>2035.3724057383918</v>
      </c>
      <c r="AK23" s="18">
        <f t="shared" si="51"/>
        <v>2494.5455942616081</v>
      </c>
      <c r="AL23" s="62">
        <v>2428.404</v>
      </c>
      <c r="AM23" s="18">
        <v>85.152121605054447</v>
      </c>
      <c r="AN23" s="26">
        <v>2288.3292373596842</v>
      </c>
      <c r="AO23" s="29">
        <v>2568.4797174403129</v>
      </c>
      <c r="AP23" s="62">
        <v>2752.1770000000001</v>
      </c>
      <c r="AQ23" s="62">
        <v>185.77390104799179</v>
      </c>
      <c r="AR23" s="62">
        <f t="shared" si="52"/>
        <v>2446.5789327760535</v>
      </c>
      <c r="AS23" s="62">
        <f t="shared" si="53"/>
        <v>3057.7750672239467</v>
      </c>
    </row>
    <row r="24" spans="1:45" s="18" customFormat="1" ht="15" customHeight="1" x14ac:dyDescent="0.15">
      <c r="A24" s="48" t="s">
        <v>4</v>
      </c>
      <c r="B24" s="61">
        <v>1568.15</v>
      </c>
      <c r="C24" s="62">
        <v>61.393646610701246</v>
      </c>
      <c r="D24" s="62">
        <f t="shared" si="34"/>
        <v>1467.1574513253966</v>
      </c>
      <c r="E24" s="62">
        <f t="shared" si="35"/>
        <v>1669.1425486746036</v>
      </c>
      <c r="F24" s="62">
        <v>1622.6949999999999</v>
      </c>
      <c r="G24" s="62">
        <v>123.43967812874392</v>
      </c>
      <c r="H24" s="62">
        <f t="shared" si="36"/>
        <v>1419.6367294782162</v>
      </c>
      <c r="I24" s="62">
        <f t="shared" si="37"/>
        <v>1825.7532705217836</v>
      </c>
      <c r="J24" s="62">
        <v>1590.04</v>
      </c>
      <c r="K24" s="62">
        <v>122.18650702596277</v>
      </c>
      <c r="L24" s="62">
        <f t="shared" si="38"/>
        <v>1389.0431959422913</v>
      </c>
      <c r="M24" s="62">
        <f t="shared" si="39"/>
        <v>1791.0368040577087</v>
      </c>
      <c r="N24" s="26">
        <v>1611.92</v>
      </c>
      <c r="O24" s="26">
        <v>54.528233801942442</v>
      </c>
      <c r="P24" s="26">
        <f t="shared" si="40"/>
        <v>1522.2210553958048</v>
      </c>
      <c r="Q24" s="26">
        <f t="shared" si="41"/>
        <v>1701.6189446041953</v>
      </c>
      <c r="R24" s="26">
        <v>1562.24</v>
      </c>
      <c r="S24" s="26">
        <v>110.95757901456847</v>
      </c>
      <c r="T24" s="26">
        <f t="shared" si="42"/>
        <v>1379.714782521035</v>
      </c>
      <c r="U24" s="26">
        <f t="shared" si="43"/>
        <v>1744.765217478965</v>
      </c>
      <c r="V24" s="26">
        <v>1680.337</v>
      </c>
      <c r="W24" s="26">
        <v>106.53668635534996</v>
      </c>
      <c r="X24" s="26">
        <f t="shared" si="44"/>
        <v>1505.0841509454492</v>
      </c>
      <c r="Y24" s="26">
        <f t="shared" si="45"/>
        <v>1855.5898490545508</v>
      </c>
      <c r="Z24" s="26">
        <v>1964.2840000000001</v>
      </c>
      <c r="AA24" s="18">
        <v>55.178677780023285</v>
      </c>
      <c r="AB24" s="26">
        <f t="shared" si="46"/>
        <v>1873.5150750518619</v>
      </c>
      <c r="AC24" s="29">
        <f t="shared" si="47"/>
        <v>2055.0529249481383</v>
      </c>
      <c r="AD24" s="26">
        <v>1629.002</v>
      </c>
      <c r="AE24" s="26">
        <v>115.4283795080114</v>
      </c>
      <c r="AF24" s="26">
        <f t="shared" si="48"/>
        <v>1439.1223157093211</v>
      </c>
      <c r="AG24" s="26">
        <f t="shared" si="49"/>
        <v>1818.8816842906788</v>
      </c>
      <c r="AH24" s="26">
        <v>1504.153</v>
      </c>
      <c r="AI24" s="18">
        <v>93.303785414845336</v>
      </c>
      <c r="AJ24" s="26">
        <f t="shared" si="50"/>
        <v>1350.6682729925794</v>
      </c>
      <c r="AK24" s="18">
        <f t="shared" si="51"/>
        <v>1657.6377270074206</v>
      </c>
      <c r="AL24" s="62">
        <v>1810.4190000000001</v>
      </c>
      <c r="AM24" s="18">
        <v>67.822611221574931</v>
      </c>
      <c r="AN24" s="26">
        <v>1698.8505229405087</v>
      </c>
      <c r="AO24" s="29">
        <v>1921.98691385949</v>
      </c>
      <c r="AP24" s="62">
        <v>1772.954</v>
      </c>
      <c r="AQ24" s="62">
        <v>138.35769517218057</v>
      </c>
      <c r="AR24" s="62">
        <f t="shared" si="52"/>
        <v>1545.355591441763</v>
      </c>
      <c r="AS24" s="62">
        <f t="shared" si="53"/>
        <v>2000.5524085582369</v>
      </c>
    </row>
    <row r="25" spans="1:45" s="18" customFormat="1" ht="15" customHeight="1" x14ac:dyDescent="0.15">
      <c r="A25" s="48" t="s">
        <v>17</v>
      </c>
      <c r="B25" s="61">
        <v>2629.924</v>
      </c>
      <c r="C25" s="62">
        <v>82.874831815614087</v>
      </c>
      <c r="D25" s="62">
        <f t="shared" si="34"/>
        <v>2493.5949016633149</v>
      </c>
      <c r="E25" s="62">
        <f t="shared" si="35"/>
        <v>2766.2530983366851</v>
      </c>
      <c r="F25" s="62">
        <v>2507.04</v>
      </c>
      <c r="G25" s="62">
        <v>149.90001065190992</v>
      </c>
      <c r="H25" s="62">
        <f t="shared" si="36"/>
        <v>2260.4544824776081</v>
      </c>
      <c r="I25" s="62">
        <f t="shared" si="37"/>
        <v>2753.6255175223919</v>
      </c>
      <c r="J25" s="62">
        <v>2684.3920000000003</v>
      </c>
      <c r="K25" s="62">
        <v>135.74617810777477</v>
      </c>
      <c r="L25" s="62">
        <f t="shared" si="38"/>
        <v>2461.0895370127109</v>
      </c>
      <c r="M25" s="62">
        <f t="shared" si="39"/>
        <v>2907.6944629872896</v>
      </c>
      <c r="N25" s="26">
        <v>2700.1689999999999</v>
      </c>
      <c r="O25" s="26">
        <v>82.077266515636225</v>
      </c>
      <c r="P25" s="26">
        <f t="shared" si="40"/>
        <v>2565.1518965817781</v>
      </c>
      <c r="Q25" s="26">
        <f t="shared" si="41"/>
        <v>2835.1861034182216</v>
      </c>
      <c r="R25" s="26">
        <v>2630.779</v>
      </c>
      <c r="S25" s="26">
        <v>144.00172022602803</v>
      </c>
      <c r="T25" s="26">
        <f t="shared" si="42"/>
        <v>2393.896170228184</v>
      </c>
      <c r="U25" s="26">
        <f t="shared" si="43"/>
        <v>2867.661829771816</v>
      </c>
      <c r="V25" s="26">
        <v>2788.3180000000002</v>
      </c>
      <c r="W25" s="26">
        <v>157.84353681261365</v>
      </c>
      <c r="X25" s="26">
        <f t="shared" si="44"/>
        <v>2528.6653819432508</v>
      </c>
      <c r="Y25" s="26">
        <f t="shared" si="45"/>
        <v>3047.9706180567496</v>
      </c>
      <c r="Z25" s="26">
        <v>2710.076</v>
      </c>
      <c r="AA25" s="18">
        <v>62.825732612273548</v>
      </c>
      <c r="AB25" s="26">
        <f t="shared" si="46"/>
        <v>2606.7276698528099</v>
      </c>
      <c r="AC25" s="29">
        <f t="shared" si="47"/>
        <v>2813.4243301471902</v>
      </c>
      <c r="AD25" s="26">
        <v>2918.7979999999998</v>
      </c>
      <c r="AE25" s="26">
        <v>164.15443226175677</v>
      </c>
      <c r="AF25" s="26">
        <f t="shared" si="48"/>
        <v>2648.7639589294099</v>
      </c>
      <c r="AG25" s="26">
        <f t="shared" si="49"/>
        <v>3188.8320410705896</v>
      </c>
      <c r="AH25" s="26">
        <v>3073.6019999999999</v>
      </c>
      <c r="AI25" s="18">
        <v>168.31564681942305</v>
      </c>
      <c r="AJ25" s="26">
        <f t="shared" si="50"/>
        <v>2796.7227609820488</v>
      </c>
      <c r="AK25" s="18">
        <f t="shared" si="51"/>
        <v>3350.4812390179509</v>
      </c>
      <c r="AL25" s="62">
        <v>2983.3150000000001</v>
      </c>
      <c r="AM25" s="18">
        <v>91.022748946701626</v>
      </c>
      <c r="AN25" s="26">
        <v>2833.5826981826785</v>
      </c>
      <c r="AO25" s="29">
        <v>3133.0475422173267</v>
      </c>
      <c r="AP25" s="62">
        <v>3211.2840000000001</v>
      </c>
      <c r="AQ25" s="62">
        <v>149.68858098135436</v>
      </c>
      <c r="AR25" s="62">
        <f t="shared" si="52"/>
        <v>2965.0462842856723</v>
      </c>
      <c r="AS25" s="62">
        <f t="shared" si="53"/>
        <v>3457.5217157143279</v>
      </c>
    </row>
    <row r="26" spans="1:45" s="18" customFormat="1" ht="15" customHeight="1" x14ac:dyDescent="0.15">
      <c r="A26" s="48" t="s">
        <v>18</v>
      </c>
      <c r="B26" s="61">
        <v>8163.933</v>
      </c>
      <c r="C26" s="62">
        <v>160.46050315626411</v>
      </c>
      <c r="D26" s="62">
        <f t="shared" si="34"/>
        <v>7899.9754723079459</v>
      </c>
      <c r="E26" s="62">
        <f t="shared" si="35"/>
        <v>8427.8905276920541</v>
      </c>
      <c r="F26" s="62">
        <v>8848.9079999999994</v>
      </c>
      <c r="G26" s="62">
        <v>317.92814436944644</v>
      </c>
      <c r="H26" s="62">
        <f t="shared" si="36"/>
        <v>8325.9162025122605</v>
      </c>
      <c r="I26" s="62">
        <f t="shared" si="37"/>
        <v>9371.8997974877384</v>
      </c>
      <c r="J26" s="62">
        <v>9399.69</v>
      </c>
      <c r="K26" s="62">
        <v>345.1255285736579</v>
      </c>
      <c r="L26" s="62">
        <f t="shared" si="38"/>
        <v>8831.9585054963336</v>
      </c>
      <c r="M26" s="62">
        <f t="shared" si="39"/>
        <v>9967.4214945036674</v>
      </c>
      <c r="N26" s="26">
        <v>8985.8269999999993</v>
      </c>
      <c r="O26" s="26">
        <v>170.5985823360763</v>
      </c>
      <c r="P26" s="26">
        <f t="shared" si="40"/>
        <v>8705.1923320571532</v>
      </c>
      <c r="Q26" s="26">
        <f t="shared" si="41"/>
        <v>9266.4616679428455</v>
      </c>
      <c r="R26" s="26">
        <v>9227.237000000001</v>
      </c>
      <c r="S26" s="26">
        <v>327.32150849952711</v>
      </c>
      <c r="T26" s="26">
        <f t="shared" si="42"/>
        <v>8688.7931185182788</v>
      </c>
      <c r="U26" s="26">
        <f t="shared" si="43"/>
        <v>9765.6808814817232</v>
      </c>
      <c r="V26" s="26">
        <v>9644.5879999999997</v>
      </c>
      <c r="W26" s="26">
        <v>374.82246117862917</v>
      </c>
      <c r="X26" s="26">
        <f t="shared" si="44"/>
        <v>9028.005051361155</v>
      </c>
      <c r="Y26" s="26">
        <f t="shared" si="45"/>
        <v>10261.170948638844</v>
      </c>
      <c r="Z26" s="26">
        <v>8257.5650000000005</v>
      </c>
      <c r="AA26" s="18">
        <v>121.06560805766374</v>
      </c>
      <c r="AB26" s="26">
        <f t="shared" si="46"/>
        <v>8058.4120747451434</v>
      </c>
      <c r="AC26" s="29">
        <f t="shared" si="47"/>
        <v>8456.7179252548576</v>
      </c>
      <c r="AD26" s="26">
        <v>8799.5210000000006</v>
      </c>
      <c r="AE26" s="26">
        <v>347.44359186486338</v>
      </c>
      <c r="AF26" s="26">
        <f t="shared" si="48"/>
        <v>8227.9762913822997</v>
      </c>
      <c r="AG26" s="26">
        <f t="shared" si="49"/>
        <v>9371.0657086177016</v>
      </c>
      <c r="AH26" s="26">
        <v>8690.6669999999995</v>
      </c>
      <c r="AI26" s="18">
        <v>370.98365837805153</v>
      </c>
      <c r="AJ26" s="26">
        <f t="shared" si="50"/>
        <v>8080.3988819681044</v>
      </c>
      <c r="AK26" s="18">
        <f t="shared" si="51"/>
        <v>9300.9351180318936</v>
      </c>
      <c r="AL26" s="62">
        <v>8703.5609999999997</v>
      </c>
      <c r="AM26" s="18">
        <v>165.7035824537019</v>
      </c>
      <c r="AN26" s="26">
        <v>8430.9786894636509</v>
      </c>
      <c r="AO26" s="29">
        <v>8976.1434757363295</v>
      </c>
      <c r="AP26" s="62">
        <v>9231.9619999999995</v>
      </c>
      <c r="AQ26" s="62">
        <v>354.28284547371658</v>
      </c>
      <c r="AR26" s="62">
        <f t="shared" si="52"/>
        <v>8649.1667191957349</v>
      </c>
      <c r="AS26" s="62">
        <f t="shared" si="53"/>
        <v>9814.7572808042642</v>
      </c>
    </row>
    <row r="27" spans="1:45" s="18" customFormat="1" ht="15" customHeight="1" x14ac:dyDescent="0.15">
      <c r="A27" s="48" t="s">
        <v>21</v>
      </c>
      <c r="B27" s="61">
        <v>5460.3739999999998</v>
      </c>
      <c r="C27" s="62">
        <v>144.47120378719856</v>
      </c>
      <c r="D27" s="62">
        <f t="shared" si="34"/>
        <v>5222.7188697700585</v>
      </c>
      <c r="E27" s="62">
        <f t="shared" si="35"/>
        <v>5698.0291302299411</v>
      </c>
      <c r="F27" s="62">
        <v>5468.6540000000005</v>
      </c>
      <c r="G27" s="62">
        <v>271.06563818069668</v>
      </c>
      <c r="H27" s="62">
        <f t="shared" si="36"/>
        <v>5022.7510251927542</v>
      </c>
      <c r="I27" s="62">
        <f t="shared" si="37"/>
        <v>5914.5569748072467</v>
      </c>
      <c r="J27" s="62">
        <v>5560.451</v>
      </c>
      <c r="K27" s="62">
        <v>290.55784013679727</v>
      </c>
      <c r="L27" s="62">
        <f t="shared" si="38"/>
        <v>5082.4833529749685</v>
      </c>
      <c r="M27" s="62">
        <f t="shared" si="39"/>
        <v>6038.4186470250315</v>
      </c>
      <c r="N27" s="26">
        <v>5344.2550000000001</v>
      </c>
      <c r="O27" s="26">
        <v>132.44549962754118</v>
      </c>
      <c r="P27" s="26">
        <f t="shared" si="40"/>
        <v>5126.3821531126951</v>
      </c>
      <c r="Q27" s="26">
        <f t="shared" si="41"/>
        <v>5562.1278468873052</v>
      </c>
      <c r="R27" s="26">
        <v>5160.8680000000004</v>
      </c>
      <c r="S27" s="26">
        <v>252.32618665767802</v>
      </c>
      <c r="T27" s="26">
        <f t="shared" si="42"/>
        <v>4745.7914229481203</v>
      </c>
      <c r="U27" s="26">
        <f t="shared" si="43"/>
        <v>5575.9445770518805</v>
      </c>
      <c r="V27" s="26">
        <v>5548.8360000000002</v>
      </c>
      <c r="W27" s="26">
        <v>271.75960499691524</v>
      </c>
      <c r="X27" s="26">
        <f t="shared" si="44"/>
        <v>5101.7914497800748</v>
      </c>
      <c r="Y27" s="26">
        <f t="shared" si="45"/>
        <v>5995.8805502199257</v>
      </c>
      <c r="Z27" s="26">
        <v>4909.0810000000001</v>
      </c>
      <c r="AA27" s="18">
        <v>100.78306622349947</v>
      </c>
      <c r="AB27" s="26">
        <f t="shared" si="46"/>
        <v>4743.2928560623432</v>
      </c>
      <c r="AC27" s="29">
        <f t="shared" si="47"/>
        <v>5074.8691439376571</v>
      </c>
      <c r="AD27" s="26">
        <v>5695.8019999999997</v>
      </c>
      <c r="AE27" s="26">
        <v>332.16725914169285</v>
      </c>
      <c r="AF27" s="26">
        <f t="shared" si="48"/>
        <v>5149.386858711915</v>
      </c>
      <c r="AG27" s="26">
        <f t="shared" si="49"/>
        <v>6242.2171412880843</v>
      </c>
      <c r="AH27" s="26">
        <v>5342.3270000000002</v>
      </c>
      <c r="AI27" s="18">
        <v>287.70653955344466</v>
      </c>
      <c r="AJ27" s="26">
        <f t="shared" si="50"/>
        <v>4869.049742434584</v>
      </c>
      <c r="AK27" s="18">
        <f t="shared" si="51"/>
        <v>5815.6042575654164</v>
      </c>
      <c r="AL27" s="62">
        <v>5445.3450000000003</v>
      </c>
      <c r="AM27" s="18">
        <v>139.87423574186366</v>
      </c>
      <c r="AN27" s="26">
        <v>5215.2523514046297</v>
      </c>
      <c r="AO27" s="29">
        <v>5675.4385869953603</v>
      </c>
      <c r="AP27" s="62">
        <v>5584.3370000000004</v>
      </c>
      <c r="AQ27" s="62">
        <v>306.68413655840089</v>
      </c>
      <c r="AR27" s="62">
        <f t="shared" si="52"/>
        <v>5079.8415953614312</v>
      </c>
      <c r="AS27" s="62">
        <f t="shared" si="53"/>
        <v>6088.8324046385696</v>
      </c>
    </row>
    <row r="28" spans="1:45" s="18" customFormat="1" ht="15" customHeight="1" x14ac:dyDescent="0.15">
      <c r="A28" s="48" t="s">
        <v>22</v>
      </c>
      <c r="B28" s="61">
        <v>2970.1210000000001</v>
      </c>
      <c r="C28" s="62">
        <v>89.961404262825468</v>
      </c>
      <c r="D28" s="62">
        <f t="shared" si="34"/>
        <v>2822.1344899876522</v>
      </c>
      <c r="E28" s="62">
        <f t="shared" si="35"/>
        <v>3118.107510012348</v>
      </c>
      <c r="F28" s="62">
        <v>2913.8240000000001</v>
      </c>
      <c r="G28" s="62">
        <v>151.35315208119005</v>
      </c>
      <c r="H28" s="62">
        <f t="shared" si="36"/>
        <v>2664.8480648264426</v>
      </c>
      <c r="I28" s="62">
        <f t="shared" si="37"/>
        <v>3162.7999351735575</v>
      </c>
      <c r="J28" s="62">
        <v>3221.8380000000002</v>
      </c>
      <c r="K28" s="62">
        <v>176.01946903020345</v>
      </c>
      <c r="L28" s="62">
        <f t="shared" si="38"/>
        <v>2932.2859734453154</v>
      </c>
      <c r="M28" s="62">
        <f t="shared" si="39"/>
        <v>3511.3900265546849</v>
      </c>
      <c r="N28" s="26">
        <v>2953.6010000000001</v>
      </c>
      <c r="O28" s="26">
        <v>88.93694627530104</v>
      </c>
      <c r="P28" s="26">
        <f t="shared" si="40"/>
        <v>2807.2997233771298</v>
      </c>
      <c r="Q28" s="26">
        <f t="shared" si="41"/>
        <v>3099.9022766228704</v>
      </c>
      <c r="R28" s="26">
        <v>3073.0509999999999</v>
      </c>
      <c r="S28" s="26">
        <v>181.38735057304331</v>
      </c>
      <c r="T28" s="26">
        <f t="shared" si="42"/>
        <v>2774.6688083073436</v>
      </c>
      <c r="U28" s="26">
        <f t="shared" si="43"/>
        <v>3371.4331916926562</v>
      </c>
      <c r="V28" s="26">
        <v>2941.3710000000001</v>
      </c>
      <c r="W28" s="26">
        <v>163.41444536060686</v>
      </c>
      <c r="X28" s="26">
        <f t="shared" si="44"/>
        <v>2672.5542373818016</v>
      </c>
      <c r="Y28" s="26">
        <f t="shared" si="45"/>
        <v>3210.1877626181986</v>
      </c>
      <c r="Z28" s="26">
        <v>3330.6770000000001</v>
      </c>
      <c r="AA28" s="18">
        <v>76.187726096266488</v>
      </c>
      <c r="AB28" s="26">
        <f t="shared" si="46"/>
        <v>3205.3481905716417</v>
      </c>
      <c r="AC28" s="29">
        <f t="shared" si="47"/>
        <v>3456.0058094283586</v>
      </c>
      <c r="AD28" s="26">
        <v>3193.2109999999998</v>
      </c>
      <c r="AE28" s="26">
        <v>238.29294354637267</v>
      </c>
      <c r="AF28" s="26">
        <f t="shared" si="48"/>
        <v>2801.2191078662167</v>
      </c>
      <c r="AG28" s="26">
        <f t="shared" si="49"/>
        <v>3585.2028921337828</v>
      </c>
      <c r="AH28" s="26">
        <v>3314.08</v>
      </c>
      <c r="AI28" s="18">
        <v>213.15069723539457</v>
      </c>
      <c r="AJ28" s="26">
        <f t="shared" si="50"/>
        <v>2963.4471030477757</v>
      </c>
      <c r="AK28" s="18">
        <f t="shared" si="51"/>
        <v>3664.7128969522241</v>
      </c>
      <c r="AL28" s="62">
        <v>3087.64</v>
      </c>
      <c r="AM28" s="18">
        <v>85.936330290109211</v>
      </c>
      <c r="AN28" s="26">
        <v>2946.2743557727708</v>
      </c>
      <c r="AO28" s="29">
        <v>3229.0048824272299</v>
      </c>
      <c r="AP28" s="62">
        <v>3089.75</v>
      </c>
      <c r="AQ28" s="62">
        <v>167.70325078064565</v>
      </c>
      <c r="AR28" s="62">
        <f t="shared" si="52"/>
        <v>2813.878152465838</v>
      </c>
      <c r="AS28" s="62">
        <f t="shared" si="53"/>
        <v>3365.621847534162</v>
      </c>
    </row>
    <row r="29" spans="1:45" s="18" customFormat="1" ht="15" customHeight="1" x14ac:dyDescent="0.15">
      <c r="A29" s="48" t="s">
        <v>5</v>
      </c>
      <c r="B29" s="61">
        <v>3298.4659999999999</v>
      </c>
      <c r="C29" s="62">
        <v>98.959816802965094</v>
      </c>
      <c r="D29" s="62">
        <f t="shared" si="34"/>
        <v>3135.6771013591224</v>
      </c>
      <c r="E29" s="62">
        <f t="shared" si="35"/>
        <v>3461.2548986408774</v>
      </c>
      <c r="F29" s="62">
        <v>3289.3920000000003</v>
      </c>
      <c r="G29" s="62">
        <v>231.70716443612596</v>
      </c>
      <c r="H29" s="62">
        <f t="shared" si="36"/>
        <v>2908.2337145025731</v>
      </c>
      <c r="I29" s="62">
        <f t="shared" si="37"/>
        <v>3670.5502854974275</v>
      </c>
      <c r="J29" s="62">
        <v>3494.3870000000002</v>
      </c>
      <c r="K29" s="62">
        <v>221.89668527855093</v>
      </c>
      <c r="L29" s="62">
        <f t="shared" si="38"/>
        <v>3129.366952716784</v>
      </c>
      <c r="M29" s="62">
        <f t="shared" si="39"/>
        <v>3859.4070472832163</v>
      </c>
      <c r="N29" s="26">
        <v>3160.4630000000002</v>
      </c>
      <c r="O29" s="26">
        <v>105.98034583854279</v>
      </c>
      <c r="P29" s="26">
        <f t="shared" si="40"/>
        <v>2986.1253310955972</v>
      </c>
      <c r="Q29" s="26">
        <f t="shared" si="41"/>
        <v>3334.8006689044032</v>
      </c>
      <c r="R29" s="26">
        <v>3431.6379999999999</v>
      </c>
      <c r="S29" s="26">
        <v>290.76014998957794</v>
      </c>
      <c r="T29" s="26">
        <f t="shared" si="42"/>
        <v>2953.3375532671444</v>
      </c>
      <c r="U29" s="26">
        <f t="shared" si="43"/>
        <v>3909.9384467328555</v>
      </c>
      <c r="V29" s="26">
        <v>3190.2200000000003</v>
      </c>
      <c r="W29" s="26">
        <v>183.70626593478028</v>
      </c>
      <c r="X29" s="26">
        <f t="shared" si="44"/>
        <v>2888.0231925372868</v>
      </c>
      <c r="Y29" s="26">
        <f t="shared" si="45"/>
        <v>3492.4168074627137</v>
      </c>
      <c r="Z29" s="26">
        <v>3268.86</v>
      </c>
      <c r="AA29" s="18">
        <v>71.264648360569296</v>
      </c>
      <c r="AB29" s="26">
        <f t="shared" si="46"/>
        <v>3151.6296534468638</v>
      </c>
      <c r="AC29" s="29">
        <f t="shared" si="47"/>
        <v>3386.0903465531364</v>
      </c>
      <c r="AD29" s="26">
        <v>3409.85</v>
      </c>
      <c r="AE29" s="26">
        <v>218.64322306964306</v>
      </c>
      <c r="AF29" s="26">
        <f t="shared" si="48"/>
        <v>3050.1818980504372</v>
      </c>
      <c r="AG29" s="26">
        <f t="shared" si="49"/>
        <v>3769.5181019495626</v>
      </c>
      <c r="AH29" s="26">
        <v>3471.9360000000001</v>
      </c>
      <c r="AI29" s="18">
        <v>203.41479278324348</v>
      </c>
      <c r="AJ29" s="26">
        <f t="shared" si="50"/>
        <v>3137.3186658715645</v>
      </c>
      <c r="AK29" s="18">
        <f t="shared" si="51"/>
        <v>3806.5533341284358</v>
      </c>
      <c r="AL29" s="62">
        <v>3074.6379999999999</v>
      </c>
      <c r="AM29" s="18">
        <v>85.344109220959254</v>
      </c>
      <c r="AN29" s="26">
        <v>2934.24644203152</v>
      </c>
      <c r="AO29" s="29">
        <v>3215.0285613684764</v>
      </c>
      <c r="AP29" s="62">
        <v>2984.527</v>
      </c>
      <c r="AQ29" s="62">
        <v>162.24954979504764</v>
      </c>
      <c r="AR29" s="62">
        <f t="shared" si="52"/>
        <v>2717.6264905871467</v>
      </c>
      <c r="AS29" s="62">
        <f t="shared" si="53"/>
        <v>3251.4275094128534</v>
      </c>
    </row>
    <row r="30" spans="1:45" s="18" customFormat="1" ht="15" customHeight="1" x14ac:dyDescent="0.15">
      <c r="A30" s="48" t="s">
        <v>19</v>
      </c>
      <c r="B30" s="61">
        <v>11276.141</v>
      </c>
      <c r="C30" s="62">
        <v>206.90705114351238</v>
      </c>
      <c r="D30" s="62">
        <f t="shared" si="34"/>
        <v>10935.778900868921</v>
      </c>
      <c r="E30" s="62">
        <f t="shared" si="35"/>
        <v>11616.503099131078</v>
      </c>
      <c r="F30" s="62">
        <v>11909.08</v>
      </c>
      <c r="G30" s="62">
        <v>389.55527995609197</v>
      </c>
      <c r="H30" s="62">
        <f t="shared" si="36"/>
        <v>11268.261564472228</v>
      </c>
      <c r="I30" s="62">
        <f t="shared" si="37"/>
        <v>12549.898435527772</v>
      </c>
      <c r="J30" s="62">
        <v>13488.028</v>
      </c>
      <c r="K30" s="62">
        <v>478.63103352078969</v>
      </c>
      <c r="L30" s="62">
        <f t="shared" si="38"/>
        <v>12700.6799498583</v>
      </c>
      <c r="M30" s="62">
        <f t="shared" si="39"/>
        <v>14275.3760501417</v>
      </c>
      <c r="N30" s="26">
        <v>12338.597</v>
      </c>
      <c r="O30" s="26">
        <v>222.77229211271276</v>
      </c>
      <c r="P30" s="26">
        <f t="shared" si="40"/>
        <v>11972.136579474587</v>
      </c>
      <c r="Q30" s="26">
        <f t="shared" si="41"/>
        <v>12705.057420525412</v>
      </c>
      <c r="R30" s="26">
        <v>13357.16</v>
      </c>
      <c r="S30" s="26">
        <v>482.66313225653619</v>
      </c>
      <c r="T30" s="26">
        <f t="shared" si="42"/>
        <v>12563.179147437997</v>
      </c>
      <c r="U30" s="26">
        <f t="shared" si="43"/>
        <v>14151.140852562003</v>
      </c>
      <c r="V30" s="26">
        <v>13504.514999999999</v>
      </c>
      <c r="W30" s="26">
        <v>515.23600690990838</v>
      </c>
      <c r="X30" s="26">
        <f t="shared" si="44"/>
        <v>12656.9517686332</v>
      </c>
      <c r="Y30" s="26">
        <f t="shared" si="45"/>
        <v>14352.078231366799</v>
      </c>
      <c r="Z30" s="26">
        <v>11331.228000000001</v>
      </c>
      <c r="AA30" s="18">
        <v>150.6213261238737</v>
      </c>
      <c r="AB30" s="26">
        <f t="shared" si="46"/>
        <v>11083.45591852623</v>
      </c>
      <c r="AC30" s="29">
        <f t="shared" si="47"/>
        <v>11579.000081473772</v>
      </c>
      <c r="AD30" s="26">
        <v>13162.084999999999</v>
      </c>
      <c r="AE30" s="26">
        <v>478.24429317766379</v>
      </c>
      <c r="AF30" s="26">
        <f t="shared" si="48"/>
        <v>12375.373137722741</v>
      </c>
      <c r="AG30" s="26">
        <f t="shared" si="49"/>
        <v>13948.796862277257</v>
      </c>
      <c r="AH30" s="26">
        <v>12859.906000000001</v>
      </c>
      <c r="AI30" s="18">
        <v>479.456831026354</v>
      </c>
      <c r="AJ30" s="26">
        <f t="shared" si="50"/>
        <v>12071.199512961648</v>
      </c>
      <c r="AK30" s="18">
        <f t="shared" si="51"/>
        <v>13648.612487038354</v>
      </c>
      <c r="AL30" s="62">
        <v>12539.096</v>
      </c>
      <c r="AM30" s="18">
        <v>231.16466249622695</v>
      </c>
      <c r="AN30" s="26">
        <v>12158.83012349369</v>
      </c>
      <c r="AO30" s="29">
        <v>12919.361863106276</v>
      </c>
      <c r="AP30" s="62">
        <v>13419.444</v>
      </c>
      <c r="AQ30" s="62">
        <v>487.72509214930307</v>
      </c>
      <c r="AR30" s="62">
        <f t="shared" si="52"/>
        <v>12617.136223414396</v>
      </c>
      <c r="AS30" s="62">
        <f t="shared" si="53"/>
        <v>14221.751776585603</v>
      </c>
    </row>
    <row r="31" spans="1:45" s="18" customFormat="1" ht="15" customHeight="1" x14ac:dyDescent="0.15">
      <c r="A31" s="48" t="s">
        <v>20</v>
      </c>
      <c r="B31" s="61">
        <v>88.683000000000007</v>
      </c>
      <c r="C31" s="62">
        <v>11.927434324608891</v>
      </c>
      <c r="D31" s="62">
        <f t="shared" si="34"/>
        <v>69.062370536018378</v>
      </c>
      <c r="E31" s="62">
        <f t="shared" si="35"/>
        <v>108.30362946398164</v>
      </c>
      <c r="F31" s="62">
        <v>79.12</v>
      </c>
      <c r="G31" s="62">
        <v>18.863197487117876</v>
      </c>
      <c r="H31" s="62">
        <f t="shared" si="36"/>
        <v>48.090040133691097</v>
      </c>
      <c r="I31" s="62">
        <f t="shared" si="37"/>
        <v>110.1499598663089</v>
      </c>
      <c r="J31" s="62">
        <v>104.79300000000001</v>
      </c>
      <c r="K31" s="62">
        <v>34.173294807525075</v>
      </c>
      <c r="L31" s="62">
        <f t="shared" si="38"/>
        <v>48.577930041621258</v>
      </c>
      <c r="M31" s="62">
        <f t="shared" si="39"/>
        <v>161.00806995837877</v>
      </c>
      <c r="N31" s="26">
        <v>99.72</v>
      </c>
      <c r="O31" s="26">
        <v>14.095822134163962</v>
      </c>
      <c r="P31" s="26">
        <f t="shared" si="40"/>
        <v>76.53237258930028</v>
      </c>
      <c r="Q31" s="26">
        <f t="shared" si="41"/>
        <v>122.90762741069972</v>
      </c>
      <c r="R31" s="26">
        <v>116.929</v>
      </c>
      <c r="S31" s="26">
        <v>24.448531188711062</v>
      </c>
      <c r="T31" s="26">
        <f t="shared" si="42"/>
        <v>76.711166194570296</v>
      </c>
      <c r="U31" s="26">
        <f t="shared" si="43"/>
        <v>157.14683380542971</v>
      </c>
      <c r="V31" s="26">
        <v>117.408</v>
      </c>
      <c r="W31" s="26">
        <v>31.090293576886221</v>
      </c>
      <c r="X31" s="26">
        <f t="shared" si="44"/>
        <v>66.264467066022164</v>
      </c>
      <c r="Y31" s="26">
        <f t="shared" si="45"/>
        <v>168.55153293397785</v>
      </c>
      <c r="Z31" s="26">
        <v>80.13000000000001</v>
      </c>
      <c r="AA31" s="18">
        <v>6.3533297191205289</v>
      </c>
      <c r="AB31" s="26">
        <f t="shared" si="46"/>
        <v>69.678772612046743</v>
      </c>
      <c r="AC31" s="29">
        <f t="shared" si="47"/>
        <v>90.581227387953277</v>
      </c>
      <c r="AD31" s="26">
        <v>56.070999999999998</v>
      </c>
      <c r="AE31" s="26">
        <v>12.204706598181913</v>
      </c>
      <c r="AF31" s="26">
        <f t="shared" si="48"/>
        <v>35.99425764599075</v>
      </c>
      <c r="AG31" s="26">
        <f t="shared" si="49"/>
        <v>76.147742354009239</v>
      </c>
      <c r="AH31" s="26">
        <v>50.406999999999996</v>
      </c>
      <c r="AI31" s="18">
        <v>14.685529036204333</v>
      </c>
      <c r="AJ31" s="26">
        <f t="shared" si="50"/>
        <v>26.249304735443868</v>
      </c>
      <c r="AK31" s="18">
        <f t="shared" si="51"/>
        <v>74.564695264556121</v>
      </c>
      <c r="AL31" s="62">
        <v>87.650999999999996</v>
      </c>
      <c r="AM31" s="18">
        <v>9.7608035638277446</v>
      </c>
      <c r="AN31" s="26">
        <v>71.59457993750334</v>
      </c>
      <c r="AO31" s="29">
        <v>103.70762366249662</v>
      </c>
      <c r="AP31" s="62">
        <v>97.353999999999999</v>
      </c>
      <c r="AQ31" s="62">
        <v>20.295739145712954</v>
      </c>
      <c r="AR31" s="62">
        <f t="shared" si="52"/>
        <v>63.967509105302192</v>
      </c>
      <c r="AS31" s="62">
        <f t="shared" si="53"/>
        <v>130.74049089469781</v>
      </c>
    </row>
    <row r="32" spans="1:45" s="18" customFormat="1" ht="14.25" customHeight="1" x14ac:dyDescent="0.15">
      <c r="A32" s="48"/>
      <c r="B32" s="5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B32" s="26"/>
      <c r="AC32" s="29"/>
      <c r="AD32" s="26"/>
      <c r="AE32" s="26"/>
      <c r="AF32" s="26"/>
      <c r="AG32" s="26"/>
      <c r="AH32" s="26"/>
      <c r="AJ32" s="26"/>
      <c r="AL32" s="56"/>
      <c r="AN32" s="26"/>
      <c r="AO32" s="29"/>
      <c r="AP32" s="56"/>
      <c r="AQ32" s="56"/>
      <c r="AR32" s="56"/>
      <c r="AS32" s="56"/>
    </row>
    <row r="33" spans="1:47" s="18" customFormat="1" ht="14.25" customHeight="1" x14ac:dyDescent="0.15">
      <c r="A33" s="48"/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B33" s="26"/>
      <c r="AC33" s="29"/>
      <c r="AD33" s="26"/>
      <c r="AE33" s="26"/>
      <c r="AF33" s="26"/>
      <c r="AG33" s="26"/>
      <c r="AH33" s="26"/>
      <c r="AJ33" s="26"/>
      <c r="AL33" s="56"/>
      <c r="AN33" s="26"/>
      <c r="AO33" s="29"/>
      <c r="AP33" s="56"/>
      <c r="AQ33" s="56"/>
      <c r="AR33" s="56"/>
      <c r="AS33" s="56"/>
    </row>
    <row r="34" spans="1:47" ht="15" x14ac:dyDescent="0.2">
      <c r="A34" s="33" t="s">
        <v>29</v>
      </c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B34" s="65"/>
      <c r="AC34" s="67"/>
      <c r="AD34" s="65"/>
      <c r="AE34" s="65"/>
      <c r="AF34" s="65"/>
      <c r="AG34" s="65"/>
      <c r="AH34" s="65"/>
      <c r="AJ34" s="65"/>
      <c r="AL34" s="64"/>
      <c r="AN34" s="65"/>
      <c r="AO34" s="67"/>
      <c r="AP34" s="64"/>
      <c r="AQ34" s="64"/>
      <c r="AR34" s="64"/>
      <c r="AS34" s="64"/>
    </row>
    <row r="35" spans="1:47" x14ac:dyDescent="0.2">
      <c r="A35" s="68"/>
      <c r="B35" s="69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B35" s="65"/>
      <c r="AC35" s="67"/>
      <c r="AD35" s="65"/>
      <c r="AE35" s="65"/>
      <c r="AF35" s="65"/>
      <c r="AG35" s="65"/>
      <c r="AH35" s="65"/>
      <c r="AJ35" s="65"/>
      <c r="AL35" s="65"/>
      <c r="AN35" s="65"/>
      <c r="AO35" s="67"/>
      <c r="AP35" s="65"/>
      <c r="AQ35" s="65"/>
      <c r="AR35" s="65"/>
      <c r="AS35" s="65"/>
    </row>
    <row r="36" spans="1:47" x14ac:dyDescent="0.2">
      <c r="A36" s="48" t="s">
        <v>10</v>
      </c>
      <c r="B36" s="52">
        <v>25903.567999999999</v>
      </c>
      <c r="C36" s="53">
        <v>372.19228036407418</v>
      </c>
      <c r="D36" s="53">
        <f t="shared" ref="D36:D43" si="54">B36-1.645*C36</f>
        <v>25291.311698801099</v>
      </c>
      <c r="E36" s="53">
        <f t="shared" ref="E36:E43" si="55">B36+1.645*C36</f>
        <v>26515.8243011989</v>
      </c>
      <c r="F36" s="53">
        <v>26727.189000000002</v>
      </c>
      <c r="G36" s="53">
        <v>659.00856879131823</v>
      </c>
      <c r="H36" s="53">
        <f t="shared" ref="H36:H43" si="56">F36-1.645*G36</f>
        <v>25643.119904338284</v>
      </c>
      <c r="I36" s="53">
        <f t="shared" ref="I36:I43" si="57">F36+1.645*G36</f>
        <v>27811.25809566172</v>
      </c>
      <c r="J36" s="53">
        <v>28089.558000000001</v>
      </c>
      <c r="K36" s="53">
        <v>789.80376969725683</v>
      </c>
      <c r="L36" s="53">
        <f t="shared" ref="L36:L43" si="58">J36-1.645*K36</f>
        <v>26790.330798848012</v>
      </c>
      <c r="M36" s="53">
        <f t="shared" ref="M36:M43" si="59">J36+1.645*K36</f>
        <v>29388.78520115199</v>
      </c>
      <c r="N36" s="65">
        <v>26401.735000000001</v>
      </c>
      <c r="O36" s="65">
        <v>384.22006107841401</v>
      </c>
      <c r="P36" s="65">
        <f t="shared" ref="P36:P43" si="60">N36-1.645*O36</f>
        <v>25769.692999526011</v>
      </c>
      <c r="Q36" s="65">
        <f t="shared" ref="Q36:Q43" si="61">N36+1.645*O36</f>
        <v>27033.77700047399</v>
      </c>
      <c r="R36" s="65">
        <v>27625.297999999999</v>
      </c>
      <c r="S36" s="65">
        <v>852.00667983757478</v>
      </c>
      <c r="T36" s="65">
        <f t="shared" ref="T36:T43" si="62">R36-1.645*S36</f>
        <v>26223.74701166719</v>
      </c>
      <c r="U36" s="65">
        <f t="shared" ref="U36:U43" si="63">R36+1.645*S36</f>
        <v>29026.848988332807</v>
      </c>
      <c r="V36" s="65">
        <v>27273.429</v>
      </c>
      <c r="W36" s="65">
        <v>808.78246736816538</v>
      </c>
      <c r="X36" s="65">
        <f t="shared" ref="X36:X43" si="64">V36-1.645*W36</f>
        <v>25942.981841179368</v>
      </c>
      <c r="Y36" s="65">
        <f t="shared" ref="Y36:Y43" si="65">V36+1.645*W36</f>
        <v>28603.876158820633</v>
      </c>
      <c r="Z36" s="65">
        <v>27952.33</v>
      </c>
      <c r="AA36" s="66">
        <v>312.96602608317272</v>
      </c>
      <c r="AB36" s="65">
        <f t="shared" ref="AB36:AB43" si="66">Z36-1.645*AA36</f>
        <v>27437.500887093182</v>
      </c>
      <c r="AC36" s="67">
        <f t="shared" ref="AC36:AC43" si="67">Z36+1.645*AA36</f>
        <v>28467.159112906822</v>
      </c>
      <c r="AD36" s="65">
        <v>27250.700000000004</v>
      </c>
      <c r="AE36" s="65">
        <v>882.70893701383227</v>
      </c>
      <c r="AF36" s="65">
        <f t="shared" ref="AF36:AF43" si="68">AD36-1.645*AE36</f>
        <v>25798.643798612251</v>
      </c>
      <c r="AG36" s="65">
        <f t="shared" ref="AG36:AG43" si="69">AD36+1.645*AE36</f>
        <v>28702.756201387758</v>
      </c>
      <c r="AH36" s="65">
        <v>27358.182000000001</v>
      </c>
      <c r="AI36" s="66">
        <v>831.99008000212689</v>
      </c>
      <c r="AJ36" s="65">
        <f t="shared" ref="AJ36:AJ43" si="70">AH36-1.645*AI36</f>
        <v>25989.558318396503</v>
      </c>
      <c r="AK36" s="66">
        <f t="shared" ref="AK36:AK43" si="71">AH36+1.645*AI36</f>
        <v>28726.805681603499</v>
      </c>
      <c r="AL36" s="53">
        <v>27387.361000000001</v>
      </c>
      <c r="AM36" s="66">
        <v>416.33891580185377</v>
      </c>
      <c r="AN36" s="65">
        <v>26702.483269905973</v>
      </c>
      <c r="AO36" s="67">
        <v>28072.238302894071</v>
      </c>
      <c r="AP36" s="53">
        <v>28155.903999999995</v>
      </c>
      <c r="AQ36" s="53">
        <v>734.56670324558445</v>
      </c>
      <c r="AR36" s="53">
        <f t="shared" ref="AR36:AR43" si="72">AP36-1.645*AQ36</f>
        <v>26947.541773161007</v>
      </c>
      <c r="AS36" s="53">
        <f t="shared" ref="AS36:AS43" si="73">AP36+1.645*AQ36</f>
        <v>29364.266226838983</v>
      </c>
      <c r="AT36" s="18"/>
      <c r="AU36" s="18"/>
    </row>
    <row r="37" spans="1:47" x14ac:dyDescent="0.2">
      <c r="A37" s="70" t="s">
        <v>23</v>
      </c>
      <c r="B37" s="52">
        <v>1731.9059999999999</v>
      </c>
      <c r="C37" s="53">
        <v>56.65220218548437</v>
      </c>
      <c r="D37" s="53">
        <f t="shared" si="54"/>
        <v>1638.7131274048782</v>
      </c>
      <c r="E37" s="53">
        <f t="shared" si="55"/>
        <v>1825.0988725951217</v>
      </c>
      <c r="F37" s="53">
        <v>1944.835</v>
      </c>
      <c r="G37" s="53">
        <v>122.70882961755305</v>
      </c>
      <c r="H37" s="53">
        <f t="shared" si="56"/>
        <v>1742.9789752791253</v>
      </c>
      <c r="I37" s="53">
        <f t="shared" si="57"/>
        <v>2146.6910247208748</v>
      </c>
      <c r="J37" s="53">
        <v>1865.201</v>
      </c>
      <c r="K37" s="53">
        <v>117.78584210086244</v>
      </c>
      <c r="L37" s="53">
        <f t="shared" si="58"/>
        <v>1671.4432897440813</v>
      </c>
      <c r="M37" s="53">
        <f t="shared" si="59"/>
        <v>2058.958710255919</v>
      </c>
      <c r="N37" s="65">
        <v>1788.308</v>
      </c>
      <c r="O37" s="65">
        <v>56.443681204435833</v>
      </c>
      <c r="P37" s="65">
        <f t="shared" si="60"/>
        <v>1695.4581444187031</v>
      </c>
      <c r="Q37" s="65">
        <f t="shared" si="61"/>
        <v>1881.1578555812969</v>
      </c>
      <c r="R37" s="65">
        <v>1915.1860000000001</v>
      </c>
      <c r="S37" s="65">
        <v>122.47927282789178</v>
      </c>
      <c r="T37" s="65">
        <f t="shared" si="62"/>
        <v>1713.7075961981182</v>
      </c>
      <c r="U37" s="65">
        <f t="shared" si="63"/>
        <v>2116.6644038018821</v>
      </c>
      <c r="V37" s="65">
        <v>1773.9680000000001</v>
      </c>
      <c r="W37" s="65">
        <v>105.51287548276716</v>
      </c>
      <c r="X37" s="65">
        <f t="shared" si="64"/>
        <v>1600.3993198308481</v>
      </c>
      <c r="Y37" s="65">
        <f t="shared" si="65"/>
        <v>1947.5366801691521</v>
      </c>
      <c r="Z37" s="65">
        <v>3677.3630000000003</v>
      </c>
      <c r="AA37" s="66">
        <v>83.689538476341539</v>
      </c>
      <c r="AB37" s="65">
        <f t="shared" si="66"/>
        <v>3539.6937092064186</v>
      </c>
      <c r="AC37" s="67">
        <f t="shared" si="67"/>
        <v>3815.032290793582</v>
      </c>
      <c r="AD37" s="65">
        <v>1894.7760000000001</v>
      </c>
      <c r="AE37" s="65">
        <v>125.27225614699636</v>
      </c>
      <c r="AF37" s="65">
        <f t="shared" si="68"/>
        <v>1688.7031386381911</v>
      </c>
      <c r="AG37" s="65">
        <f t="shared" si="69"/>
        <v>2100.8488613618092</v>
      </c>
      <c r="AH37" s="65">
        <v>1923.604</v>
      </c>
      <c r="AI37" s="66">
        <v>118.21041655488665</v>
      </c>
      <c r="AJ37" s="65">
        <f t="shared" si="70"/>
        <v>1729.1478647672116</v>
      </c>
      <c r="AK37" s="66">
        <f t="shared" si="71"/>
        <v>2118.0601352327885</v>
      </c>
      <c r="AL37" s="53">
        <v>1819.184</v>
      </c>
      <c r="AM37" s="66">
        <v>60.5292147713606</v>
      </c>
      <c r="AN37" s="65">
        <v>1719.6135657011157</v>
      </c>
      <c r="AO37" s="67">
        <v>1918.7546822988922</v>
      </c>
      <c r="AP37" s="53">
        <v>2120.85</v>
      </c>
      <c r="AQ37" s="53">
        <v>139.19854112585676</v>
      </c>
      <c r="AR37" s="53">
        <f t="shared" si="72"/>
        <v>1891.8683998479655</v>
      </c>
      <c r="AS37" s="53">
        <f t="shared" si="73"/>
        <v>2349.8316001520343</v>
      </c>
      <c r="AT37" s="18"/>
      <c r="AU37" s="18"/>
    </row>
    <row r="38" spans="1:47" x14ac:dyDescent="0.2">
      <c r="A38" s="70" t="s">
        <v>24</v>
      </c>
      <c r="B38" s="52">
        <v>20217.464</v>
      </c>
      <c r="C38" s="53">
        <v>319.23250364428975</v>
      </c>
      <c r="D38" s="53">
        <f t="shared" si="54"/>
        <v>19692.326531505143</v>
      </c>
      <c r="E38" s="53">
        <f t="shared" si="55"/>
        <v>20742.601468494857</v>
      </c>
      <c r="F38" s="53">
        <v>20549.842000000001</v>
      </c>
      <c r="G38" s="53">
        <v>571.67406134670352</v>
      </c>
      <c r="H38" s="53">
        <f t="shared" si="56"/>
        <v>19609.438169084675</v>
      </c>
      <c r="I38" s="53">
        <f t="shared" si="57"/>
        <v>21490.245830915326</v>
      </c>
      <c r="J38" s="53">
        <v>22228.032999999999</v>
      </c>
      <c r="K38" s="53">
        <v>709.34825736307459</v>
      </c>
      <c r="L38" s="53">
        <f t="shared" si="58"/>
        <v>21061.155116637743</v>
      </c>
      <c r="M38" s="53">
        <f t="shared" si="59"/>
        <v>23394.910883362256</v>
      </c>
      <c r="N38" s="65">
        <v>20487.759000000002</v>
      </c>
      <c r="O38" s="65">
        <v>328.57297981886325</v>
      </c>
      <c r="P38" s="65">
        <f t="shared" si="60"/>
        <v>19947.256448197972</v>
      </c>
      <c r="Q38" s="65">
        <f t="shared" si="61"/>
        <v>21028.261551802032</v>
      </c>
      <c r="R38" s="65">
        <v>21183.178</v>
      </c>
      <c r="S38" s="65">
        <v>734.89737538492432</v>
      </c>
      <c r="T38" s="65">
        <f t="shared" si="62"/>
        <v>19974.271817491801</v>
      </c>
      <c r="U38" s="65">
        <f t="shared" si="63"/>
        <v>22392.084182508199</v>
      </c>
      <c r="V38" s="65">
        <v>21124.66</v>
      </c>
      <c r="W38" s="65">
        <v>703.17752446732698</v>
      </c>
      <c r="X38" s="65">
        <f t="shared" si="64"/>
        <v>19967.932972251248</v>
      </c>
      <c r="Y38" s="65">
        <f t="shared" si="65"/>
        <v>22281.387027748751</v>
      </c>
      <c r="Z38" s="65">
        <v>20174.861000000001</v>
      </c>
      <c r="AA38" s="66">
        <v>257.84364134655118</v>
      </c>
      <c r="AB38" s="65">
        <f t="shared" si="66"/>
        <v>19750.708209984925</v>
      </c>
      <c r="AC38" s="67">
        <f t="shared" si="67"/>
        <v>20599.013790015077</v>
      </c>
      <c r="AD38" s="65">
        <v>21320.49</v>
      </c>
      <c r="AE38" s="65">
        <v>783.65233891902858</v>
      </c>
      <c r="AF38" s="65">
        <f t="shared" si="68"/>
        <v>20031.381902478199</v>
      </c>
      <c r="AG38" s="65">
        <f t="shared" si="69"/>
        <v>22609.598097521804</v>
      </c>
      <c r="AH38" s="65">
        <v>21235.525000000001</v>
      </c>
      <c r="AI38" s="66">
        <v>734.40153934267016</v>
      </c>
      <c r="AJ38" s="65">
        <f t="shared" si="70"/>
        <v>20027.43446778131</v>
      </c>
      <c r="AK38" s="66">
        <f t="shared" si="71"/>
        <v>22443.615532218693</v>
      </c>
      <c r="AL38" s="53">
        <v>21272.514999999999</v>
      </c>
      <c r="AM38" s="66">
        <v>351.10322677292152</v>
      </c>
      <c r="AN38" s="65">
        <v>20694.94976025862</v>
      </c>
      <c r="AO38" s="67">
        <v>21850.079376341535</v>
      </c>
      <c r="AP38" s="53">
        <v>21436.92</v>
      </c>
      <c r="AQ38" s="53">
        <v>605.00688237672591</v>
      </c>
      <c r="AR38" s="53">
        <f t="shared" si="72"/>
        <v>20441.683678490284</v>
      </c>
      <c r="AS38" s="53">
        <f t="shared" si="73"/>
        <v>22432.156321509712</v>
      </c>
      <c r="AT38" s="18"/>
      <c r="AU38" s="18"/>
    </row>
    <row r="39" spans="1:47" x14ac:dyDescent="0.2">
      <c r="A39" s="70" t="s">
        <v>25</v>
      </c>
      <c r="B39" s="52">
        <v>3841.1040000000003</v>
      </c>
      <c r="C39" s="53">
        <v>92.773732087074109</v>
      </c>
      <c r="D39" s="53">
        <f t="shared" si="54"/>
        <v>3688.4912107167634</v>
      </c>
      <c r="E39" s="53">
        <f t="shared" si="55"/>
        <v>3993.7167892832372</v>
      </c>
      <c r="F39" s="53">
        <v>4060.2829999999999</v>
      </c>
      <c r="G39" s="53">
        <v>194.64466557413064</v>
      </c>
      <c r="H39" s="53">
        <f t="shared" si="56"/>
        <v>3740.0925251305548</v>
      </c>
      <c r="I39" s="53">
        <f t="shared" si="57"/>
        <v>4380.4734748694445</v>
      </c>
      <c r="J39" s="53">
        <v>3837.8809999999999</v>
      </c>
      <c r="K39" s="53">
        <v>173.77455059790469</v>
      </c>
      <c r="L39" s="53">
        <f t="shared" si="58"/>
        <v>3552.0218642664468</v>
      </c>
      <c r="M39" s="53">
        <f t="shared" si="59"/>
        <v>4123.740135733553</v>
      </c>
      <c r="N39" s="65">
        <v>3965.893</v>
      </c>
      <c r="O39" s="65">
        <v>94.628307185594338</v>
      </c>
      <c r="P39" s="65">
        <f t="shared" si="60"/>
        <v>3810.2294346796975</v>
      </c>
      <c r="Q39" s="65">
        <f t="shared" si="61"/>
        <v>4121.556565320303</v>
      </c>
      <c r="R39" s="65">
        <v>4344.6410000000005</v>
      </c>
      <c r="S39" s="65">
        <v>196.22932180873784</v>
      </c>
      <c r="T39" s="65">
        <f t="shared" si="62"/>
        <v>4021.8437656246269</v>
      </c>
      <c r="U39" s="65">
        <f t="shared" si="63"/>
        <v>4667.4382343753741</v>
      </c>
      <c r="V39" s="65">
        <v>4216.6570000000002</v>
      </c>
      <c r="W39" s="65">
        <v>209.36512705958097</v>
      </c>
      <c r="X39" s="65">
        <f t="shared" si="64"/>
        <v>3872.2513659869896</v>
      </c>
      <c r="Y39" s="65">
        <f t="shared" si="65"/>
        <v>4561.0626340130111</v>
      </c>
      <c r="Z39" s="65">
        <v>3960.7090000000003</v>
      </c>
      <c r="AA39" s="66">
        <v>79.317850130311967</v>
      </c>
      <c r="AB39" s="65">
        <f t="shared" si="66"/>
        <v>3830.2311365356372</v>
      </c>
      <c r="AC39" s="67">
        <f t="shared" si="67"/>
        <v>4091.1868634643633</v>
      </c>
      <c r="AD39" s="65">
        <v>3823.3270000000002</v>
      </c>
      <c r="AE39" s="65">
        <v>180.1613118547771</v>
      </c>
      <c r="AF39" s="65">
        <f t="shared" si="68"/>
        <v>3526.961641998892</v>
      </c>
      <c r="AG39" s="65">
        <f t="shared" si="69"/>
        <v>4119.6923580011089</v>
      </c>
      <c r="AH39" s="65">
        <v>4060.2829999999999</v>
      </c>
      <c r="AI39" s="66">
        <v>185.54942661854653</v>
      </c>
      <c r="AJ39" s="65">
        <f t="shared" si="70"/>
        <v>3755.0541932124906</v>
      </c>
      <c r="AK39" s="66">
        <f t="shared" si="71"/>
        <v>4365.5118067875092</v>
      </c>
      <c r="AL39" s="53">
        <v>4127.74</v>
      </c>
      <c r="AM39" s="66">
        <v>102.52660871934862</v>
      </c>
      <c r="AN39" s="65">
        <v>3959.08349595666</v>
      </c>
      <c r="AO39" s="67">
        <v>4296.3960386433173</v>
      </c>
      <c r="AP39" s="53">
        <v>4391.0659999999998</v>
      </c>
      <c r="AQ39" s="53">
        <v>205.12741910674833</v>
      </c>
      <c r="AR39" s="53">
        <f t="shared" si="72"/>
        <v>4053.6313955693986</v>
      </c>
      <c r="AS39" s="53">
        <f t="shared" si="73"/>
        <v>4728.500604430601</v>
      </c>
      <c r="AT39" s="18"/>
      <c r="AU39" s="18"/>
    </row>
    <row r="40" spans="1:47" x14ac:dyDescent="0.2">
      <c r="A40" s="70" t="s">
        <v>26</v>
      </c>
      <c r="B40" s="52">
        <v>113.093</v>
      </c>
      <c r="C40" s="53">
        <v>15.639624548480777</v>
      </c>
      <c r="D40" s="53">
        <f t="shared" si="54"/>
        <v>87.36581761774913</v>
      </c>
      <c r="E40" s="53">
        <f t="shared" si="55"/>
        <v>138.82018238225089</v>
      </c>
      <c r="F40" s="53">
        <v>172.22900000000001</v>
      </c>
      <c r="G40" s="53">
        <v>39.489184959648064</v>
      </c>
      <c r="H40" s="53">
        <f t="shared" si="56"/>
        <v>107.26929074137895</v>
      </c>
      <c r="I40" s="53">
        <f t="shared" si="57"/>
        <v>237.18870925862109</v>
      </c>
      <c r="J40" s="53">
        <v>158.44300000000001</v>
      </c>
      <c r="K40" s="53">
        <v>29.994403359859955</v>
      </c>
      <c r="L40" s="53">
        <f t="shared" si="58"/>
        <v>109.10220647303038</v>
      </c>
      <c r="M40" s="53">
        <f t="shared" si="59"/>
        <v>207.78379352696965</v>
      </c>
      <c r="N40" s="65">
        <v>159.774</v>
      </c>
      <c r="O40" s="65">
        <v>24.939229153595196</v>
      </c>
      <c r="P40" s="65">
        <f t="shared" si="60"/>
        <v>118.7489680423359</v>
      </c>
      <c r="Q40" s="65">
        <f t="shared" si="61"/>
        <v>200.79903195766411</v>
      </c>
      <c r="R40" s="65">
        <v>182.29300000000001</v>
      </c>
      <c r="S40" s="65">
        <v>37.866713056741482</v>
      </c>
      <c r="T40" s="65">
        <f t="shared" si="62"/>
        <v>120.00225702166027</v>
      </c>
      <c r="U40" s="65">
        <f t="shared" si="63"/>
        <v>244.58374297833973</v>
      </c>
      <c r="V40" s="65">
        <v>158.14400000000001</v>
      </c>
      <c r="W40" s="65">
        <v>29.592658287932657</v>
      </c>
      <c r="X40" s="65">
        <f t="shared" si="64"/>
        <v>109.46407711635078</v>
      </c>
      <c r="Y40" s="65">
        <f t="shared" si="65"/>
        <v>206.82392288364923</v>
      </c>
      <c r="Z40" s="65">
        <v>139.39699999999999</v>
      </c>
      <c r="AA40" s="66">
        <v>11.406754991166714</v>
      </c>
      <c r="AB40" s="65">
        <f t="shared" si="66"/>
        <v>120.63288803953074</v>
      </c>
      <c r="AC40" s="67">
        <f t="shared" si="67"/>
        <v>158.16111196046924</v>
      </c>
      <c r="AD40" s="65">
        <v>212.107</v>
      </c>
      <c r="AE40" s="65">
        <v>49.570376497741442</v>
      </c>
      <c r="AF40" s="65">
        <f t="shared" si="68"/>
        <v>130.56373066121535</v>
      </c>
      <c r="AG40" s="65">
        <f t="shared" si="69"/>
        <v>293.65026933878465</v>
      </c>
      <c r="AH40" s="65">
        <v>138.77000000000001</v>
      </c>
      <c r="AI40" s="66">
        <v>29.768991032047591</v>
      </c>
      <c r="AJ40" s="65">
        <f t="shared" si="70"/>
        <v>89.800009752281724</v>
      </c>
      <c r="AK40" s="66">
        <f t="shared" si="71"/>
        <v>187.73999024771831</v>
      </c>
      <c r="AL40" s="53">
        <v>167.922</v>
      </c>
      <c r="AM40" s="66">
        <v>20.02710304680296</v>
      </c>
      <c r="AN40" s="65">
        <v>134.9777422880091</v>
      </c>
      <c r="AO40" s="67">
        <v>200.86691131199086</v>
      </c>
      <c r="AP40" s="53">
        <v>207.06800000000001</v>
      </c>
      <c r="AQ40" s="53">
        <v>48.779405530677643</v>
      </c>
      <c r="AR40" s="53">
        <f t="shared" si="72"/>
        <v>126.82587790203529</v>
      </c>
      <c r="AS40" s="53">
        <f t="shared" si="73"/>
        <v>287.31012209796472</v>
      </c>
      <c r="AT40" s="18"/>
      <c r="AU40" s="18"/>
    </row>
    <row r="41" spans="1:47" x14ac:dyDescent="0.2">
      <c r="A41" s="48" t="s">
        <v>9</v>
      </c>
      <c r="B41" s="52">
        <v>11793.83</v>
      </c>
      <c r="C41" s="53">
        <v>193.48760693427482</v>
      </c>
      <c r="D41" s="53">
        <f t="shared" si="54"/>
        <v>11475.542886593117</v>
      </c>
      <c r="E41" s="53">
        <f t="shared" si="55"/>
        <v>12112.117113406883</v>
      </c>
      <c r="F41" s="53">
        <v>12490.919</v>
      </c>
      <c r="G41" s="53">
        <v>391.20748028831957</v>
      </c>
      <c r="H41" s="53">
        <f t="shared" si="56"/>
        <v>11847.382694925715</v>
      </c>
      <c r="I41" s="53">
        <f t="shared" si="57"/>
        <v>13134.455305074285</v>
      </c>
      <c r="J41" s="53">
        <v>12796.537</v>
      </c>
      <c r="K41" s="53">
        <v>392.45773071270287</v>
      </c>
      <c r="L41" s="53">
        <f t="shared" si="58"/>
        <v>12150.944032977604</v>
      </c>
      <c r="M41" s="53">
        <f t="shared" si="59"/>
        <v>13442.129967022396</v>
      </c>
      <c r="N41" s="65">
        <v>12309.694</v>
      </c>
      <c r="O41" s="65">
        <v>187.40405975833374</v>
      </c>
      <c r="P41" s="65">
        <f t="shared" si="60"/>
        <v>12001.414321697541</v>
      </c>
      <c r="Q41" s="65">
        <f t="shared" si="61"/>
        <v>12617.973678302458</v>
      </c>
      <c r="R41" s="65">
        <v>12748.212</v>
      </c>
      <c r="S41" s="65">
        <v>389.55065844673305</v>
      </c>
      <c r="T41" s="65">
        <f t="shared" si="62"/>
        <v>12107.401166855123</v>
      </c>
      <c r="U41" s="65">
        <f t="shared" si="63"/>
        <v>13389.022833144876</v>
      </c>
      <c r="V41" s="65">
        <v>12836.1</v>
      </c>
      <c r="W41" s="65">
        <v>386.32530944515793</v>
      </c>
      <c r="X41" s="65">
        <f t="shared" si="64"/>
        <v>12200.594865962716</v>
      </c>
      <c r="Y41" s="65">
        <f t="shared" si="65"/>
        <v>13471.605134037285</v>
      </c>
      <c r="Z41" s="65">
        <v>10850.335000000001</v>
      </c>
      <c r="AA41" s="66">
        <v>147.23053842489358</v>
      </c>
      <c r="AB41" s="65">
        <f t="shared" si="66"/>
        <v>10608.140764291051</v>
      </c>
      <c r="AC41" s="67">
        <f t="shared" si="67"/>
        <v>11092.529235708951</v>
      </c>
      <c r="AD41" s="65">
        <v>12662.249</v>
      </c>
      <c r="AE41" s="65">
        <v>417.80889400456186</v>
      </c>
      <c r="AF41" s="65">
        <f t="shared" si="68"/>
        <v>11974.953369362496</v>
      </c>
      <c r="AG41" s="65">
        <f t="shared" si="69"/>
        <v>13349.544630637503</v>
      </c>
      <c r="AH41" s="65">
        <v>12243.987999999999</v>
      </c>
      <c r="AI41" s="66">
        <v>420.18092011190805</v>
      </c>
      <c r="AJ41" s="65">
        <f t="shared" si="70"/>
        <v>11552.790386415911</v>
      </c>
      <c r="AK41" s="66">
        <f t="shared" si="71"/>
        <v>12935.185613584088</v>
      </c>
      <c r="AL41" s="53">
        <v>11892.813</v>
      </c>
      <c r="AM41" s="66">
        <v>186.94396856608469</v>
      </c>
      <c r="AN41" s="65">
        <v>11585.29049240872</v>
      </c>
      <c r="AO41" s="67">
        <v>12200.336148991137</v>
      </c>
      <c r="AP41" s="53">
        <v>12620.186</v>
      </c>
      <c r="AQ41" s="53">
        <v>406.70851205837488</v>
      </c>
      <c r="AR41" s="53">
        <f t="shared" si="72"/>
        <v>11951.150497663974</v>
      </c>
      <c r="AS41" s="53">
        <f t="shared" si="73"/>
        <v>13289.221502336026</v>
      </c>
      <c r="AT41" s="18"/>
      <c r="AU41" s="18"/>
    </row>
    <row r="42" spans="1:47" x14ac:dyDescent="0.2">
      <c r="A42" s="48" t="s">
        <v>11</v>
      </c>
      <c r="B42" s="52">
        <v>1119.011</v>
      </c>
      <c r="C42" s="53">
        <v>49.132442479408084</v>
      </c>
      <c r="D42" s="53">
        <f t="shared" si="54"/>
        <v>1038.1881321213737</v>
      </c>
      <c r="E42" s="53">
        <f t="shared" si="55"/>
        <v>1199.8338678786263</v>
      </c>
      <c r="F42" s="53">
        <v>930.04500000000007</v>
      </c>
      <c r="G42" s="53">
        <v>80.213659625164823</v>
      </c>
      <c r="H42" s="53">
        <f t="shared" si="56"/>
        <v>798.09352991660398</v>
      </c>
      <c r="I42" s="53">
        <f t="shared" si="57"/>
        <v>1061.9964700833962</v>
      </c>
      <c r="J42" s="53">
        <v>796.471</v>
      </c>
      <c r="K42" s="53">
        <v>73.455220873544519</v>
      </c>
      <c r="L42" s="53">
        <f t="shared" si="58"/>
        <v>675.63716166301924</v>
      </c>
      <c r="M42" s="53">
        <f t="shared" si="59"/>
        <v>917.30483833698077</v>
      </c>
      <c r="N42" s="65">
        <v>1133.6479999999999</v>
      </c>
      <c r="O42" s="65">
        <v>58.662365640689984</v>
      </c>
      <c r="P42" s="65">
        <f t="shared" si="60"/>
        <v>1037.148408521065</v>
      </c>
      <c r="Q42" s="65">
        <f t="shared" si="61"/>
        <v>1230.1475914789348</v>
      </c>
      <c r="R42" s="65">
        <v>760.98900000000003</v>
      </c>
      <c r="S42" s="65">
        <v>87.849945604201565</v>
      </c>
      <c r="T42" s="65">
        <f t="shared" si="62"/>
        <v>616.47583948108843</v>
      </c>
      <c r="U42" s="65">
        <f t="shared" si="63"/>
        <v>905.50216051891164</v>
      </c>
      <c r="V42" s="65">
        <v>1013.934</v>
      </c>
      <c r="W42" s="65">
        <v>88.494985180222059</v>
      </c>
      <c r="X42" s="65">
        <f t="shared" si="64"/>
        <v>868.35974937853462</v>
      </c>
      <c r="Y42" s="65">
        <f t="shared" si="65"/>
        <v>1159.5082506214653</v>
      </c>
      <c r="Z42" s="65">
        <v>1229.673</v>
      </c>
      <c r="AA42" s="66">
        <v>38.445027086670756</v>
      </c>
      <c r="AB42" s="65">
        <f t="shared" si="66"/>
        <v>1166.4309304424266</v>
      </c>
      <c r="AC42" s="67">
        <f t="shared" si="67"/>
        <v>1292.9150695575734</v>
      </c>
      <c r="AD42" s="65">
        <v>1027.0830000000001</v>
      </c>
      <c r="AE42" s="65">
        <v>86.694353581707901</v>
      </c>
      <c r="AF42" s="65">
        <f t="shared" si="68"/>
        <v>884.47078835809054</v>
      </c>
      <c r="AG42" s="65">
        <f t="shared" si="69"/>
        <v>1169.6952116419095</v>
      </c>
      <c r="AH42" s="65">
        <v>960.58399999999995</v>
      </c>
      <c r="AI42" s="66">
        <v>91.563125416773275</v>
      </c>
      <c r="AJ42" s="65">
        <f t="shared" si="70"/>
        <v>809.96265868940793</v>
      </c>
      <c r="AK42" s="66">
        <f t="shared" si="71"/>
        <v>1111.2053413105921</v>
      </c>
      <c r="AL42" s="53">
        <v>1356.2739999999999</v>
      </c>
      <c r="AM42" s="66">
        <v>61.021126069115304</v>
      </c>
      <c r="AN42" s="65">
        <v>1255.8946842163039</v>
      </c>
      <c r="AO42" s="67">
        <v>1456.6541889836933</v>
      </c>
      <c r="AP42" s="53">
        <v>1045.693</v>
      </c>
      <c r="AQ42" s="53">
        <v>98.069061311104377</v>
      </c>
      <c r="AR42" s="53">
        <f t="shared" si="72"/>
        <v>884.36939414323331</v>
      </c>
      <c r="AS42" s="53">
        <f t="shared" si="73"/>
        <v>1207.0166058567668</v>
      </c>
      <c r="AT42" s="18"/>
      <c r="AU42" s="18"/>
    </row>
    <row r="43" spans="1:47" ht="30" customHeight="1" x14ac:dyDescent="0.2">
      <c r="A43" s="71" t="s">
        <v>15</v>
      </c>
      <c r="B43" s="72">
        <v>2431.3620000000001</v>
      </c>
      <c r="C43" s="73">
        <v>89.949860170304646</v>
      </c>
      <c r="D43" s="73">
        <f t="shared" si="54"/>
        <v>2283.3944800198487</v>
      </c>
      <c r="E43" s="73">
        <f t="shared" si="55"/>
        <v>2579.3295199801514</v>
      </c>
      <c r="F43" s="73">
        <v>3005.0430000000001</v>
      </c>
      <c r="G43" s="73">
        <v>165.8846591140998</v>
      </c>
      <c r="H43" s="73">
        <f t="shared" si="56"/>
        <v>2732.1627357573061</v>
      </c>
      <c r="I43" s="73">
        <f t="shared" si="57"/>
        <v>3277.9232642426941</v>
      </c>
      <c r="J43" s="73">
        <v>3648.9859999999999</v>
      </c>
      <c r="K43" s="73">
        <v>218.7099419865545</v>
      </c>
      <c r="L43" s="73">
        <f t="shared" si="58"/>
        <v>3289.2081454321178</v>
      </c>
      <c r="M43" s="73">
        <f t="shared" si="59"/>
        <v>4008.7638545678819</v>
      </c>
      <c r="N43" s="65">
        <v>3424.1240000000003</v>
      </c>
      <c r="O43" s="65">
        <v>106.06699367840751</v>
      </c>
      <c r="P43" s="65">
        <f t="shared" si="60"/>
        <v>3249.6437953990198</v>
      </c>
      <c r="Q43" s="65">
        <f t="shared" si="61"/>
        <v>3598.6042046009807</v>
      </c>
      <c r="R43" s="65">
        <v>3581.3720000000003</v>
      </c>
      <c r="S43" s="65">
        <v>175.60119656261097</v>
      </c>
      <c r="T43" s="65">
        <f t="shared" si="62"/>
        <v>3292.5080316545054</v>
      </c>
      <c r="U43" s="65">
        <f t="shared" si="63"/>
        <v>3870.2359683454952</v>
      </c>
      <c r="V43" s="65">
        <v>3951.9790000000003</v>
      </c>
      <c r="W43" s="65">
        <v>183.58680534729584</v>
      </c>
      <c r="X43" s="65">
        <f t="shared" si="64"/>
        <v>3649.9787052036986</v>
      </c>
      <c r="Y43" s="65">
        <f t="shared" si="65"/>
        <v>4253.9792947963015</v>
      </c>
      <c r="Z43" s="65">
        <v>1634.7190000000001</v>
      </c>
      <c r="AA43" s="74">
        <v>60.30453831066152</v>
      </c>
      <c r="AB43" s="75">
        <f t="shared" si="66"/>
        <v>1535.5180344789619</v>
      </c>
      <c r="AC43" s="76">
        <f t="shared" si="67"/>
        <v>1733.9199655210382</v>
      </c>
      <c r="AD43" s="65">
        <v>3293.7570000000001</v>
      </c>
      <c r="AE43" s="65">
        <v>198.59032813269056</v>
      </c>
      <c r="AF43" s="65">
        <f t="shared" si="68"/>
        <v>2967.0759102217239</v>
      </c>
      <c r="AG43" s="65">
        <f t="shared" si="69"/>
        <v>3620.4380897782762</v>
      </c>
      <c r="AH43" s="65">
        <v>3029.09</v>
      </c>
      <c r="AI43" s="74">
        <v>175.5753957518736</v>
      </c>
      <c r="AJ43" s="75">
        <f t="shared" si="70"/>
        <v>2740.2684739881679</v>
      </c>
      <c r="AK43" s="74">
        <f t="shared" si="71"/>
        <v>3317.9115260118324</v>
      </c>
      <c r="AL43" s="73">
        <v>3189.8240000000001</v>
      </c>
      <c r="AM43" s="74">
        <v>99.964541526005533</v>
      </c>
      <c r="AN43" s="75">
        <v>3025.3818742897192</v>
      </c>
      <c r="AO43" s="76">
        <v>3354.2652159102772</v>
      </c>
      <c r="AP43" s="77">
        <v>3655.6439999999998</v>
      </c>
      <c r="AQ43" s="77">
        <v>200.87440115249598</v>
      </c>
      <c r="AR43" s="77">
        <f t="shared" si="72"/>
        <v>3325.2056101041439</v>
      </c>
      <c r="AS43" s="77">
        <f t="shared" si="73"/>
        <v>3986.0823898958556</v>
      </c>
      <c r="AT43" s="18"/>
      <c r="AU43" s="18"/>
    </row>
    <row r="44" spans="1:47" s="18" customFormat="1" ht="7.5" customHeight="1" x14ac:dyDescent="0.15">
      <c r="A44" s="78"/>
      <c r="B44" s="79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2"/>
      <c r="AB44" s="81"/>
      <c r="AC44" s="83"/>
      <c r="AD44" s="81"/>
      <c r="AE44" s="81"/>
      <c r="AF44" s="81"/>
      <c r="AG44" s="81"/>
      <c r="AH44" s="81"/>
      <c r="AI44" s="82"/>
      <c r="AJ44" s="81"/>
      <c r="AK44" s="83"/>
      <c r="AL44" s="81"/>
      <c r="AM44" s="82"/>
      <c r="AN44" s="81"/>
      <c r="AO44" s="83"/>
      <c r="AP44" s="81"/>
      <c r="AQ44" s="81"/>
      <c r="AR44" s="81"/>
      <c r="AS44" s="81"/>
    </row>
    <row r="45" spans="1:47" s="18" customFormat="1" ht="7.5" customHeight="1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spans="1:47" s="18" customFormat="1" x14ac:dyDescent="0.15">
      <c r="A46" s="14" t="s">
        <v>75</v>
      </c>
      <c r="B46" s="84"/>
      <c r="C46" s="84"/>
      <c r="D46" s="84"/>
      <c r="E46" s="84"/>
      <c r="F46" s="84"/>
      <c r="G46" s="84"/>
      <c r="H46" s="84"/>
      <c r="I46" s="84"/>
      <c r="J46" s="12"/>
      <c r="K46" s="12"/>
      <c r="L46" s="12"/>
      <c r="M46" s="12"/>
    </row>
    <row r="47" spans="1:47" x14ac:dyDescent="0.2">
      <c r="A47" s="14" t="s">
        <v>76</v>
      </c>
      <c r="J47" s="14"/>
      <c r="K47" s="14"/>
      <c r="L47" s="14"/>
      <c r="M47" s="14"/>
    </row>
    <row r="48" spans="1:47" x14ac:dyDescent="0.2">
      <c r="A48" s="14" t="s">
        <v>110</v>
      </c>
      <c r="J48" s="14"/>
      <c r="K48" s="14"/>
      <c r="L48" s="14"/>
      <c r="M48" s="14"/>
    </row>
    <row r="49" spans="1:13" x14ac:dyDescent="0.2">
      <c r="A49" s="13" t="s">
        <v>58</v>
      </c>
      <c r="J49" s="14"/>
      <c r="K49" s="14"/>
      <c r="L49" s="14"/>
      <c r="M49" s="14"/>
    </row>
    <row r="50" spans="1:13" x14ac:dyDescent="0.2">
      <c r="A50" s="151" t="s">
        <v>77</v>
      </c>
      <c r="B50" s="151"/>
      <c r="C50" s="151"/>
      <c r="D50" s="151"/>
      <c r="E50" s="151"/>
      <c r="F50" s="151"/>
      <c r="G50" s="151"/>
      <c r="H50" s="151"/>
      <c r="I50" s="151"/>
      <c r="J50" s="151"/>
      <c r="K50" s="14"/>
      <c r="L50" s="14"/>
      <c r="M50" s="14"/>
    </row>
  </sheetData>
  <sheetProtection selectLockedCells="1" selectUnlockedCells="1"/>
  <mergeCells count="49">
    <mergeCell ref="AQ6:AQ7"/>
    <mergeCell ref="AR6:AS6"/>
    <mergeCell ref="AP5:AS5"/>
    <mergeCell ref="AL6:AL7"/>
    <mergeCell ref="AM6:AM7"/>
    <mergeCell ref="AN6:AO6"/>
    <mergeCell ref="AL5:AO5"/>
    <mergeCell ref="AP6:AP7"/>
    <mergeCell ref="AD5:AG5"/>
    <mergeCell ref="AD6:AD7"/>
    <mergeCell ref="AE6:AE7"/>
    <mergeCell ref="AF6:AG6"/>
    <mergeCell ref="AH5:AK5"/>
    <mergeCell ref="AH6:AH7"/>
    <mergeCell ref="AI6:AI7"/>
    <mergeCell ref="AJ6:AK6"/>
    <mergeCell ref="W6:W7"/>
    <mergeCell ref="X6:Y6"/>
    <mergeCell ref="V5:Y5"/>
    <mergeCell ref="Z5:AC5"/>
    <mergeCell ref="Z6:Z7"/>
    <mergeCell ref="AA6:AA7"/>
    <mergeCell ref="AB6:AC6"/>
    <mergeCell ref="R6:R7"/>
    <mergeCell ref="S6:S7"/>
    <mergeCell ref="T6:U6"/>
    <mergeCell ref="R5:U5"/>
    <mergeCell ref="V6:V7"/>
    <mergeCell ref="L6:M6"/>
    <mergeCell ref="N6:N7"/>
    <mergeCell ref="O6:O7"/>
    <mergeCell ref="P6:Q6"/>
    <mergeCell ref="N5:Q5"/>
    <mergeCell ref="A50:J50"/>
    <mergeCell ref="A1:AP1"/>
    <mergeCell ref="A2:AP2"/>
    <mergeCell ref="A3:AP3"/>
    <mergeCell ref="B6:B7"/>
    <mergeCell ref="C6:C7"/>
    <mergeCell ref="D6:E6"/>
    <mergeCell ref="B5:E5"/>
    <mergeCell ref="A5:A7"/>
    <mergeCell ref="F5:I5"/>
    <mergeCell ref="F6:F7"/>
    <mergeCell ref="G6:G7"/>
    <mergeCell ref="H6:I6"/>
    <mergeCell ref="J5:M5"/>
    <mergeCell ref="J6:J7"/>
    <mergeCell ref="K6:K7"/>
  </mergeCells>
  <printOptions horizontalCentered="1"/>
  <pageMargins left="0.25" right="0.25" top="1" bottom="0.5" header="0.21" footer="0"/>
  <pageSetup paperSize="9" scale="55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67"/>
  <sheetViews>
    <sheetView tabSelected="1" zoomScale="70" zoomScaleNormal="70" workbookViewId="0">
      <selection activeCell="J9" sqref="J9"/>
    </sheetView>
  </sheetViews>
  <sheetFormatPr defaultColWidth="9" defaultRowHeight="14.25" x14ac:dyDescent="0.2"/>
  <cols>
    <col min="1" max="1" width="57.25" style="44" customWidth="1"/>
    <col min="2" max="45" width="9.5" style="44" customWidth="1"/>
    <col min="46" max="16384" width="9" style="44"/>
  </cols>
  <sheetData>
    <row r="1" spans="1:45" ht="14.25" customHeight="1" x14ac:dyDescent="0.2">
      <c r="A1" s="168" t="s">
        <v>109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94"/>
      <c r="AR1" s="94"/>
      <c r="AS1" s="94"/>
    </row>
    <row r="2" spans="1:45" ht="39" customHeight="1" x14ac:dyDescent="0.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94"/>
      <c r="AR2" s="94"/>
      <c r="AS2" s="94"/>
    </row>
    <row r="3" spans="1:45" s="18" customFormat="1" ht="17.45" customHeight="1" x14ac:dyDescent="0.15">
      <c r="A3" s="167" t="s">
        <v>60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</row>
    <row r="4" spans="1:45" ht="15" x14ac:dyDescent="0.2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</row>
    <row r="5" spans="1:45" ht="30" customHeight="1" x14ac:dyDescent="0.2">
      <c r="A5" s="169" t="s">
        <v>13</v>
      </c>
      <c r="B5" s="159" t="s">
        <v>97</v>
      </c>
      <c r="C5" s="160"/>
      <c r="D5" s="160"/>
      <c r="E5" s="161"/>
      <c r="F5" s="159" t="s">
        <v>98</v>
      </c>
      <c r="G5" s="160"/>
      <c r="H5" s="160"/>
      <c r="I5" s="161"/>
      <c r="J5" s="159" t="s">
        <v>99</v>
      </c>
      <c r="K5" s="160"/>
      <c r="L5" s="160"/>
      <c r="M5" s="161"/>
      <c r="N5" s="159" t="s">
        <v>100</v>
      </c>
      <c r="O5" s="160"/>
      <c r="P5" s="160"/>
      <c r="Q5" s="161"/>
      <c r="R5" s="159" t="s">
        <v>101</v>
      </c>
      <c r="S5" s="160"/>
      <c r="T5" s="160"/>
      <c r="U5" s="161"/>
      <c r="V5" s="159" t="s">
        <v>102</v>
      </c>
      <c r="W5" s="160"/>
      <c r="X5" s="160"/>
      <c r="Y5" s="161"/>
      <c r="Z5" s="172" t="s">
        <v>108</v>
      </c>
      <c r="AA5" s="173"/>
      <c r="AB5" s="173"/>
      <c r="AC5" s="173"/>
      <c r="AD5" s="159" t="s">
        <v>104</v>
      </c>
      <c r="AE5" s="160"/>
      <c r="AF5" s="160"/>
      <c r="AG5" s="161"/>
      <c r="AH5" s="159" t="s">
        <v>105</v>
      </c>
      <c r="AI5" s="160"/>
      <c r="AJ5" s="160"/>
      <c r="AK5" s="161"/>
      <c r="AL5" s="159" t="s">
        <v>106</v>
      </c>
      <c r="AM5" s="160"/>
      <c r="AN5" s="160"/>
      <c r="AO5" s="161"/>
      <c r="AP5" s="159" t="s">
        <v>107</v>
      </c>
      <c r="AQ5" s="160"/>
      <c r="AR5" s="160"/>
      <c r="AS5" s="161"/>
    </row>
    <row r="6" spans="1:45" ht="30" customHeight="1" x14ac:dyDescent="0.2">
      <c r="A6" s="170"/>
      <c r="B6" s="155" t="s">
        <v>79</v>
      </c>
      <c r="C6" s="155" t="s">
        <v>80</v>
      </c>
      <c r="D6" s="157" t="s">
        <v>83</v>
      </c>
      <c r="E6" s="158"/>
      <c r="F6" s="155" t="s">
        <v>79</v>
      </c>
      <c r="G6" s="155" t="s">
        <v>80</v>
      </c>
      <c r="H6" s="157" t="s">
        <v>83</v>
      </c>
      <c r="I6" s="158"/>
      <c r="J6" s="155" t="s">
        <v>79</v>
      </c>
      <c r="K6" s="155" t="s">
        <v>80</v>
      </c>
      <c r="L6" s="157" t="s">
        <v>83</v>
      </c>
      <c r="M6" s="158"/>
      <c r="N6" s="155" t="s">
        <v>79</v>
      </c>
      <c r="O6" s="155" t="s">
        <v>80</v>
      </c>
      <c r="P6" s="157" t="s">
        <v>83</v>
      </c>
      <c r="Q6" s="158"/>
      <c r="R6" s="155" t="s">
        <v>79</v>
      </c>
      <c r="S6" s="155" t="s">
        <v>80</v>
      </c>
      <c r="T6" s="157" t="s">
        <v>83</v>
      </c>
      <c r="U6" s="158"/>
      <c r="V6" s="155" t="s">
        <v>79</v>
      </c>
      <c r="W6" s="155" t="s">
        <v>80</v>
      </c>
      <c r="X6" s="157" t="s">
        <v>83</v>
      </c>
      <c r="Y6" s="158"/>
      <c r="Z6" s="155" t="s">
        <v>79</v>
      </c>
      <c r="AA6" s="155" t="s">
        <v>80</v>
      </c>
      <c r="AB6" s="157" t="s">
        <v>83</v>
      </c>
      <c r="AC6" s="158"/>
      <c r="AD6" s="155" t="s">
        <v>79</v>
      </c>
      <c r="AE6" s="155" t="s">
        <v>80</v>
      </c>
      <c r="AF6" s="157" t="s">
        <v>83</v>
      </c>
      <c r="AG6" s="158"/>
      <c r="AH6" s="155" t="s">
        <v>79</v>
      </c>
      <c r="AI6" s="155" t="s">
        <v>80</v>
      </c>
      <c r="AJ6" s="157" t="s">
        <v>83</v>
      </c>
      <c r="AK6" s="158"/>
      <c r="AL6" s="155" t="s">
        <v>79</v>
      </c>
      <c r="AM6" s="155" t="s">
        <v>80</v>
      </c>
      <c r="AN6" s="157" t="s">
        <v>83</v>
      </c>
      <c r="AO6" s="158"/>
      <c r="AP6" s="155" t="s">
        <v>79</v>
      </c>
      <c r="AQ6" s="155" t="s">
        <v>80</v>
      </c>
      <c r="AR6" s="157" t="s">
        <v>83</v>
      </c>
      <c r="AS6" s="158"/>
    </row>
    <row r="7" spans="1:45" ht="30" customHeight="1" x14ac:dyDescent="0.2">
      <c r="A7" s="174"/>
      <c r="B7" s="171"/>
      <c r="C7" s="171"/>
      <c r="D7" s="141" t="s">
        <v>81</v>
      </c>
      <c r="E7" s="141" t="s">
        <v>82</v>
      </c>
      <c r="F7" s="171"/>
      <c r="G7" s="171"/>
      <c r="H7" s="141" t="s">
        <v>81</v>
      </c>
      <c r="I7" s="141" t="s">
        <v>82</v>
      </c>
      <c r="J7" s="171"/>
      <c r="K7" s="171"/>
      <c r="L7" s="141" t="s">
        <v>81</v>
      </c>
      <c r="M7" s="141" t="s">
        <v>82</v>
      </c>
      <c r="N7" s="171"/>
      <c r="O7" s="171"/>
      <c r="P7" s="141" t="s">
        <v>81</v>
      </c>
      <c r="Q7" s="141" t="s">
        <v>82</v>
      </c>
      <c r="R7" s="171"/>
      <c r="S7" s="171"/>
      <c r="T7" s="141" t="s">
        <v>81</v>
      </c>
      <c r="U7" s="141" t="s">
        <v>82</v>
      </c>
      <c r="V7" s="171"/>
      <c r="W7" s="171"/>
      <c r="X7" s="141" t="s">
        <v>81</v>
      </c>
      <c r="Y7" s="141" t="s">
        <v>82</v>
      </c>
      <c r="Z7" s="171"/>
      <c r="AA7" s="171"/>
      <c r="AB7" s="141" t="s">
        <v>81</v>
      </c>
      <c r="AC7" s="141" t="s">
        <v>82</v>
      </c>
      <c r="AD7" s="171"/>
      <c r="AE7" s="171"/>
      <c r="AF7" s="141" t="s">
        <v>81</v>
      </c>
      <c r="AG7" s="141" t="s">
        <v>82</v>
      </c>
      <c r="AH7" s="171"/>
      <c r="AI7" s="171"/>
      <c r="AJ7" s="141" t="s">
        <v>81</v>
      </c>
      <c r="AK7" s="141" t="s">
        <v>82</v>
      </c>
      <c r="AL7" s="171"/>
      <c r="AM7" s="171"/>
      <c r="AN7" s="141" t="s">
        <v>81</v>
      </c>
      <c r="AO7" s="141" t="s">
        <v>82</v>
      </c>
      <c r="AP7" s="171"/>
      <c r="AQ7" s="171"/>
      <c r="AR7" s="141" t="s">
        <v>81</v>
      </c>
      <c r="AS7" s="141" t="s">
        <v>82</v>
      </c>
    </row>
    <row r="8" spans="1:45" ht="15" x14ac:dyDescent="0.2">
      <c r="A8" s="96"/>
      <c r="B8" s="97"/>
      <c r="C8" s="97"/>
      <c r="D8" s="97"/>
      <c r="E8" s="97"/>
      <c r="F8" s="97"/>
      <c r="G8" s="35"/>
      <c r="H8" s="97"/>
      <c r="I8" s="97"/>
      <c r="J8" s="97"/>
      <c r="K8" s="97"/>
      <c r="L8" s="97"/>
      <c r="M8" s="97"/>
      <c r="N8" s="97"/>
      <c r="O8" s="97"/>
      <c r="P8" s="97"/>
      <c r="Q8" s="97"/>
      <c r="R8" s="98"/>
      <c r="S8" s="98"/>
      <c r="T8" s="98"/>
      <c r="U8" s="98"/>
      <c r="V8" s="98"/>
      <c r="W8" s="98"/>
      <c r="X8" s="98"/>
      <c r="Y8" s="98"/>
      <c r="Z8" s="98"/>
      <c r="AA8" s="99"/>
      <c r="AB8" s="98"/>
      <c r="AC8" s="100"/>
      <c r="AD8" s="98"/>
      <c r="AE8" s="98"/>
      <c r="AF8" s="98"/>
      <c r="AG8" s="98"/>
      <c r="AH8" s="98"/>
      <c r="AI8" s="99"/>
      <c r="AJ8" s="98"/>
      <c r="AK8" s="100"/>
      <c r="AL8" s="98"/>
      <c r="AM8" s="99"/>
      <c r="AN8" s="98"/>
      <c r="AO8" s="100"/>
      <c r="AP8" s="98"/>
      <c r="AQ8" s="98"/>
      <c r="AR8" s="98"/>
      <c r="AS8" s="98"/>
    </row>
    <row r="9" spans="1:45" s="91" customFormat="1" ht="15" customHeight="1" x14ac:dyDescent="0.25">
      <c r="A9" s="101" t="s">
        <v>2</v>
      </c>
      <c r="B9" s="102">
        <v>6588.6729999999998</v>
      </c>
      <c r="C9" s="102">
        <v>195.6</v>
      </c>
      <c r="D9" s="35">
        <v>6266.9110000000001</v>
      </c>
      <c r="E9" s="35">
        <v>6910.4349999999995</v>
      </c>
      <c r="F9" s="102">
        <v>7850.4210000000003</v>
      </c>
      <c r="G9" s="35">
        <v>379.7</v>
      </c>
      <c r="H9" s="35">
        <v>7225.8145000000004</v>
      </c>
      <c r="I9" s="35">
        <v>8475.0275000000001</v>
      </c>
      <c r="J9" s="102">
        <v>7335.3150000000005</v>
      </c>
      <c r="K9" s="35">
        <v>376.1</v>
      </c>
      <c r="L9" s="35">
        <v>6716.6305000000002</v>
      </c>
      <c r="M9" s="35">
        <v>7953.9995000000008</v>
      </c>
      <c r="N9" s="102">
        <v>7453.0140000000001</v>
      </c>
      <c r="O9" s="103">
        <v>241.5</v>
      </c>
      <c r="P9" s="35">
        <v>7055.7465000000002</v>
      </c>
      <c r="Q9" s="35">
        <v>7850.2815000000001</v>
      </c>
      <c r="R9" s="104">
        <v>5491.6050000000005</v>
      </c>
      <c r="S9" s="104">
        <v>345.7</v>
      </c>
      <c r="T9" s="104">
        <v>4922.9285</v>
      </c>
      <c r="U9" s="104">
        <v>6060.281500000001</v>
      </c>
      <c r="V9" s="104">
        <v>6409.4350000000004</v>
      </c>
      <c r="W9" s="104">
        <v>406.3</v>
      </c>
      <c r="X9" s="104">
        <v>5741.0715</v>
      </c>
      <c r="Y9" s="104">
        <v>7077.7985000000008</v>
      </c>
      <c r="Z9" s="104">
        <v>8692.2810000000009</v>
      </c>
      <c r="AA9" s="39">
        <v>169</v>
      </c>
      <c r="AB9" s="36">
        <v>8414.2760000000017</v>
      </c>
      <c r="AC9" s="39">
        <v>8970.2860000000001</v>
      </c>
      <c r="AD9" s="104">
        <v>6481.9719999999998</v>
      </c>
      <c r="AE9" s="104">
        <v>315.5</v>
      </c>
      <c r="AF9" s="104">
        <v>5962.9744999999994</v>
      </c>
      <c r="AG9" s="104">
        <v>7000.9695000000002</v>
      </c>
      <c r="AH9" s="104">
        <v>6182.6779999999999</v>
      </c>
      <c r="AI9" s="36">
        <v>392.7</v>
      </c>
      <c r="AJ9" s="36">
        <v>5536.6864999999998</v>
      </c>
      <c r="AK9" s="36">
        <v>6828.6695</v>
      </c>
      <c r="AL9" s="104">
        <v>7044.38</v>
      </c>
      <c r="AM9" s="39">
        <v>222</v>
      </c>
      <c r="AN9" s="36">
        <v>6679.1900000000005</v>
      </c>
      <c r="AO9" s="38">
        <v>7409.57</v>
      </c>
      <c r="AP9" s="104">
        <v>7617.1620000000003</v>
      </c>
      <c r="AQ9" s="104">
        <v>533.86448990688848</v>
      </c>
      <c r="AR9" s="104">
        <v>6738.9549141031684</v>
      </c>
      <c r="AS9" s="104">
        <v>8495.3690858968312</v>
      </c>
    </row>
    <row r="10" spans="1:45" ht="14.25" customHeight="1" x14ac:dyDescent="0.2">
      <c r="A10" s="40" t="s">
        <v>12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6"/>
      <c r="S10" s="106"/>
      <c r="T10" s="106"/>
      <c r="U10" s="106"/>
      <c r="V10" s="106"/>
      <c r="W10" s="106"/>
      <c r="X10" s="106"/>
      <c r="Y10" s="106"/>
      <c r="Z10" s="106"/>
      <c r="AB10" s="43"/>
      <c r="AD10" s="106"/>
      <c r="AE10" s="106"/>
      <c r="AF10" s="106"/>
      <c r="AG10" s="106"/>
      <c r="AH10" s="106"/>
      <c r="AJ10" s="43"/>
      <c r="AK10" s="45"/>
      <c r="AL10" s="106"/>
      <c r="AN10" s="43"/>
      <c r="AO10" s="45"/>
      <c r="AP10" s="106"/>
      <c r="AQ10" s="106"/>
      <c r="AR10" s="106"/>
      <c r="AS10" s="106"/>
    </row>
    <row r="11" spans="1:45" x14ac:dyDescent="0.2">
      <c r="A11" s="107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108"/>
      <c r="S11" s="108"/>
      <c r="T11" s="108"/>
      <c r="U11" s="108"/>
      <c r="V11" s="108"/>
      <c r="W11" s="108"/>
      <c r="X11" s="108"/>
      <c r="Y11" s="108"/>
      <c r="Z11" s="108"/>
      <c r="AB11" s="43"/>
      <c r="AD11" s="108"/>
      <c r="AE11" s="108"/>
      <c r="AF11" s="108"/>
      <c r="AG11" s="108"/>
      <c r="AH11" s="108"/>
      <c r="AJ11" s="43"/>
      <c r="AK11" s="45"/>
      <c r="AL11" s="108"/>
      <c r="AN11" s="43"/>
      <c r="AO11" s="45"/>
      <c r="AP11" s="108"/>
      <c r="AQ11" s="108"/>
      <c r="AR11" s="108"/>
      <c r="AS11" s="108"/>
    </row>
    <row r="12" spans="1:45" s="91" customFormat="1" ht="15" x14ac:dyDescent="0.25">
      <c r="A12" s="109" t="s">
        <v>30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90"/>
      <c r="S12" s="90"/>
      <c r="T12" s="90"/>
      <c r="U12" s="90"/>
      <c r="V12" s="90"/>
      <c r="W12" s="90"/>
      <c r="X12" s="90"/>
      <c r="Y12" s="90"/>
      <c r="Z12" s="90"/>
      <c r="AA12" s="18"/>
      <c r="AB12" s="26"/>
      <c r="AC12" s="18"/>
      <c r="AD12" s="90"/>
      <c r="AE12" s="90"/>
      <c r="AF12" s="90"/>
      <c r="AG12" s="90"/>
      <c r="AH12" s="90"/>
      <c r="AI12" s="18"/>
      <c r="AJ12" s="26"/>
      <c r="AK12" s="29"/>
      <c r="AL12" s="90"/>
      <c r="AM12" s="18"/>
      <c r="AN12" s="26"/>
      <c r="AO12" s="29"/>
      <c r="AP12" s="90"/>
      <c r="AQ12" s="90"/>
      <c r="AR12" s="90"/>
      <c r="AS12" s="90"/>
    </row>
    <row r="13" spans="1:45" x14ac:dyDescent="0.2">
      <c r="A13" s="111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3"/>
      <c r="S13" s="113"/>
      <c r="T13" s="113"/>
      <c r="U13" s="113"/>
      <c r="V13" s="113"/>
      <c r="W13" s="113"/>
      <c r="X13" s="113"/>
      <c r="Y13" s="113"/>
      <c r="Z13" s="113"/>
      <c r="AA13" s="18"/>
      <c r="AB13" s="26"/>
      <c r="AC13" s="18"/>
      <c r="AD13" s="113"/>
      <c r="AE13" s="113"/>
      <c r="AF13" s="113"/>
      <c r="AG13" s="113"/>
      <c r="AH13" s="113"/>
      <c r="AI13" s="18"/>
      <c r="AJ13" s="26"/>
      <c r="AK13" s="29"/>
      <c r="AL13" s="113"/>
      <c r="AM13" s="18"/>
      <c r="AN13" s="26"/>
      <c r="AO13" s="29"/>
      <c r="AP13" s="113"/>
      <c r="AQ13" s="113"/>
      <c r="AR13" s="113"/>
      <c r="AS13" s="113"/>
    </row>
    <row r="14" spans="1:45" x14ac:dyDescent="0.2">
      <c r="A14" s="89" t="s">
        <v>31</v>
      </c>
      <c r="B14" s="114">
        <v>4469.299</v>
      </c>
      <c r="C14" s="114">
        <v>136.09919755976475</v>
      </c>
      <c r="D14" s="114">
        <v>4245.4158200141874</v>
      </c>
      <c r="E14" s="114">
        <v>4693.1821799858126</v>
      </c>
      <c r="F14" s="114">
        <v>5162.0320000000002</v>
      </c>
      <c r="G14" s="114">
        <v>248.10514411962876</v>
      </c>
      <c r="H14" s="114">
        <v>4753.8990379232109</v>
      </c>
      <c r="I14" s="114">
        <v>5570.1649620767894</v>
      </c>
      <c r="J14" s="114">
        <v>4784.2190000000001</v>
      </c>
      <c r="K14" s="114">
        <v>278.20439666834625</v>
      </c>
      <c r="L14" s="114">
        <v>4326.5727674805703</v>
      </c>
      <c r="M14" s="114">
        <v>5241.8652325194298</v>
      </c>
      <c r="N14" s="114">
        <v>4973.9859999999999</v>
      </c>
      <c r="O14" s="114">
        <v>157.70365908835655</v>
      </c>
      <c r="P14" s="114">
        <v>4714.563480799653</v>
      </c>
      <c r="Q14" s="114">
        <v>5233.4085192003467</v>
      </c>
      <c r="R14" s="114">
        <v>3812.6570000000002</v>
      </c>
      <c r="S14" s="114">
        <v>223.56008081326183</v>
      </c>
      <c r="T14" s="114">
        <v>3444.9006670621843</v>
      </c>
      <c r="U14" s="114">
        <v>4180.4133329378155</v>
      </c>
      <c r="V14" s="114">
        <v>4304.0249999999996</v>
      </c>
      <c r="W14" s="114">
        <v>284.11566157091738</v>
      </c>
      <c r="X14" s="114">
        <v>3836.6547367158405</v>
      </c>
      <c r="Y14" s="114">
        <v>4771.3952632841583</v>
      </c>
      <c r="Z14" s="140">
        <v>4468.9470000000001</v>
      </c>
      <c r="AA14" s="18">
        <v>87.253414106224099</v>
      </c>
      <c r="AB14" s="26">
        <v>4325.4151337952617</v>
      </c>
      <c r="AC14" s="18">
        <v>4612.4788662047386</v>
      </c>
      <c r="AD14" s="114">
        <v>4545.2979999999998</v>
      </c>
      <c r="AE14" s="114">
        <v>245.1949468044026</v>
      </c>
      <c r="AF14" s="114">
        <v>4141.9523125067572</v>
      </c>
      <c r="AG14" s="114">
        <v>4948.6436874932424</v>
      </c>
      <c r="AH14" s="114">
        <v>4234.4030000000002</v>
      </c>
      <c r="AI14" s="18">
        <v>252.97008856693952</v>
      </c>
      <c r="AJ14" s="26">
        <v>3818.2672043073849</v>
      </c>
      <c r="AK14" s="29">
        <v>4650.5387956926161</v>
      </c>
      <c r="AL14" s="114">
        <v>4581.6499999999996</v>
      </c>
      <c r="AM14" s="18">
        <v>143.20262752721175</v>
      </c>
      <c r="AN14" s="26">
        <v>4346.0816777177361</v>
      </c>
      <c r="AO14" s="29">
        <v>4817.2183222822632</v>
      </c>
      <c r="AP14" s="114">
        <v>5071.018</v>
      </c>
      <c r="AQ14" s="114">
        <v>334.51596474825772</v>
      </c>
      <c r="AR14" s="114">
        <v>4520.7392379891162</v>
      </c>
      <c r="AS14" s="114">
        <v>5621.2967620108839</v>
      </c>
    </row>
    <row r="15" spans="1:45" x14ac:dyDescent="0.2">
      <c r="A15" s="89" t="s">
        <v>32</v>
      </c>
      <c r="B15" s="114">
        <v>2057.779</v>
      </c>
      <c r="C15" s="114">
        <v>97.967119662915962</v>
      </c>
      <c r="D15" s="114">
        <v>1896.6230881545032</v>
      </c>
      <c r="E15" s="114">
        <v>2218.9349118454966</v>
      </c>
      <c r="F15" s="114">
        <v>2464.9450000000002</v>
      </c>
      <c r="G15" s="114">
        <v>194.62324774916888</v>
      </c>
      <c r="H15" s="114">
        <v>2144.7897574526173</v>
      </c>
      <c r="I15" s="114">
        <v>2785.100242547383</v>
      </c>
      <c r="J15" s="114">
        <v>2407.0819999999999</v>
      </c>
      <c r="K15" s="114">
        <v>178.02979468631278</v>
      </c>
      <c r="L15" s="114">
        <v>2114.2229877410155</v>
      </c>
      <c r="M15" s="114">
        <v>2699.9410122589843</v>
      </c>
      <c r="N15" s="114">
        <v>2122.2539999999999</v>
      </c>
      <c r="O15" s="114">
        <v>110.16659444314467</v>
      </c>
      <c r="P15" s="114">
        <v>1941.029952141027</v>
      </c>
      <c r="Q15" s="114">
        <v>2303.4780478589728</v>
      </c>
      <c r="R15" s="114">
        <v>1523.3879999999999</v>
      </c>
      <c r="S15" s="114">
        <v>156.62515152730663</v>
      </c>
      <c r="T15" s="114">
        <v>1265.7396257375806</v>
      </c>
      <c r="U15" s="114">
        <v>1781.0363742624193</v>
      </c>
      <c r="V15" s="114">
        <v>1997.6559999999999</v>
      </c>
      <c r="W15" s="114">
        <v>196.46226260549454</v>
      </c>
      <c r="X15" s="114">
        <v>1674.4755780139615</v>
      </c>
      <c r="Y15" s="114">
        <v>2320.8364219860387</v>
      </c>
      <c r="Z15" s="140">
        <v>4172.2070000000003</v>
      </c>
      <c r="AA15" s="18">
        <v>117.81708747271718</v>
      </c>
      <c r="AB15" s="26">
        <v>3978.3978911073805</v>
      </c>
      <c r="AC15" s="18">
        <v>4366.0161088926197</v>
      </c>
      <c r="AD15" s="114">
        <v>1866.15</v>
      </c>
      <c r="AE15" s="114">
        <v>122.80264469715206</v>
      </c>
      <c r="AF15" s="114">
        <v>1664.139649473185</v>
      </c>
      <c r="AG15" s="114">
        <v>2068.1603505268154</v>
      </c>
      <c r="AH15" s="114">
        <v>1767.472</v>
      </c>
      <c r="AI15" s="18">
        <v>188.0559787959582</v>
      </c>
      <c r="AJ15" s="26">
        <v>1458.1199148806488</v>
      </c>
      <c r="AK15" s="29">
        <v>2076.8240851193514</v>
      </c>
      <c r="AL15" s="114">
        <v>2336.7240000000002</v>
      </c>
      <c r="AM15" s="18">
        <v>114.70851699556793</v>
      </c>
      <c r="AN15" s="26">
        <v>2148.028489542291</v>
      </c>
      <c r="AO15" s="29">
        <v>2525.4195104577093</v>
      </c>
      <c r="AP15" s="114">
        <v>2375.2020000000002</v>
      </c>
      <c r="AQ15" s="114">
        <v>257.49304065601814</v>
      </c>
      <c r="AR15" s="114">
        <v>1951.6259481208504</v>
      </c>
      <c r="AS15" s="114">
        <v>2798.7780518791501</v>
      </c>
    </row>
    <row r="16" spans="1:45" ht="14.25" customHeight="1" x14ac:dyDescent="0.2">
      <c r="A16" s="89" t="s">
        <v>33</v>
      </c>
      <c r="B16" s="114">
        <v>61.594999999999999</v>
      </c>
      <c r="C16" s="114">
        <v>10.400958404574046</v>
      </c>
      <c r="D16" s="114">
        <v>44.485423424475691</v>
      </c>
      <c r="E16" s="114">
        <v>78.7045765755243</v>
      </c>
      <c r="F16" s="114">
        <v>223.44300000000001</v>
      </c>
      <c r="G16" s="114">
        <v>41.096643210598657</v>
      </c>
      <c r="H16" s="114">
        <v>155.83902191856521</v>
      </c>
      <c r="I16" s="114">
        <v>291.04697808143482</v>
      </c>
      <c r="J16" s="114">
        <v>144.01400000000001</v>
      </c>
      <c r="K16" s="114">
        <v>34.052576984428285</v>
      </c>
      <c r="L16" s="114">
        <v>87.997510860615478</v>
      </c>
      <c r="M16" s="114">
        <v>200.03048913938454</v>
      </c>
      <c r="N16" s="114">
        <v>356.774</v>
      </c>
      <c r="O16" s="114">
        <v>44.5581770077114</v>
      </c>
      <c r="P16" s="114">
        <v>283.47579882231474</v>
      </c>
      <c r="Q16" s="114">
        <v>430.07220117768526</v>
      </c>
      <c r="R16" s="114">
        <v>155.56</v>
      </c>
      <c r="S16" s="114">
        <v>36.660608771426709</v>
      </c>
      <c r="T16" s="114">
        <v>95.253298571003057</v>
      </c>
      <c r="U16" s="114">
        <v>215.86670142899695</v>
      </c>
      <c r="V16" s="114">
        <v>107.754</v>
      </c>
      <c r="W16" s="114">
        <v>27.404904882135259</v>
      </c>
      <c r="X16" s="114">
        <v>62.672931468887505</v>
      </c>
      <c r="Y16" s="114">
        <v>152.83506853111251</v>
      </c>
      <c r="Z16" s="140">
        <v>48.46</v>
      </c>
      <c r="AA16" s="18">
        <v>5.7418879497533961</v>
      </c>
      <c r="AB16" s="26">
        <v>39.014594322655668</v>
      </c>
      <c r="AC16" s="18">
        <v>57.905405677344334</v>
      </c>
      <c r="AD16" s="114">
        <v>70.524000000000001</v>
      </c>
      <c r="AE16" s="114">
        <v>27.582823726556569</v>
      </c>
      <c r="AF16" s="114">
        <v>25.150254969814448</v>
      </c>
      <c r="AG16" s="114">
        <v>115.89774503018555</v>
      </c>
      <c r="AH16" s="114">
        <v>180.80199999999999</v>
      </c>
      <c r="AI16" s="18">
        <v>53.023366688324913</v>
      </c>
      <c r="AJ16" s="26">
        <v>93.578561797705504</v>
      </c>
      <c r="AK16" s="29">
        <v>268.02543820229448</v>
      </c>
      <c r="AL16" s="114">
        <v>126.006</v>
      </c>
      <c r="AM16" s="18">
        <v>15.007091519279152</v>
      </c>
      <c r="AN16" s="26">
        <v>101.31933445078579</v>
      </c>
      <c r="AO16" s="29">
        <v>150.69266554921421</v>
      </c>
      <c r="AP16" s="114">
        <v>170.94200000000001</v>
      </c>
      <c r="AQ16" s="114">
        <v>38.421927418984986</v>
      </c>
      <c r="AR16" s="114">
        <v>107.7379293957697</v>
      </c>
      <c r="AS16" s="114">
        <v>234.14607060423032</v>
      </c>
    </row>
    <row r="17" spans="1:47" ht="14.25" customHeight="1" x14ac:dyDescent="0.2">
      <c r="A17" s="89" t="s">
        <v>78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40">
        <v>2</v>
      </c>
      <c r="AA17" s="18">
        <v>1.472</v>
      </c>
      <c r="AB17" s="26">
        <v>-0.42144000000000004</v>
      </c>
      <c r="AC17" s="18">
        <v>4.4214400000000005</v>
      </c>
      <c r="AD17" s="114"/>
      <c r="AE17" s="114"/>
      <c r="AF17" s="114"/>
      <c r="AG17" s="114"/>
      <c r="AH17" s="114"/>
      <c r="AI17" s="18"/>
      <c r="AJ17" s="26"/>
      <c r="AK17" s="29"/>
      <c r="AL17" s="114"/>
      <c r="AM17" s="18"/>
      <c r="AN17" s="26"/>
      <c r="AO17" s="29"/>
      <c r="AP17" s="114"/>
      <c r="AQ17" s="114"/>
      <c r="AR17" s="114"/>
      <c r="AS17" s="114"/>
    </row>
    <row r="18" spans="1:47" ht="15" customHeight="1" x14ac:dyDescent="0.2">
      <c r="A18" s="115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8"/>
      <c r="AB18" s="26"/>
      <c r="AC18" s="18"/>
      <c r="AD18" s="116"/>
      <c r="AE18" s="116"/>
      <c r="AF18" s="116"/>
      <c r="AG18" s="116"/>
      <c r="AH18" s="116"/>
      <c r="AI18" s="18"/>
      <c r="AJ18" s="26"/>
      <c r="AK18" s="29"/>
      <c r="AL18" s="116"/>
      <c r="AM18" s="18"/>
      <c r="AN18" s="26"/>
      <c r="AO18" s="29"/>
      <c r="AP18" s="116"/>
      <c r="AQ18" s="116"/>
      <c r="AR18" s="116"/>
      <c r="AS18" s="116"/>
    </row>
    <row r="19" spans="1:47" s="91" customFormat="1" ht="15" x14ac:dyDescent="0.25">
      <c r="A19" s="117" t="s">
        <v>27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8"/>
      <c r="AB19" s="26"/>
      <c r="AC19" s="18"/>
      <c r="AD19" s="116"/>
      <c r="AE19" s="116"/>
      <c r="AF19" s="116"/>
      <c r="AG19" s="116"/>
      <c r="AH19" s="116"/>
      <c r="AI19" s="18"/>
      <c r="AJ19" s="26"/>
      <c r="AK19" s="29"/>
      <c r="AL19" s="116"/>
      <c r="AM19" s="18"/>
      <c r="AN19" s="26"/>
      <c r="AO19" s="29"/>
      <c r="AP19" s="116"/>
      <c r="AQ19" s="116"/>
      <c r="AR19" s="116"/>
      <c r="AS19" s="116"/>
    </row>
    <row r="20" spans="1:47" x14ac:dyDescent="0.2">
      <c r="A20" s="111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8"/>
      <c r="AB20" s="26"/>
      <c r="AC20" s="18"/>
      <c r="AD20" s="118"/>
      <c r="AE20" s="118"/>
      <c r="AF20" s="118"/>
      <c r="AG20" s="118"/>
      <c r="AH20" s="118"/>
      <c r="AI20" s="18"/>
      <c r="AJ20" s="26"/>
      <c r="AK20" s="29"/>
      <c r="AL20" s="118"/>
      <c r="AM20" s="18"/>
      <c r="AN20" s="26"/>
      <c r="AO20" s="29"/>
      <c r="AP20" s="118"/>
      <c r="AQ20" s="118"/>
      <c r="AR20" s="118"/>
      <c r="AS20" s="118"/>
    </row>
    <row r="21" spans="1:47" x14ac:dyDescent="0.2">
      <c r="A21" s="89" t="s">
        <v>34</v>
      </c>
      <c r="B21" s="114">
        <v>2171.4760000000001</v>
      </c>
      <c r="C21" s="114">
        <v>99.829217070331978</v>
      </c>
      <c r="D21" s="114">
        <v>2007.2569379193039</v>
      </c>
      <c r="E21" s="114">
        <v>2335.6950620806961</v>
      </c>
      <c r="F21" s="114">
        <v>2479.5650000000001</v>
      </c>
      <c r="G21" s="114">
        <v>178.57510561616047</v>
      </c>
      <c r="H21" s="114">
        <v>2185.808951261416</v>
      </c>
      <c r="I21" s="114">
        <v>2773.3210487385841</v>
      </c>
      <c r="J21" s="114">
        <v>2726.79</v>
      </c>
      <c r="K21" s="114">
        <v>228.96141470122342</v>
      </c>
      <c r="L21" s="114">
        <v>2350.1484728164874</v>
      </c>
      <c r="M21" s="114">
        <v>3103.4315271835126</v>
      </c>
      <c r="N21" s="114">
        <v>2262.2559999999999</v>
      </c>
      <c r="O21" s="114">
        <v>103.78718606284136</v>
      </c>
      <c r="P21" s="114">
        <v>2091.5260789266258</v>
      </c>
      <c r="Q21" s="114">
        <v>2432.9859210733739</v>
      </c>
      <c r="R21" s="114">
        <v>1940.777</v>
      </c>
      <c r="S21" s="114">
        <v>169.79770163312389</v>
      </c>
      <c r="T21" s="114">
        <v>1661.4597808135113</v>
      </c>
      <c r="U21" s="114">
        <v>2220.0942191864888</v>
      </c>
      <c r="V21" s="114">
        <v>2069.279</v>
      </c>
      <c r="W21" s="114">
        <v>189.71511362201815</v>
      </c>
      <c r="X21" s="114">
        <v>1757.1976380917802</v>
      </c>
      <c r="Y21" s="114">
        <v>2381.3603619082201</v>
      </c>
      <c r="Z21" s="114">
        <v>2463.3009999999999</v>
      </c>
      <c r="AA21" s="18">
        <v>72.368298073336604</v>
      </c>
      <c r="AB21" s="26">
        <v>2344.2551496693613</v>
      </c>
      <c r="AC21" s="18">
        <v>2582.3468503306385</v>
      </c>
      <c r="AD21" s="114">
        <v>2164.4059999999999</v>
      </c>
      <c r="AE21" s="114">
        <v>159.24933267159989</v>
      </c>
      <c r="AF21" s="114">
        <v>1902.4408477552181</v>
      </c>
      <c r="AG21" s="114">
        <v>2426.3711522447816</v>
      </c>
      <c r="AH21" s="114">
        <v>2237.375</v>
      </c>
      <c r="AI21" s="18">
        <v>225.48047720742292</v>
      </c>
      <c r="AJ21" s="26">
        <v>1866.4596149937893</v>
      </c>
      <c r="AK21" s="29">
        <v>2608.2903850062107</v>
      </c>
      <c r="AL21" s="114">
        <v>2242.0279999999998</v>
      </c>
      <c r="AM21" s="18">
        <v>110.21186522291788</v>
      </c>
      <c r="AN21" s="26">
        <v>2060.7294817082998</v>
      </c>
      <c r="AO21" s="29">
        <v>2423.3265182916998</v>
      </c>
      <c r="AP21" s="114">
        <v>2623.0169999999998</v>
      </c>
      <c r="AQ21" s="114">
        <v>227.50090261590887</v>
      </c>
      <c r="AR21" s="114">
        <v>2248.77801519683</v>
      </c>
      <c r="AS21" s="114">
        <v>2997.2559848031697</v>
      </c>
      <c r="AT21" s="119"/>
      <c r="AU21" s="120"/>
    </row>
    <row r="22" spans="1:47" x14ac:dyDescent="0.2">
      <c r="A22" s="89" t="s">
        <v>35</v>
      </c>
      <c r="B22" s="114">
        <v>1249.1880000000001</v>
      </c>
      <c r="C22" s="114">
        <v>58.806798608760545</v>
      </c>
      <c r="D22" s="114">
        <v>1152.4508162885891</v>
      </c>
      <c r="E22" s="114">
        <v>1345.9251837114111</v>
      </c>
      <c r="F22" s="114">
        <v>1474.192</v>
      </c>
      <c r="G22" s="114">
        <v>125.14310895803054</v>
      </c>
      <c r="H22" s="114">
        <v>1268.3315857640398</v>
      </c>
      <c r="I22" s="114">
        <v>1680.0524142359602</v>
      </c>
      <c r="J22" s="114">
        <v>1356.193</v>
      </c>
      <c r="K22" s="114">
        <v>126.6177754749602</v>
      </c>
      <c r="L22" s="114">
        <v>1147.9067593436905</v>
      </c>
      <c r="M22" s="114">
        <v>1564.4792406563095</v>
      </c>
      <c r="N22" s="114">
        <v>1425.8910000000001</v>
      </c>
      <c r="O22" s="114">
        <v>80.484185461804614</v>
      </c>
      <c r="P22" s="114">
        <v>1293.4945149153314</v>
      </c>
      <c r="Q22" s="114">
        <v>1558.2874850846688</v>
      </c>
      <c r="R22" s="114">
        <v>980.62</v>
      </c>
      <c r="S22" s="114">
        <v>93.247224971006872</v>
      </c>
      <c r="T22" s="114">
        <v>827.2283149226937</v>
      </c>
      <c r="U22" s="114">
        <v>1134.0116850773063</v>
      </c>
      <c r="V22" s="114">
        <v>1127.9290000000001</v>
      </c>
      <c r="W22" s="114">
        <v>114.95885388347583</v>
      </c>
      <c r="X22" s="114">
        <v>938.82168536168228</v>
      </c>
      <c r="Y22" s="114">
        <v>1317.0363146383179</v>
      </c>
      <c r="Z22" s="114">
        <v>1818.7070000000001</v>
      </c>
      <c r="AA22" s="18">
        <v>57.761465873064168</v>
      </c>
      <c r="AB22" s="26">
        <v>1723.6893886388095</v>
      </c>
      <c r="AC22" s="18">
        <v>1913.7246113611907</v>
      </c>
      <c r="AD22" s="114">
        <v>1231.1489999999999</v>
      </c>
      <c r="AE22" s="114">
        <v>116.28924462310702</v>
      </c>
      <c r="AF22" s="114">
        <v>1039.8531925949887</v>
      </c>
      <c r="AG22" s="114">
        <v>1422.444807405011</v>
      </c>
      <c r="AH22" s="114">
        <v>1118.114</v>
      </c>
      <c r="AI22" s="18">
        <v>125.18602224549491</v>
      </c>
      <c r="AJ22" s="26">
        <v>912.1829934061609</v>
      </c>
      <c r="AK22" s="29">
        <v>1324.0450065938392</v>
      </c>
      <c r="AL22" s="114">
        <v>1371.2370000000001</v>
      </c>
      <c r="AM22" s="18">
        <v>69.615196775369981</v>
      </c>
      <c r="AN22" s="26">
        <v>1256.7200013045165</v>
      </c>
      <c r="AO22" s="29">
        <v>1485.7539986954837</v>
      </c>
      <c r="AP22" s="114">
        <v>1255.3219999999999</v>
      </c>
      <c r="AQ22" s="114">
        <v>134.24891810822623</v>
      </c>
      <c r="AR22" s="114">
        <v>1034.4825297119678</v>
      </c>
      <c r="AS22" s="114">
        <v>1476.161470288032</v>
      </c>
      <c r="AT22" s="119"/>
      <c r="AU22" s="119"/>
    </row>
    <row r="23" spans="1:47" x14ac:dyDescent="0.2">
      <c r="A23" s="89" t="s">
        <v>36</v>
      </c>
      <c r="B23" s="114">
        <v>3168.009</v>
      </c>
      <c r="C23" s="114">
        <v>116.5874019716052</v>
      </c>
      <c r="D23" s="114">
        <v>2976.2227237567095</v>
      </c>
      <c r="E23" s="114">
        <v>3359.7952762432906</v>
      </c>
      <c r="F23" s="114">
        <v>3896.6640000000002</v>
      </c>
      <c r="G23" s="114">
        <v>253.75804203032706</v>
      </c>
      <c r="H23" s="114">
        <v>3479.2320208601122</v>
      </c>
      <c r="I23" s="114">
        <v>4314.0959791398882</v>
      </c>
      <c r="J23" s="114">
        <v>3252.3310000000001</v>
      </c>
      <c r="K23" s="114">
        <v>217.95562478317305</v>
      </c>
      <c r="L23" s="114">
        <v>2893.7939972316804</v>
      </c>
      <c r="M23" s="114">
        <v>3610.8680027683199</v>
      </c>
      <c r="N23" s="114">
        <v>3764.8670000000002</v>
      </c>
      <c r="O23" s="114">
        <v>139.22438516413541</v>
      </c>
      <c r="P23" s="114">
        <v>3535.8428864049974</v>
      </c>
      <c r="Q23" s="114">
        <v>3993.8911135950029</v>
      </c>
      <c r="R23" s="114">
        <v>2570.2080000000001</v>
      </c>
      <c r="S23" s="114">
        <v>183.52448450875625</v>
      </c>
      <c r="T23" s="114">
        <v>2268.3102229830961</v>
      </c>
      <c r="U23" s="114">
        <v>2872.1057770169041</v>
      </c>
      <c r="V23" s="114">
        <v>3212.2269999999999</v>
      </c>
      <c r="W23" s="114">
        <v>238.20623600485999</v>
      </c>
      <c r="X23" s="114">
        <v>2820.3777417720053</v>
      </c>
      <c r="Y23" s="114">
        <v>3604.0762582279945</v>
      </c>
      <c r="Z23" s="114">
        <v>4409.5910000000003</v>
      </c>
      <c r="AA23" s="18">
        <v>100.31347719111808</v>
      </c>
      <c r="AB23" s="26">
        <v>4244.5753300206106</v>
      </c>
      <c r="AC23" s="18">
        <v>4574.6066699793901</v>
      </c>
      <c r="AD23" s="114">
        <v>3086.4160000000002</v>
      </c>
      <c r="AE23" s="114">
        <v>216.64020431061218</v>
      </c>
      <c r="AF23" s="114">
        <v>2730.0428639090433</v>
      </c>
      <c r="AG23" s="114">
        <v>3442.7891360909571</v>
      </c>
      <c r="AH23" s="114">
        <v>2827.1889999999999</v>
      </c>
      <c r="AI23" s="18">
        <v>191.93004559175262</v>
      </c>
      <c r="AJ23" s="26">
        <v>2511.4640750015669</v>
      </c>
      <c r="AK23" s="29">
        <v>3142.9139249984328</v>
      </c>
      <c r="AL23" s="114">
        <v>3431.114</v>
      </c>
      <c r="AM23" s="18">
        <v>127.65430826454158</v>
      </c>
      <c r="AN23" s="26">
        <v>3221.1226629048292</v>
      </c>
      <c r="AO23" s="29">
        <v>3641.1053370951709</v>
      </c>
      <c r="AP23" s="114">
        <v>3738.8220000000001</v>
      </c>
      <c r="AQ23" s="114">
        <v>326.36008214982735</v>
      </c>
      <c r="AR23" s="114">
        <v>3201.9596648635343</v>
      </c>
      <c r="AS23" s="114">
        <v>4275.684335136466</v>
      </c>
      <c r="AT23" s="119"/>
      <c r="AU23" s="119"/>
    </row>
    <row r="24" spans="1:47" ht="15" x14ac:dyDescent="0.2">
      <c r="A24" s="96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8"/>
      <c r="AB24" s="26"/>
      <c r="AC24" s="18"/>
      <c r="AD24" s="121"/>
      <c r="AE24" s="121"/>
      <c r="AF24" s="121"/>
      <c r="AG24" s="121"/>
      <c r="AH24" s="121"/>
      <c r="AI24" s="18"/>
      <c r="AJ24" s="26"/>
      <c r="AK24" s="29"/>
      <c r="AL24" s="121"/>
      <c r="AM24" s="18"/>
      <c r="AN24" s="26"/>
      <c r="AO24" s="29"/>
      <c r="AP24" s="121"/>
      <c r="AQ24" s="121"/>
      <c r="AR24" s="121"/>
      <c r="AS24" s="121"/>
    </row>
    <row r="25" spans="1:47" s="91" customFormat="1" ht="15" x14ac:dyDescent="0.25">
      <c r="A25" s="122" t="s">
        <v>3</v>
      </c>
      <c r="B25" s="123">
        <v>3953.058</v>
      </c>
      <c r="C25" s="123">
        <v>102.4</v>
      </c>
      <c r="D25" s="35">
        <v>3784.61</v>
      </c>
      <c r="E25" s="35">
        <v>4121.5060000000003</v>
      </c>
      <c r="F25" s="123">
        <v>4187.45</v>
      </c>
      <c r="G25" s="123">
        <v>191.3</v>
      </c>
      <c r="H25" s="123">
        <v>3872.7614999999996</v>
      </c>
      <c r="I25" s="123">
        <v>4502.1385</v>
      </c>
      <c r="J25" s="123">
        <v>3440.51</v>
      </c>
      <c r="K25" s="35">
        <v>169.9</v>
      </c>
      <c r="L25" s="35">
        <v>3161.0245000000004</v>
      </c>
      <c r="M25" s="35">
        <v>3719.9955</v>
      </c>
      <c r="N25" s="123">
        <v>4137.9070000000002</v>
      </c>
      <c r="O25" s="123">
        <v>122.6</v>
      </c>
      <c r="P25" s="123">
        <v>3936.23</v>
      </c>
      <c r="Q25" s="123">
        <v>4339.5839999999998</v>
      </c>
      <c r="R25" s="123">
        <v>3730.3</v>
      </c>
      <c r="S25" s="123">
        <v>195.5</v>
      </c>
      <c r="T25" s="123">
        <v>3408.7025000000003</v>
      </c>
      <c r="U25" s="123">
        <v>4051.8975</v>
      </c>
      <c r="V25" s="123">
        <v>3764.3209999999999</v>
      </c>
      <c r="W25" s="123">
        <v>210</v>
      </c>
      <c r="X25" s="123">
        <v>3418.8710000000001</v>
      </c>
      <c r="Y25" s="123">
        <v>4109.7709999999997</v>
      </c>
      <c r="Z25" s="123">
        <v>3073.2290000000003</v>
      </c>
      <c r="AA25" s="39">
        <v>69</v>
      </c>
      <c r="AB25" s="36">
        <v>2959.7240000000002</v>
      </c>
      <c r="AC25" s="39">
        <v>3186.7340000000004</v>
      </c>
      <c r="AD25" s="123">
        <v>3881.96</v>
      </c>
      <c r="AE25" s="123">
        <v>235.4</v>
      </c>
      <c r="AF25" s="123">
        <v>3494.7269999999999</v>
      </c>
      <c r="AG25" s="123">
        <v>4269.1930000000002</v>
      </c>
      <c r="AH25" s="123">
        <v>4254.7430000000004</v>
      </c>
      <c r="AI25" s="39">
        <v>249.1</v>
      </c>
      <c r="AJ25" s="36">
        <v>3844.9735000000005</v>
      </c>
      <c r="AK25" s="38">
        <v>4664.5125000000007</v>
      </c>
      <c r="AL25" s="123">
        <v>3503.7620000000002</v>
      </c>
      <c r="AM25" s="39">
        <v>101.8</v>
      </c>
      <c r="AN25" s="36">
        <v>3336.3010000000004</v>
      </c>
      <c r="AO25" s="38">
        <v>3671.223</v>
      </c>
      <c r="AP25" s="123">
        <v>3159.2469999999998</v>
      </c>
      <c r="AQ25" s="123">
        <v>218.35875021600094</v>
      </c>
      <c r="AR25" s="123">
        <v>2800.0468558946782</v>
      </c>
      <c r="AS25" s="123">
        <v>3518.4471441053215</v>
      </c>
    </row>
    <row r="26" spans="1:47" x14ac:dyDescent="0.2">
      <c r="A26" s="40" t="s">
        <v>12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B26" s="43"/>
      <c r="AD26" s="124"/>
      <c r="AE26" s="124"/>
      <c r="AF26" s="124"/>
      <c r="AG26" s="124"/>
      <c r="AH26" s="124"/>
      <c r="AJ26" s="43"/>
      <c r="AL26" s="124"/>
      <c r="AN26" s="43"/>
      <c r="AP26" s="124"/>
      <c r="AQ26" s="124"/>
      <c r="AR26" s="124"/>
      <c r="AS26" s="124"/>
    </row>
    <row r="27" spans="1:47" x14ac:dyDescent="0.2">
      <c r="A27" s="40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8"/>
      <c r="AB27" s="26"/>
      <c r="AC27" s="18"/>
      <c r="AD27" s="125"/>
      <c r="AE27" s="125"/>
      <c r="AF27" s="125"/>
      <c r="AG27" s="125"/>
      <c r="AH27" s="125"/>
      <c r="AI27" s="18"/>
      <c r="AJ27" s="26"/>
      <c r="AK27" s="29"/>
      <c r="AL27" s="125"/>
      <c r="AM27" s="18"/>
      <c r="AN27" s="26"/>
      <c r="AO27" s="29"/>
      <c r="AP27" s="125"/>
      <c r="AQ27" s="125"/>
      <c r="AR27" s="125"/>
      <c r="AS27" s="125"/>
    </row>
    <row r="28" spans="1:47" ht="15" x14ac:dyDescent="0.2">
      <c r="A28" s="109" t="s">
        <v>37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8"/>
      <c r="AB28" s="26"/>
      <c r="AC28" s="18"/>
      <c r="AD28" s="125"/>
      <c r="AE28" s="125"/>
      <c r="AF28" s="125"/>
      <c r="AG28" s="125"/>
      <c r="AH28" s="125"/>
      <c r="AI28" s="18"/>
      <c r="AJ28" s="26"/>
      <c r="AK28" s="29"/>
      <c r="AL28" s="125"/>
      <c r="AM28" s="18"/>
      <c r="AN28" s="26"/>
      <c r="AO28" s="29"/>
      <c r="AP28" s="125"/>
      <c r="AQ28" s="125"/>
      <c r="AR28" s="125"/>
      <c r="AS28" s="125"/>
    </row>
    <row r="29" spans="1:47" x14ac:dyDescent="0.2">
      <c r="A29" s="126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8"/>
      <c r="AB29" s="26"/>
      <c r="AC29" s="18"/>
      <c r="AD29" s="118"/>
      <c r="AE29" s="118"/>
      <c r="AF29" s="118"/>
      <c r="AG29" s="118"/>
      <c r="AH29" s="118"/>
      <c r="AI29" s="18"/>
      <c r="AJ29" s="26"/>
      <c r="AK29" s="29"/>
      <c r="AL29" s="118"/>
      <c r="AM29" s="18"/>
      <c r="AN29" s="26"/>
      <c r="AO29" s="29"/>
      <c r="AP29" s="118"/>
      <c r="AQ29" s="118"/>
      <c r="AR29" s="118"/>
      <c r="AS29" s="118"/>
    </row>
    <row r="30" spans="1:47" x14ac:dyDescent="0.2">
      <c r="A30" s="89" t="s">
        <v>38</v>
      </c>
      <c r="B30" s="86">
        <v>1376.325</v>
      </c>
      <c r="C30" s="86">
        <v>45.982725566821991</v>
      </c>
      <c r="D30" s="86">
        <v>1300.6834164425779</v>
      </c>
      <c r="E30" s="86">
        <v>1451.9665835574222</v>
      </c>
      <c r="F30" s="86">
        <v>1398.2170000000001</v>
      </c>
      <c r="G30" s="86">
        <v>96.993607491106161</v>
      </c>
      <c r="H30" s="86">
        <v>1238.6625156771304</v>
      </c>
      <c r="I30" s="86">
        <v>1557.7714843228698</v>
      </c>
      <c r="J30" s="86">
        <v>1240.011</v>
      </c>
      <c r="K30" s="86">
        <v>82.862080182770853</v>
      </c>
      <c r="L30" s="86">
        <v>1103.7028780993419</v>
      </c>
      <c r="M30" s="86">
        <v>1376.319121900658</v>
      </c>
      <c r="N30" s="86">
        <v>1208.3689999999999</v>
      </c>
      <c r="O30" s="86">
        <v>44.675736508142634</v>
      </c>
      <c r="P30" s="86">
        <v>1134.8774134441053</v>
      </c>
      <c r="Q30" s="86">
        <v>1281.8605865558945</v>
      </c>
      <c r="R30" s="86">
        <v>1116.627</v>
      </c>
      <c r="S30" s="86">
        <v>76.882415045611793</v>
      </c>
      <c r="T30" s="86">
        <v>990.15542724996851</v>
      </c>
      <c r="U30" s="86">
        <v>1243.0985727500313</v>
      </c>
      <c r="V30" s="86">
        <v>1158.443</v>
      </c>
      <c r="W30" s="86">
        <v>83.526883512230157</v>
      </c>
      <c r="X30" s="86">
        <v>1021.0412766223814</v>
      </c>
      <c r="Y30" s="86">
        <v>1295.8447233776187</v>
      </c>
      <c r="Z30" s="86">
        <v>1013.979</v>
      </c>
      <c r="AA30" s="18">
        <v>36.942363137999251</v>
      </c>
      <c r="AB30" s="26">
        <v>953.20881263799129</v>
      </c>
      <c r="AC30" s="18">
        <v>1074.7491873620088</v>
      </c>
      <c r="AD30" s="86">
        <v>1219.0609999999999</v>
      </c>
      <c r="AE30" s="86">
        <v>96.730482206197763</v>
      </c>
      <c r="AF30" s="86">
        <v>1059.9393567708046</v>
      </c>
      <c r="AG30" s="86">
        <v>1378.1826432291953</v>
      </c>
      <c r="AH30" s="86">
        <v>1272.751</v>
      </c>
      <c r="AI30" s="18">
        <v>103.10286187532542</v>
      </c>
      <c r="AJ30" s="26">
        <v>1103.1467922150896</v>
      </c>
      <c r="AK30" s="29">
        <v>1442.3552077849104</v>
      </c>
      <c r="AL30" s="86">
        <v>1086.701</v>
      </c>
      <c r="AM30" s="18">
        <v>43.548862665389585</v>
      </c>
      <c r="AN30" s="26">
        <v>1015.0631209154342</v>
      </c>
      <c r="AO30" s="29">
        <v>1158.3388790845659</v>
      </c>
      <c r="AP30" s="86">
        <v>1006.861</v>
      </c>
      <c r="AQ30" s="86">
        <v>88.973033114783405</v>
      </c>
      <c r="AR30" s="86">
        <v>860.50036052618134</v>
      </c>
      <c r="AS30" s="86">
        <v>1153.2216394738186</v>
      </c>
      <c r="AT30" s="119"/>
      <c r="AU30" s="119"/>
    </row>
    <row r="31" spans="1:47" x14ac:dyDescent="0.2">
      <c r="A31" s="89" t="s">
        <v>39</v>
      </c>
      <c r="B31" s="86">
        <v>1339.9649999999999</v>
      </c>
      <c r="C31" s="86">
        <v>48.385408210061229</v>
      </c>
      <c r="D31" s="86">
        <v>1260.3710034944493</v>
      </c>
      <c r="E31" s="86">
        <v>1419.5589965055506</v>
      </c>
      <c r="F31" s="86">
        <v>1364.55</v>
      </c>
      <c r="G31" s="86">
        <v>83.540759498417671</v>
      </c>
      <c r="H31" s="86">
        <v>1227.125450625103</v>
      </c>
      <c r="I31" s="86">
        <v>1501.9745493748969</v>
      </c>
      <c r="J31" s="86">
        <v>1179.7160000000001</v>
      </c>
      <c r="K31" s="86">
        <v>85.499796755114048</v>
      </c>
      <c r="L31" s="86">
        <v>1039.0688343378374</v>
      </c>
      <c r="M31" s="86">
        <v>1320.3631656621628</v>
      </c>
      <c r="N31" s="86">
        <v>1413.5710000000001</v>
      </c>
      <c r="O31" s="86">
        <v>56.379659503248888</v>
      </c>
      <c r="P31" s="86">
        <v>1320.8264601171556</v>
      </c>
      <c r="Q31" s="86">
        <v>1506.3155398828446</v>
      </c>
      <c r="R31" s="86">
        <v>1338.723</v>
      </c>
      <c r="S31" s="86">
        <v>102.26227647795615</v>
      </c>
      <c r="T31" s="86">
        <v>1170.5015551937622</v>
      </c>
      <c r="U31" s="86">
        <v>1506.9444448062377</v>
      </c>
      <c r="V31" s="86">
        <v>1330.473</v>
      </c>
      <c r="W31" s="86">
        <v>95.909547462734537</v>
      </c>
      <c r="X31" s="86">
        <v>1172.7017944238016</v>
      </c>
      <c r="Y31" s="86">
        <v>1488.2442055761983</v>
      </c>
      <c r="Z31" s="86">
        <v>1014.903</v>
      </c>
      <c r="AA31" s="18">
        <v>30.336562465706926</v>
      </c>
      <c r="AB31" s="26">
        <v>964.99935474391214</v>
      </c>
      <c r="AC31" s="18">
        <v>1064.8066452560879</v>
      </c>
      <c r="AD31" s="86">
        <v>1274.6510000000001</v>
      </c>
      <c r="AE31" s="86">
        <v>99.307732910069262</v>
      </c>
      <c r="AF31" s="86">
        <v>1111.2897793629361</v>
      </c>
      <c r="AG31" s="86">
        <v>1438.012220637064</v>
      </c>
      <c r="AH31" s="86">
        <v>1487.9570000000001</v>
      </c>
      <c r="AI31" s="18">
        <v>105.29455181878623</v>
      </c>
      <c r="AJ31" s="26">
        <v>1314.7474622580967</v>
      </c>
      <c r="AK31" s="29">
        <v>1661.1665377419035</v>
      </c>
      <c r="AL31" s="86">
        <v>1159.441</v>
      </c>
      <c r="AM31" s="18">
        <v>45.286357591474342</v>
      </c>
      <c r="AN31" s="26">
        <v>1084.9449417620247</v>
      </c>
      <c r="AO31" s="29">
        <v>1233.9370582379754</v>
      </c>
      <c r="AP31" s="86">
        <v>996.66499999999996</v>
      </c>
      <c r="AQ31" s="86">
        <v>93.405724808757071</v>
      </c>
      <c r="AR31" s="86">
        <v>843.01258268959464</v>
      </c>
      <c r="AS31" s="86">
        <v>1150.3174173104053</v>
      </c>
      <c r="AT31" s="119"/>
      <c r="AU31" s="119"/>
    </row>
    <row r="32" spans="1:47" x14ac:dyDescent="0.2">
      <c r="A32" s="89" t="s">
        <v>40</v>
      </c>
      <c r="B32" s="86">
        <v>589.45400000000006</v>
      </c>
      <c r="C32" s="86">
        <v>31.562084357593353</v>
      </c>
      <c r="D32" s="86">
        <v>537.534371231759</v>
      </c>
      <c r="E32" s="86">
        <v>641.37362876824113</v>
      </c>
      <c r="F32" s="86">
        <v>657.07100000000003</v>
      </c>
      <c r="G32" s="86">
        <v>72.664570198773831</v>
      </c>
      <c r="H32" s="86">
        <v>537.53778202301703</v>
      </c>
      <c r="I32" s="86">
        <v>776.60421797698302</v>
      </c>
      <c r="J32" s="86">
        <v>438.54500000000002</v>
      </c>
      <c r="K32" s="86">
        <v>43.977994342077984</v>
      </c>
      <c r="L32" s="86">
        <v>366.20119930728174</v>
      </c>
      <c r="M32" s="86">
        <v>510.88880069271829</v>
      </c>
      <c r="N32" s="86">
        <v>721.02700000000004</v>
      </c>
      <c r="O32" s="86">
        <v>37.166271600871504</v>
      </c>
      <c r="P32" s="86">
        <v>659.88848321656644</v>
      </c>
      <c r="Q32" s="86">
        <v>782.16551678343365</v>
      </c>
      <c r="R32" s="86">
        <v>467.18200000000002</v>
      </c>
      <c r="S32" s="86">
        <v>43.121460769476599</v>
      </c>
      <c r="T32" s="86">
        <v>396.24719703421101</v>
      </c>
      <c r="U32" s="86">
        <v>538.11680296578902</v>
      </c>
      <c r="V32" s="86">
        <v>620.15499999999997</v>
      </c>
      <c r="W32" s="86">
        <v>66.772523847874041</v>
      </c>
      <c r="X32" s="86">
        <v>510.31419827024718</v>
      </c>
      <c r="Y32" s="86">
        <v>729.99580172975277</v>
      </c>
      <c r="Z32" s="86">
        <v>481.452</v>
      </c>
      <c r="AA32" s="18">
        <v>19.950800737924375</v>
      </c>
      <c r="AB32" s="26">
        <v>448.6329327861144</v>
      </c>
      <c r="AC32" s="18">
        <v>514.27106721388554</v>
      </c>
      <c r="AD32" s="86">
        <v>659.42600000000004</v>
      </c>
      <c r="AE32" s="86">
        <v>77.852041725809428</v>
      </c>
      <c r="AF32" s="86">
        <v>531.35939136104355</v>
      </c>
      <c r="AG32" s="86">
        <v>787.49260863895654</v>
      </c>
      <c r="AH32" s="86">
        <v>628.18600000000004</v>
      </c>
      <c r="AI32" s="18">
        <v>75.99452482467278</v>
      </c>
      <c r="AJ32" s="26">
        <v>503.17500666341334</v>
      </c>
      <c r="AK32" s="29">
        <v>753.19699333658673</v>
      </c>
      <c r="AL32" s="86">
        <v>579.23199999999997</v>
      </c>
      <c r="AM32" s="18">
        <v>30.318536754883123</v>
      </c>
      <c r="AN32" s="26">
        <v>529.35800703821724</v>
      </c>
      <c r="AO32" s="29">
        <v>629.1059929617827</v>
      </c>
      <c r="AP32" s="86">
        <v>547.05600000000004</v>
      </c>
      <c r="AQ32" s="86">
        <v>69.770593586663892</v>
      </c>
      <c r="AR32" s="86">
        <v>432.28337354993795</v>
      </c>
      <c r="AS32" s="86">
        <v>661.82862645006219</v>
      </c>
      <c r="AT32" s="119"/>
      <c r="AU32" s="119"/>
    </row>
    <row r="33" spans="1:47" x14ac:dyDescent="0.2">
      <c r="A33" s="89" t="s">
        <v>41</v>
      </c>
      <c r="B33" s="86">
        <v>396.86900000000003</v>
      </c>
      <c r="C33" s="86">
        <v>22.046576992942235</v>
      </c>
      <c r="D33" s="86">
        <v>360.60238084661006</v>
      </c>
      <c r="E33" s="86">
        <v>433.13561915339</v>
      </c>
      <c r="F33" s="86">
        <v>411.37700000000001</v>
      </c>
      <c r="G33" s="86">
        <v>45.019001343696516</v>
      </c>
      <c r="H33" s="86">
        <v>337.32074278961926</v>
      </c>
      <c r="I33" s="86">
        <v>485.43325721038076</v>
      </c>
      <c r="J33" s="86">
        <v>362.94499999999999</v>
      </c>
      <c r="K33" s="86">
        <v>44.77636211887647</v>
      </c>
      <c r="L33" s="86">
        <v>289.28788431444821</v>
      </c>
      <c r="M33" s="86">
        <v>436.60211568555178</v>
      </c>
      <c r="N33" s="86">
        <v>495.46600000000001</v>
      </c>
      <c r="O33" s="86">
        <v>30.78146998177613</v>
      </c>
      <c r="P33" s="86">
        <v>444.83048187997827</v>
      </c>
      <c r="Q33" s="86">
        <v>546.10151812002175</v>
      </c>
      <c r="R33" s="86">
        <v>489.25299999999999</v>
      </c>
      <c r="S33" s="86">
        <v>58.131961051150945</v>
      </c>
      <c r="T33" s="86">
        <v>393.62592407085668</v>
      </c>
      <c r="U33" s="86">
        <v>584.88007592914323</v>
      </c>
      <c r="V33" s="86">
        <v>401.36599999999999</v>
      </c>
      <c r="W33" s="86">
        <v>46.99095182915508</v>
      </c>
      <c r="X33" s="86">
        <v>324.0658842410399</v>
      </c>
      <c r="Y33" s="86">
        <v>478.66611575896007</v>
      </c>
      <c r="Z33" s="86">
        <v>339.67599999999999</v>
      </c>
      <c r="AA33" s="66">
        <v>15.989655584178951</v>
      </c>
      <c r="AB33" s="65">
        <v>313.37301656402559</v>
      </c>
      <c r="AC33" s="66">
        <v>365.97898343597438</v>
      </c>
      <c r="AD33" s="86">
        <v>440.67399999999998</v>
      </c>
      <c r="AE33" s="86">
        <v>51.648415735701832</v>
      </c>
      <c r="AF33" s="86">
        <v>355.71235611477044</v>
      </c>
      <c r="AG33" s="86">
        <v>525.63564388522946</v>
      </c>
      <c r="AH33" s="86">
        <v>495.90499999999997</v>
      </c>
      <c r="AI33" s="66">
        <v>47.135055879300467</v>
      </c>
      <c r="AJ33" s="65">
        <v>418.36783307855069</v>
      </c>
      <c r="AK33" s="67">
        <v>573.44216692144926</v>
      </c>
      <c r="AL33" s="86">
        <v>397.76900000000001</v>
      </c>
      <c r="AM33" s="66">
        <v>25.120848482107103</v>
      </c>
      <c r="AN33" s="65">
        <v>356.44520424693383</v>
      </c>
      <c r="AO33" s="67">
        <v>439.09279575306618</v>
      </c>
      <c r="AP33" s="86">
        <v>366.351</v>
      </c>
      <c r="AQ33" s="86">
        <v>55.575230695800059</v>
      </c>
      <c r="AR33" s="86">
        <v>274.9297455054089</v>
      </c>
      <c r="AS33" s="86">
        <v>457.7722544945911</v>
      </c>
      <c r="AT33" s="119"/>
      <c r="AU33" s="119"/>
    </row>
    <row r="34" spans="1:47" x14ac:dyDescent="0.2">
      <c r="A34" s="89" t="s">
        <v>42</v>
      </c>
      <c r="B34" s="86">
        <v>197.21800000000002</v>
      </c>
      <c r="C34" s="86">
        <v>14.366563323325993</v>
      </c>
      <c r="D34" s="86">
        <v>173.58500333312875</v>
      </c>
      <c r="E34" s="86">
        <v>220.85099666687128</v>
      </c>
      <c r="F34" s="86">
        <v>279.03800000000001</v>
      </c>
      <c r="G34" s="86">
        <v>37.145042050439265</v>
      </c>
      <c r="H34" s="86">
        <v>217.93440582702743</v>
      </c>
      <c r="I34" s="86">
        <v>340.14159417297259</v>
      </c>
      <c r="J34" s="86">
        <v>177.16400000000002</v>
      </c>
      <c r="K34" s="86">
        <v>25.945136220609726</v>
      </c>
      <c r="L34" s="86">
        <v>134.48425091709703</v>
      </c>
      <c r="M34" s="86">
        <v>219.843749082903</v>
      </c>
      <c r="N34" s="86">
        <v>248.08500000000001</v>
      </c>
      <c r="O34" s="86">
        <v>18.378673554872844</v>
      </c>
      <c r="P34" s="86">
        <v>217.85208200223417</v>
      </c>
      <c r="Q34" s="86">
        <v>278.31791799776585</v>
      </c>
      <c r="R34" s="86">
        <v>250.79900000000001</v>
      </c>
      <c r="S34" s="86">
        <v>34.539049417920189</v>
      </c>
      <c r="T34" s="86">
        <v>193.9822637075213</v>
      </c>
      <c r="U34" s="86">
        <v>307.61573629247874</v>
      </c>
      <c r="V34" s="86">
        <v>201.17500000000001</v>
      </c>
      <c r="W34" s="86">
        <v>28.952855582890553</v>
      </c>
      <c r="X34" s="86">
        <v>153.54755256614504</v>
      </c>
      <c r="Y34" s="86">
        <v>248.80244743385498</v>
      </c>
      <c r="Z34" s="86">
        <v>182.93100000000001</v>
      </c>
      <c r="AA34" s="66">
        <v>10.029504778184865</v>
      </c>
      <c r="AB34" s="65">
        <v>166.43246463988589</v>
      </c>
      <c r="AC34" s="66">
        <v>199.42953536011413</v>
      </c>
      <c r="AD34" s="86">
        <v>232.94499999999999</v>
      </c>
      <c r="AE34" s="86">
        <v>33.867159575361683</v>
      </c>
      <c r="AF34" s="86">
        <v>177.23352249853002</v>
      </c>
      <c r="AG34" s="86">
        <v>288.65647750146996</v>
      </c>
      <c r="AH34" s="86">
        <v>326.142</v>
      </c>
      <c r="AI34" s="66">
        <v>41.063609831723497</v>
      </c>
      <c r="AJ34" s="65">
        <v>258.59236182681485</v>
      </c>
      <c r="AK34" s="67">
        <v>393.69163817318514</v>
      </c>
      <c r="AL34" s="86">
        <v>240.64099999999999</v>
      </c>
      <c r="AM34" s="66">
        <v>17.467075554422234</v>
      </c>
      <c r="AN34" s="65">
        <v>211.90766071297543</v>
      </c>
      <c r="AO34" s="67">
        <v>269.37433928702455</v>
      </c>
      <c r="AP34" s="86">
        <v>215.07499999999999</v>
      </c>
      <c r="AQ34" s="86">
        <v>35.116315529179516</v>
      </c>
      <c r="AR34" s="86">
        <v>157.30866095449969</v>
      </c>
      <c r="AS34" s="86">
        <v>272.84133904550026</v>
      </c>
      <c r="AT34" s="119"/>
      <c r="AU34" s="119"/>
    </row>
    <row r="35" spans="1:47" x14ac:dyDescent="0.2">
      <c r="A35" s="89" t="s">
        <v>43</v>
      </c>
      <c r="B35" s="86">
        <v>53.225999999999999</v>
      </c>
      <c r="C35" s="86">
        <v>9.6725846829752022</v>
      </c>
      <c r="D35" s="86">
        <v>37.314598196505791</v>
      </c>
      <c r="E35" s="86">
        <v>69.137401803494214</v>
      </c>
      <c r="F35" s="86">
        <v>77.198000000000008</v>
      </c>
      <c r="G35" s="86">
        <v>26.868737998806882</v>
      </c>
      <c r="H35" s="86">
        <v>32.998925991962686</v>
      </c>
      <c r="I35" s="86">
        <v>121.39707400803732</v>
      </c>
      <c r="J35" s="86">
        <v>42.128</v>
      </c>
      <c r="K35" s="86">
        <v>13.31285841539772</v>
      </c>
      <c r="L35" s="86">
        <v>20.228347906670752</v>
      </c>
      <c r="M35" s="86">
        <v>64.027652093329252</v>
      </c>
      <c r="N35" s="86">
        <v>51.389000000000003</v>
      </c>
      <c r="O35" s="86">
        <v>8.651162854592048</v>
      </c>
      <c r="P35" s="86">
        <v>37.157837104196084</v>
      </c>
      <c r="Q35" s="86">
        <v>65.620162895803929</v>
      </c>
      <c r="R35" s="86">
        <v>67.716000000000008</v>
      </c>
      <c r="S35" s="86">
        <v>17.275427920977922</v>
      </c>
      <c r="T35" s="86">
        <v>39.297921069991325</v>
      </c>
      <c r="U35" s="86">
        <v>96.134078930008684</v>
      </c>
      <c r="V35" s="86">
        <v>52.709000000000003</v>
      </c>
      <c r="W35" s="86">
        <v>13.404873583283846</v>
      </c>
      <c r="X35" s="86">
        <v>30.657982955498074</v>
      </c>
      <c r="Y35" s="86">
        <v>74.760017044501936</v>
      </c>
      <c r="Z35" s="86">
        <v>40.288000000000004</v>
      </c>
      <c r="AA35" s="66">
        <v>4.4373396542667933</v>
      </c>
      <c r="AB35" s="65">
        <v>32.98857626873113</v>
      </c>
      <c r="AC35" s="66">
        <v>47.587423731268878</v>
      </c>
      <c r="AD35" s="86">
        <v>55.204000000000001</v>
      </c>
      <c r="AE35" s="86">
        <v>12.787845826320407</v>
      </c>
      <c r="AF35" s="86">
        <v>34.167993615702933</v>
      </c>
      <c r="AG35" s="86">
        <v>76.240006384297061</v>
      </c>
      <c r="AH35" s="86">
        <v>43.802</v>
      </c>
      <c r="AI35" s="66">
        <v>11.018976781635066</v>
      </c>
      <c r="AJ35" s="65">
        <v>25.675783194210315</v>
      </c>
      <c r="AK35" s="67">
        <v>61.928216805789688</v>
      </c>
      <c r="AL35" s="86">
        <v>39.978999999999999</v>
      </c>
      <c r="AM35" s="66">
        <v>5.9144081828604733</v>
      </c>
      <c r="AN35" s="65">
        <v>30.249798539194522</v>
      </c>
      <c r="AO35" s="67">
        <v>49.708201460805476</v>
      </c>
      <c r="AP35" s="86">
        <v>27.239000000000001</v>
      </c>
      <c r="AQ35" s="86">
        <v>17.943634096969774</v>
      </c>
      <c r="AR35" s="86">
        <v>-2.278278089515279</v>
      </c>
      <c r="AS35" s="86">
        <v>56.756278089515277</v>
      </c>
      <c r="AT35" s="119"/>
      <c r="AU35" s="119"/>
    </row>
    <row r="36" spans="1:47" x14ac:dyDescent="0.2">
      <c r="A36" s="89" t="s">
        <v>56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B36" s="43"/>
      <c r="AD36" s="15"/>
      <c r="AE36" s="15"/>
      <c r="AF36" s="15"/>
      <c r="AG36" s="15"/>
      <c r="AH36" s="15"/>
      <c r="AJ36" s="43"/>
      <c r="AL36" s="15"/>
      <c r="AN36" s="43"/>
      <c r="AP36" s="15"/>
      <c r="AQ36" s="15"/>
      <c r="AR36" s="15"/>
      <c r="AS36" s="15"/>
      <c r="AT36" s="119"/>
      <c r="AU36" s="119"/>
    </row>
    <row r="37" spans="1:47" x14ac:dyDescent="0.2">
      <c r="A37" s="126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66"/>
      <c r="AB37" s="65"/>
      <c r="AC37" s="66"/>
      <c r="AD37" s="43"/>
      <c r="AE37" s="43"/>
      <c r="AF37" s="43"/>
      <c r="AG37" s="43"/>
      <c r="AH37" s="43"/>
      <c r="AI37" s="66"/>
      <c r="AJ37" s="65"/>
      <c r="AK37" s="67"/>
      <c r="AL37" s="43"/>
      <c r="AM37" s="66"/>
      <c r="AN37" s="65"/>
      <c r="AO37" s="67"/>
      <c r="AP37" s="43"/>
      <c r="AQ37" s="43"/>
      <c r="AR37" s="43"/>
      <c r="AS37" s="43"/>
    </row>
    <row r="38" spans="1:47" ht="15" x14ac:dyDescent="0.2">
      <c r="A38" s="109" t="s">
        <v>44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66"/>
      <c r="AB38" s="65"/>
      <c r="AC38" s="66"/>
      <c r="AD38" s="118"/>
      <c r="AE38" s="118"/>
      <c r="AF38" s="118"/>
      <c r="AG38" s="118"/>
      <c r="AH38" s="118"/>
      <c r="AI38" s="66"/>
      <c r="AJ38" s="65"/>
      <c r="AK38" s="67"/>
      <c r="AL38" s="118"/>
      <c r="AM38" s="66"/>
      <c r="AN38" s="65"/>
      <c r="AO38" s="67"/>
      <c r="AP38" s="118"/>
      <c r="AQ38" s="118"/>
      <c r="AR38" s="118"/>
      <c r="AS38" s="118"/>
    </row>
    <row r="39" spans="1:47" x14ac:dyDescent="0.2">
      <c r="A39" s="126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66"/>
      <c r="AB39" s="65"/>
      <c r="AC39" s="66"/>
      <c r="AD39" s="118"/>
      <c r="AE39" s="118"/>
      <c r="AF39" s="118"/>
      <c r="AG39" s="118"/>
      <c r="AH39" s="118"/>
      <c r="AI39" s="66"/>
      <c r="AJ39" s="65"/>
      <c r="AK39" s="67"/>
      <c r="AL39" s="118"/>
      <c r="AM39" s="66"/>
      <c r="AN39" s="65"/>
      <c r="AO39" s="67"/>
      <c r="AP39" s="118"/>
      <c r="AQ39" s="118"/>
      <c r="AR39" s="118"/>
      <c r="AS39" s="118"/>
    </row>
    <row r="40" spans="1:47" x14ac:dyDescent="0.2">
      <c r="A40" s="89" t="s">
        <v>45</v>
      </c>
      <c r="B40" s="114">
        <v>2422.7629999999999</v>
      </c>
      <c r="C40" s="114">
        <v>72.650245097285051</v>
      </c>
      <c r="D40" s="114">
        <v>2303.2533468149659</v>
      </c>
      <c r="E40" s="114">
        <v>2542.272653185034</v>
      </c>
      <c r="F40" s="114">
        <v>2387.1120000000001</v>
      </c>
      <c r="G40" s="114">
        <v>128.8479848908994</v>
      </c>
      <c r="H40" s="86">
        <v>2175.1570648544707</v>
      </c>
      <c r="I40" s="86">
        <v>2599.0669351455294</v>
      </c>
      <c r="J40" s="114">
        <v>1902.271</v>
      </c>
      <c r="K40" s="114">
        <v>120.02599718485857</v>
      </c>
      <c r="L40" s="114">
        <v>1704.8282346309077</v>
      </c>
      <c r="M40" s="114">
        <v>2099.7137653690925</v>
      </c>
      <c r="N40" s="114">
        <v>2385.1210000000001</v>
      </c>
      <c r="O40" s="114">
        <v>83.6955552362937</v>
      </c>
      <c r="P40" s="114">
        <v>2247.4418116362967</v>
      </c>
      <c r="Q40" s="114">
        <v>2522.8001883637035</v>
      </c>
      <c r="R40" s="114">
        <v>2220.5920000000001</v>
      </c>
      <c r="S40" s="114">
        <v>127.44623196103626</v>
      </c>
      <c r="T40" s="114">
        <v>2010.9429484240954</v>
      </c>
      <c r="U40" s="114">
        <v>2430.2410515759047</v>
      </c>
      <c r="V40" s="114">
        <v>1960.43</v>
      </c>
      <c r="W40" s="114">
        <v>122.89878147262365</v>
      </c>
      <c r="X40" s="114">
        <v>1758.2615044775341</v>
      </c>
      <c r="Y40" s="114">
        <v>2162.5984955224658</v>
      </c>
      <c r="Z40" s="114">
        <v>1726.164</v>
      </c>
      <c r="AA40" s="66">
        <v>43.215190447531704</v>
      </c>
      <c r="AB40" s="65">
        <v>1655.0750117138105</v>
      </c>
      <c r="AC40" s="66">
        <v>1797.2529882861895</v>
      </c>
      <c r="AD40" s="114">
        <v>2271.1080000000002</v>
      </c>
      <c r="AE40" s="114">
        <v>142.9089134422689</v>
      </c>
      <c r="AF40" s="114">
        <v>2036.0228373874679</v>
      </c>
      <c r="AG40" s="114">
        <v>2506.1931626125324</v>
      </c>
      <c r="AH40" s="114">
        <v>2385.8510000000001</v>
      </c>
      <c r="AI40" s="66">
        <v>157.5090065807486</v>
      </c>
      <c r="AJ40" s="65">
        <v>2126.7486841746686</v>
      </c>
      <c r="AK40" s="67">
        <v>2644.9533158253316</v>
      </c>
      <c r="AL40" s="114">
        <v>2060.39</v>
      </c>
      <c r="AM40" s="66">
        <v>69</v>
      </c>
      <c r="AN40" s="65">
        <v>1946.8849999999998</v>
      </c>
      <c r="AO40" s="67">
        <v>2173.895</v>
      </c>
      <c r="AP40" s="114">
        <v>1849.4680000000001</v>
      </c>
      <c r="AQ40" s="114">
        <v>149.52499217826269</v>
      </c>
      <c r="AR40" s="114">
        <v>1603.4993878667578</v>
      </c>
      <c r="AS40" s="114">
        <v>2095.4366121332423</v>
      </c>
    </row>
    <row r="41" spans="1:47" x14ac:dyDescent="0.2">
      <c r="A41" s="89" t="s">
        <v>46</v>
      </c>
      <c r="B41" s="114">
        <v>1530.2940000000001</v>
      </c>
      <c r="C41" s="114">
        <v>53.033950560458358</v>
      </c>
      <c r="D41" s="114">
        <v>1443.0531513280462</v>
      </c>
      <c r="E41" s="114">
        <v>1617.534848671954</v>
      </c>
      <c r="F41" s="114">
        <v>1800.338</v>
      </c>
      <c r="G41" s="114">
        <v>110.03304003766711</v>
      </c>
      <c r="H41" s="86">
        <v>1619.3336491380376</v>
      </c>
      <c r="I41" s="86">
        <v>1981.3423508619624</v>
      </c>
      <c r="J41" s="114">
        <v>1538.239</v>
      </c>
      <c r="K41" s="114">
        <v>93.705639609906996</v>
      </c>
      <c r="L41" s="114">
        <v>1384.093222841703</v>
      </c>
      <c r="M41" s="114">
        <v>1692.3847771582971</v>
      </c>
      <c r="N41" s="114">
        <v>1752.7860000000001</v>
      </c>
      <c r="O41" s="114">
        <v>63.941253817283254</v>
      </c>
      <c r="P41" s="114">
        <v>1647.6026374705691</v>
      </c>
      <c r="Q41" s="114">
        <v>1857.969362529431</v>
      </c>
      <c r="R41" s="114">
        <v>1509.7080000000001</v>
      </c>
      <c r="S41" s="114">
        <v>110.3793632287872</v>
      </c>
      <c r="T41" s="114">
        <v>1328.1339474886452</v>
      </c>
      <c r="U41" s="114">
        <v>1691.282052511355</v>
      </c>
      <c r="V41" s="114">
        <v>1803.8920000000001</v>
      </c>
      <c r="W41" s="114">
        <v>140.49229589126637</v>
      </c>
      <c r="X41" s="114">
        <v>1572.7821732588668</v>
      </c>
      <c r="Y41" s="114">
        <v>2035.0018267411333</v>
      </c>
      <c r="Z41" s="114">
        <v>1347.0650000000001</v>
      </c>
      <c r="AA41" s="66">
        <v>38.620548341225899</v>
      </c>
      <c r="AB41" s="65">
        <v>1283.5341979786836</v>
      </c>
      <c r="AC41" s="66">
        <v>1410.5958020213166</v>
      </c>
      <c r="AD41" s="114">
        <v>1610.8520000000001</v>
      </c>
      <c r="AE41" s="114">
        <v>131.18210110358635</v>
      </c>
      <c r="AF41" s="114">
        <v>1395.0574436846005</v>
      </c>
      <c r="AG41" s="114">
        <v>1826.6465563153997</v>
      </c>
      <c r="AH41" s="114">
        <v>1868.8920000000001</v>
      </c>
      <c r="AI41" s="66">
        <v>128.73977970549512</v>
      </c>
      <c r="AJ41" s="65">
        <v>1657.1150623844605</v>
      </c>
      <c r="AK41" s="67">
        <v>2080.6689376155396</v>
      </c>
      <c r="AL41" s="114">
        <v>1443.3720000000001</v>
      </c>
      <c r="AM41" s="66">
        <v>54.7</v>
      </c>
      <c r="AN41" s="65">
        <v>1353.3905</v>
      </c>
      <c r="AO41" s="67">
        <v>1533.3535000000002</v>
      </c>
      <c r="AP41" s="114">
        <v>1309.779</v>
      </c>
      <c r="AQ41" s="114">
        <v>107.57040112698847</v>
      </c>
      <c r="AR41" s="114">
        <v>1132.8256901461041</v>
      </c>
      <c r="AS41" s="114">
        <v>1486.7323098538959</v>
      </c>
    </row>
    <row r="42" spans="1:47" x14ac:dyDescent="0.2">
      <c r="A42" s="89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B42" s="43"/>
      <c r="AD42" s="125"/>
      <c r="AE42" s="125"/>
      <c r="AF42" s="125"/>
      <c r="AG42" s="125"/>
      <c r="AH42" s="125"/>
      <c r="AJ42" s="43"/>
      <c r="AL42" s="125"/>
      <c r="AN42" s="43"/>
      <c r="AP42" s="125"/>
      <c r="AQ42" s="125"/>
      <c r="AR42" s="125"/>
      <c r="AS42" s="125"/>
    </row>
    <row r="43" spans="1:47" ht="15" x14ac:dyDescent="0.2">
      <c r="A43" s="109" t="s">
        <v>47</v>
      </c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8"/>
      <c r="AB43" s="127"/>
      <c r="AC43" s="129"/>
      <c r="AD43" s="127"/>
      <c r="AE43" s="127"/>
      <c r="AF43" s="127"/>
      <c r="AG43" s="127"/>
      <c r="AH43" s="127"/>
      <c r="AI43" s="128"/>
      <c r="AJ43" s="127"/>
      <c r="AK43" s="129"/>
      <c r="AL43" s="127"/>
      <c r="AM43" s="127"/>
      <c r="AN43" s="127"/>
      <c r="AO43" s="127"/>
      <c r="AP43" s="127"/>
      <c r="AQ43" s="127"/>
      <c r="AR43" s="127"/>
      <c r="AS43" s="127"/>
    </row>
    <row r="44" spans="1:47" x14ac:dyDescent="0.2">
      <c r="A44" s="126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30"/>
      <c r="AB44" s="118"/>
      <c r="AC44" s="131"/>
      <c r="AD44" s="118"/>
      <c r="AE44" s="118"/>
      <c r="AF44" s="118"/>
      <c r="AG44" s="118"/>
      <c r="AH44" s="118"/>
      <c r="AI44" s="130"/>
      <c r="AJ44" s="118"/>
      <c r="AK44" s="131"/>
      <c r="AL44" s="118"/>
      <c r="AM44" s="118"/>
      <c r="AN44" s="118"/>
      <c r="AO44" s="118"/>
      <c r="AP44" s="118"/>
      <c r="AQ44" s="118"/>
      <c r="AR44" s="118"/>
      <c r="AS44" s="118"/>
    </row>
    <row r="45" spans="1:47" x14ac:dyDescent="0.2">
      <c r="A45" s="89" t="s">
        <v>48</v>
      </c>
      <c r="B45" s="86">
        <v>26.815999999999999</v>
      </c>
      <c r="C45" s="86">
        <v>5.0455752426026335</v>
      </c>
      <c r="D45" s="86">
        <v>18.516028725918666</v>
      </c>
      <c r="E45" s="86">
        <v>35.115971274081332</v>
      </c>
      <c r="F45" s="86">
        <v>20.64</v>
      </c>
      <c r="G45" s="86">
        <v>7.1462769807021305</v>
      </c>
      <c r="H45" s="86">
        <v>8.8843743667449964</v>
      </c>
      <c r="I45" s="86">
        <v>32.395625633255008</v>
      </c>
      <c r="J45" s="86">
        <v>2.403</v>
      </c>
      <c r="K45" s="86">
        <v>1.4482177257065252</v>
      </c>
      <c r="L45" s="86">
        <v>2.0681841212766283E-2</v>
      </c>
      <c r="M45" s="86">
        <v>4.7853181587872342</v>
      </c>
      <c r="N45" s="86">
        <v>13.602</v>
      </c>
      <c r="O45" s="86">
        <v>3.661239021752245</v>
      </c>
      <c r="P45" s="86">
        <v>7.5792618092175568</v>
      </c>
      <c r="Q45" s="86">
        <v>19.624738190782445</v>
      </c>
      <c r="R45" s="86">
        <v>8.4239999999999995</v>
      </c>
      <c r="S45" s="86">
        <v>6.1628846122917569</v>
      </c>
      <c r="T45" s="86">
        <v>-1.7139451872199398</v>
      </c>
      <c r="U45" s="86">
        <v>18.561945187219941</v>
      </c>
      <c r="V45" s="86">
        <v>21.187000000000001</v>
      </c>
      <c r="W45" s="86">
        <v>9.0714580345168709</v>
      </c>
      <c r="X45" s="86">
        <v>6.2644515332197486</v>
      </c>
      <c r="Y45" s="86">
        <v>36.109548466780254</v>
      </c>
      <c r="Z45" s="86">
        <v>14.791</v>
      </c>
      <c r="AA45" s="132">
        <v>2.596028671540259</v>
      </c>
      <c r="AB45" s="65">
        <v>10.520532835316274</v>
      </c>
      <c r="AC45" s="66">
        <v>19.061467164683727</v>
      </c>
      <c r="AD45" s="86">
        <v>9.8940000000000001</v>
      </c>
      <c r="AE45" s="86">
        <v>4.4124249929394592</v>
      </c>
      <c r="AF45" s="86">
        <v>2.6355608866145896</v>
      </c>
      <c r="AG45" s="86">
        <v>17.152439113385412</v>
      </c>
      <c r="AH45" s="86">
        <v>28.074000000000002</v>
      </c>
      <c r="AI45" s="132">
        <v>11.110098465772515</v>
      </c>
      <c r="AJ45" s="86">
        <v>9.7978880238042159</v>
      </c>
      <c r="AK45" s="87">
        <v>46.350111976195791</v>
      </c>
      <c r="AL45" s="86">
        <v>13.244999999999999</v>
      </c>
      <c r="AM45" s="86">
        <v>3.215423144705416</v>
      </c>
      <c r="AN45" s="86">
        <v>7.9556289269595899</v>
      </c>
      <c r="AO45" s="86">
        <v>18.534371073040408</v>
      </c>
      <c r="AP45" s="86">
        <v>4.8879999999999999</v>
      </c>
      <c r="AQ45" s="86">
        <v>2.2915274787559894</v>
      </c>
      <c r="AR45" s="86">
        <v>1.1184372974463974</v>
      </c>
      <c r="AS45" s="86">
        <v>8.6575627025536015</v>
      </c>
      <c r="AT45" s="119"/>
    </row>
    <row r="46" spans="1:47" x14ac:dyDescent="0.2">
      <c r="A46" s="89" t="s">
        <v>49</v>
      </c>
      <c r="B46" s="86">
        <v>522.17100000000005</v>
      </c>
      <c r="C46" s="86">
        <v>31.907811766432939</v>
      </c>
      <c r="D46" s="86">
        <v>469.68264964421786</v>
      </c>
      <c r="E46" s="86">
        <v>574.65935035578218</v>
      </c>
      <c r="F46" s="86">
        <v>578.12</v>
      </c>
      <c r="G46" s="86">
        <v>76.869205078858741</v>
      </c>
      <c r="H46" s="86">
        <v>451.67015764527736</v>
      </c>
      <c r="I46" s="86">
        <v>704.5698423547226</v>
      </c>
      <c r="J46" s="86">
        <v>375.267</v>
      </c>
      <c r="K46" s="86">
        <v>47.478569966709209</v>
      </c>
      <c r="L46" s="86">
        <v>297.16475240476336</v>
      </c>
      <c r="M46" s="86">
        <v>453.36924759523663</v>
      </c>
      <c r="N46" s="86">
        <v>481.02300000000002</v>
      </c>
      <c r="O46" s="86">
        <v>30.512978425012534</v>
      </c>
      <c r="P46" s="86">
        <v>430.82915049085443</v>
      </c>
      <c r="Q46" s="86">
        <v>531.21684950914562</v>
      </c>
      <c r="R46" s="86">
        <v>405.935</v>
      </c>
      <c r="S46" s="86">
        <v>43.859941260293674</v>
      </c>
      <c r="T46" s="86">
        <v>333.78539662681692</v>
      </c>
      <c r="U46" s="86">
        <v>478.08460337318309</v>
      </c>
      <c r="V46" s="86">
        <v>456.44800000000004</v>
      </c>
      <c r="W46" s="86">
        <v>54.091429467844186</v>
      </c>
      <c r="X46" s="86">
        <v>367.46759852539634</v>
      </c>
      <c r="Y46" s="86">
        <v>545.42840147460367</v>
      </c>
      <c r="Z46" s="86">
        <v>385.28800000000001</v>
      </c>
      <c r="AA46" s="132">
        <v>17.575255066118189</v>
      </c>
      <c r="AB46" s="65">
        <v>356.37670541623561</v>
      </c>
      <c r="AC46" s="66">
        <v>414.19929458376441</v>
      </c>
      <c r="AD46" s="86">
        <v>513.18799999999999</v>
      </c>
      <c r="AE46" s="86">
        <v>57.554035731310677</v>
      </c>
      <c r="AF46" s="86">
        <v>418.51161122199392</v>
      </c>
      <c r="AG46" s="86">
        <v>607.86438877800606</v>
      </c>
      <c r="AH46" s="86">
        <v>579.99700000000007</v>
      </c>
      <c r="AI46" s="132">
        <v>64.237975504358985</v>
      </c>
      <c r="AJ46" s="86">
        <v>474.32553029532954</v>
      </c>
      <c r="AK46" s="87">
        <v>685.66846970467054</v>
      </c>
      <c r="AL46" s="86">
        <v>450.31799999999998</v>
      </c>
      <c r="AM46" s="86">
        <v>28.793707371798007</v>
      </c>
      <c r="AN46" s="86">
        <v>402.95235137339228</v>
      </c>
      <c r="AO46" s="86">
        <v>497.68364862660769</v>
      </c>
      <c r="AP46" s="86">
        <v>347.25700000000001</v>
      </c>
      <c r="AQ46" s="86">
        <v>47.701913421608005</v>
      </c>
      <c r="AR46" s="86">
        <v>268.78735242145484</v>
      </c>
      <c r="AS46" s="86">
        <v>425.72664757854517</v>
      </c>
      <c r="AT46" s="119"/>
    </row>
    <row r="47" spans="1:47" x14ac:dyDescent="0.2">
      <c r="A47" s="88" t="s">
        <v>50</v>
      </c>
      <c r="B47" s="86">
        <v>232.66</v>
      </c>
      <c r="C47" s="86">
        <v>21.238847231867293</v>
      </c>
      <c r="D47" s="86">
        <v>197.7220963035783</v>
      </c>
      <c r="E47" s="86">
        <v>267.59790369642167</v>
      </c>
      <c r="F47" s="86">
        <v>281.505</v>
      </c>
      <c r="G47" s="86">
        <v>43.037959035890495</v>
      </c>
      <c r="H47" s="86">
        <v>210.70755738596011</v>
      </c>
      <c r="I47" s="86">
        <v>352.30244261403988</v>
      </c>
      <c r="J47" s="86">
        <v>142.625</v>
      </c>
      <c r="K47" s="86">
        <v>28.273663292162837</v>
      </c>
      <c r="L47" s="86">
        <v>96.114823884392138</v>
      </c>
      <c r="M47" s="86">
        <v>189.13517611560786</v>
      </c>
      <c r="N47" s="86">
        <v>202.31399999999999</v>
      </c>
      <c r="O47" s="86">
        <v>15.503711041137175</v>
      </c>
      <c r="P47" s="86">
        <v>176.81039533732934</v>
      </c>
      <c r="Q47" s="86">
        <v>227.81760466267065</v>
      </c>
      <c r="R47" s="86">
        <v>137.91900000000001</v>
      </c>
      <c r="S47" s="86">
        <v>25.68409867527399</v>
      </c>
      <c r="T47" s="86">
        <v>95.668657679174288</v>
      </c>
      <c r="U47" s="86">
        <v>180.16934232082573</v>
      </c>
      <c r="V47" s="86">
        <v>187.22900000000001</v>
      </c>
      <c r="W47" s="86">
        <v>29.23897013229659</v>
      </c>
      <c r="X47" s="86">
        <v>139.13089413237213</v>
      </c>
      <c r="Y47" s="86">
        <v>235.32710586762789</v>
      </c>
      <c r="Z47" s="86">
        <v>187.351</v>
      </c>
      <c r="AA47" s="132">
        <v>13.1982442061681</v>
      </c>
      <c r="AB47" s="65">
        <v>165.63988828085348</v>
      </c>
      <c r="AC47" s="66">
        <v>209.06211171914651</v>
      </c>
      <c r="AD47" s="86">
        <v>279.40699999999998</v>
      </c>
      <c r="AE47" s="86">
        <v>40.062627217778555</v>
      </c>
      <c r="AF47" s="86">
        <v>213.50397822675427</v>
      </c>
      <c r="AG47" s="86">
        <v>345.31002177324569</v>
      </c>
      <c r="AH47" s="86">
        <v>277.423</v>
      </c>
      <c r="AI47" s="132">
        <v>38.522357110057655</v>
      </c>
      <c r="AJ47" s="86">
        <v>214.05372255395517</v>
      </c>
      <c r="AK47" s="87">
        <v>340.79227744604486</v>
      </c>
      <c r="AL47" s="86">
        <v>182.60900000000001</v>
      </c>
      <c r="AM47" s="86">
        <v>15.820664815528865</v>
      </c>
      <c r="AN47" s="86">
        <v>156.58400637845503</v>
      </c>
      <c r="AO47" s="86">
        <v>208.63399362154499</v>
      </c>
      <c r="AP47" s="86">
        <v>141.81</v>
      </c>
      <c r="AQ47" s="86">
        <v>31.823636264194715</v>
      </c>
      <c r="AR47" s="86">
        <v>89.460118345399707</v>
      </c>
      <c r="AS47" s="86">
        <v>194.1598816546003</v>
      </c>
      <c r="AT47" s="119"/>
    </row>
    <row r="48" spans="1:47" x14ac:dyDescent="0.2">
      <c r="A48" s="88" t="s">
        <v>51</v>
      </c>
      <c r="B48" s="86">
        <v>289.51100000000002</v>
      </c>
      <c r="C48" s="86">
        <v>20.693676729539273</v>
      </c>
      <c r="D48" s="86">
        <v>255.46990177990793</v>
      </c>
      <c r="E48" s="86">
        <v>323.55209822009215</v>
      </c>
      <c r="F48" s="86">
        <v>296.61500000000001</v>
      </c>
      <c r="G48" s="86">
        <v>52.63450896591138</v>
      </c>
      <c r="H48" s="86">
        <v>210.03123275107578</v>
      </c>
      <c r="I48" s="86">
        <v>383.19876724892424</v>
      </c>
      <c r="J48" s="86">
        <v>232.64099999999999</v>
      </c>
      <c r="K48" s="86">
        <v>33.305705625065372</v>
      </c>
      <c r="L48" s="86">
        <v>177.85311424676746</v>
      </c>
      <c r="M48" s="86">
        <v>287.42888575323252</v>
      </c>
      <c r="N48" s="86">
        <v>278.709</v>
      </c>
      <c r="O48" s="86">
        <v>23.812599507363636</v>
      </c>
      <c r="P48" s="86">
        <v>239.53727381038681</v>
      </c>
      <c r="Q48" s="86">
        <v>317.8807261896132</v>
      </c>
      <c r="R48" s="86">
        <v>268.01600000000002</v>
      </c>
      <c r="S48" s="86">
        <v>34.399585841654648</v>
      </c>
      <c r="T48" s="86">
        <v>211.42868129047812</v>
      </c>
      <c r="U48" s="86">
        <v>324.60331870952189</v>
      </c>
      <c r="V48" s="86">
        <v>269.21899999999999</v>
      </c>
      <c r="W48" s="86">
        <v>37.633086963147861</v>
      </c>
      <c r="X48" s="86">
        <v>207.31257194562176</v>
      </c>
      <c r="Y48" s="86">
        <v>331.12542805437823</v>
      </c>
      <c r="Z48" s="86">
        <v>197.93700000000001</v>
      </c>
      <c r="AA48" s="132">
        <v>9.932956194182859</v>
      </c>
      <c r="AB48" s="65">
        <v>181.59728706056922</v>
      </c>
      <c r="AC48" s="66">
        <v>214.27671293943081</v>
      </c>
      <c r="AD48" s="86">
        <v>233.78100000000001</v>
      </c>
      <c r="AE48" s="86">
        <v>32.105596962016598</v>
      </c>
      <c r="AF48" s="86">
        <v>180.9672929974827</v>
      </c>
      <c r="AG48" s="86">
        <v>286.59470700251734</v>
      </c>
      <c r="AH48" s="86">
        <v>302.57400000000001</v>
      </c>
      <c r="AI48" s="132">
        <v>45.350055066331549</v>
      </c>
      <c r="AJ48" s="86">
        <v>227.9731594158846</v>
      </c>
      <c r="AK48" s="87">
        <v>377.17484058411543</v>
      </c>
      <c r="AL48" s="86">
        <v>267.70800000000003</v>
      </c>
      <c r="AM48" s="86">
        <v>20.562296845744854</v>
      </c>
      <c r="AN48" s="86">
        <v>233.88302168874975</v>
      </c>
      <c r="AO48" s="86">
        <v>301.5329783112503</v>
      </c>
      <c r="AP48" s="86">
        <v>205.447</v>
      </c>
      <c r="AQ48" s="86">
        <v>31.521077709745729</v>
      </c>
      <c r="AR48" s="86">
        <v>153.59482716746828</v>
      </c>
      <c r="AS48" s="86">
        <v>257.29917283253172</v>
      </c>
      <c r="AT48" s="119"/>
    </row>
    <row r="49" spans="1:46" x14ac:dyDescent="0.2">
      <c r="A49" s="89" t="s">
        <v>55</v>
      </c>
      <c r="B49" s="86">
        <v>1461.6880000000001</v>
      </c>
      <c r="C49" s="86">
        <v>52.489451459037909</v>
      </c>
      <c r="D49" s="86">
        <v>1375.3428523498828</v>
      </c>
      <c r="E49" s="86">
        <v>1548.0331476501174</v>
      </c>
      <c r="F49" s="86">
        <v>1566.568</v>
      </c>
      <c r="G49" s="86">
        <v>101.39205790771283</v>
      </c>
      <c r="H49" s="86">
        <v>1399.7780647418124</v>
      </c>
      <c r="I49" s="86">
        <v>1733.3579352581876</v>
      </c>
      <c r="J49" s="86">
        <v>1329.615</v>
      </c>
      <c r="K49" s="86">
        <v>104.86360101036051</v>
      </c>
      <c r="L49" s="86">
        <v>1157.1143763379569</v>
      </c>
      <c r="M49" s="86">
        <v>1502.1156236620432</v>
      </c>
      <c r="N49" s="86">
        <v>1607.8389999999999</v>
      </c>
      <c r="O49" s="86">
        <v>62.149065708084393</v>
      </c>
      <c r="P49" s="86">
        <v>1505.6037869102011</v>
      </c>
      <c r="Q49" s="86">
        <v>1710.0742130897988</v>
      </c>
      <c r="R49" s="86">
        <v>1362.972</v>
      </c>
      <c r="S49" s="86">
        <v>118.2562355095707</v>
      </c>
      <c r="T49" s="86">
        <v>1168.4404925867561</v>
      </c>
      <c r="U49" s="86">
        <v>1557.5035074132438</v>
      </c>
      <c r="V49" s="86">
        <v>1504.288</v>
      </c>
      <c r="W49" s="86">
        <v>130.04942888817709</v>
      </c>
      <c r="X49" s="86">
        <v>1290.3566894789487</v>
      </c>
      <c r="Y49" s="86">
        <v>1718.2193105210513</v>
      </c>
      <c r="Z49" s="86">
        <v>1166.277</v>
      </c>
      <c r="AA49" s="132">
        <v>35.424572792148815</v>
      </c>
      <c r="AB49" s="65">
        <v>1108.0035777569153</v>
      </c>
      <c r="AC49" s="66">
        <v>1224.5504222430848</v>
      </c>
      <c r="AD49" s="86">
        <v>1572.6779999999999</v>
      </c>
      <c r="AE49" s="86">
        <v>128.47325728278872</v>
      </c>
      <c r="AF49" s="86">
        <v>1361.3394917698124</v>
      </c>
      <c r="AG49" s="86">
        <v>1784.0165082301874</v>
      </c>
      <c r="AH49" s="86">
        <v>1684.1509999999998</v>
      </c>
      <c r="AI49" s="132">
        <v>138.26529125619919</v>
      </c>
      <c r="AJ49" s="86">
        <v>1456.7045958835522</v>
      </c>
      <c r="AK49" s="87">
        <v>1911.5974041164475</v>
      </c>
      <c r="AL49" s="86">
        <v>1269.8150000000001</v>
      </c>
      <c r="AM49" s="86">
        <v>50.306826619814117</v>
      </c>
      <c r="AN49" s="86">
        <v>1187.0602702104059</v>
      </c>
      <c r="AO49" s="86">
        <v>1352.5697297895942</v>
      </c>
      <c r="AP49" s="86">
        <v>1195.7019999999998</v>
      </c>
      <c r="AQ49" s="86">
        <v>113.09244542130816</v>
      </c>
      <c r="AR49" s="86">
        <v>1009.6649272819478</v>
      </c>
      <c r="AS49" s="86">
        <v>1381.7390727180516</v>
      </c>
      <c r="AT49" s="119"/>
    </row>
    <row r="50" spans="1:46" x14ac:dyDescent="0.2">
      <c r="A50" s="88" t="s">
        <v>50</v>
      </c>
      <c r="B50" s="86">
        <v>398.61500000000001</v>
      </c>
      <c r="C50" s="86">
        <v>22.440019978712865</v>
      </c>
      <c r="D50" s="86">
        <v>361.70116713501733</v>
      </c>
      <c r="E50" s="86">
        <v>435.52883286498269</v>
      </c>
      <c r="F50" s="86">
        <v>524.09</v>
      </c>
      <c r="G50" s="86">
        <v>53.857633057304241</v>
      </c>
      <c r="H50" s="86">
        <v>435.49419362073456</v>
      </c>
      <c r="I50" s="86">
        <v>612.6858063792655</v>
      </c>
      <c r="J50" s="86">
        <v>349.14</v>
      </c>
      <c r="K50" s="86">
        <v>43.140949299502971</v>
      </c>
      <c r="L50" s="86">
        <v>278.17313840231759</v>
      </c>
      <c r="M50" s="86">
        <v>420.10686159768238</v>
      </c>
      <c r="N50" s="86">
        <v>382.13499999999999</v>
      </c>
      <c r="O50" s="86">
        <v>23.936022044264199</v>
      </c>
      <c r="P50" s="86">
        <v>342.76024373718536</v>
      </c>
      <c r="Q50" s="86">
        <v>421.50975626281462</v>
      </c>
      <c r="R50" s="86">
        <v>368.363</v>
      </c>
      <c r="S50" s="86">
        <v>58.752595292692313</v>
      </c>
      <c r="T50" s="86">
        <v>271.71498074352115</v>
      </c>
      <c r="U50" s="86">
        <v>465.01101925647885</v>
      </c>
      <c r="V50" s="86">
        <v>420.30599999999998</v>
      </c>
      <c r="W50" s="86">
        <v>54.144108001563595</v>
      </c>
      <c r="X50" s="86">
        <v>331.23894233742789</v>
      </c>
      <c r="Y50" s="86">
        <v>509.37305766257208</v>
      </c>
      <c r="Z50" s="86">
        <v>341.02800000000002</v>
      </c>
      <c r="AA50" s="132">
        <v>16.218819592854491</v>
      </c>
      <c r="AB50" s="65">
        <v>314.34804176975439</v>
      </c>
      <c r="AC50" s="66">
        <v>367.70795823024565</v>
      </c>
      <c r="AD50" s="86">
        <v>501.77000000000004</v>
      </c>
      <c r="AE50" s="86">
        <v>61.612676018149259</v>
      </c>
      <c r="AF50" s="86">
        <v>400.41714795014451</v>
      </c>
      <c r="AG50" s="86">
        <v>603.12285204985551</v>
      </c>
      <c r="AH50" s="86">
        <v>543.78099999999995</v>
      </c>
      <c r="AI50" s="132">
        <v>60.901389181419979</v>
      </c>
      <c r="AJ50" s="86">
        <v>443.59821479656409</v>
      </c>
      <c r="AK50" s="87">
        <v>643.9637852034358</v>
      </c>
      <c r="AL50" s="86">
        <v>345.96</v>
      </c>
      <c r="AM50" s="86">
        <v>22.680033386105688</v>
      </c>
      <c r="AN50" s="86">
        <v>308.65134507985613</v>
      </c>
      <c r="AO50" s="86">
        <v>383.26865492014383</v>
      </c>
      <c r="AP50" s="86">
        <v>357.01</v>
      </c>
      <c r="AQ50" s="86">
        <v>55.603155657236336</v>
      </c>
      <c r="AR50" s="86">
        <v>265.54280894384624</v>
      </c>
      <c r="AS50" s="86">
        <v>448.47719105615374</v>
      </c>
      <c r="AT50" s="119"/>
    </row>
    <row r="51" spans="1:46" x14ac:dyDescent="0.2">
      <c r="A51" s="88" t="s">
        <v>51</v>
      </c>
      <c r="B51" s="86">
        <v>1063.0730000000001</v>
      </c>
      <c r="C51" s="86">
        <v>42.575031843566769</v>
      </c>
      <c r="D51" s="86">
        <v>993.0370726173328</v>
      </c>
      <c r="E51" s="86">
        <v>1133.1089273826674</v>
      </c>
      <c r="F51" s="86">
        <v>1042.4780000000001</v>
      </c>
      <c r="G51" s="86">
        <v>78.572703361928546</v>
      </c>
      <c r="H51" s="86">
        <v>913.22590296962767</v>
      </c>
      <c r="I51" s="86">
        <v>1171.7300970303725</v>
      </c>
      <c r="J51" s="86">
        <v>980.47500000000002</v>
      </c>
      <c r="K51" s="86">
        <v>84.601858231915969</v>
      </c>
      <c r="L51" s="86">
        <v>841.30494320849823</v>
      </c>
      <c r="M51" s="86">
        <v>1119.6450567915017</v>
      </c>
      <c r="N51" s="86">
        <v>1225.704</v>
      </c>
      <c r="O51" s="86">
        <v>52.598896682447474</v>
      </c>
      <c r="P51" s="86">
        <v>1139.1788149573738</v>
      </c>
      <c r="Q51" s="86">
        <v>1312.2291850426261</v>
      </c>
      <c r="R51" s="86">
        <v>994.60900000000004</v>
      </c>
      <c r="S51" s="86">
        <v>79.366776975897309</v>
      </c>
      <c r="T51" s="86">
        <v>864.05065187464902</v>
      </c>
      <c r="U51" s="86">
        <v>1125.1673481253511</v>
      </c>
      <c r="V51" s="86">
        <v>1083.982</v>
      </c>
      <c r="W51" s="86">
        <v>97.205905728228345</v>
      </c>
      <c r="X51" s="86">
        <v>924.07828507706438</v>
      </c>
      <c r="Y51" s="86">
        <v>1243.8857149229357</v>
      </c>
      <c r="Z51" s="86">
        <v>825.24900000000002</v>
      </c>
      <c r="AA51" s="132">
        <v>28.32325367904425</v>
      </c>
      <c r="AB51" s="65">
        <v>778.65724769797225</v>
      </c>
      <c r="AC51" s="66">
        <v>871.84075230202779</v>
      </c>
      <c r="AD51" s="86">
        <v>1070.9079999999999</v>
      </c>
      <c r="AE51" s="86">
        <v>94.955221549256436</v>
      </c>
      <c r="AF51" s="86">
        <v>914.70666055147308</v>
      </c>
      <c r="AG51" s="86">
        <v>1227.1093394485267</v>
      </c>
      <c r="AH51" s="86">
        <v>1140.3699999999999</v>
      </c>
      <c r="AI51" s="132">
        <v>96.938461300825679</v>
      </c>
      <c r="AJ51" s="86">
        <v>980.90623116014172</v>
      </c>
      <c r="AK51" s="87">
        <v>1299.8337688398581</v>
      </c>
      <c r="AL51" s="86">
        <v>923.85500000000002</v>
      </c>
      <c r="AM51" s="86">
        <v>40.303437598443949</v>
      </c>
      <c r="AN51" s="86">
        <v>857.55584515055966</v>
      </c>
      <c r="AO51" s="86">
        <v>990.15415484944037</v>
      </c>
      <c r="AP51" s="86">
        <v>838.69200000000001</v>
      </c>
      <c r="AQ51" s="86">
        <v>80.120731611587985</v>
      </c>
      <c r="AR51" s="86">
        <v>706.89339649893782</v>
      </c>
      <c r="AS51" s="86">
        <v>970.4906035010622</v>
      </c>
      <c r="AT51" s="119"/>
    </row>
    <row r="52" spans="1:46" x14ac:dyDescent="0.2">
      <c r="A52" s="89" t="s">
        <v>54</v>
      </c>
      <c r="B52" s="86">
        <v>316.07299999999998</v>
      </c>
      <c r="C52" s="86">
        <v>21.564004457856054</v>
      </c>
      <c r="D52" s="86">
        <v>280.60021266682679</v>
      </c>
      <c r="E52" s="86">
        <v>351.54578733317317</v>
      </c>
      <c r="F52" s="86">
        <v>227.65899999999999</v>
      </c>
      <c r="G52" s="86">
        <v>31.746200163764716</v>
      </c>
      <c r="H52" s="86">
        <v>175.43650073060704</v>
      </c>
      <c r="I52" s="86">
        <v>279.88149926939298</v>
      </c>
      <c r="J52" s="86">
        <v>325.149</v>
      </c>
      <c r="K52" s="86">
        <v>42.68413332276598</v>
      </c>
      <c r="L52" s="86">
        <v>254.93360068404996</v>
      </c>
      <c r="M52" s="86">
        <v>395.36439931595004</v>
      </c>
      <c r="N52" s="86">
        <v>242.15800000000002</v>
      </c>
      <c r="O52" s="86">
        <v>18.078201427123478</v>
      </c>
      <c r="P52" s="86">
        <v>212.4193586523819</v>
      </c>
      <c r="Q52" s="86">
        <v>271.89664134761813</v>
      </c>
      <c r="R52" s="86">
        <v>240.125</v>
      </c>
      <c r="S52" s="86">
        <v>32.727106263692676</v>
      </c>
      <c r="T52" s="86">
        <v>186.28891019622554</v>
      </c>
      <c r="U52" s="86">
        <v>293.96108980377443</v>
      </c>
      <c r="V52" s="86">
        <v>197.01300000000001</v>
      </c>
      <c r="W52" s="86">
        <v>28.668033448802504</v>
      </c>
      <c r="X52" s="86">
        <v>149.85408497671989</v>
      </c>
      <c r="Y52" s="86">
        <v>244.17191502328012</v>
      </c>
      <c r="Z52" s="86">
        <v>229.46200000000002</v>
      </c>
      <c r="AA52" s="132">
        <v>11.629686658434045</v>
      </c>
      <c r="AB52" s="65">
        <v>210.33116544687601</v>
      </c>
      <c r="AC52" s="66">
        <v>248.59283455312402</v>
      </c>
      <c r="AD52" s="86">
        <v>221.178</v>
      </c>
      <c r="AE52" s="86">
        <v>30.630127618392155</v>
      </c>
      <c r="AF52" s="86">
        <v>170.7914400677449</v>
      </c>
      <c r="AG52" s="86">
        <v>271.56455993225507</v>
      </c>
      <c r="AH52" s="86">
        <v>288.52199999999999</v>
      </c>
      <c r="AI52" s="132">
        <v>35.707658451713186</v>
      </c>
      <c r="AJ52" s="86">
        <v>229.78290184693179</v>
      </c>
      <c r="AK52" s="87">
        <v>347.26109815306819</v>
      </c>
      <c r="AL52" s="86">
        <v>293.28500000000003</v>
      </c>
      <c r="AM52" s="86">
        <v>20.795338957817084</v>
      </c>
      <c r="AN52" s="86">
        <v>259.07666741439095</v>
      </c>
      <c r="AO52" s="86">
        <v>327.4933325856091</v>
      </c>
      <c r="AP52" s="86">
        <v>263.93599999999998</v>
      </c>
      <c r="AQ52" s="86">
        <v>46.933349416554464</v>
      </c>
      <c r="AR52" s="86">
        <v>186.7306402097679</v>
      </c>
      <c r="AS52" s="86">
        <v>341.14135979023206</v>
      </c>
      <c r="AT52" s="119"/>
    </row>
    <row r="53" spans="1:46" x14ac:dyDescent="0.2">
      <c r="A53" s="88" t="s">
        <v>50</v>
      </c>
      <c r="B53" s="86">
        <v>47.672000000000004</v>
      </c>
      <c r="C53" s="86">
        <v>7.1836353373312454</v>
      </c>
      <c r="D53" s="86">
        <v>35.854919870090107</v>
      </c>
      <c r="E53" s="86">
        <v>59.489080129909901</v>
      </c>
      <c r="F53" s="86">
        <v>26.141000000000002</v>
      </c>
      <c r="G53" s="86">
        <v>6.9378041201236318</v>
      </c>
      <c r="H53" s="86">
        <v>14.728312222396628</v>
      </c>
      <c r="I53" s="86">
        <v>37.553687777603372</v>
      </c>
      <c r="J53" s="86">
        <v>65.820000000000007</v>
      </c>
      <c r="K53" s="86">
        <v>17.675916368758443</v>
      </c>
      <c r="L53" s="86">
        <v>36.743117573392368</v>
      </c>
      <c r="M53" s="86">
        <v>94.896882426607647</v>
      </c>
      <c r="N53" s="86">
        <v>52.076000000000001</v>
      </c>
      <c r="O53" s="86">
        <v>7.4270296146718513</v>
      </c>
      <c r="P53" s="86">
        <v>39.858536283864808</v>
      </c>
      <c r="Q53" s="86">
        <v>64.293463716135193</v>
      </c>
      <c r="R53" s="86">
        <v>45.160000000000004</v>
      </c>
      <c r="S53" s="86">
        <v>14.720638141005415</v>
      </c>
      <c r="T53" s="86">
        <v>20.944550258046096</v>
      </c>
      <c r="U53" s="86">
        <v>69.375449741953915</v>
      </c>
      <c r="V53" s="86">
        <v>35.506999999999998</v>
      </c>
      <c r="W53" s="86">
        <v>11.004659909478001</v>
      </c>
      <c r="X53" s="86">
        <v>17.404334448908685</v>
      </c>
      <c r="Y53" s="86">
        <v>53.609665551091311</v>
      </c>
      <c r="Z53" s="86">
        <v>53.383000000000003</v>
      </c>
      <c r="AA53" s="132">
        <v>4.3322883682663003</v>
      </c>
      <c r="AB53" s="65">
        <v>46.256385634201941</v>
      </c>
      <c r="AC53" s="66">
        <v>60.509614365798065</v>
      </c>
      <c r="AD53" s="86">
        <v>43.765000000000001</v>
      </c>
      <c r="AE53" s="86">
        <v>13.279755782275355</v>
      </c>
      <c r="AF53" s="86">
        <v>21.919801738157041</v>
      </c>
      <c r="AG53" s="86">
        <v>65.610198261842953</v>
      </c>
      <c r="AH53" s="86">
        <v>53.381999999999998</v>
      </c>
      <c r="AI53" s="132">
        <v>14.38176600862109</v>
      </c>
      <c r="AJ53" s="86">
        <v>29.723994915818302</v>
      </c>
      <c r="AK53" s="87">
        <v>77.040005084181701</v>
      </c>
      <c r="AL53" s="86">
        <v>56.234999999999999</v>
      </c>
      <c r="AM53" s="86">
        <v>9.3661149822792353</v>
      </c>
      <c r="AN53" s="86">
        <v>40.827740854150655</v>
      </c>
      <c r="AO53" s="86">
        <v>71.642259145849337</v>
      </c>
      <c r="AP53" s="86">
        <v>31.555</v>
      </c>
      <c r="AQ53" s="86">
        <v>10.220674302491064</v>
      </c>
      <c r="AR53" s="86">
        <v>14.7419907724022</v>
      </c>
      <c r="AS53" s="86">
        <v>48.368009227597796</v>
      </c>
      <c r="AT53" s="119"/>
    </row>
    <row r="54" spans="1:46" x14ac:dyDescent="0.2">
      <c r="A54" s="88" t="s">
        <v>51</v>
      </c>
      <c r="B54" s="86">
        <v>268.39999999999998</v>
      </c>
      <c r="C54" s="86">
        <v>20.531683690209473</v>
      </c>
      <c r="D54" s="86">
        <v>234.62538032960538</v>
      </c>
      <c r="E54" s="86">
        <v>302.17461967039458</v>
      </c>
      <c r="F54" s="86">
        <v>201.518</v>
      </c>
      <c r="G54" s="86">
        <v>30.32342631542932</v>
      </c>
      <c r="H54" s="86">
        <v>151.63596371111876</v>
      </c>
      <c r="I54" s="86">
        <v>251.40003628888124</v>
      </c>
      <c r="J54" s="86">
        <v>259.32900000000001</v>
      </c>
      <c r="K54" s="86">
        <v>35.906436640025667</v>
      </c>
      <c r="L54" s="86">
        <v>200.26291172715779</v>
      </c>
      <c r="M54" s="86">
        <v>318.39508827284226</v>
      </c>
      <c r="N54" s="86">
        <v>190.08199999999999</v>
      </c>
      <c r="O54" s="86">
        <v>15.364913098545165</v>
      </c>
      <c r="P54" s="86">
        <v>164.80671795289319</v>
      </c>
      <c r="Q54" s="86">
        <v>215.35728204710679</v>
      </c>
      <c r="R54" s="86">
        <v>194.965</v>
      </c>
      <c r="S54" s="86">
        <v>28.416569432302374</v>
      </c>
      <c r="T54" s="86">
        <v>148.21974328386261</v>
      </c>
      <c r="U54" s="86">
        <v>241.71025671613739</v>
      </c>
      <c r="V54" s="86">
        <v>161.506</v>
      </c>
      <c r="W54" s="86">
        <v>26.784738419353953</v>
      </c>
      <c r="X54" s="86">
        <v>117.44510530016274</v>
      </c>
      <c r="Y54" s="86">
        <v>205.56689469983726</v>
      </c>
      <c r="Z54" s="86">
        <v>176.07900000000001</v>
      </c>
      <c r="AA54" s="132">
        <v>10.445016999366315</v>
      </c>
      <c r="AB54" s="65">
        <v>158.89694703604243</v>
      </c>
      <c r="AC54" s="66">
        <v>193.26105296395758</v>
      </c>
      <c r="AD54" s="86">
        <v>177.41399999999999</v>
      </c>
      <c r="AE54" s="86">
        <v>27.318994165829036</v>
      </c>
      <c r="AF54" s="86">
        <v>132.47425459721123</v>
      </c>
      <c r="AG54" s="86">
        <v>222.35374540278875</v>
      </c>
      <c r="AH54" s="86">
        <v>235.14</v>
      </c>
      <c r="AI54" s="132">
        <v>32.762430583806236</v>
      </c>
      <c r="AJ54" s="86">
        <v>181.24580168963871</v>
      </c>
      <c r="AK54" s="87">
        <v>289.03419831036126</v>
      </c>
      <c r="AL54" s="86">
        <v>237.05</v>
      </c>
      <c r="AM54" s="86">
        <v>18.040709955810694</v>
      </c>
      <c r="AN54" s="86">
        <v>207.37303212269143</v>
      </c>
      <c r="AO54" s="86">
        <v>266.7269678773086</v>
      </c>
      <c r="AP54" s="86">
        <v>232.38099999999997</v>
      </c>
      <c r="AQ54" s="86">
        <v>45.733647850099196</v>
      </c>
      <c r="AR54" s="86">
        <v>157.14914928658681</v>
      </c>
      <c r="AS54" s="86">
        <v>307.61285071341314</v>
      </c>
      <c r="AT54" s="119"/>
    </row>
    <row r="55" spans="1:46" x14ac:dyDescent="0.2">
      <c r="A55" s="89" t="s">
        <v>52</v>
      </c>
      <c r="B55" s="86">
        <v>243.411</v>
      </c>
      <c r="C55" s="86">
        <v>19.616395490334941</v>
      </c>
      <c r="D55" s="86">
        <v>211.14202941839903</v>
      </c>
      <c r="E55" s="86">
        <v>275.67997058160097</v>
      </c>
      <c r="F55" s="86">
        <v>274.53399999999999</v>
      </c>
      <c r="G55" s="86">
        <v>41.880804318513157</v>
      </c>
      <c r="H55" s="86">
        <v>205.64007689604585</v>
      </c>
      <c r="I55" s="86">
        <v>343.42792310395413</v>
      </c>
      <c r="J55" s="86">
        <v>253.554</v>
      </c>
      <c r="K55" s="86">
        <v>48.432462869827333</v>
      </c>
      <c r="L55" s="86">
        <v>173.88259857913403</v>
      </c>
      <c r="M55" s="86">
        <v>333.22540142086598</v>
      </c>
      <c r="N55" s="86">
        <v>267.23599999999999</v>
      </c>
      <c r="O55" s="86">
        <v>22.564417594244087</v>
      </c>
      <c r="P55" s="86">
        <v>230.11753305746845</v>
      </c>
      <c r="Q55" s="86">
        <v>304.35446694253153</v>
      </c>
      <c r="R55" s="86">
        <v>329.286</v>
      </c>
      <c r="S55" s="86">
        <v>46.953266912401332</v>
      </c>
      <c r="T55" s="86">
        <v>252.0478759290998</v>
      </c>
      <c r="U55" s="86">
        <v>406.5241240709002</v>
      </c>
      <c r="V55" s="86">
        <v>215.916</v>
      </c>
      <c r="W55" s="86">
        <v>32.147322144449419</v>
      </c>
      <c r="X55" s="86">
        <v>163.0336550723807</v>
      </c>
      <c r="Y55" s="86">
        <v>268.79834492761927</v>
      </c>
      <c r="Z55" s="86">
        <v>208.20500000000001</v>
      </c>
      <c r="AA55" s="132">
        <v>14.184302779253489</v>
      </c>
      <c r="AB55" s="65">
        <v>184.87182192812801</v>
      </c>
      <c r="AC55" s="66">
        <v>231.53817807187201</v>
      </c>
      <c r="AD55" s="86">
        <v>308.84199999999998</v>
      </c>
      <c r="AE55" s="86">
        <v>47.902907093759026</v>
      </c>
      <c r="AF55" s="86">
        <v>230.0417178307664</v>
      </c>
      <c r="AG55" s="86">
        <v>387.64228216923357</v>
      </c>
      <c r="AH55" s="86">
        <v>317.173</v>
      </c>
      <c r="AI55" s="132">
        <v>41.378987585292897</v>
      </c>
      <c r="AJ55" s="86">
        <v>249.10456542219319</v>
      </c>
      <c r="AK55" s="87">
        <v>385.24143457780679</v>
      </c>
      <c r="AL55" s="86">
        <v>204.47300000000001</v>
      </c>
      <c r="AM55" s="86">
        <v>18.637201841386126</v>
      </c>
      <c r="AN55" s="86">
        <v>173.81480297091983</v>
      </c>
      <c r="AO55" s="86">
        <v>235.1311970290802</v>
      </c>
      <c r="AP55" s="86">
        <v>237.87200000000001</v>
      </c>
      <c r="AQ55" s="86">
        <v>49.252093900899546</v>
      </c>
      <c r="AR55" s="86">
        <v>156.85230553302026</v>
      </c>
      <c r="AS55" s="86">
        <v>318.89169446697974</v>
      </c>
      <c r="AT55" s="119"/>
    </row>
    <row r="56" spans="1:46" x14ac:dyDescent="0.2">
      <c r="A56" s="88" t="s">
        <v>50</v>
      </c>
      <c r="B56" s="86">
        <v>61.544000000000004</v>
      </c>
      <c r="C56" s="86">
        <v>10.067351842698542</v>
      </c>
      <c r="D56" s="86">
        <v>44.983206218760898</v>
      </c>
      <c r="E56" s="86">
        <v>78.10479378123911</v>
      </c>
      <c r="F56" s="86">
        <v>52.801000000000002</v>
      </c>
      <c r="G56" s="86">
        <v>18.987680376503665</v>
      </c>
      <c r="H56" s="86">
        <v>21.566265780651474</v>
      </c>
      <c r="I56" s="86">
        <v>84.035734219348527</v>
      </c>
      <c r="J56" s="86">
        <v>61.776000000000003</v>
      </c>
      <c r="K56" s="86">
        <v>18.191584691699344</v>
      </c>
      <c r="L56" s="86">
        <v>31.850843182154584</v>
      </c>
      <c r="M56" s="86">
        <v>91.70115681784543</v>
      </c>
      <c r="N56" s="86">
        <v>51.561999999999998</v>
      </c>
      <c r="O56" s="86">
        <v>9.3842545142964315</v>
      </c>
      <c r="P56" s="86">
        <v>36.124901323982371</v>
      </c>
      <c r="Q56" s="86">
        <v>66.999098676017624</v>
      </c>
      <c r="R56" s="86">
        <v>87.174000000000007</v>
      </c>
      <c r="S56" s="86">
        <v>23.305414944750503</v>
      </c>
      <c r="T56" s="86">
        <v>48.836592415885427</v>
      </c>
      <c r="U56" s="86">
        <v>125.51140758411458</v>
      </c>
      <c r="V56" s="86">
        <v>31.699000000000002</v>
      </c>
      <c r="W56" s="86">
        <v>9.9985251845999574</v>
      </c>
      <c r="X56" s="86">
        <v>15.251426071333071</v>
      </c>
      <c r="Y56" s="86">
        <v>48.146573928666932</v>
      </c>
      <c r="Z56" s="86">
        <v>84.567999999999998</v>
      </c>
      <c r="AA56" s="132">
        <v>6.961215389652911</v>
      </c>
      <c r="AB56" s="65">
        <v>73.116800684020959</v>
      </c>
      <c r="AC56" s="66">
        <v>96.019199315979037</v>
      </c>
      <c r="AD56" s="86">
        <v>47.500999999999998</v>
      </c>
      <c r="AE56" s="86">
        <v>14.988188759635653</v>
      </c>
      <c r="AF56" s="86">
        <v>22.845429490399347</v>
      </c>
      <c r="AG56" s="86">
        <v>72.156570509600641</v>
      </c>
      <c r="AH56" s="86">
        <v>128.79399999999998</v>
      </c>
      <c r="AI56" s="132">
        <v>24.870060739727148</v>
      </c>
      <c r="AJ56" s="86">
        <v>87.882750083148835</v>
      </c>
      <c r="AK56" s="87">
        <v>169.70524991685113</v>
      </c>
      <c r="AL56" s="86">
        <v>42.509</v>
      </c>
      <c r="AM56" s="86">
        <v>7.7478449955574167</v>
      </c>
      <c r="AN56" s="86">
        <v>29.763794982308049</v>
      </c>
      <c r="AO56" s="86">
        <v>55.254205017691952</v>
      </c>
      <c r="AP56" s="86">
        <v>34.753</v>
      </c>
      <c r="AQ56" s="86">
        <v>11.782315460993592</v>
      </c>
      <c r="AR56" s="86">
        <v>15.371091066665542</v>
      </c>
      <c r="AS56" s="86">
        <v>54.134908933334458</v>
      </c>
      <c r="AT56" s="119"/>
    </row>
    <row r="57" spans="1:46" x14ac:dyDescent="0.2">
      <c r="A57" s="88" t="s">
        <v>51</v>
      </c>
      <c r="B57" s="86">
        <v>181.86799999999999</v>
      </c>
      <c r="C57" s="86">
        <v>17.100027610044805</v>
      </c>
      <c r="D57" s="86">
        <v>153.73845458147628</v>
      </c>
      <c r="E57" s="86">
        <v>209.99754541852371</v>
      </c>
      <c r="F57" s="86">
        <v>221.733</v>
      </c>
      <c r="G57" s="86">
        <v>35.146650093956794</v>
      </c>
      <c r="H57" s="86">
        <v>163.91676059544108</v>
      </c>
      <c r="I57" s="86">
        <v>279.54923940455893</v>
      </c>
      <c r="J57" s="86">
        <v>191.77700000000002</v>
      </c>
      <c r="K57" s="86">
        <v>40.982258011058292</v>
      </c>
      <c r="L57" s="86">
        <v>124.36118557180913</v>
      </c>
      <c r="M57" s="86">
        <v>259.1928144281909</v>
      </c>
      <c r="N57" s="86">
        <v>215.67400000000001</v>
      </c>
      <c r="O57" s="86">
        <v>21.232219644950469</v>
      </c>
      <c r="P57" s="86">
        <v>180.74699868405648</v>
      </c>
      <c r="Q57" s="86">
        <v>250.60100131594353</v>
      </c>
      <c r="R57" s="86">
        <v>242.113</v>
      </c>
      <c r="S57" s="86">
        <v>39.002068348684489</v>
      </c>
      <c r="T57" s="86">
        <v>177.95459756641401</v>
      </c>
      <c r="U57" s="86">
        <v>306.27140243358599</v>
      </c>
      <c r="V57" s="86">
        <v>184.21700000000001</v>
      </c>
      <c r="W57" s="86">
        <v>30.007970904616705</v>
      </c>
      <c r="X57" s="86">
        <v>134.85388786190555</v>
      </c>
      <c r="Y57" s="86">
        <v>233.58011213809448</v>
      </c>
      <c r="Z57" s="86">
        <v>123.636</v>
      </c>
      <c r="AA57" s="132">
        <v>12.398913426194525</v>
      </c>
      <c r="AB57" s="65">
        <v>103.23978741390999</v>
      </c>
      <c r="AC57" s="66">
        <v>144.03221258609</v>
      </c>
      <c r="AD57" s="86">
        <v>261.34100000000001</v>
      </c>
      <c r="AE57" s="86">
        <v>45.397392112899773</v>
      </c>
      <c r="AF57" s="86">
        <v>186.66228997427987</v>
      </c>
      <c r="AG57" s="86">
        <v>336.01971002572014</v>
      </c>
      <c r="AH57" s="86">
        <v>188.38</v>
      </c>
      <c r="AI57" s="132">
        <v>32.245462400936503</v>
      </c>
      <c r="AJ57" s="86">
        <v>135.33621435045944</v>
      </c>
      <c r="AK57" s="87">
        <v>241.42378564954055</v>
      </c>
      <c r="AL57" s="86">
        <v>161.96299999999999</v>
      </c>
      <c r="AM57" s="86">
        <v>16.809977570975644</v>
      </c>
      <c r="AN57" s="86">
        <v>134.31058689574508</v>
      </c>
      <c r="AO57" s="86">
        <v>189.61541310425491</v>
      </c>
      <c r="AP57" s="86">
        <v>203.11899999999997</v>
      </c>
      <c r="AQ57" s="86">
        <v>47.947119487478972</v>
      </c>
      <c r="AR57" s="86">
        <v>124.24598844309706</v>
      </c>
      <c r="AS57" s="86">
        <v>281.99201155690287</v>
      </c>
      <c r="AT57" s="119"/>
    </row>
    <row r="58" spans="1:46" x14ac:dyDescent="0.2">
      <c r="A58" s="89" t="s">
        <v>53</v>
      </c>
      <c r="B58" s="86">
        <v>1382.8990000000001</v>
      </c>
      <c r="C58" s="86">
        <v>48.931819993987261</v>
      </c>
      <c r="D58" s="86">
        <v>1302.4061561098911</v>
      </c>
      <c r="E58" s="86">
        <v>1463.3918438901092</v>
      </c>
      <c r="F58" s="86">
        <v>1519.9290000000001</v>
      </c>
      <c r="G58" s="86">
        <v>100.87510146609102</v>
      </c>
      <c r="H58" s="86">
        <v>1353.9894580882803</v>
      </c>
      <c r="I58" s="86">
        <v>1685.8685419117198</v>
      </c>
      <c r="J58" s="86">
        <v>1154.5219999999999</v>
      </c>
      <c r="K58" s="86">
        <v>77.364539030046117</v>
      </c>
      <c r="L58" s="86">
        <v>1027.257333295574</v>
      </c>
      <c r="M58" s="86">
        <v>1281.7866667044259</v>
      </c>
      <c r="N58" s="86">
        <v>1526.049</v>
      </c>
      <c r="O58" s="86">
        <v>62.05635379356994</v>
      </c>
      <c r="P58" s="86">
        <v>1423.9662980095775</v>
      </c>
      <c r="Q58" s="86">
        <v>1628.1317019904225</v>
      </c>
      <c r="R58" s="86">
        <v>1383.557</v>
      </c>
      <c r="S58" s="86">
        <v>105.06812343299241</v>
      </c>
      <c r="T58" s="86">
        <v>1210.7199369527275</v>
      </c>
      <c r="U58" s="86">
        <v>1556.3940630472725</v>
      </c>
      <c r="V58" s="86">
        <v>1369.4680000000001</v>
      </c>
      <c r="W58" s="86">
        <v>96.721980458822742</v>
      </c>
      <c r="X58" s="86">
        <v>1210.3603421452367</v>
      </c>
      <c r="Y58" s="86">
        <v>1528.5756578547634</v>
      </c>
      <c r="Z58" s="86">
        <v>1069.2070000000001</v>
      </c>
      <c r="AA58" s="132">
        <v>35.771679427552513</v>
      </c>
      <c r="AB58" s="65">
        <v>1010.3625873416762</v>
      </c>
      <c r="AC58" s="66">
        <v>1128.0514126583239</v>
      </c>
      <c r="AD58" s="86">
        <v>1256.1799999999998</v>
      </c>
      <c r="AE58" s="86">
        <v>86.598013118247891</v>
      </c>
      <c r="AF58" s="86">
        <v>1113.726268420482</v>
      </c>
      <c r="AG58" s="86">
        <v>1398.6337315795176</v>
      </c>
      <c r="AH58" s="86">
        <v>1356.8260000000002</v>
      </c>
      <c r="AI58" s="132">
        <v>86.196123814611582</v>
      </c>
      <c r="AJ58" s="86">
        <v>1215.0333763249641</v>
      </c>
      <c r="AK58" s="87">
        <v>1498.6186236750364</v>
      </c>
      <c r="AL58" s="86">
        <v>1272.626</v>
      </c>
      <c r="AM58" s="86">
        <v>50.90191629517377</v>
      </c>
      <c r="AN58" s="86">
        <v>1188.8923476944392</v>
      </c>
      <c r="AO58" s="86">
        <v>1356.3596523055608</v>
      </c>
      <c r="AP58" s="86">
        <v>1109.5909999999999</v>
      </c>
      <c r="AQ58" s="86">
        <v>89.878590421240702</v>
      </c>
      <c r="AR58" s="86">
        <v>961.74071875705897</v>
      </c>
      <c r="AS58" s="86">
        <v>1257.4412812429409</v>
      </c>
      <c r="AT58" s="119"/>
    </row>
    <row r="59" spans="1:46" x14ac:dyDescent="0.2">
      <c r="A59" s="88" t="s">
        <v>50</v>
      </c>
      <c r="B59" s="86">
        <v>450.82400000000001</v>
      </c>
      <c r="C59" s="86">
        <v>23.822795764814138</v>
      </c>
      <c r="D59" s="86">
        <v>411.63550096688073</v>
      </c>
      <c r="E59" s="86">
        <v>490.0124990331193</v>
      </c>
      <c r="F59" s="86">
        <v>481.65899999999999</v>
      </c>
      <c r="G59" s="86">
        <v>47.987689240149628</v>
      </c>
      <c r="H59" s="86">
        <v>402.71925119995387</v>
      </c>
      <c r="I59" s="86">
        <v>560.59874880004611</v>
      </c>
      <c r="J59" s="86">
        <v>323.62700000000001</v>
      </c>
      <c r="K59" s="86">
        <v>35.767797099044614</v>
      </c>
      <c r="L59" s="86">
        <v>264.78897377207164</v>
      </c>
      <c r="M59" s="86">
        <v>382.46502622792838</v>
      </c>
      <c r="N59" s="86">
        <v>531.83400000000006</v>
      </c>
      <c r="O59" s="86">
        <v>29.140657907499889</v>
      </c>
      <c r="P59" s="86">
        <v>483.89761774216277</v>
      </c>
      <c r="Q59" s="86">
        <v>579.77038225783735</v>
      </c>
      <c r="R59" s="86">
        <v>451.61599999999999</v>
      </c>
      <c r="S59" s="86">
        <v>52.156257510650995</v>
      </c>
      <c r="T59" s="86">
        <v>365.81895639497907</v>
      </c>
      <c r="U59" s="86">
        <v>537.4130436050209</v>
      </c>
      <c r="V59" s="86">
        <v>492.76900000000001</v>
      </c>
      <c r="W59" s="86">
        <v>45.607624337119155</v>
      </c>
      <c r="X59" s="86">
        <v>417.74445796543898</v>
      </c>
      <c r="Y59" s="86">
        <v>567.79354203456103</v>
      </c>
      <c r="Z59" s="86">
        <v>477.20100000000002</v>
      </c>
      <c r="AA59" s="132">
        <v>23.052979363312744</v>
      </c>
      <c r="AB59" s="65">
        <v>439.27884894735058</v>
      </c>
      <c r="AC59" s="66">
        <v>515.12315105264952</v>
      </c>
      <c r="AD59" s="86">
        <v>512.82299999999998</v>
      </c>
      <c r="AE59" s="86">
        <v>55.354392989385069</v>
      </c>
      <c r="AF59" s="86">
        <v>421.76502353246156</v>
      </c>
      <c r="AG59" s="86">
        <v>603.8809764675384</v>
      </c>
      <c r="AH59" s="86">
        <v>582.59500000000003</v>
      </c>
      <c r="AI59" s="132">
        <v>55.058237952056849</v>
      </c>
      <c r="AJ59" s="86">
        <v>492.0241985688665</v>
      </c>
      <c r="AK59" s="87">
        <v>673.16580143113356</v>
      </c>
      <c r="AL59" s="86">
        <v>435.68299999999999</v>
      </c>
      <c r="AM59" s="86">
        <v>26.177380142942678</v>
      </c>
      <c r="AN59" s="86">
        <v>392.62120966485929</v>
      </c>
      <c r="AO59" s="86">
        <v>478.74479033514069</v>
      </c>
      <c r="AP59" s="86">
        <v>361.41</v>
      </c>
      <c r="AQ59" s="86">
        <v>44.503265535115062</v>
      </c>
      <c r="AR59" s="86">
        <v>288.20212819473574</v>
      </c>
      <c r="AS59" s="86">
        <v>434.61787180526431</v>
      </c>
      <c r="AT59" s="119"/>
    </row>
    <row r="60" spans="1:46" x14ac:dyDescent="0.2">
      <c r="A60" s="88" t="s">
        <v>51</v>
      </c>
      <c r="B60" s="86">
        <v>932.07400000000007</v>
      </c>
      <c r="C60" s="86">
        <v>39.115414196919943</v>
      </c>
      <c r="D60" s="86">
        <v>867.72914364606675</v>
      </c>
      <c r="E60" s="86">
        <v>996.41885635393339</v>
      </c>
      <c r="F60" s="86">
        <v>1038.27</v>
      </c>
      <c r="G60" s="86">
        <v>81.957702181237607</v>
      </c>
      <c r="H60" s="86">
        <v>903.44957991186413</v>
      </c>
      <c r="I60" s="86">
        <v>1173.0904200881359</v>
      </c>
      <c r="J60" s="86">
        <v>830.89499999999998</v>
      </c>
      <c r="K60" s="86">
        <v>63.385861407755499</v>
      </c>
      <c r="L60" s="86">
        <v>726.62525798424213</v>
      </c>
      <c r="M60" s="86">
        <v>935.16474201575784</v>
      </c>
      <c r="N60" s="86">
        <v>994.21500000000003</v>
      </c>
      <c r="O60" s="86">
        <v>45.185648026672936</v>
      </c>
      <c r="P60" s="86">
        <v>919.88460899612301</v>
      </c>
      <c r="Q60" s="86">
        <v>1068.5453910038771</v>
      </c>
      <c r="R60" s="86">
        <v>931.94100000000003</v>
      </c>
      <c r="S60" s="86">
        <v>76.002102618519785</v>
      </c>
      <c r="T60" s="86">
        <v>806.91754119253494</v>
      </c>
      <c r="U60" s="86">
        <v>1056.964458807465</v>
      </c>
      <c r="V60" s="86">
        <v>876.69900000000007</v>
      </c>
      <c r="W60" s="86">
        <v>77.615231136269884</v>
      </c>
      <c r="X60" s="86">
        <v>749.02194478083607</v>
      </c>
      <c r="Y60" s="86">
        <v>1004.3760552191641</v>
      </c>
      <c r="Z60" s="86">
        <v>592.005</v>
      </c>
      <c r="AA60" s="132">
        <v>22.112712863985966</v>
      </c>
      <c r="AB60" s="65">
        <v>555.62958733874302</v>
      </c>
      <c r="AC60" s="66">
        <v>628.38041266125697</v>
      </c>
      <c r="AD60" s="86">
        <v>743.35700000000008</v>
      </c>
      <c r="AE60" s="86">
        <v>61.980337252062817</v>
      </c>
      <c r="AF60" s="86">
        <v>641.39934522035674</v>
      </c>
      <c r="AG60" s="86">
        <v>845.31465477964343</v>
      </c>
      <c r="AH60" s="86">
        <v>774.23099999999999</v>
      </c>
      <c r="AI60" s="132">
        <v>65.246848331797452</v>
      </c>
      <c r="AJ60" s="86">
        <v>666.89993449419319</v>
      </c>
      <c r="AK60" s="87">
        <v>881.5620655058068</v>
      </c>
      <c r="AL60" s="86">
        <v>836.94299999999998</v>
      </c>
      <c r="AM60" s="86">
        <v>38.825900876845225</v>
      </c>
      <c r="AN60" s="86">
        <v>773.07439305758953</v>
      </c>
      <c r="AO60" s="86">
        <v>900.81160694241044</v>
      </c>
      <c r="AP60" s="86">
        <v>748.18100000000004</v>
      </c>
      <c r="AQ60" s="86">
        <v>67.033374877813642</v>
      </c>
      <c r="AR60" s="86">
        <v>637.91109832599659</v>
      </c>
      <c r="AS60" s="86">
        <v>858.45090167400349</v>
      </c>
      <c r="AT60" s="119"/>
    </row>
    <row r="61" spans="1:46" ht="15" customHeight="1" x14ac:dyDescent="0.2">
      <c r="A61" s="133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5"/>
      <c r="S61" s="135"/>
      <c r="T61" s="135"/>
      <c r="U61" s="135"/>
      <c r="V61" s="135"/>
      <c r="W61" s="135"/>
      <c r="X61" s="135"/>
      <c r="Y61" s="135"/>
      <c r="Z61" s="135"/>
      <c r="AA61" s="136"/>
      <c r="AB61" s="135"/>
      <c r="AC61" s="137"/>
      <c r="AD61" s="135"/>
      <c r="AE61" s="135"/>
      <c r="AF61" s="135"/>
      <c r="AG61" s="135"/>
      <c r="AH61" s="135"/>
      <c r="AI61" s="136"/>
      <c r="AJ61" s="135"/>
      <c r="AK61" s="137"/>
      <c r="AL61" s="135"/>
      <c r="AM61" s="135"/>
      <c r="AN61" s="135"/>
      <c r="AO61" s="135"/>
      <c r="AP61" s="135"/>
      <c r="AQ61" s="135"/>
      <c r="AR61" s="135"/>
      <c r="AS61" s="135"/>
    </row>
    <row r="62" spans="1:46" ht="15" customHeight="1" x14ac:dyDescent="0.2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</row>
    <row r="63" spans="1:46" x14ac:dyDescent="0.2">
      <c r="A63" s="14" t="s">
        <v>75</v>
      </c>
      <c r="B63" s="84"/>
      <c r="C63" s="84"/>
      <c r="D63" s="84"/>
      <c r="E63" s="84"/>
      <c r="F63" s="84"/>
      <c r="G63" s="84"/>
      <c r="H63" s="84"/>
      <c r="I63" s="84"/>
      <c r="J63" s="12"/>
      <c r="K63" s="12"/>
      <c r="L63" s="12"/>
      <c r="M63" s="12"/>
      <c r="N63" s="92"/>
      <c r="O63" s="92"/>
      <c r="P63" s="92"/>
      <c r="Q63" s="92"/>
    </row>
    <row r="64" spans="1:46" x14ac:dyDescent="0.2">
      <c r="A64" s="14" t="s">
        <v>76</v>
      </c>
      <c r="B64" s="66"/>
      <c r="C64" s="66"/>
      <c r="D64" s="66"/>
      <c r="E64" s="66"/>
      <c r="F64" s="66"/>
      <c r="G64" s="66"/>
      <c r="H64" s="66"/>
      <c r="I64" s="66"/>
      <c r="J64" s="14"/>
      <c r="K64" s="14"/>
      <c r="L64" s="14"/>
      <c r="M64" s="14"/>
      <c r="N64" s="92"/>
      <c r="O64" s="92"/>
      <c r="P64" s="92"/>
      <c r="Q64" s="92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</row>
    <row r="65" spans="1:45" x14ac:dyDescent="0.2">
      <c r="A65" s="13" t="s">
        <v>58</v>
      </c>
      <c r="B65" s="66"/>
      <c r="C65" s="66"/>
      <c r="D65" s="66"/>
      <c r="E65" s="66"/>
      <c r="F65" s="66"/>
      <c r="G65" s="66"/>
      <c r="H65" s="66"/>
      <c r="I65" s="66"/>
      <c r="J65" s="14"/>
      <c r="K65" s="14"/>
      <c r="L65" s="14"/>
      <c r="M65" s="14"/>
      <c r="N65" s="92"/>
      <c r="O65" s="92"/>
      <c r="P65" s="92"/>
      <c r="Q65" s="92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</row>
    <row r="66" spans="1:45" x14ac:dyDescent="0.2">
      <c r="A66" s="14" t="s">
        <v>110</v>
      </c>
      <c r="B66" s="66"/>
      <c r="C66" s="66"/>
      <c r="D66" s="66"/>
      <c r="E66" s="66"/>
      <c r="F66" s="66"/>
      <c r="G66" s="66"/>
      <c r="H66" s="66"/>
      <c r="I66" s="66"/>
      <c r="J66" s="14"/>
      <c r="K66" s="14"/>
      <c r="L66" s="14"/>
      <c r="M66" s="14"/>
      <c r="N66" s="92"/>
      <c r="O66" s="92"/>
      <c r="P66" s="92"/>
      <c r="Q66" s="92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</row>
    <row r="67" spans="1:45" x14ac:dyDescent="0.2">
      <c r="A67" s="151" t="s">
        <v>77</v>
      </c>
      <c r="B67" s="151"/>
      <c r="C67" s="151"/>
      <c r="D67" s="151"/>
      <c r="E67" s="151"/>
      <c r="F67" s="151"/>
      <c r="G67" s="151"/>
      <c r="H67" s="151"/>
      <c r="I67" s="151"/>
      <c r="J67" s="151"/>
      <c r="K67" s="14"/>
      <c r="L67" s="14"/>
      <c r="M67" s="14"/>
      <c r="N67" s="93"/>
      <c r="O67" s="93"/>
      <c r="P67" s="93"/>
      <c r="Q67" s="93"/>
    </row>
  </sheetData>
  <mergeCells count="48">
    <mergeCell ref="A5:A7"/>
    <mergeCell ref="AP5:AS5"/>
    <mergeCell ref="AP6:AP7"/>
    <mergeCell ref="AQ6:AQ7"/>
    <mergeCell ref="AR6:AS6"/>
    <mergeCell ref="AH6:AH7"/>
    <mergeCell ref="AI6:AI7"/>
    <mergeCell ref="AJ6:AK6"/>
    <mergeCell ref="AH5:AK5"/>
    <mergeCell ref="AL5:AO5"/>
    <mergeCell ref="AL6:AL7"/>
    <mergeCell ref="AM6:AM7"/>
    <mergeCell ref="AN6:AO6"/>
    <mergeCell ref="Z5:AC5"/>
    <mergeCell ref="Z6:Z7"/>
    <mergeCell ref="AA6:AA7"/>
    <mergeCell ref="AB6:AC6"/>
    <mergeCell ref="AD5:AG5"/>
    <mergeCell ref="AD6:AD7"/>
    <mergeCell ref="AE6:AE7"/>
    <mergeCell ref="AF6:AG6"/>
    <mergeCell ref="T6:U6"/>
    <mergeCell ref="R5:U5"/>
    <mergeCell ref="V5:Y5"/>
    <mergeCell ref="V6:V7"/>
    <mergeCell ref="W6:W7"/>
    <mergeCell ref="X6:Y6"/>
    <mergeCell ref="O6:O7"/>
    <mergeCell ref="P6:Q6"/>
    <mergeCell ref="N5:Q5"/>
    <mergeCell ref="R6:R7"/>
    <mergeCell ref="S6:S7"/>
    <mergeCell ref="A67:J67"/>
    <mergeCell ref="A3:AH3"/>
    <mergeCell ref="A1:AP2"/>
    <mergeCell ref="B5:E5"/>
    <mergeCell ref="B6:B7"/>
    <mergeCell ref="C6:C7"/>
    <mergeCell ref="D6:E6"/>
    <mergeCell ref="F5:I5"/>
    <mergeCell ref="F6:F7"/>
    <mergeCell ref="G6:G7"/>
    <mergeCell ref="H6:I6"/>
    <mergeCell ref="J5:M5"/>
    <mergeCell ref="J6:J7"/>
    <mergeCell ref="K6:K7"/>
    <mergeCell ref="L6:M6"/>
    <mergeCell ref="N6:N7"/>
  </mergeCells>
  <printOptions horizontalCentered="1"/>
  <pageMargins left="0.5" right="0.5" top="1" bottom="0.5" header="0.5" footer="0.32"/>
  <pageSetup paperSize="9" scale="75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List of Tables</vt:lpstr>
      <vt:lpstr>Table 1A</vt:lpstr>
      <vt:lpstr>Table 3A</vt:lpstr>
      <vt:lpstr>'List of Tables'!Print_Area</vt:lpstr>
      <vt:lpstr>'Table 1A'!Print_Area</vt:lpstr>
      <vt:lpstr>'Table 3A'!Print_Area</vt:lpstr>
      <vt:lpstr>'List of Tables'!Print_Titles</vt:lpstr>
      <vt:lpstr>'Table 1A'!Print_Titles</vt:lpstr>
      <vt:lpstr>'Table 3A'!Print_Titles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2021-11-01T04:03:36Z</cp:lastPrinted>
  <dcterms:created xsi:type="dcterms:W3CDTF">2000-03-01T16:14:28Z</dcterms:created>
  <dcterms:modified xsi:type="dcterms:W3CDTF">2022-01-06T10:00:19Z</dcterms:modified>
</cp:coreProperties>
</file>