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yl Franz\Desktop\web\Nov PR\New folder\Statl tables\"/>
    </mc:Choice>
  </mc:AlternateContent>
  <bookViews>
    <workbookView xWindow="0" yWindow="0" windowWidth="21600" windowHeight="9735" tabRatio="874" firstSheet="2" activeTab="2"/>
  </bookViews>
  <sheets>
    <sheet name="List of Tables" sheetId="139" r:id="rId1"/>
    <sheet name="Table 1A" sheetId="119" r:id="rId2"/>
    <sheet name="Table B" sheetId="130" r:id="rId3"/>
  </sheets>
  <definedNames>
    <definedName name="_xlnm.Print_Area" localSheetId="0">'List of Tables'!$A$1:$D$39</definedName>
    <definedName name="_xlnm.Print_Area" localSheetId="1">'Table 1A'!$A$1:$AU$50</definedName>
    <definedName name="_xlnm.Print_Area" localSheetId="2">'Table B'!$A$1:$CX$44</definedName>
    <definedName name="_xlnm.Print_Titles" localSheetId="0">'List of Tables'!$12:$12</definedName>
    <definedName name="_xlnm.Print_Titles" localSheetId="1">'Table 1A'!$1:$5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9" i="119" l="1"/>
  <c r="AN9" i="119"/>
  <c r="AK43" i="119"/>
  <c r="AJ43" i="119"/>
  <c r="AK42" i="119"/>
  <c r="AJ42" i="119"/>
  <c r="AK41" i="119"/>
  <c r="AJ41" i="119"/>
  <c r="AK40" i="119"/>
  <c r="AJ40" i="119"/>
  <c r="AK39" i="119"/>
  <c r="AJ39" i="119"/>
  <c r="AK38" i="119"/>
  <c r="AJ38" i="119"/>
  <c r="AK37" i="119"/>
  <c r="AJ37" i="119"/>
  <c r="AK36" i="119"/>
  <c r="AJ36" i="119"/>
  <c r="AK31" i="119"/>
  <c r="AJ31" i="119"/>
  <c r="AK30" i="119"/>
  <c r="AJ30" i="119"/>
  <c r="AK29" i="119"/>
  <c r="AJ29" i="119"/>
  <c r="AK28" i="119"/>
  <c r="AJ28" i="119"/>
  <c r="AK27" i="119"/>
  <c r="AJ27" i="119"/>
  <c r="AK26" i="119"/>
  <c r="AJ26" i="119"/>
  <c r="AK25" i="119"/>
  <c r="AJ25" i="119"/>
  <c r="AK24" i="119"/>
  <c r="AJ24" i="119"/>
  <c r="AK23" i="119"/>
  <c r="AJ23" i="119"/>
  <c r="AK22" i="119"/>
  <c r="AJ22" i="119"/>
  <c r="AK17" i="119"/>
  <c r="AJ17" i="119"/>
  <c r="AK16" i="119"/>
  <c r="AJ16" i="119"/>
  <c r="AK15" i="119"/>
  <c r="AJ15" i="119"/>
  <c r="AK9" i="119"/>
  <c r="AJ9" i="119"/>
  <c r="AC43" i="119"/>
  <c r="AB43" i="119"/>
  <c r="AC42" i="119"/>
  <c r="AB42" i="119"/>
  <c r="AC41" i="119"/>
  <c r="AB41" i="119"/>
  <c r="AC40" i="119"/>
  <c r="AB40" i="119"/>
  <c r="AC39" i="119"/>
  <c r="AB39" i="119"/>
  <c r="AC38" i="119"/>
  <c r="AB38" i="119"/>
  <c r="AC37" i="119"/>
  <c r="AB37" i="119"/>
  <c r="AC36" i="119"/>
  <c r="AB36" i="119"/>
  <c r="AC31" i="119"/>
  <c r="AB31" i="119"/>
  <c r="AC30" i="119"/>
  <c r="AB30" i="119"/>
  <c r="AC29" i="119"/>
  <c r="AB29" i="119"/>
  <c r="AC28" i="119"/>
  <c r="AB28" i="119"/>
  <c r="AC27" i="119"/>
  <c r="AB27" i="119"/>
  <c r="AC26" i="119"/>
  <c r="AB26" i="119"/>
  <c r="AC25" i="119"/>
  <c r="AB25" i="119"/>
  <c r="AC24" i="119"/>
  <c r="AB24" i="119"/>
  <c r="AC23" i="119"/>
  <c r="AB23" i="119"/>
  <c r="AC22" i="119"/>
  <c r="AB22" i="119"/>
  <c r="AC17" i="119"/>
  <c r="AB17" i="119"/>
  <c r="AC16" i="119"/>
  <c r="AB16" i="119"/>
  <c r="AC15" i="119"/>
  <c r="AB15" i="119"/>
  <c r="AC9" i="119"/>
  <c r="AB9" i="119"/>
  <c r="AS43" i="119" l="1"/>
  <c r="AR43" i="119"/>
  <c r="AS42" i="119"/>
  <c r="AR42" i="119"/>
  <c r="AS41" i="119"/>
  <c r="AR41" i="119"/>
  <c r="AS40" i="119"/>
  <c r="AR40" i="119"/>
  <c r="AS39" i="119"/>
  <c r="AR39" i="119"/>
  <c r="AS38" i="119"/>
  <c r="AR38" i="119"/>
  <c r="AS37" i="119"/>
  <c r="AR37" i="119"/>
  <c r="AS36" i="119"/>
  <c r="AR36" i="119"/>
  <c r="AS31" i="119"/>
  <c r="AR31" i="119"/>
  <c r="AS30" i="119"/>
  <c r="AR30" i="119"/>
  <c r="AS29" i="119"/>
  <c r="AR29" i="119"/>
  <c r="AS28" i="119"/>
  <c r="AR28" i="119"/>
  <c r="AS27" i="119"/>
  <c r="AR27" i="119"/>
  <c r="AS26" i="119"/>
  <c r="AR26" i="119"/>
  <c r="AS25" i="119"/>
  <c r="AR25" i="119"/>
  <c r="AS24" i="119"/>
  <c r="AR24" i="119"/>
  <c r="AS23" i="119"/>
  <c r="AR23" i="119"/>
  <c r="AS22" i="119"/>
  <c r="AR22" i="119"/>
  <c r="AS17" i="119"/>
  <c r="AR17" i="119"/>
  <c r="AS16" i="119"/>
  <c r="AR16" i="119"/>
  <c r="AS15" i="119"/>
  <c r="AR15" i="119"/>
  <c r="AR9" i="119"/>
  <c r="AS9" i="119"/>
  <c r="AG43" i="119"/>
  <c r="AF43" i="119"/>
  <c r="AG42" i="119"/>
  <c r="AF42" i="119"/>
  <c r="AG41" i="119"/>
  <c r="AF41" i="119"/>
  <c r="AG40" i="119"/>
  <c r="AF40" i="119"/>
  <c r="AG39" i="119"/>
  <c r="AF39" i="119"/>
  <c r="AG38" i="119"/>
  <c r="AF38" i="119"/>
  <c r="AG37" i="119"/>
  <c r="AF37" i="119"/>
  <c r="AG36" i="119"/>
  <c r="AF36" i="119"/>
  <c r="AG31" i="119"/>
  <c r="AF31" i="119"/>
  <c r="AG30" i="119"/>
  <c r="AF30" i="119"/>
  <c r="AG29" i="119"/>
  <c r="AF29" i="119"/>
  <c r="AG28" i="119"/>
  <c r="AF28" i="119"/>
  <c r="AG27" i="119"/>
  <c r="AF27" i="119"/>
  <c r="AG26" i="119"/>
  <c r="AF26" i="119"/>
  <c r="AG25" i="119"/>
  <c r="AF25" i="119"/>
  <c r="AG24" i="119"/>
  <c r="AF24" i="119"/>
  <c r="AG23" i="119"/>
  <c r="AF23" i="119"/>
  <c r="AG22" i="119"/>
  <c r="AF22" i="119"/>
  <c r="AG17" i="119"/>
  <c r="AF17" i="119"/>
  <c r="AG16" i="119"/>
  <c r="AF16" i="119"/>
  <c r="AG15" i="119"/>
  <c r="AF15" i="119"/>
  <c r="AG9" i="119"/>
  <c r="AF9" i="119"/>
  <c r="Y43" i="119"/>
  <c r="X43" i="119"/>
  <c r="Y42" i="119"/>
  <c r="X42" i="119"/>
  <c r="Y41" i="119"/>
  <c r="X41" i="119"/>
  <c r="Y40" i="119"/>
  <c r="X40" i="119"/>
  <c r="Y39" i="119"/>
  <c r="X39" i="119"/>
  <c r="Y38" i="119"/>
  <c r="X38" i="119"/>
  <c r="Y37" i="119"/>
  <c r="X37" i="119"/>
  <c r="Y36" i="119"/>
  <c r="X36" i="119"/>
  <c r="Y31" i="119"/>
  <c r="X31" i="119"/>
  <c r="Y30" i="119"/>
  <c r="X30" i="119"/>
  <c r="Y29" i="119"/>
  <c r="X29" i="119"/>
  <c r="Y28" i="119"/>
  <c r="X28" i="119"/>
  <c r="Y27" i="119"/>
  <c r="X27" i="119"/>
  <c r="Y26" i="119"/>
  <c r="X26" i="119"/>
  <c r="Y25" i="119"/>
  <c r="X25" i="119"/>
  <c r="Y24" i="119"/>
  <c r="X24" i="119"/>
  <c r="Y23" i="119"/>
  <c r="X23" i="119"/>
  <c r="Y22" i="119"/>
  <c r="X22" i="119"/>
  <c r="Y17" i="119"/>
  <c r="X17" i="119"/>
  <c r="Y16" i="119"/>
  <c r="X16" i="119"/>
  <c r="Y15" i="119"/>
  <c r="X15" i="119"/>
  <c r="Y9" i="119"/>
  <c r="X9" i="119"/>
  <c r="U43" i="119"/>
  <c r="T43" i="119"/>
  <c r="U42" i="119"/>
  <c r="T42" i="119"/>
  <c r="U41" i="119"/>
  <c r="T41" i="119"/>
  <c r="U40" i="119"/>
  <c r="T40" i="119"/>
  <c r="U39" i="119"/>
  <c r="T39" i="119"/>
  <c r="U38" i="119"/>
  <c r="T38" i="119"/>
  <c r="U37" i="119"/>
  <c r="T37" i="119"/>
  <c r="U36" i="119"/>
  <c r="T36" i="119"/>
  <c r="U31" i="119"/>
  <c r="T31" i="119"/>
  <c r="U30" i="119"/>
  <c r="T30" i="119"/>
  <c r="U29" i="119"/>
  <c r="T29" i="119"/>
  <c r="U28" i="119"/>
  <c r="T28" i="119"/>
  <c r="U27" i="119"/>
  <c r="T27" i="119"/>
  <c r="U26" i="119"/>
  <c r="T26" i="119"/>
  <c r="U25" i="119"/>
  <c r="T25" i="119"/>
  <c r="U24" i="119"/>
  <c r="T24" i="119"/>
  <c r="U23" i="119"/>
  <c r="T23" i="119"/>
  <c r="U22" i="119"/>
  <c r="T22" i="119"/>
  <c r="U17" i="119"/>
  <c r="T17" i="119"/>
  <c r="U16" i="119"/>
  <c r="T16" i="119"/>
  <c r="U15" i="119"/>
  <c r="T15" i="119"/>
  <c r="U9" i="119"/>
  <c r="T9" i="119"/>
  <c r="Q43" i="119"/>
  <c r="P43" i="119"/>
  <c r="Q42" i="119"/>
  <c r="P42" i="119"/>
  <c r="Q41" i="119"/>
  <c r="P41" i="119"/>
  <c r="Q40" i="119"/>
  <c r="P40" i="119"/>
  <c r="Q39" i="119"/>
  <c r="P39" i="119"/>
  <c r="Q38" i="119"/>
  <c r="P38" i="119"/>
  <c r="Q37" i="119"/>
  <c r="P37" i="119"/>
  <c r="Q36" i="119"/>
  <c r="P36" i="119"/>
  <c r="Q31" i="119"/>
  <c r="P31" i="119"/>
  <c r="Q30" i="119"/>
  <c r="P30" i="119"/>
  <c r="Q29" i="119"/>
  <c r="P29" i="119"/>
  <c r="Q28" i="119"/>
  <c r="P28" i="119"/>
  <c r="Q27" i="119"/>
  <c r="P27" i="119"/>
  <c r="Q26" i="119"/>
  <c r="P26" i="119"/>
  <c r="Q25" i="119"/>
  <c r="P25" i="119"/>
  <c r="Q24" i="119"/>
  <c r="P24" i="119"/>
  <c r="Q23" i="119"/>
  <c r="P23" i="119"/>
  <c r="Q22" i="119"/>
  <c r="P22" i="119"/>
  <c r="Q17" i="119"/>
  <c r="P17" i="119"/>
  <c r="Q16" i="119"/>
  <c r="P16" i="119"/>
  <c r="Q15" i="119"/>
  <c r="P15" i="119"/>
  <c r="Q9" i="119"/>
  <c r="P9" i="119"/>
  <c r="M43" i="119"/>
  <c r="L43" i="119"/>
  <c r="M42" i="119"/>
  <c r="L42" i="119"/>
  <c r="M41" i="119"/>
  <c r="L41" i="119"/>
  <c r="M40" i="119"/>
  <c r="L40" i="119"/>
  <c r="M39" i="119"/>
  <c r="L39" i="119"/>
  <c r="M38" i="119"/>
  <c r="L38" i="119"/>
  <c r="M37" i="119"/>
  <c r="L37" i="119"/>
  <c r="M36" i="119"/>
  <c r="L36" i="119"/>
  <c r="M31" i="119"/>
  <c r="L31" i="119"/>
  <c r="M30" i="119"/>
  <c r="L30" i="119"/>
  <c r="M29" i="119"/>
  <c r="L29" i="119"/>
  <c r="M28" i="119"/>
  <c r="L28" i="119"/>
  <c r="M27" i="119"/>
  <c r="L27" i="119"/>
  <c r="M26" i="119"/>
  <c r="L26" i="119"/>
  <c r="M25" i="119"/>
  <c r="L25" i="119"/>
  <c r="M24" i="119"/>
  <c r="L24" i="119"/>
  <c r="M23" i="119"/>
  <c r="L23" i="119"/>
  <c r="M22" i="119"/>
  <c r="L22" i="119"/>
  <c r="M17" i="119"/>
  <c r="L17" i="119"/>
  <c r="M16" i="119"/>
  <c r="L16" i="119"/>
  <c r="M15" i="119"/>
  <c r="L15" i="119"/>
  <c r="M9" i="119"/>
  <c r="L9" i="119"/>
  <c r="I9" i="119"/>
  <c r="H9" i="119"/>
  <c r="I17" i="119"/>
  <c r="H17" i="119"/>
  <c r="I16" i="119"/>
  <c r="H16" i="119"/>
  <c r="I15" i="119"/>
  <c r="H15" i="119"/>
  <c r="I31" i="119"/>
  <c r="H31" i="119"/>
  <c r="I30" i="119"/>
  <c r="H30" i="119"/>
  <c r="I29" i="119"/>
  <c r="H29" i="119"/>
  <c r="I28" i="119"/>
  <c r="H28" i="119"/>
  <c r="I27" i="119"/>
  <c r="H27" i="119"/>
  <c r="I26" i="119"/>
  <c r="H26" i="119"/>
  <c r="I25" i="119"/>
  <c r="H25" i="119"/>
  <c r="I24" i="119"/>
  <c r="H24" i="119"/>
  <c r="I23" i="119"/>
  <c r="H23" i="119"/>
  <c r="I22" i="119"/>
  <c r="H22" i="119"/>
  <c r="I43" i="119"/>
  <c r="H43" i="119"/>
  <c r="I42" i="119"/>
  <c r="H42" i="119"/>
  <c r="I41" i="119"/>
  <c r="H41" i="119"/>
  <c r="I40" i="119"/>
  <c r="H40" i="119"/>
  <c r="I39" i="119"/>
  <c r="H39" i="119"/>
  <c r="I38" i="119"/>
  <c r="H38" i="119"/>
  <c r="I37" i="119"/>
  <c r="H37" i="119"/>
  <c r="I36" i="119"/>
  <c r="H36" i="119"/>
  <c r="E43" i="119"/>
  <c r="D43" i="119"/>
  <c r="E42" i="119"/>
  <c r="D42" i="119"/>
  <c r="E41" i="119"/>
  <c r="D41" i="119"/>
  <c r="E40" i="119"/>
  <c r="D40" i="119"/>
  <c r="E39" i="119"/>
  <c r="D39" i="119"/>
  <c r="E38" i="119"/>
  <c r="D38" i="119"/>
  <c r="E37" i="119"/>
  <c r="D37" i="119"/>
  <c r="E36" i="119"/>
  <c r="D36" i="119"/>
  <c r="E31" i="119"/>
  <c r="D31" i="119"/>
  <c r="E30" i="119"/>
  <c r="D30" i="119"/>
  <c r="E29" i="119"/>
  <c r="D29" i="119"/>
  <c r="E28" i="119"/>
  <c r="D28" i="119"/>
  <c r="E27" i="119"/>
  <c r="D27" i="119"/>
  <c r="E26" i="119"/>
  <c r="D26" i="119"/>
  <c r="E25" i="119"/>
  <c r="D25" i="119"/>
  <c r="E24" i="119"/>
  <c r="D24" i="119"/>
  <c r="E23" i="119"/>
  <c r="D23" i="119"/>
  <c r="E22" i="119"/>
  <c r="D22" i="119"/>
  <c r="E17" i="119"/>
  <c r="D17" i="119"/>
  <c r="E16" i="119"/>
  <c r="D16" i="119"/>
  <c r="E15" i="119"/>
  <c r="D15" i="119"/>
  <c r="D9" i="119"/>
  <c r="E9" i="119"/>
</calcChain>
</file>

<file path=xl/sharedStrings.xml><?xml version="1.0" encoding="utf-8"?>
<sst xmlns="http://schemas.openxmlformats.org/spreadsheetml/2006/main" count="329" uniqueCount="141">
  <si>
    <t>Professionals</t>
  </si>
  <si>
    <t>EMPLOYED PERSONS</t>
  </si>
  <si>
    <t>Technicians and associate professionals</t>
  </si>
  <si>
    <t>Plant and machine operators and assemblers</t>
  </si>
  <si>
    <t>Agriculture</t>
  </si>
  <si>
    <t>Industry</t>
  </si>
  <si>
    <t>Services</t>
  </si>
  <si>
    <t>Self-employed without any paid employee</t>
  </si>
  <si>
    <t>Wage and salary workers</t>
  </si>
  <si>
    <t xml:space="preserve">Employer in own family-operated farm or business </t>
  </si>
  <si>
    <t xml:space="preserve">  Number (in thousands)</t>
  </si>
  <si>
    <t xml:space="preserve">Sector/Occupation/Class of Worker </t>
  </si>
  <si>
    <t>Worked without pay in own family-operated farm or business (Unpaid family worker)</t>
  </si>
  <si>
    <t>Managers</t>
  </si>
  <si>
    <t>Clerical support workers</t>
  </si>
  <si>
    <t>Service and sales workers</t>
  </si>
  <si>
    <t>Elementary occupations</t>
  </si>
  <si>
    <t>Armed forces occupations</t>
  </si>
  <si>
    <t>Skilled agricultural, forestry, and fishery workers</t>
  </si>
  <si>
    <t>Craft and related trades workers</t>
  </si>
  <si>
    <t>Worked for private household</t>
  </si>
  <si>
    <t>Worked for private establishment</t>
  </si>
  <si>
    <t>Worked for government or government corporation</t>
  </si>
  <si>
    <t>Worked with pay in own-family operated farm or business</t>
  </si>
  <si>
    <t xml:space="preserve">  SECTOR</t>
  </si>
  <si>
    <t xml:space="preserve">  OCCUPATION</t>
  </si>
  <si>
    <t xml:space="preserve">  CLASS OF WORKER</t>
  </si>
  <si>
    <t>(In Thousands Except Rates)</t>
  </si>
  <si>
    <t>MAJOR INDUSTRY GROUP</t>
  </si>
  <si>
    <t>Total</t>
  </si>
  <si>
    <t xml:space="preserve">Part-Time Employment </t>
  </si>
  <si>
    <t xml:space="preserve"> Full-Time Employment</t>
  </si>
  <si>
    <t>With a Job, Not at Work</t>
  </si>
  <si>
    <t>(Worked Less than 40 Hours)</t>
  </si>
  <si>
    <t>(Worked 40 Hours or More)</t>
  </si>
  <si>
    <t>Growth rate(%)</t>
  </si>
  <si>
    <t>PHILIPPINES</t>
  </si>
  <si>
    <t>Agriculture ('000)</t>
  </si>
  <si>
    <r>
      <t xml:space="preserve">   </t>
    </r>
    <r>
      <rPr>
        <sz val="10"/>
        <rFont val="Arial"/>
        <family val="2"/>
      </rPr>
      <t>Agriculture and Forestry (%)</t>
    </r>
  </si>
  <si>
    <r>
      <t xml:space="preserve">   </t>
    </r>
    <r>
      <rPr>
        <sz val="10"/>
        <rFont val="Arial"/>
        <family val="2"/>
      </rPr>
      <t>Fishing and aquaculture (%)</t>
    </r>
  </si>
  <si>
    <t>Industry ('000)</t>
  </si>
  <si>
    <t>Mining and quarrying (%)</t>
  </si>
  <si>
    <t>Manufacturing (%)</t>
  </si>
  <si>
    <t>Electricity, gas, steam and air conditioning supply (%)</t>
  </si>
  <si>
    <t>Water supply; sewerage, waste management and remediation activities (%)</t>
  </si>
  <si>
    <t>Construction (%)</t>
  </si>
  <si>
    <t>Services ('000)</t>
  </si>
  <si>
    <t>Wholesale and retail trade; repair of motor vehicles and motorcycles (%)</t>
  </si>
  <si>
    <t>Transportation and storage (%)</t>
  </si>
  <si>
    <t>Accommodation and food service activities (%)</t>
  </si>
  <si>
    <t>Information and communication (%)</t>
  </si>
  <si>
    <t>Financial and insurance activities (%)</t>
  </si>
  <si>
    <t>Real estate activities (%)</t>
  </si>
  <si>
    <t>Professional, scientific and technical activities (%)</t>
  </si>
  <si>
    <t>Administrative and support service activities (%)</t>
  </si>
  <si>
    <t>Public administration and defense; compulsory social security (%)</t>
  </si>
  <si>
    <t>Education (%)</t>
  </si>
  <si>
    <t>Human health and social work activities (%)</t>
  </si>
  <si>
    <t>Arts, entertainment and recreation (%)</t>
  </si>
  <si>
    <t>Other service activities (%)</t>
  </si>
  <si>
    <t xml:space="preserve">   Activities of extraterritorial organizations and  bodies (%)</t>
  </si>
  <si>
    <t>Percent Distribution</t>
  </si>
  <si>
    <t xml:space="preserve">            All estimates used the 2015 POPCEN-based Population Projection.</t>
  </si>
  <si>
    <r>
      <t>February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   </t>
    </r>
  </si>
  <si>
    <t>(In Percent)</t>
  </si>
  <si>
    <t>(In Thousands)</t>
  </si>
  <si>
    <t>STATISTICAL TABLES ON THE PRELIMINARY RESULTS OF THE</t>
  </si>
  <si>
    <t xml:space="preserve">Table </t>
  </si>
  <si>
    <t>Table Description</t>
  </si>
  <si>
    <t>Table 1</t>
  </si>
  <si>
    <t>Table 1A</t>
  </si>
  <si>
    <t>Table 2</t>
  </si>
  <si>
    <t>Table 2A</t>
  </si>
  <si>
    <t>Table 3</t>
  </si>
  <si>
    <t>Table 3A</t>
  </si>
  <si>
    <t>Table A</t>
  </si>
  <si>
    <t>Table B</t>
  </si>
  <si>
    <t>Table C</t>
  </si>
  <si>
    <t>Table D</t>
  </si>
  <si>
    <t xml:space="preserve"> </t>
  </si>
  <si>
    <r>
      <t>March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   </t>
    </r>
  </si>
  <si>
    <r>
      <t>March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February 2021</t>
    </r>
    <r>
      <rPr>
        <b/>
        <vertAlign val="superscript"/>
        <sz val="10"/>
        <rFont val="Arial"/>
        <family val="2"/>
      </rPr>
      <t>p</t>
    </r>
  </si>
  <si>
    <r>
      <t>March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/>
    </r>
  </si>
  <si>
    <t>Notes: Details may not add up to totals due to rounding.</t>
  </si>
  <si>
    <t xml:space="preserve">           p - Preliminary.</t>
  </si>
  <si>
    <r>
      <t>Source: Philippine Statistics Authority,</t>
    </r>
    <r>
      <rPr>
        <b/>
        <i/>
        <sz val="7"/>
        <rFont val="Arial"/>
        <family val="2"/>
      </rPr>
      <t xml:space="preserve"> Labor Force Survey</t>
    </r>
  </si>
  <si>
    <r>
      <t>April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   </t>
    </r>
  </si>
  <si>
    <r>
      <t>May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   </t>
    </r>
  </si>
  <si>
    <r>
      <t>April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March 2021</t>
    </r>
    <r>
      <rPr>
        <b/>
        <vertAlign val="superscript"/>
        <sz val="10"/>
        <rFont val="Arial"/>
        <family val="2"/>
      </rPr>
      <t>p</t>
    </r>
  </si>
  <si>
    <r>
      <t>May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April 2021</t>
    </r>
    <r>
      <rPr>
        <b/>
        <vertAlign val="superscript"/>
        <sz val="10"/>
        <rFont val="Arial"/>
        <family val="2"/>
      </rPr>
      <t>p</t>
    </r>
  </si>
  <si>
    <t>Notes:  Details may not add up to totals due to rounding of figures.</t>
  </si>
  <si>
    <t xml:space="preserve">          "-" indicator equals to 0 or no data</t>
  </si>
  <si>
    <t xml:space="preserve">          0.0 - Less than 0.05 percent but not equal to zero</t>
  </si>
  <si>
    <r>
      <t>June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   </t>
    </r>
  </si>
  <si>
    <r>
      <t>June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May 2021</t>
    </r>
    <r>
      <rPr>
        <b/>
        <vertAlign val="superscript"/>
        <sz val="10"/>
        <rFont val="Arial"/>
        <family val="2"/>
      </rPr>
      <t>p</t>
    </r>
  </si>
  <si>
    <r>
      <t>January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   </t>
    </r>
  </si>
  <si>
    <r>
      <t>February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January 2021</t>
    </r>
    <r>
      <rPr>
        <b/>
        <vertAlign val="superscript"/>
        <sz val="10"/>
        <rFont val="Arial"/>
        <family val="2"/>
      </rPr>
      <t>p</t>
    </r>
  </si>
  <si>
    <t>-</t>
  </si>
  <si>
    <r>
      <t>July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June 2021</t>
    </r>
    <r>
      <rPr>
        <b/>
        <vertAlign val="superscript"/>
        <sz val="10"/>
        <rFont val="Arial"/>
        <family val="2"/>
      </rPr>
      <t>p</t>
    </r>
  </si>
  <si>
    <r>
      <t>August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July 2021</t>
    </r>
    <r>
      <rPr>
        <b/>
        <vertAlign val="superscript"/>
        <sz val="10"/>
        <rFont val="Arial"/>
        <family val="2"/>
      </rPr>
      <t>p</t>
    </r>
  </si>
  <si>
    <r>
      <t>July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   </t>
    </r>
  </si>
  <si>
    <r>
      <t>August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   </t>
    </r>
  </si>
  <si>
    <r>
      <t>September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August 2021</t>
    </r>
    <r>
      <rPr>
        <b/>
        <vertAlign val="superscript"/>
        <sz val="10"/>
        <rFont val="Arial"/>
        <family val="2"/>
      </rPr>
      <t>p</t>
    </r>
  </si>
  <si>
    <r>
      <t>September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   </t>
    </r>
  </si>
  <si>
    <t>Estimate</t>
  </si>
  <si>
    <t>Standard Error</t>
  </si>
  <si>
    <t>Lower Limit</t>
  </si>
  <si>
    <t>Upper Limit</t>
  </si>
  <si>
    <t>90% Confidence Interval)</t>
  </si>
  <si>
    <r>
      <t>October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   </t>
    </r>
  </si>
  <si>
    <r>
      <t>November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   </t>
    </r>
  </si>
  <si>
    <r>
      <t>October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September 2021</t>
    </r>
    <r>
      <rPr>
        <b/>
        <vertAlign val="superscript"/>
        <sz val="10"/>
        <rFont val="Arial"/>
        <family val="2"/>
      </rPr>
      <t>p</t>
    </r>
  </si>
  <si>
    <r>
      <t>November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October 2021</t>
    </r>
    <r>
      <rPr>
        <b/>
        <vertAlign val="superscript"/>
        <sz val="10"/>
        <rFont val="Arial"/>
        <family val="2"/>
      </rPr>
      <t>p</t>
    </r>
  </si>
  <si>
    <r>
      <t>Employed Persons by Sector, Occupation and Class of Worker, Philippines: 
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</si>
  <si>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Employed Persons by Sector, Subsector, and Hours Worked, Philippines: 
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</t>
    </r>
    <r>
      <rPr>
        <vertAlign val="superscript"/>
        <sz val="12"/>
        <rFont val="Arial"/>
        <family val="2"/>
      </rPr>
      <t xml:space="preserve"> </t>
    </r>
    <r>
      <rPr>
        <sz val="12"/>
        <rFont val="Arial"/>
        <family val="2"/>
      </rPr>
      <t>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</si>
  <si>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Underemployed Persons by Hours Worked and Sector, and Unemployed Persons  by Age Group, Sex and Highest Grade Completed: 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</si>
  <si>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Key Employment Indicators with Measures of Precision, Philippines:
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</si>
  <si>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Employment by Major Industry Group and Total Hours Worked, Philippines:
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</si>
  <si>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Reasons for Working Less Than 40 Hours, Working More than 48 Hours, and with Job but not at Work: 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</si>
  <si>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Key Employment Indicators by Sex with Measure of Precision,  Philippines:
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</si>
  <si>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t>NOVEMBER 2021 LABOR FORCE SURVEY</t>
  </si>
  <si>
    <t>TABLE 1A   Employed Persons by Sector, Occupation and Class of Worker, with Measures of Precision, Philippines:</t>
  </si>
  <si>
    <r>
      <t>Employed Persons by Sector, Subsector, and Hours Worked, with Measures of Precision, Philippines: 
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</t>
    </r>
    <r>
      <rPr>
        <vertAlign val="superscript"/>
        <sz val="12"/>
        <rFont val="Arial"/>
        <family val="2"/>
      </rPr>
      <t xml:space="preserve"> </t>
    </r>
    <r>
      <rPr>
        <sz val="12"/>
        <rFont val="Arial"/>
        <family val="2"/>
      </rPr>
      <t>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</si>
  <si>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Underemployed Persons by Hours Worked and Sector, and Unemployed Persons  by Age Group, Sex and Highest Grade Completed, with Measures of Precision: 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</si>
  <si>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Employed Persons by Sector, Occupation and Class of Worker, with Measures of Precision, Philippines: 
January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</t>
    </r>
    <r>
      <rPr>
        <vertAlign val="superscript"/>
        <sz val="12"/>
        <rFont val="Arial"/>
        <family val="2"/>
      </rPr>
      <t xml:space="preserve"> </t>
    </r>
    <r>
      <rPr>
        <sz val="12"/>
        <rFont val="Arial"/>
        <family val="2"/>
      </rPr>
      <t>May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July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August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September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October 2021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 and November 2021</t>
    </r>
    <r>
      <rPr>
        <vertAlign val="superscript"/>
        <sz val="12"/>
        <rFont val="Arial"/>
        <family val="2"/>
      </rPr>
      <t>p</t>
    </r>
  </si>
  <si>
    <r>
      <t>July 2021</t>
    </r>
    <r>
      <rPr>
        <b/>
        <vertAlign val="superscript"/>
        <sz val="10"/>
        <rFont val="Arial"/>
        <family val="2"/>
      </rPr>
      <t>p, 1</t>
    </r>
    <r>
      <rPr>
        <b/>
        <sz val="10"/>
        <rFont val="Arial"/>
        <family val="2"/>
      </rPr>
      <t xml:space="preserve">                           </t>
    </r>
  </si>
  <si>
    <r>
      <t>January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February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March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April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May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June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</t>
    </r>
    <r>
      <rPr>
        <b/>
        <vertAlign val="superscript"/>
        <sz val="11"/>
        <rFont val="Arial"/>
        <family val="2"/>
      </rPr>
      <t xml:space="preserve"> </t>
    </r>
    <r>
      <rPr>
        <b/>
        <sz val="11"/>
        <rFont val="Arial"/>
        <family val="2"/>
      </rPr>
      <t>July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August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September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October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and November 2021</t>
    </r>
    <r>
      <rPr>
        <b/>
        <vertAlign val="superscript"/>
        <sz val="11"/>
        <rFont val="Arial"/>
        <family val="2"/>
      </rPr>
      <t>p</t>
    </r>
  </si>
  <si>
    <r>
      <t>January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</si>
  <si>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February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</si>
  <si>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March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</si>
  <si>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April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</si>
  <si>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May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</si>
  <si>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June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</si>
  <si>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July 2021</t>
    </r>
    <r>
      <rPr>
        <b/>
        <vertAlign val="superscript"/>
        <sz val="10"/>
        <rFont val="Arial"/>
        <family val="2"/>
      </rPr>
      <t>p, 1</t>
    </r>
    <r>
      <rPr>
        <b/>
        <sz val="10"/>
        <rFont val="Arial"/>
        <family val="2"/>
      </rPr>
      <t xml:space="preserve">             </t>
    </r>
  </si>
  <si>
    <r>
      <t>August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</si>
  <si>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September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</si>
  <si>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October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</si>
  <si>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r>
      <t>November 2021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   </t>
    </r>
  </si>
  <si>
    <t xml:space="preserve">          1 - Preliminary estimate excludes Sulu and Tawi-tawi. </t>
  </si>
  <si>
    <r>
      <t>TABLE B - Employment by Major Industry Group and Total Hours Worked, Philippines: 
January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February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March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April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May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June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July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August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September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October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and November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
(In Thousands Except Rates)</t>
    </r>
  </si>
  <si>
    <r>
      <t xml:space="preserve">Source: Philippine Statistics Authority, </t>
    </r>
    <r>
      <rPr>
        <b/>
        <i/>
        <sz val="10"/>
        <rFont val="Arial"/>
        <family val="2"/>
      </rPr>
      <t>Labor Force Survey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</si>
</sst>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-* #,##0.00_-;\-* #,##0.00_-;_-* &quot;-&quot;??_-;_-@_-"/>
    <numFmt numFmtId="165" formatCode="#,##0.0_);\(#,##0.0\)"/>
    <numFmt numFmtId="167" formatCode="_(* #,##0.0_);_(* \(#,##0.0\);_(* &quot;-&quot;??_);_(@_)"/>
    <numFmt numFmtId="168" formatCode="_(* #,##0_);_(* \(#,##0\);_(* &quot;-&quot;??_);_(@_)"/>
    <numFmt numFmtId="170" formatCode="#,##0;[Red]#,##0"/>
    <numFmt numFmtId="171" formatCode="mmmm\ yyyy"/>
    <numFmt numFmtId="172" formatCode="#,##0.0;\-#,##0.0"/>
  </numFmts>
  <fonts count="17" x14ac:knownFonts="1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2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i/>
      <sz val="7"/>
      <name val="Arial"/>
      <family val="2"/>
    </font>
    <font>
      <vertAlign val="superscript"/>
      <sz val="12"/>
      <name val="Arial"/>
      <family val="2"/>
    </font>
    <font>
      <b/>
      <sz val="7"/>
      <name val="Arial"/>
      <family val="2"/>
    </font>
    <font>
      <b/>
      <sz val="11"/>
      <name val="Arial"/>
      <family val="2"/>
    </font>
    <font>
      <b/>
      <vertAlign val="superscript"/>
      <sz val="11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5">
    <xf numFmtId="37" fontId="0" fillId="0" borderId="0"/>
    <xf numFmtId="43" fontId="4" fillId="0" borderId="0" applyFont="0" applyFill="0" applyBorder="0" applyAlignment="0" applyProtection="0"/>
    <xf numFmtId="37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7" fontId="5" fillId="0" borderId="0"/>
    <xf numFmtId="37" fontId="5" fillId="0" borderId="0"/>
    <xf numFmtId="43" fontId="4" fillId="0" borderId="0" applyFont="0" applyFill="0" applyBorder="0" applyAlignment="0" applyProtection="0"/>
    <xf numFmtId="37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7" fontId="5" fillId="0" borderId="0"/>
    <xf numFmtId="37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210">
    <xf numFmtId="37" fontId="0" fillId="0" borderId="0" xfId="0"/>
    <xf numFmtId="168" fontId="4" fillId="0" borderId="0" xfId="1" applyNumberFormat="1" applyFont="1" applyFill="1" applyBorder="1"/>
    <xf numFmtId="0" fontId="4" fillId="0" borderId="0" xfId="0" applyNumberFormat="1" applyFont="1"/>
    <xf numFmtId="0" fontId="4" fillId="2" borderId="0" xfId="0" applyNumberFormat="1" applyFont="1" applyFill="1"/>
    <xf numFmtId="0" fontId="4" fillId="0" borderId="0" xfId="0" applyNumberFormat="1" applyFont="1" applyBorder="1" applyAlignment="1">
      <alignment horizontal="center"/>
    </xf>
    <xf numFmtId="37" fontId="7" fillId="0" borderId="3" xfId="1" applyNumberFormat="1" applyFont="1" applyFill="1" applyBorder="1" applyAlignment="1"/>
    <xf numFmtId="0" fontId="4" fillId="0" borderId="0" xfId="0" applyNumberFormat="1" applyFont="1" applyFill="1"/>
    <xf numFmtId="37" fontId="4" fillId="0" borderId="3" xfId="0" applyNumberFormat="1" applyFont="1" applyFill="1" applyBorder="1" applyAlignment="1"/>
    <xf numFmtId="165" fontId="4" fillId="0" borderId="3" xfId="1" applyNumberFormat="1" applyFont="1" applyFill="1" applyBorder="1" applyAlignment="1"/>
    <xf numFmtId="37" fontId="7" fillId="0" borderId="3" xfId="0" applyNumberFormat="1" applyFont="1" applyFill="1" applyBorder="1" applyAlignment="1">
      <alignment horizontal="right" vertical="center" indent="2"/>
    </xf>
    <xf numFmtId="37" fontId="4" fillId="0" borderId="3" xfId="1" applyNumberFormat="1" applyFont="1" applyFill="1" applyBorder="1" applyAlignment="1"/>
    <xf numFmtId="0" fontId="4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wrapText="1"/>
    </xf>
    <xf numFmtId="3" fontId="7" fillId="0" borderId="3" xfId="0" applyNumberFormat="1" applyFont="1" applyFill="1" applyBorder="1" applyAlignment="1">
      <alignment horizontal="right" vertical="center" indent="1"/>
    </xf>
    <xf numFmtId="0" fontId="4" fillId="0" borderId="3" xfId="0" applyNumberFormat="1" applyFont="1" applyFill="1" applyBorder="1"/>
    <xf numFmtId="165" fontId="7" fillId="0" borderId="3" xfId="1" applyNumberFormat="1" applyFont="1" applyFill="1" applyBorder="1" applyAlignment="1"/>
    <xf numFmtId="165" fontId="4" fillId="0" borderId="3" xfId="1" applyNumberFormat="1" applyFont="1" applyFill="1" applyBorder="1"/>
    <xf numFmtId="165" fontId="4" fillId="0" borderId="3" xfId="1" applyNumberFormat="1" applyFont="1" applyFill="1" applyBorder="1" applyAlignment="1">
      <alignment horizontal="right" vertical="center"/>
    </xf>
    <xf numFmtId="165" fontId="4" fillId="0" borderId="3" xfId="0" applyNumberFormat="1" applyFont="1" applyFill="1" applyBorder="1" applyAlignment="1"/>
    <xf numFmtId="0" fontId="4" fillId="0" borderId="6" xfId="0" applyNumberFormat="1" applyFont="1" applyBorder="1" applyAlignment="1">
      <alignment wrapText="1"/>
    </xf>
    <xf numFmtId="168" fontId="7" fillId="0" borderId="3" xfId="1" applyNumberFormat="1" applyFont="1" applyFill="1" applyBorder="1" applyAlignment="1"/>
    <xf numFmtId="0" fontId="4" fillId="0" borderId="0" xfId="29"/>
    <xf numFmtId="0" fontId="7" fillId="0" borderId="13" xfId="29" applyFont="1" applyBorder="1" applyAlignment="1">
      <alignment horizontal="center" vertical="center" wrapText="1"/>
    </xf>
    <xf numFmtId="37" fontId="10" fillId="0" borderId="13" xfId="0" applyFont="1" applyBorder="1" applyAlignment="1">
      <alignment vertical="center" wrapText="1"/>
    </xf>
    <xf numFmtId="37" fontId="10" fillId="0" borderId="11" xfId="0" applyFont="1" applyBorder="1" applyAlignment="1">
      <alignment vertical="center" wrapText="1"/>
    </xf>
    <xf numFmtId="37" fontId="10" fillId="0" borderId="3" xfId="0" applyFont="1" applyBorder="1" applyAlignment="1">
      <alignment vertical="center" wrapText="1"/>
    </xf>
    <xf numFmtId="0" fontId="4" fillId="0" borderId="0" xfId="29" applyAlignment="1">
      <alignment vertical="top" wrapText="1"/>
    </xf>
    <xf numFmtId="0" fontId="4" fillId="0" borderId="3" xfId="0" applyNumberFormat="1" applyFont="1" applyBorder="1" applyAlignment="1">
      <alignment wrapText="1"/>
    </xf>
    <xf numFmtId="0" fontId="7" fillId="0" borderId="3" xfId="0" applyNumberFormat="1" applyFont="1" applyBorder="1" applyAlignment="1">
      <alignment horizontal="left"/>
    </xf>
    <xf numFmtId="0" fontId="7" fillId="0" borderId="3" xfId="0" applyNumberFormat="1" applyFont="1" applyBorder="1" applyAlignment="1">
      <alignment horizontal="center"/>
    </xf>
    <xf numFmtId="37" fontId="7" fillId="0" borderId="3" xfId="0" applyFont="1" applyFill="1" applyBorder="1" applyAlignment="1">
      <alignment horizontal="left" wrapText="1" indent="1"/>
    </xf>
    <xf numFmtId="37" fontId="4" fillId="0" borderId="3" xfId="0" applyFont="1" applyFill="1" applyBorder="1" applyAlignment="1">
      <alignment horizontal="left" wrapText="1" indent="2"/>
    </xf>
    <xf numFmtId="37" fontId="4" fillId="0" borderId="3" xfId="0" applyFont="1" applyFill="1" applyBorder="1" applyAlignment="1">
      <alignment horizontal="left" vertical="top" wrapText="1" indent="2"/>
    </xf>
    <xf numFmtId="37" fontId="4" fillId="0" borderId="3" xfId="0" applyFont="1" applyBorder="1" applyAlignment="1">
      <alignment horizontal="left" wrapText="1" indent="2"/>
    </xf>
    <xf numFmtId="37" fontId="4" fillId="0" borderId="3" xfId="0" applyFont="1" applyFill="1" applyBorder="1" applyAlignment="1">
      <alignment horizontal="left" wrapText="1" indent="1"/>
    </xf>
    <xf numFmtId="0" fontId="4" fillId="0" borderId="11" xfId="0" applyNumberFormat="1" applyFont="1" applyBorder="1" applyAlignment="1">
      <alignment horizontal="left" wrapText="1" indent="3"/>
    </xf>
    <xf numFmtId="0" fontId="4" fillId="0" borderId="7" xfId="0" applyNumberFormat="1" applyFont="1" applyBorder="1" applyAlignment="1">
      <alignment horizontal="left" wrapText="1" indent="3"/>
    </xf>
    <xf numFmtId="0" fontId="4" fillId="0" borderId="11" xfId="0" applyNumberFormat="1" applyFont="1" applyFill="1" applyBorder="1" applyAlignment="1">
      <alignment horizontal="left" wrapText="1" indent="3"/>
    </xf>
    <xf numFmtId="0" fontId="4" fillId="0" borderId="11" xfId="0" applyNumberFormat="1" applyFont="1" applyFill="1" applyBorder="1"/>
    <xf numFmtId="168" fontId="4" fillId="0" borderId="11" xfId="1" applyNumberFormat="1" applyFont="1" applyFill="1" applyBorder="1" applyAlignment="1">
      <alignment horizontal="right"/>
    </xf>
    <xf numFmtId="171" fontId="7" fillId="0" borderId="8" xfId="0" applyNumberFormat="1" applyFont="1" applyBorder="1" applyAlignment="1">
      <alignment horizontal="center" vertical="center" wrapText="1"/>
    </xf>
    <xf numFmtId="0" fontId="4" fillId="0" borderId="13" xfId="0" applyNumberFormat="1" applyFont="1" applyBorder="1"/>
    <xf numFmtId="37" fontId="10" fillId="0" borderId="13" xfId="0" applyFont="1" applyBorder="1" applyAlignment="1">
      <alignment horizontal="left" vertical="center" wrapText="1"/>
    </xf>
    <xf numFmtId="37" fontId="10" fillId="0" borderId="13" xfId="0" applyFont="1" applyBorder="1" applyAlignment="1">
      <alignment horizontal="left" vertical="center" wrapText="1"/>
    </xf>
    <xf numFmtId="37" fontId="4" fillId="0" borderId="0" xfId="0" applyNumberFormat="1" applyFont="1"/>
    <xf numFmtId="0" fontId="4" fillId="0" borderId="3" xfId="0" applyNumberFormat="1" applyFont="1" applyBorder="1"/>
    <xf numFmtId="0" fontId="4" fillId="0" borderId="11" xfId="0" applyNumberFormat="1" applyFont="1" applyBorder="1"/>
    <xf numFmtId="165" fontId="4" fillId="0" borderId="3" xfId="1" applyNumberFormat="1" applyFont="1" applyFill="1" applyBorder="1" applyAlignment="1">
      <alignment horizontal="right"/>
    </xf>
    <xf numFmtId="37" fontId="4" fillId="0" borderId="3" xfId="1" applyNumberFormat="1" applyFont="1" applyFill="1" applyBorder="1" applyAlignment="1">
      <alignment horizontal="right"/>
    </xf>
    <xf numFmtId="0" fontId="7" fillId="0" borderId="1" xfId="0" applyNumberFormat="1" applyFont="1" applyFill="1" applyBorder="1" applyAlignment="1">
      <alignment vertical="center" wrapText="1"/>
    </xf>
    <xf numFmtId="0" fontId="7" fillId="0" borderId="7" xfId="0" applyNumberFormat="1" applyFont="1" applyFill="1" applyBorder="1" applyAlignment="1">
      <alignment vertical="center" wrapText="1"/>
    </xf>
    <xf numFmtId="171" fontId="7" fillId="0" borderId="8" xfId="0" applyNumberFormat="1" applyFont="1" applyFill="1" applyBorder="1" applyAlignment="1">
      <alignment horizontal="center" vertical="center" wrapText="1"/>
    </xf>
    <xf numFmtId="172" fontId="4" fillId="0" borderId="3" xfId="1" applyNumberFormat="1" applyFont="1" applyFill="1" applyBorder="1" applyAlignment="1"/>
    <xf numFmtId="172" fontId="4" fillId="0" borderId="3" xfId="0" applyNumberFormat="1" applyFont="1" applyFill="1" applyBorder="1" applyAlignment="1"/>
    <xf numFmtId="172" fontId="4" fillId="0" borderId="3" xfId="1" applyNumberFormat="1" applyFont="1" applyFill="1" applyBorder="1"/>
    <xf numFmtId="37" fontId="6" fillId="0" borderId="0" xfId="0" applyFont="1" applyBorder="1" applyAlignment="1">
      <alignment horizontal="center" vertical="center" wrapText="1"/>
    </xf>
    <xf numFmtId="37" fontId="10" fillId="0" borderId="0" xfId="0" applyFont="1" applyBorder="1" applyAlignment="1">
      <alignment vertical="center" wrapText="1"/>
    </xf>
    <xf numFmtId="171" fontId="7" fillId="0" borderId="3" xfId="0" applyNumberFormat="1" applyFont="1" applyBorder="1" applyAlignment="1">
      <alignment vertical="center"/>
    </xf>
    <xf numFmtId="37" fontId="7" fillId="0" borderId="5" xfId="0" applyFont="1" applyBorder="1" applyAlignment="1">
      <alignment horizontal="center" vertical="center" wrapText="1"/>
    </xf>
    <xf numFmtId="171" fontId="7" fillId="0" borderId="13" xfId="0" applyNumberFormat="1" applyFont="1" applyBorder="1" applyAlignment="1">
      <alignment horizontal="center" vertical="center" wrapText="1"/>
    </xf>
    <xf numFmtId="37" fontId="7" fillId="0" borderId="3" xfId="0" applyFont="1" applyBorder="1" applyAlignment="1">
      <alignment horizontal="center" vertical="center" wrapText="1"/>
    </xf>
    <xf numFmtId="37" fontId="7" fillId="0" borderId="8" xfId="0" applyFont="1" applyBorder="1" applyAlignment="1">
      <alignment horizontal="center" vertical="center" wrapText="1"/>
    </xf>
    <xf numFmtId="171" fontId="7" fillId="0" borderId="13" xfId="0" applyNumberFormat="1" applyFont="1" applyFill="1" applyBorder="1" applyAlignment="1">
      <alignment horizontal="center" vertical="center" wrapText="1"/>
    </xf>
    <xf numFmtId="0" fontId="7" fillId="0" borderId="5" xfId="0" applyNumberFormat="1" applyFont="1" applyFill="1" applyBorder="1" applyAlignment="1">
      <alignment horizontal="center" vertical="center" wrapText="1"/>
    </xf>
    <xf numFmtId="167" fontId="13" fillId="0" borderId="0" xfId="1" applyNumberFormat="1" applyFont="1" applyFill="1" applyBorder="1" applyAlignment="1">
      <alignment horizontal="left"/>
    </xf>
    <xf numFmtId="37" fontId="13" fillId="0" borderId="0" xfId="2" applyFont="1" applyFill="1" applyAlignment="1">
      <alignment vertical="center"/>
    </xf>
    <xf numFmtId="0" fontId="13" fillId="0" borderId="0" xfId="0" applyNumberFormat="1" applyFont="1" applyFill="1" applyAlignment="1">
      <alignment horizontal="left" vertical="center"/>
    </xf>
    <xf numFmtId="37" fontId="7" fillId="0" borderId="9" xfId="0" applyFont="1" applyBorder="1" applyAlignment="1">
      <alignment horizontal="center" vertical="center" wrapText="1"/>
    </xf>
    <xf numFmtId="0" fontId="7" fillId="0" borderId="3" xfId="0" applyNumberFormat="1" applyFont="1" applyBorder="1" applyAlignment="1">
      <alignment horizontal="left" vertical="center"/>
    </xf>
    <xf numFmtId="171" fontId="7" fillId="0" borderId="3" xfId="0" applyNumberFormat="1" applyFont="1" applyBorder="1" applyAlignment="1">
      <alignment horizontal="center" vertical="center" wrapText="1"/>
    </xf>
    <xf numFmtId="171" fontId="7" fillId="0" borderId="3" xfId="0" applyNumberFormat="1" applyFont="1" applyFill="1" applyBorder="1" applyAlignment="1">
      <alignment horizontal="center" vertical="center" wrapText="1"/>
    </xf>
    <xf numFmtId="37" fontId="14" fillId="0" borderId="0" xfId="0" applyFont="1" applyFill="1" applyAlignment="1">
      <alignment horizontal="center" vertical="center"/>
    </xf>
    <xf numFmtId="37" fontId="9" fillId="0" borderId="0" xfId="0" applyFont="1" applyFill="1" applyAlignment="1">
      <alignment vertical="center"/>
    </xf>
    <xf numFmtId="0" fontId="14" fillId="0" borderId="0" xfId="0" applyNumberFormat="1" applyFont="1" applyFill="1" applyAlignment="1">
      <alignment horizontal="center" vertical="center"/>
    </xf>
    <xf numFmtId="37" fontId="14" fillId="0" borderId="0" xfId="0" quotePrefix="1" applyFont="1" applyFill="1" applyAlignment="1">
      <alignment horizontal="center" vertical="center"/>
    </xf>
    <xf numFmtId="37" fontId="9" fillId="0" borderId="0" xfId="0" applyFont="1" applyFill="1" applyAlignment="1">
      <alignment vertical="center" wrapText="1"/>
    </xf>
    <xf numFmtId="171" fontId="7" fillId="0" borderId="6" xfId="0" applyNumberFormat="1" applyFont="1" applyFill="1" applyBorder="1" applyAlignment="1">
      <alignment horizontal="center" vertical="center" wrapText="1"/>
    </xf>
    <xf numFmtId="37" fontId="9" fillId="0" borderId="4" xfId="0" applyFont="1" applyFill="1" applyBorder="1" applyAlignment="1">
      <alignment horizontal="center" vertical="center"/>
    </xf>
    <xf numFmtId="37" fontId="9" fillId="0" borderId="0" xfId="0" applyFont="1" applyFill="1" applyBorder="1" applyAlignment="1">
      <alignment horizontal="center" vertical="center"/>
    </xf>
    <xf numFmtId="37" fontId="9" fillId="0" borderId="3" xfId="0" applyFont="1" applyFill="1" applyBorder="1" applyAlignment="1">
      <alignment horizontal="center" vertical="center"/>
    </xf>
    <xf numFmtId="37" fontId="9" fillId="0" borderId="3" xfId="0" applyFont="1" applyFill="1" applyBorder="1" applyAlignment="1">
      <alignment vertical="center"/>
    </xf>
    <xf numFmtId="37" fontId="9" fillId="0" borderId="13" xfId="0" applyFont="1" applyFill="1" applyBorder="1" applyAlignment="1">
      <alignment vertical="center"/>
    </xf>
    <xf numFmtId="37" fontId="9" fillId="0" borderId="4" xfId="0" applyFont="1" applyFill="1" applyBorder="1" applyAlignment="1">
      <alignment vertical="center"/>
    </xf>
    <xf numFmtId="37" fontId="9" fillId="0" borderId="6" xfId="0" applyFont="1" applyFill="1" applyBorder="1" applyAlignment="1">
      <alignment vertical="center"/>
    </xf>
    <xf numFmtId="37" fontId="9" fillId="0" borderId="13" xfId="0" applyFont="1" applyFill="1" applyBorder="1" applyAlignment="1">
      <alignment horizontal="center" vertical="center"/>
    </xf>
    <xf numFmtId="37" fontId="9" fillId="0" borderId="14" xfId="0" applyFont="1" applyFill="1" applyBorder="1" applyAlignment="1">
      <alignment horizontal="center" vertical="center"/>
    </xf>
    <xf numFmtId="37" fontId="9" fillId="0" borderId="12" xfId="0" applyFont="1" applyFill="1" applyBorder="1" applyAlignment="1">
      <alignment horizontal="center" vertical="center"/>
    </xf>
    <xf numFmtId="37" fontId="14" fillId="0" borderId="4" xfId="0" applyFont="1" applyFill="1" applyBorder="1" applyAlignment="1">
      <alignment horizontal="left" vertical="center"/>
    </xf>
    <xf numFmtId="37" fontId="14" fillId="0" borderId="0" xfId="0" applyFont="1" applyFill="1" applyBorder="1" applyAlignment="1">
      <alignment horizontal="right" vertical="center" wrapText="1"/>
    </xf>
    <xf numFmtId="37" fontId="14" fillId="0" borderId="3" xfId="0" applyFont="1" applyFill="1" applyBorder="1" applyAlignment="1">
      <alignment horizontal="right" vertical="center" wrapText="1"/>
    </xf>
    <xf numFmtId="37" fontId="14" fillId="0" borderId="3" xfId="0" applyFont="1" applyFill="1" applyBorder="1" applyAlignment="1">
      <alignment vertical="center"/>
    </xf>
    <xf numFmtId="37" fontId="14" fillId="0" borderId="4" xfId="0" applyFont="1" applyFill="1" applyBorder="1" applyAlignment="1">
      <alignment vertical="center"/>
    </xf>
    <xf numFmtId="37" fontId="14" fillId="0" borderId="6" xfId="0" applyFont="1" applyFill="1" applyBorder="1" applyAlignment="1">
      <alignment vertical="center"/>
    </xf>
    <xf numFmtId="37" fontId="14" fillId="0" borderId="0" xfId="0" applyFont="1" applyFill="1" applyAlignment="1">
      <alignment vertical="center"/>
    </xf>
    <xf numFmtId="37" fontId="9" fillId="0" borderId="4" xfId="14" applyFont="1" applyFill="1" applyBorder="1" applyAlignment="1">
      <alignment vertical="center"/>
    </xf>
    <xf numFmtId="37" fontId="9" fillId="0" borderId="0" xfId="14" applyFont="1" applyFill="1" applyBorder="1" applyAlignment="1">
      <alignment horizontal="right" vertical="center" wrapText="1"/>
    </xf>
    <xf numFmtId="37" fontId="9" fillId="0" borderId="3" xfId="14" applyFont="1" applyFill="1" applyBorder="1" applyAlignment="1">
      <alignment horizontal="right" vertical="center" wrapText="1"/>
    </xf>
    <xf numFmtId="37" fontId="9" fillId="0" borderId="3" xfId="14" applyFont="1" applyFill="1" applyBorder="1"/>
    <xf numFmtId="37" fontId="9" fillId="0" borderId="0" xfId="14" applyFont="1" applyFill="1"/>
    <xf numFmtId="37" fontId="9" fillId="0" borderId="6" xfId="14" applyFont="1" applyFill="1" applyBorder="1"/>
    <xf numFmtId="37" fontId="14" fillId="0" borderId="0" xfId="0" applyFont="1" applyFill="1" applyBorder="1" applyAlignment="1">
      <alignment horizontal="left" vertical="center"/>
    </xf>
    <xf numFmtId="37" fontId="14" fillId="0" borderId="3" xfId="0" applyFont="1" applyFill="1" applyBorder="1" applyAlignment="1">
      <alignment horizontal="left" vertical="center"/>
    </xf>
    <xf numFmtId="37" fontId="9" fillId="0" borderId="4" xfId="0" applyFont="1" applyFill="1" applyBorder="1" applyAlignment="1">
      <alignment horizontal="left" vertical="center" indent="1"/>
    </xf>
    <xf numFmtId="37" fontId="9" fillId="0" borderId="0" xfId="0" applyFont="1" applyFill="1" applyBorder="1" applyAlignment="1">
      <alignment horizontal="left" vertical="center" indent="1"/>
    </xf>
    <xf numFmtId="37" fontId="9" fillId="0" borderId="3" xfId="0" applyFont="1" applyFill="1" applyBorder="1" applyAlignment="1">
      <alignment horizontal="left" vertical="center" indent="1"/>
    </xf>
    <xf numFmtId="37" fontId="9" fillId="0" borderId="4" xfId="0" applyFont="1" applyFill="1" applyBorder="1" applyAlignment="1" applyProtection="1">
      <alignment horizontal="left" indent="1"/>
    </xf>
    <xf numFmtId="37" fontId="9" fillId="0" borderId="0" xfId="0" applyNumberFormat="1" applyFont="1" applyFill="1" applyBorder="1" applyAlignment="1">
      <alignment horizontal="right" vertical="justify"/>
    </xf>
    <xf numFmtId="37" fontId="9" fillId="0" borderId="3" xfId="0" applyNumberFormat="1" applyFont="1" applyFill="1" applyBorder="1" applyAlignment="1">
      <alignment horizontal="right" vertical="justify"/>
    </xf>
    <xf numFmtId="165" fontId="9" fillId="0" borderId="0" xfId="0" applyNumberFormat="1" applyFont="1" applyFill="1" applyAlignment="1">
      <alignment vertical="center"/>
    </xf>
    <xf numFmtId="37" fontId="9" fillId="0" borderId="0" xfId="0" applyFont="1" applyFill="1" applyBorder="1" applyAlignment="1">
      <alignment horizontal="right" vertical="justify"/>
    </xf>
    <xf numFmtId="37" fontId="9" fillId="0" borderId="3" xfId="0" applyFont="1" applyFill="1" applyBorder="1" applyAlignment="1">
      <alignment horizontal="right" vertical="justify"/>
    </xf>
    <xf numFmtId="165" fontId="14" fillId="0" borderId="0" xfId="0" applyNumberFormat="1" applyFont="1" applyFill="1" applyBorder="1" applyAlignment="1">
      <alignment horizontal="right" vertical="justify"/>
    </xf>
    <xf numFmtId="165" fontId="14" fillId="0" borderId="3" xfId="0" applyNumberFormat="1" applyFont="1" applyFill="1" applyBorder="1" applyAlignment="1">
      <alignment horizontal="right" vertical="justify"/>
    </xf>
    <xf numFmtId="165" fontId="9" fillId="0" borderId="0" xfId="0" applyNumberFormat="1" applyFont="1" applyFill="1" applyBorder="1" applyAlignment="1">
      <alignment horizontal="right" vertical="justify"/>
    </xf>
    <xf numFmtId="165" fontId="9" fillId="0" borderId="3" xfId="0" applyNumberFormat="1" applyFont="1" applyFill="1" applyBorder="1" applyAlignment="1">
      <alignment horizontal="right" vertical="justify"/>
    </xf>
    <xf numFmtId="37" fontId="9" fillId="0" borderId="0" xfId="10" applyNumberFormat="1" applyFont="1" applyFill="1" applyBorder="1" applyAlignment="1">
      <alignment horizontal="right" vertical="justify"/>
    </xf>
    <xf numFmtId="37" fontId="9" fillId="0" borderId="3" xfId="10" applyNumberFormat="1" applyFont="1" applyFill="1" applyBorder="1" applyAlignment="1">
      <alignment horizontal="right" vertical="justify"/>
    </xf>
    <xf numFmtId="165" fontId="14" fillId="0" borderId="0" xfId="0" applyNumberFormat="1" applyFont="1" applyFill="1" applyBorder="1" applyAlignment="1" applyProtection="1">
      <alignment horizontal="right" vertical="justify"/>
    </xf>
    <xf numFmtId="165" fontId="14" fillId="0" borderId="3" xfId="0" applyNumberFormat="1" applyFont="1" applyFill="1" applyBorder="1" applyAlignment="1" applyProtection="1">
      <alignment horizontal="right" vertical="justify"/>
    </xf>
    <xf numFmtId="37" fontId="9" fillId="0" borderId="3" xfId="0" applyFont="1" applyFill="1" applyBorder="1"/>
    <xf numFmtId="37" fontId="9" fillId="0" borderId="0" xfId="0" applyFont="1" applyFill="1"/>
    <xf numFmtId="37" fontId="9" fillId="0" borderId="6" xfId="0" applyFont="1" applyFill="1" applyBorder="1"/>
    <xf numFmtId="37" fontId="9" fillId="0" borderId="4" xfId="0" applyFont="1" applyFill="1" applyBorder="1" applyAlignment="1">
      <alignment horizontal="left" indent="1"/>
    </xf>
    <xf numFmtId="37" fontId="9" fillId="0" borderId="0" xfId="0" applyFont="1" applyFill="1" applyBorder="1"/>
    <xf numFmtId="37" fontId="9" fillId="0" borderId="4" xfId="0" applyFont="1" applyFill="1" applyBorder="1" applyAlignment="1">
      <alignment horizontal="left" vertical="center" indent="2"/>
    </xf>
    <xf numFmtId="37" fontId="9" fillId="0" borderId="4" xfId="0" applyFont="1" applyFill="1" applyBorder="1" applyAlignment="1">
      <alignment horizontal="left" vertical="center" wrapText="1" indent="1"/>
    </xf>
    <xf numFmtId="37" fontId="9" fillId="0" borderId="0" xfId="0" applyNumberFormat="1" applyFont="1" applyFill="1" applyBorder="1" applyAlignment="1">
      <alignment horizontal="right"/>
    </xf>
    <xf numFmtId="37" fontId="9" fillId="0" borderId="3" xfId="0" applyNumberFormat="1" applyFont="1" applyFill="1" applyBorder="1" applyAlignment="1">
      <alignment horizontal="right"/>
    </xf>
    <xf numFmtId="37" fontId="9" fillId="0" borderId="0" xfId="0" applyFont="1" applyFill="1" applyAlignment="1">
      <alignment horizontal="right" wrapText="1"/>
    </xf>
    <xf numFmtId="37" fontId="9" fillId="0" borderId="3" xfId="0" applyFont="1" applyFill="1" applyBorder="1" applyAlignment="1">
      <alignment horizontal="right" wrapText="1"/>
    </xf>
    <xf numFmtId="37" fontId="9" fillId="0" borderId="6" xfId="0" applyFont="1" applyFill="1" applyBorder="1" applyAlignment="1">
      <alignment horizontal="right" wrapText="1"/>
    </xf>
    <xf numFmtId="37" fontId="9" fillId="0" borderId="3" xfId="0" applyNumberFormat="1" applyFont="1" applyFill="1" applyBorder="1" applyAlignment="1">
      <alignment horizontal="right" wrapText="1"/>
    </xf>
    <xf numFmtId="37" fontId="9" fillId="0" borderId="5" xfId="0" applyFont="1" applyFill="1" applyBorder="1" applyAlignment="1">
      <alignment horizontal="left" vertical="center" indent="1"/>
    </xf>
    <xf numFmtId="37" fontId="9" fillId="0" borderId="1" xfId="0" applyFont="1" applyFill="1" applyBorder="1" applyAlignment="1">
      <alignment horizontal="left" vertical="center" indent="1"/>
    </xf>
    <xf numFmtId="37" fontId="9" fillId="0" borderId="11" xfId="0" applyFont="1" applyFill="1" applyBorder="1" applyAlignment="1">
      <alignment horizontal="left" vertical="center" indent="1"/>
    </xf>
    <xf numFmtId="37" fontId="9" fillId="0" borderId="11" xfId="0" applyFont="1" applyFill="1" applyBorder="1" applyAlignment="1">
      <alignment vertical="center"/>
    </xf>
    <xf numFmtId="37" fontId="9" fillId="0" borderId="5" xfId="0" applyFont="1" applyFill="1" applyBorder="1" applyAlignment="1">
      <alignment vertical="center"/>
    </xf>
    <xf numFmtId="37" fontId="9" fillId="0" borderId="7" xfId="0" applyFont="1" applyFill="1" applyBorder="1" applyAlignment="1">
      <alignment vertical="center"/>
    </xf>
    <xf numFmtId="37" fontId="9" fillId="0" borderId="0" xfId="2" applyFont="1" applyFill="1" applyAlignment="1">
      <alignment vertical="center"/>
    </xf>
    <xf numFmtId="37" fontId="4" fillId="0" borderId="0" xfId="0" applyFont="1"/>
    <xf numFmtId="37" fontId="4" fillId="0" borderId="0" xfId="2" applyFont="1" applyFill="1" applyAlignment="1">
      <alignment vertical="center"/>
    </xf>
    <xf numFmtId="37" fontId="4" fillId="0" borderId="0" xfId="0" applyFont="1" applyFill="1"/>
    <xf numFmtId="37" fontId="7" fillId="0" borderId="0" xfId="0" applyFont="1" applyFill="1" applyBorder="1" applyAlignment="1">
      <alignment horizontal="right" vertical="center" wrapText="1"/>
    </xf>
    <xf numFmtId="37" fontId="7" fillId="0" borderId="3" xfId="0" applyFont="1" applyFill="1" applyBorder="1" applyAlignment="1">
      <alignment horizontal="right" vertical="center" wrapText="1"/>
    </xf>
    <xf numFmtId="37" fontId="7" fillId="0" borderId="3" xfId="0" applyFont="1" applyFill="1" applyBorder="1" applyAlignment="1">
      <alignment vertical="center"/>
    </xf>
    <xf numFmtId="37" fontId="7" fillId="0" borderId="4" xfId="0" applyFont="1" applyFill="1" applyBorder="1" applyAlignment="1">
      <alignment vertical="center"/>
    </xf>
    <xf numFmtId="37" fontId="7" fillId="0" borderId="0" xfId="0" applyFont="1" applyFill="1" applyAlignment="1">
      <alignment vertical="center"/>
    </xf>
    <xf numFmtId="168" fontId="7" fillId="0" borderId="0" xfId="1" applyNumberFormat="1" applyFont="1" applyFill="1" applyBorder="1" applyAlignment="1">
      <alignment horizontal="right" vertical="justify"/>
    </xf>
    <xf numFmtId="37" fontId="7" fillId="0" borderId="3" xfId="0" applyNumberFormat="1" applyFont="1" applyFill="1" applyBorder="1" applyAlignment="1">
      <alignment horizontal="right" vertical="justify"/>
    </xf>
    <xf numFmtId="168" fontId="7" fillId="0" borderId="3" xfId="1" applyNumberFormat="1" applyFont="1" applyFill="1" applyBorder="1" applyAlignment="1">
      <alignment horizontal="right" vertical="justify"/>
    </xf>
    <xf numFmtId="168" fontId="4" fillId="0" borderId="0" xfId="1" applyNumberFormat="1" applyFont="1" applyFill="1" applyBorder="1" applyAlignment="1">
      <alignment horizontal="right" vertical="justify"/>
    </xf>
    <xf numFmtId="168" fontId="4" fillId="0" borderId="3" xfId="1" applyNumberFormat="1" applyFont="1" applyFill="1" applyBorder="1" applyAlignment="1">
      <alignment horizontal="right" vertical="justify"/>
    </xf>
    <xf numFmtId="37" fontId="4" fillId="0" borderId="0" xfId="0" applyFont="1" applyFill="1" applyAlignment="1">
      <alignment vertical="center"/>
    </xf>
    <xf numFmtId="170" fontId="4" fillId="0" borderId="0" xfId="1" applyNumberFormat="1" applyFont="1" applyFill="1" applyBorder="1" applyAlignment="1">
      <alignment horizontal="right" vertical="center"/>
    </xf>
    <xf numFmtId="170" fontId="4" fillId="0" borderId="3" xfId="1" applyNumberFormat="1" applyFont="1" applyFill="1" applyBorder="1" applyAlignment="1">
      <alignment horizontal="right" vertical="center"/>
    </xf>
    <xf numFmtId="0" fontId="7" fillId="0" borderId="0" xfId="0" applyNumberFormat="1" applyFont="1" applyAlignment="1">
      <alignment horizontal="left" vertical="center"/>
    </xf>
    <xf numFmtId="37" fontId="7" fillId="0" borderId="0" xfId="0" applyFont="1"/>
    <xf numFmtId="37" fontId="16" fillId="0" borderId="0" xfId="0" applyFont="1" applyAlignment="1">
      <alignment horizontal="left" vertical="center"/>
    </xf>
    <xf numFmtId="37" fontId="7" fillId="0" borderId="0" xfId="14" applyFont="1" applyAlignment="1">
      <alignment vertical="center"/>
    </xf>
    <xf numFmtId="0" fontId="7" fillId="0" borderId="0" xfId="0" applyNumberFormat="1" applyFont="1" applyFill="1" applyAlignment="1">
      <alignment horizontal="left" vertical="center"/>
    </xf>
    <xf numFmtId="37" fontId="4" fillId="0" borderId="0" xfId="14" applyFont="1" applyFill="1" applyAlignment="1">
      <alignment vertical="center"/>
    </xf>
    <xf numFmtId="37" fontId="4" fillId="0" borderId="0" xfId="14" applyFont="1" applyFill="1"/>
    <xf numFmtId="37" fontId="7" fillId="0" borderId="0" xfId="2" applyFont="1" applyAlignment="1">
      <alignment vertical="center"/>
    </xf>
    <xf numFmtId="0" fontId="16" fillId="0" borderId="0" xfId="0" applyNumberFormat="1" applyFont="1" applyFill="1" applyBorder="1" applyAlignment="1">
      <alignment horizontal="left" vertical="center"/>
    </xf>
    <xf numFmtId="37" fontId="6" fillId="0" borderId="14" xfId="0" applyFont="1" applyBorder="1" applyAlignment="1">
      <alignment horizontal="center" vertical="center" wrapText="1"/>
    </xf>
    <xf numFmtId="37" fontId="6" fillId="0" borderId="5" xfId="0" applyFont="1" applyBorder="1" applyAlignment="1">
      <alignment horizontal="center" vertical="center" wrapText="1"/>
    </xf>
    <xf numFmtId="37" fontId="6" fillId="0" borderId="8" xfId="0" applyFont="1" applyBorder="1" applyAlignment="1">
      <alignment horizontal="center" vertical="center" wrapText="1"/>
    </xf>
    <xf numFmtId="37" fontId="6" fillId="0" borderId="9" xfId="0" applyFont="1" applyBorder="1" applyAlignment="1">
      <alignment horizontal="center" vertical="center" wrapText="1"/>
    </xf>
    <xf numFmtId="37" fontId="6" fillId="0" borderId="4" xfId="0" applyFont="1" applyBorder="1" applyAlignment="1">
      <alignment horizontal="center" vertical="center" wrapText="1"/>
    </xf>
    <xf numFmtId="37" fontId="10" fillId="0" borderId="13" xfId="0" applyFont="1" applyBorder="1" applyAlignment="1">
      <alignment horizontal="left" vertical="center" wrapText="1"/>
    </xf>
    <xf numFmtId="37" fontId="10" fillId="0" borderId="3" xfId="0" applyFont="1" applyBorder="1" applyAlignment="1">
      <alignment horizontal="left" vertical="center" wrapText="1"/>
    </xf>
    <xf numFmtId="0" fontId="7" fillId="0" borderId="0" xfId="29" applyFont="1" applyAlignment="1">
      <alignment horizontal="center"/>
    </xf>
    <xf numFmtId="0" fontId="7" fillId="0" borderId="0" xfId="29" applyFont="1" applyAlignment="1">
      <alignment horizontal="center" vertical="top" wrapText="1"/>
    </xf>
    <xf numFmtId="0" fontId="13" fillId="0" borderId="0" xfId="0" applyNumberFormat="1" applyFont="1" applyFill="1" applyAlignment="1">
      <alignment horizontal="left" vertical="center"/>
    </xf>
    <xf numFmtId="37" fontId="14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horizontal="center" vertical="center"/>
    </xf>
    <xf numFmtId="37" fontId="14" fillId="0" borderId="0" xfId="0" quotePrefix="1" applyFont="1" applyFill="1" applyAlignment="1">
      <alignment horizontal="center" vertical="center"/>
    </xf>
    <xf numFmtId="171" fontId="7" fillId="0" borderId="13" xfId="0" applyNumberFormat="1" applyFont="1" applyFill="1" applyBorder="1" applyAlignment="1">
      <alignment horizontal="center" vertical="center" wrapText="1"/>
    </xf>
    <xf numFmtId="171" fontId="7" fillId="0" borderId="3" xfId="0" applyNumberFormat="1" applyFont="1" applyFill="1" applyBorder="1" applyAlignment="1">
      <alignment horizontal="center" vertical="center" wrapText="1"/>
    </xf>
    <xf numFmtId="171" fontId="7" fillId="0" borderId="9" xfId="0" applyNumberFormat="1" applyFont="1" applyFill="1" applyBorder="1" applyAlignment="1">
      <alignment horizontal="center" vertical="center" wrapText="1"/>
    </xf>
    <xf numFmtId="171" fontId="7" fillId="0" borderId="10" xfId="0" applyNumberFormat="1" applyFont="1" applyFill="1" applyBorder="1" applyAlignment="1">
      <alignment horizontal="center" vertical="center" wrapText="1"/>
    </xf>
    <xf numFmtId="171" fontId="14" fillId="0" borderId="9" xfId="0" applyNumberFormat="1" applyFont="1" applyFill="1" applyBorder="1" applyAlignment="1">
      <alignment horizontal="center" vertical="center" wrapText="1"/>
    </xf>
    <xf numFmtId="171" fontId="14" fillId="0" borderId="2" xfId="0" applyNumberFormat="1" applyFont="1" applyFill="1" applyBorder="1" applyAlignment="1">
      <alignment horizontal="center" vertical="center" wrapText="1"/>
    </xf>
    <xf numFmtId="171" fontId="14" fillId="0" borderId="10" xfId="0" applyNumberFormat="1" applyFont="1" applyFill="1" applyBorder="1" applyAlignment="1">
      <alignment horizontal="center" vertical="center" wrapText="1"/>
    </xf>
    <xf numFmtId="37" fontId="14" fillId="0" borderId="13" xfId="0" applyFont="1" applyFill="1" applyBorder="1" applyAlignment="1">
      <alignment horizontal="center" vertical="center" wrapText="1"/>
    </xf>
    <xf numFmtId="37" fontId="14" fillId="0" borderId="3" xfId="0" applyFont="1" applyFill="1" applyBorder="1" applyAlignment="1">
      <alignment horizontal="center" vertical="center" wrapText="1"/>
    </xf>
    <xf numFmtId="37" fontId="7" fillId="0" borderId="14" xfId="0" applyFont="1" applyBorder="1" applyAlignment="1">
      <alignment horizontal="center" vertical="center" wrapText="1"/>
    </xf>
    <xf numFmtId="37" fontId="7" fillId="0" borderId="15" xfId="0" applyFont="1" applyBorder="1" applyAlignment="1">
      <alignment horizontal="center" vertical="center" wrapText="1"/>
    </xf>
    <xf numFmtId="171" fontId="7" fillId="0" borderId="4" xfId="0" applyNumberFormat="1" applyFont="1" applyFill="1" applyBorder="1" applyAlignment="1">
      <alignment horizontal="center" vertical="center" wrapText="1"/>
    </xf>
    <xf numFmtId="171" fontId="7" fillId="0" borderId="13" xfId="0" applyNumberFormat="1" applyFont="1" applyBorder="1" applyAlignment="1">
      <alignment horizontal="center" vertical="center" wrapText="1"/>
    </xf>
    <xf numFmtId="171" fontId="7" fillId="0" borderId="3" xfId="0" applyNumberFormat="1" applyFont="1" applyBorder="1" applyAlignment="1">
      <alignment horizontal="center" vertical="center" wrapText="1"/>
    </xf>
    <xf numFmtId="37" fontId="7" fillId="0" borderId="13" xfId="0" applyFont="1" applyBorder="1" applyAlignment="1">
      <alignment horizontal="center" vertical="center" wrapText="1"/>
    </xf>
    <xf numFmtId="37" fontId="7" fillId="0" borderId="12" xfId="0" applyFont="1" applyBorder="1" applyAlignment="1">
      <alignment horizontal="center" vertical="center" wrapText="1"/>
    </xf>
    <xf numFmtId="37" fontId="7" fillId="0" borderId="5" xfId="0" applyFont="1" applyBorder="1" applyAlignment="1">
      <alignment horizontal="center" vertical="center" wrapText="1"/>
    </xf>
    <xf numFmtId="37" fontId="7" fillId="0" borderId="7" xfId="0" applyFont="1" applyBorder="1" applyAlignment="1">
      <alignment horizontal="center" vertical="center" wrapText="1"/>
    </xf>
    <xf numFmtId="37" fontId="7" fillId="0" borderId="11" xfId="0" applyFont="1" applyBorder="1" applyAlignment="1">
      <alignment horizontal="center" vertical="center" wrapText="1"/>
    </xf>
    <xf numFmtId="37" fontId="7" fillId="0" borderId="8" xfId="0" applyFont="1" applyBorder="1" applyAlignment="1">
      <alignment horizontal="center" vertical="center" wrapText="1"/>
    </xf>
    <xf numFmtId="0" fontId="7" fillId="0" borderId="0" xfId="0" applyNumberFormat="1" applyFont="1" applyAlignment="1">
      <alignment horizontal="left" vertical="center"/>
    </xf>
    <xf numFmtId="0" fontId="7" fillId="0" borderId="8" xfId="0" applyNumberFormat="1" applyFont="1" applyBorder="1" applyAlignment="1">
      <alignment horizontal="left" vertical="center"/>
    </xf>
    <xf numFmtId="0" fontId="7" fillId="2" borderId="0" xfId="0" applyNumberFormat="1" applyFont="1" applyFill="1" applyAlignment="1">
      <alignment horizontal="center" vertical="center" wrapText="1"/>
    </xf>
    <xf numFmtId="0" fontId="7" fillId="0" borderId="14" xfId="0" applyNumberFormat="1" applyFont="1" applyFill="1" applyBorder="1" applyAlignment="1">
      <alignment horizontal="center" vertical="center" wrapText="1"/>
    </xf>
    <xf numFmtId="0" fontId="7" fillId="0" borderId="15" xfId="0" applyNumberFormat="1" applyFont="1" applyFill="1" applyBorder="1" applyAlignment="1">
      <alignment horizontal="center" vertical="center" wrapText="1"/>
    </xf>
    <xf numFmtId="0" fontId="7" fillId="0" borderId="12" xfId="0" applyNumberFormat="1" applyFont="1" applyFill="1" applyBorder="1" applyAlignment="1">
      <alignment horizontal="center" vertical="center" wrapText="1"/>
    </xf>
    <xf numFmtId="0" fontId="7" fillId="0" borderId="5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7" fillId="0" borderId="7" xfId="0" applyNumberFormat="1" applyFont="1" applyFill="1" applyBorder="1" applyAlignment="1">
      <alignment horizontal="center" vertical="center" wrapText="1"/>
    </xf>
    <xf numFmtId="171" fontId="7" fillId="0" borderId="2" xfId="0" applyNumberFormat="1" applyFont="1" applyFill="1" applyBorder="1" applyAlignment="1">
      <alignment horizontal="center" vertical="center" wrapText="1"/>
    </xf>
    <xf numFmtId="37" fontId="7" fillId="0" borderId="3" xfId="0" applyFont="1" applyBorder="1" applyAlignment="1">
      <alignment horizontal="center" vertical="center" wrapText="1"/>
    </xf>
    <xf numFmtId="171" fontId="7" fillId="0" borderId="12" xfId="0" applyNumberFormat="1" applyFont="1" applyFill="1" applyBorder="1" applyAlignment="1">
      <alignment horizontal="center" vertical="center" wrapText="1"/>
    </xf>
  </cellXfs>
  <cellStyles count="45">
    <cellStyle name="Comma" xfId="1" builtinId="3"/>
    <cellStyle name="Comma 10" xfId="15"/>
    <cellStyle name="Comma 10 2" xfId="38"/>
    <cellStyle name="Comma 11" xfId="9"/>
    <cellStyle name="Comma 11 2" xfId="35"/>
    <cellStyle name="Comma 12" xfId="3"/>
    <cellStyle name="Comma 12 2" xfId="31"/>
    <cellStyle name="Comma 14" xfId="6"/>
    <cellStyle name="Comma 14 2" xfId="34"/>
    <cellStyle name="Comma 2" xfId="16"/>
    <cellStyle name="Comma 2 2" xfId="39"/>
    <cellStyle name="Comma 3" xfId="17"/>
    <cellStyle name="Comma 3 2" xfId="40"/>
    <cellStyle name="Comma 4" xfId="4"/>
    <cellStyle name="Comma 4 2" xfId="32"/>
    <cellStyle name="Comma 5" xfId="28"/>
    <cellStyle name="Comma 5 2" xfId="26"/>
    <cellStyle name="Comma 5 2 2" xfId="42"/>
    <cellStyle name="Comma 5 3" xfId="44"/>
    <cellStyle name="Comma 6" xfId="30"/>
    <cellStyle name="Comma 7" xfId="5"/>
    <cellStyle name="Comma 7 2" xfId="33"/>
    <cellStyle name="Comma 8" xfId="11"/>
    <cellStyle name="Comma 8 2" xfId="36"/>
    <cellStyle name="Comma 9" xfId="12"/>
    <cellStyle name="Comma 9 2" xfId="37"/>
    <cellStyle name="Normal" xfId="0" builtinId="0"/>
    <cellStyle name="Normal 10" xfId="14"/>
    <cellStyle name="Normal 11" xfId="8"/>
    <cellStyle name="Normal 12" xfId="18"/>
    <cellStyle name="Normal 13" xfId="19"/>
    <cellStyle name="Normal 14" xfId="7"/>
    <cellStyle name="Normal 2" xfId="13"/>
    <cellStyle name="Normal 2 2" xfId="20"/>
    <cellStyle name="Normal 2 3" xfId="29"/>
    <cellStyle name="Normal 3" xfId="21"/>
    <cellStyle name="Normal 4" xfId="22"/>
    <cellStyle name="Normal 5" xfId="23"/>
    <cellStyle name="Normal 6" xfId="27"/>
    <cellStyle name="Normal 6 2" xfId="25"/>
    <cellStyle name="Normal 6 2 2" xfId="41"/>
    <cellStyle name="Normal 6 3" xfId="43"/>
    <cellStyle name="Normal 7" xfId="2"/>
    <cellStyle name="Normal 8" xfId="10"/>
    <cellStyle name="Normal 9" xfId="2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255743</xdr:colOff>
      <xdr:row>35</xdr:row>
      <xdr:rowOff>75492</xdr:rowOff>
    </xdr:from>
    <xdr:to>
      <xdr:col>2</xdr:col>
      <xdr:colOff>4993822</xdr:colOff>
      <xdr:row>38</xdr:row>
      <xdr:rowOff>101148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xmlns="" id="{2357D045-2271-4292-B1B9-792BF82351BC}"/>
            </a:ext>
          </a:extLst>
        </xdr:cNvPr>
        <xdr:cNvGrpSpPr/>
      </xdr:nvGrpSpPr>
      <xdr:grpSpPr>
        <a:xfrm>
          <a:off x="520326" y="11473742"/>
          <a:ext cx="5743496" cy="501906"/>
          <a:chOff x="4721" y="18647188"/>
          <a:chExt cx="5557084" cy="535995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xmlns="" id="{A453CB5E-6DBC-491C-96B4-C6E5A425FD63}"/>
              </a:ext>
            </a:extLst>
          </xdr:cNvPr>
          <xdr:cNvPicPr/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21" y="18663753"/>
            <a:ext cx="1404620" cy="519430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xmlns="" id="{4A068D64-0DA4-48D1-B9A0-A731DE011EBC}"/>
              </a:ext>
            </a:extLst>
          </xdr:cNvPr>
          <xdr:cNvSpPr txBox="1"/>
        </xdr:nvSpPr>
        <xdr:spPr>
          <a:xfrm>
            <a:off x="1470026" y="18647188"/>
            <a:ext cx="4091779" cy="53008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PH" sz="8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PSA Complex, East Avenue, Diliman, Quezon City, Philippines 1101</a:t>
            </a:r>
          </a:p>
          <a:p>
            <a:r>
              <a:rPr lang="en-PH" sz="8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Telephone: (632) 8938-5267</a:t>
            </a:r>
          </a:p>
          <a:p>
            <a:r>
              <a:rPr lang="en-PH" sz="8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www.psa.gov.ph</a:t>
            </a:r>
          </a:p>
          <a:p>
            <a:endParaRPr lang="en-PH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0</xdr:col>
      <xdr:colOff>201235</xdr:colOff>
      <xdr:row>1</xdr:row>
      <xdr:rowOff>13412</xdr:rowOff>
    </xdr:from>
    <xdr:to>
      <xdr:col>3</xdr:col>
      <xdr:colOff>144773</xdr:colOff>
      <xdr:row>6</xdr:row>
      <xdr:rowOff>86572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xmlns="" id="{0AAE8416-57F2-4764-9EBC-852A1A1C68DF}"/>
            </a:ext>
          </a:extLst>
        </xdr:cNvPr>
        <xdr:cNvGrpSpPr/>
      </xdr:nvGrpSpPr>
      <xdr:grpSpPr>
        <a:xfrm>
          <a:off x="201235" y="172162"/>
          <a:ext cx="8283205" cy="866910"/>
          <a:chOff x="0" y="0"/>
          <a:chExt cx="6329828" cy="914537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xmlns="" id="{CC8D6B25-4380-4510-8BF9-EE72DFF592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914400" cy="914400"/>
          </a:xfrm>
          <a:prstGeom prst="rect">
            <a:avLst/>
          </a:prstGeom>
        </xdr:spPr>
      </xdr:pic>
      <xdr:sp macro="" textlink="">
        <xdr:nvSpPr>
          <xdr:cNvPr id="7" name="Text Box 2">
            <a:extLst>
              <a:ext uri="{FF2B5EF4-FFF2-40B4-BE49-F238E27FC236}">
                <a16:creationId xmlns:a16="http://schemas.microsoft.com/office/drawing/2014/main" xmlns="" id="{97B010CF-9682-4BC9-9CB3-661697D40A7C}"/>
              </a:ext>
            </a:extLst>
          </xdr:cNvPr>
          <xdr:cNvSpPr txBox="1">
            <a:spLocks noChangeArrowheads="1"/>
          </xdr:cNvSpPr>
        </xdr:nvSpPr>
        <xdr:spPr bwMode="auto">
          <a:xfrm>
            <a:off x="914400" y="142875"/>
            <a:ext cx="5415428" cy="771662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sp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1000"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Republic of the Philippines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1600"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Philippine Statistics Authority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400"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1100">
                <a:solidFill>
                  <a:srgbClr val="FFFFFF"/>
                </a:solidFill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B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  <pageSetUpPr fitToPage="1"/>
  </sheetPr>
  <dimension ref="B9:M35"/>
  <sheetViews>
    <sheetView view="pageBreakPreview" topLeftCell="A25" zoomScale="90" zoomScaleNormal="115" zoomScaleSheetLayoutView="90" workbookViewId="0">
      <selection activeCell="G13" sqref="G13"/>
    </sheetView>
  </sheetViews>
  <sheetFormatPr defaultColWidth="9" defaultRowHeight="12.75" x14ac:dyDescent="0.2"/>
  <cols>
    <col min="1" max="1" width="3.5" style="22" customWidth="1"/>
    <col min="2" max="2" width="13.125" style="27" customWidth="1"/>
    <col min="3" max="3" width="92.75" style="27" customWidth="1"/>
    <col min="4" max="4" width="3.625" style="22" customWidth="1"/>
    <col min="5" max="16384" width="9" style="22"/>
  </cols>
  <sheetData>
    <row r="9" spans="2:13" ht="12.75" customHeight="1" x14ac:dyDescent="0.2">
      <c r="B9" s="172" t="s">
        <v>66</v>
      </c>
      <c r="C9" s="172"/>
    </row>
    <row r="10" spans="2:13" ht="12.75" customHeight="1" x14ac:dyDescent="0.2">
      <c r="B10" s="173" t="s">
        <v>120</v>
      </c>
      <c r="C10" s="173"/>
    </row>
    <row r="12" spans="2:13" x14ac:dyDescent="0.2">
      <c r="B12" s="23" t="s">
        <v>67</v>
      </c>
      <c r="C12" s="23" t="s">
        <v>68</v>
      </c>
    </row>
    <row r="13" spans="2:13" ht="58.5" customHeight="1" x14ac:dyDescent="0.2">
      <c r="B13" s="167" t="s">
        <v>70</v>
      </c>
      <c r="C13" s="24" t="s">
        <v>124</v>
      </c>
    </row>
    <row r="14" spans="2:13" ht="15" x14ac:dyDescent="0.2">
      <c r="B14" s="167"/>
      <c r="C14" s="25" t="s">
        <v>65</v>
      </c>
    </row>
    <row r="15" spans="2:13" ht="51" x14ac:dyDescent="0.2">
      <c r="B15" s="167" t="s">
        <v>69</v>
      </c>
      <c r="C15" s="24" t="s">
        <v>113</v>
      </c>
      <c r="E15" s="22" t="s">
        <v>79</v>
      </c>
    </row>
    <row r="16" spans="2:13" ht="15" x14ac:dyDescent="0.2">
      <c r="B16" s="167"/>
      <c r="C16" s="25" t="s">
        <v>64</v>
      </c>
      <c r="M16" s="22" t="s">
        <v>79</v>
      </c>
    </row>
    <row r="17" spans="2:3" ht="51" x14ac:dyDescent="0.2">
      <c r="B17" s="167" t="s">
        <v>72</v>
      </c>
      <c r="C17" s="24" t="s">
        <v>122</v>
      </c>
    </row>
    <row r="18" spans="2:3" ht="15" x14ac:dyDescent="0.2">
      <c r="B18" s="167"/>
      <c r="C18" s="25" t="s">
        <v>65</v>
      </c>
    </row>
    <row r="19" spans="2:3" ht="51" x14ac:dyDescent="0.2">
      <c r="B19" s="167" t="s">
        <v>71</v>
      </c>
      <c r="C19" s="24" t="s">
        <v>114</v>
      </c>
    </row>
    <row r="20" spans="2:3" ht="15" x14ac:dyDescent="0.2">
      <c r="B20" s="167"/>
      <c r="C20" s="25" t="s">
        <v>64</v>
      </c>
    </row>
    <row r="21" spans="2:3" ht="68.25" customHeight="1" x14ac:dyDescent="0.2">
      <c r="B21" s="167" t="s">
        <v>74</v>
      </c>
      <c r="C21" s="24" t="s">
        <v>123</v>
      </c>
    </row>
    <row r="22" spans="2:3" ht="15" x14ac:dyDescent="0.2">
      <c r="B22" s="167"/>
      <c r="C22" s="25" t="s">
        <v>65</v>
      </c>
    </row>
    <row r="23" spans="2:3" ht="59.25" customHeight="1" x14ac:dyDescent="0.2">
      <c r="B23" s="168" t="s">
        <v>73</v>
      </c>
      <c r="C23" s="24" t="s">
        <v>115</v>
      </c>
    </row>
    <row r="24" spans="2:3" ht="15" x14ac:dyDescent="0.2">
      <c r="B24" s="165"/>
      <c r="C24" s="25" t="s">
        <v>64</v>
      </c>
    </row>
    <row r="25" spans="2:3" ht="27.75" customHeight="1" x14ac:dyDescent="0.2">
      <c r="B25" s="165" t="s">
        <v>75</v>
      </c>
      <c r="C25" s="170" t="s">
        <v>116</v>
      </c>
    </row>
    <row r="26" spans="2:3" ht="27.75" customHeight="1" x14ac:dyDescent="0.2">
      <c r="B26" s="169"/>
      <c r="C26" s="171"/>
    </row>
    <row r="27" spans="2:3" ht="15" x14ac:dyDescent="0.2">
      <c r="B27" s="169"/>
      <c r="C27" s="26" t="s">
        <v>27</v>
      </c>
    </row>
    <row r="28" spans="2:3" ht="57" customHeight="1" x14ac:dyDescent="0.2">
      <c r="B28" s="165" t="s">
        <v>76</v>
      </c>
      <c r="C28" s="43" t="s">
        <v>117</v>
      </c>
    </row>
    <row r="29" spans="2:3" ht="21.75" customHeight="1" x14ac:dyDescent="0.2">
      <c r="B29" s="169"/>
      <c r="C29" s="26" t="s">
        <v>27</v>
      </c>
    </row>
    <row r="30" spans="2:3" ht="54" customHeight="1" x14ac:dyDescent="0.2">
      <c r="B30" s="165" t="s">
        <v>77</v>
      </c>
      <c r="C30" s="24" t="s">
        <v>118</v>
      </c>
    </row>
    <row r="31" spans="2:3" ht="15" x14ac:dyDescent="0.2">
      <c r="B31" s="169"/>
      <c r="C31" s="25" t="s">
        <v>64</v>
      </c>
    </row>
    <row r="32" spans="2:3" ht="54.75" customHeight="1" x14ac:dyDescent="0.2">
      <c r="B32" s="165" t="s">
        <v>78</v>
      </c>
      <c r="C32" s="44" t="s">
        <v>119</v>
      </c>
    </row>
    <row r="33" spans="2:3" ht="15" x14ac:dyDescent="0.2">
      <c r="B33" s="166"/>
      <c r="C33" s="25" t="s">
        <v>27</v>
      </c>
    </row>
    <row r="34" spans="2:3" ht="15.75" x14ac:dyDescent="0.2">
      <c r="B34" s="56"/>
      <c r="C34" s="57"/>
    </row>
    <row r="35" spans="2:3" ht="15.75" x14ac:dyDescent="0.2">
      <c r="B35" s="56"/>
      <c r="C35" s="57"/>
    </row>
  </sheetData>
  <sheetProtection selectLockedCells="1" selectUnlockedCells="1"/>
  <mergeCells count="13">
    <mergeCell ref="B19:B20"/>
    <mergeCell ref="B9:C9"/>
    <mergeCell ref="B10:C10"/>
    <mergeCell ref="B13:B14"/>
    <mergeCell ref="B15:B16"/>
    <mergeCell ref="B17:B18"/>
    <mergeCell ref="B32:B33"/>
    <mergeCell ref="B21:B22"/>
    <mergeCell ref="B23:B24"/>
    <mergeCell ref="B25:B27"/>
    <mergeCell ref="C25:C26"/>
    <mergeCell ref="B28:B29"/>
    <mergeCell ref="B30:B31"/>
  </mergeCells>
  <printOptions horizontalCentered="1"/>
  <pageMargins left="0.7" right="0.7" top="0.75" bottom="0.75" header="0.3" footer="0.3"/>
  <pageSetup paperSize="9" scale="73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U50"/>
  <sheetViews>
    <sheetView zoomScale="80" zoomScaleNormal="80" zoomScaleSheetLayoutView="8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J16" sqref="J16"/>
    </sheetView>
  </sheetViews>
  <sheetFormatPr defaultColWidth="9" defaultRowHeight="14.25" x14ac:dyDescent="0.2"/>
  <cols>
    <col min="1" max="1" width="55.125" style="121" customWidth="1"/>
    <col min="2" max="45" width="9.5" style="121" customWidth="1"/>
    <col min="46" max="16384" width="9" style="121"/>
  </cols>
  <sheetData>
    <row r="1" spans="1:47" s="73" customFormat="1" ht="15" customHeight="1" x14ac:dyDescent="0.15">
      <c r="A1" s="175" t="s">
        <v>121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72"/>
      <c r="AR1" s="72"/>
      <c r="AS1" s="72"/>
    </row>
    <row r="2" spans="1:47" s="73" customFormat="1" ht="15" customHeight="1" x14ac:dyDescent="0.15">
      <c r="A2" s="176" t="s">
        <v>126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76"/>
      <c r="AK2" s="176"/>
      <c r="AL2" s="176"/>
      <c r="AM2" s="176"/>
      <c r="AN2" s="176"/>
      <c r="AO2" s="176"/>
      <c r="AP2" s="176"/>
      <c r="AQ2" s="74"/>
      <c r="AR2" s="74"/>
      <c r="AS2" s="74"/>
    </row>
    <row r="3" spans="1:47" s="73" customFormat="1" ht="17.45" customHeight="1" x14ac:dyDescent="0.15">
      <c r="A3" s="177" t="s">
        <v>65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7"/>
      <c r="AG3" s="177"/>
      <c r="AH3" s="177"/>
      <c r="AI3" s="177"/>
      <c r="AJ3" s="177"/>
      <c r="AK3" s="177"/>
      <c r="AL3" s="177"/>
      <c r="AM3" s="177"/>
      <c r="AN3" s="177"/>
      <c r="AO3" s="177"/>
      <c r="AP3" s="177"/>
      <c r="AQ3" s="75"/>
      <c r="AR3" s="75"/>
      <c r="AS3" s="75"/>
    </row>
    <row r="4" spans="1:47" s="73" customFormat="1" ht="17.45" customHeight="1" x14ac:dyDescent="0.15">
      <c r="A4" s="75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</row>
    <row r="5" spans="1:47" s="73" customFormat="1" ht="30" customHeight="1" x14ac:dyDescent="0.15">
      <c r="A5" s="185" t="s">
        <v>11</v>
      </c>
      <c r="B5" s="182" t="s">
        <v>127</v>
      </c>
      <c r="C5" s="183"/>
      <c r="D5" s="183"/>
      <c r="E5" s="184"/>
      <c r="F5" s="182" t="s">
        <v>128</v>
      </c>
      <c r="G5" s="183"/>
      <c r="H5" s="183"/>
      <c r="I5" s="184"/>
      <c r="J5" s="182" t="s">
        <v>129</v>
      </c>
      <c r="K5" s="183"/>
      <c r="L5" s="183"/>
      <c r="M5" s="184"/>
      <c r="N5" s="182" t="s">
        <v>130</v>
      </c>
      <c r="O5" s="183"/>
      <c r="P5" s="183"/>
      <c r="Q5" s="184"/>
      <c r="R5" s="182" t="s">
        <v>131</v>
      </c>
      <c r="S5" s="183"/>
      <c r="T5" s="183"/>
      <c r="U5" s="184"/>
      <c r="V5" s="182" t="s">
        <v>132</v>
      </c>
      <c r="W5" s="183"/>
      <c r="X5" s="183"/>
      <c r="Y5" s="184"/>
      <c r="Z5" s="187" t="s">
        <v>133</v>
      </c>
      <c r="AA5" s="188"/>
      <c r="AB5" s="188"/>
      <c r="AC5" s="188"/>
      <c r="AD5" s="182" t="s">
        <v>134</v>
      </c>
      <c r="AE5" s="183"/>
      <c r="AF5" s="183"/>
      <c r="AG5" s="184"/>
      <c r="AH5" s="182" t="s">
        <v>135</v>
      </c>
      <c r="AI5" s="183"/>
      <c r="AJ5" s="183"/>
      <c r="AK5" s="184"/>
      <c r="AL5" s="182" t="s">
        <v>136</v>
      </c>
      <c r="AM5" s="183"/>
      <c r="AN5" s="183"/>
      <c r="AO5" s="184"/>
      <c r="AP5" s="182" t="s">
        <v>137</v>
      </c>
      <c r="AQ5" s="183"/>
      <c r="AR5" s="183"/>
      <c r="AS5" s="184"/>
      <c r="AT5" s="76"/>
      <c r="AU5" s="76"/>
    </row>
    <row r="6" spans="1:47" s="73" customFormat="1" ht="30" customHeight="1" x14ac:dyDescent="0.15">
      <c r="A6" s="186"/>
      <c r="B6" s="178" t="s">
        <v>104</v>
      </c>
      <c r="C6" s="178" t="s">
        <v>105</v>
      </c>
      <c r="D6" s="180" t="s">
        <v>108</v>
      </c>
      <c r="E6" s="181"/>
      <c r="F6" s="178" t="s">
        <v>104</v>
      </c>
      <c r="G6" s="178" t="s">
        <v>105</v>
      </c>
      <c r="H6" s="180" t="s">
        <v>108</v>
      </c>
      <c r="I6" s="181"/>
      <c r="J6" s="178" t="s">
        <v>104</v>
      </c>
      <c r="K6" s="178" t="s">
        <v>105</v>
      </c>
      <c r="L6" s="180" t="s">
        <v>108</v>
      </c>
      <c r="M6" s="181"/>
      <c r="N6" s="178" t="s">
        <v>104</v>
      </c>
      <c r="O6" s="178" t="s">
        <v>105</v>
      </c>
      <c r="P6" s="180" t="s">
        <v>108</v>
      </c>
      <c r="Q6" s="181"/>
      <c r="R6" s="178" t="s">
        <v>104</v>
      </c>
      <c r="S6" s="178" t="s">
        <v>105</v>
      </c>
      <c r="T6" s="180" t="s">
        <v>108</v>
      </c>
      <c r="U6" s="181"/>
      <c r="V6" s="178" t="s">
        <v>104</v>
      </c>
      <c r="W6" s="178" t="s">
        <v>105</v>
      </c>
      <c r="X6" s="180" t="s">
        <v>108</v>
      </c>
      <c r="Y6" s="181"/>
      <c r="Z6" s="178" t="s">
        <v>104</v>
      </c>
      <c r="AA6" s="178" t="s">
        <v>105</v>
      </c>
      <c r="AB6" s="180" t="s">
        <v>108</v>
      </c>
      <c r="AC6" s="181"/>
      <c r="AD6" s="178" t="s">
        <v>104</v>
      </c>
      <c r="AE6" s="178" t="s">
        <v>105</v>
      </c>
      <c r="AF6" s="180" t="s">
        <v>108</v>
      </c>
      <c r="AG6" s="181"/>
      <c r="AH6" s="178" t="s">
        <v>104</v>
      </c>
      <c r="AI6" s="178" t="s">
        <v>105</v>
      </c>
      <c r="AJ6" s="180" t="s">
        <v>108</v>
      </c>
      <c r="AK6" s="181"/>
      <c r="AL6" s="178" t="s">
        <v>104</v>
      </c>
      <c r="AM6" s="178" t="s">
        <v>105</v>
      </c>
      <c r="AN6" s="180" t="s">
        <v>108</v>
      </c>
      <c r="AO6" s="181"/>
      <c r="AP6" s="178" t="s">
        <v>104</v>
      </c>
      <c r="AQ6" s="178" t="s">
        <v>105</v>
      </c>
      <c r="AR6" s="180" t="s">
        <v>108</v>
      </c>
      <c r="AS6" s="181"/>
      <c r="AT6" s="76"/>
      <c r="AU6" s="76"/>
    </row>
    <row r="7" spans="1:47" s="73" customFormat="1" ht="30" customHeight="1" x14ac:dyDescent="0.15">
      <c r="A7" s="186"/>
      <c r="B7" s="179"/>
      <c r="C7" s="179"/>
      <c r="D7" s="71" t="s">
        <v>106</v>
      </c>
      <c r="E7" s="71" t="s">
        <v>107</v>
      </c>
      <c r="F7" s="179"/>
      <c r="G7" s="179"/>
      <c r="H7" s="71" t="s">
        <v>106</v>
      </c>
      <c r="I7" s="71" t="s">
        <v>107</v>
      </c>
      <c r="J7" s="179"/>
      <c r="K7" s="179"/>
      <c r="L7" s="71" t="s">
        <v>106</v>
      </c>
      <c r="M7" s="71" t="s">
        <v>107</v>
      </c>
      <c r="N7" s="179"/>
      <c r="O7" s="179"/>
      <c r="P7" s="71" t="s">
        <v>106</v>
      </c>
      <c r="Q7" s="71" t="s">
        <v>107</v>
      </c>
      <c r="R7" s="179"/>
      <c r="S7" s="179"/>
      <c r="T7" s="71" t="s">
        <v>106</v>
      </c>
      <c r="U7" s="71" t="s">
        <v>107</v>
      </c>
      <c r="V7" s="179"/>
      <c r="W7" s="179"/>
      <c r="X7" s="71" t="s">
        <v>106</v>
      </c>
      <c r="Y7" s="71" t="s">
        <v>107</v>
      </c>
      <c r="Z7" s="179"/>
      <c r="AA7" s="179"/>
      <c r="AB7" s="71" t="s">
        <v>106</v>
      </c>
      <c r="AC7" s="71" t="s">
        <v>107</v>
      </c>
      <c r="AD7" s="179"/>
      <c r="AE7" s="179"/>
      <c r="AF7" s="71" t="s">
        <v>106</v>
      </c>
      <c r="AG7" s="71" t="s">
        <v>107</v>
      </c>
      <c r="AH7" s="179"/>
      <c r="AI7" s="189"/>
      <c r="AJ7" s="63" t="s">
        <v>106</v>
      </c>
      <c r="AK7" s="77" t="s">
        <v>107</v>
      </c>
      <c r="AL7" s="179"/>
      <c r="AM7" s="189"/>
      <c r="AN7" s="63" t="s">
        <v>106</v>
      </c>
      <c r="AO7" s="77" t="s">
        <v>107</v>
      </c>
      <c r="AP7" s="179"/>
      <c r="AQ7" s="179"/>
      <c r="AR7" s="71" t="s">
        <v>106</v>
      </c>
      <c r="AS7" s="71" t="s">
        <v>107</v>
      </c>
      <c r="AT7" s="76"/>
      <c r="AU7" s="76"/>
    </row>
    <row r="8" spans="1:47" s="73" customFormat="1" ht="15" customHeight="1" x14ac:dyDescent="0.15">
      <c r="A8" s="78"/>
      <c r="B8" s="79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1"/>
      <c r="O8" s="81"/>
      <c r="P8" s="81"/>
      <c r="Q8" s="81"/>
      <c r="R8" s="82"/>
      <c r="S8" s="82"/>
      <c r="T8" s="82"/>
      <c r="U8" s="82"/>
      <c r="V8" s="82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3"/>
      <c r="AJ8" s="81"/>
      <c r="AK8" s="84"/>
      <c r="AL8" s="85"/>
      <c r="AM8" s="86"/>
      <c r="AN8" s="85"/>
      <c r="AO8" s="87"/>
      <c r="AP8" s="85"/>
      <c r="AQ8" s="80"/>
      <c r="AR8" s="80"/>
      <c r="AS8" s="80"/>
    </row>
    <row r="9" spans="1:47" s="73" customFormat="1" ht="15" customHeight="1" x14ac:dyDescent="0.15">
      <c r="A9" s="88" t="s">
        <v>1</v>
      </c>
      <c r="B9" s="89">
        <v>41247.771000000001</v>
      </c>
      <c r="C9" s="90">
        <v>504.1</v>
      </c>
      <c r="D9" s="90">
        <f>B9-1.645*C9</f>
        <v>40418.5265</v>
      </c>
      <c r="E9" s="90">
        <f>B9+1.645*C9</f>
        <v>42077.015500000001</v>
      </c>
      <c r="F9" s="90">
        <v>43153.195</v>
      </c>
      <c r="G9" s="90">
        <v>890.9</v>
      </c>
      <c r="H9" s="90">
        <f t="shared" ref="H9" si="0">F9-1.645*G9</f>
        <v>41687.664499999999</v>
      </c>
      <c r="I9" s="90">
        <f t="shared" ref="I9" si="1">F9+1.645*G9</f>
        <v>44618.7255</v>
      </c>
      <c r="J9" s="90">
        <v>45331.550999999999</v>
      </c>
      <c r="K9" s="90">
        <v>1092.2</v>
      </c>
      <c r="L9" s="90">
        <f t="shared" ref="L9" si="2">J9-1.645*K9</f>
        <v>43534.881999999998</v>
      </c>
      <c r="M9" s="90">
        <f t="shared" ref="M9" si="3">J9+1.645*K9</f>
        <v>47128.22</v>
      </c>
      <c r="N9" s="91">
        <v>43269.201000000001</v>
      </c>
      <c r="O9" s="91">
        <v>525.6</v>
      </c>
      <c r="P9" s="91">
        <f t="shared" ref="P9" si="4">N9-1.645*O9</f>
        <v>42404.589</v>
      </c>
      <c r="Q9" s="91">
        <f t="shared" ref="Q9" si="5">N9+1.645*O9</f>
        <v>44133.813000000002</v>
      </c>
      <c r="R9" s="91">
        <v>44715.87</v>
      </c>
      <c r="S9" s="91">
        <v>1194.5999999999999</v>
      </c>
      <c r="T9" s="91">
        <f t="shared" ref="T9" si="6">R9-1.645*S9</f>
        <v>42750.753000000004</v>
      </c>
      <c r="U9" s="91">
        <f t="shared" ref="U9" si="7">R9+1.645*S9</f>
        <v>46680.987000000001</v>
      </c>
      <c r="V9" s="91">
        <v>45075.442000000003</v>
      </c>
      <c r="W9" s="91">
        <v>1067</v>
      </c>
      <c r="X9" s="91">
        <f t="shared" ref="X9" si="8">V9-1.645*W9</f>
        <v>43320.227000000006</v>
      </c>
      <c r="Y9" s="91">
        <f t="shared" ref="Y9" si="9">V9+1.645*W9</f>
        <v>46830.656999999999</v>
      </c>
      <c r="Z9" s="91">
        <v>41667.056000000004</v>
      </c>
      <c r="AA9" s="92">
        <v>420.2</v>
      </c>
      <c r="AB9" s="91">
        <f>Z9-1.645*AA9</f>
        <v>40975.827000000005</v>
      </c>
      <c r="AC9" s="93">
        <f>Z9+1.645*AA9</f>
        <v>42358.285000000003</v>
      </c>
      <c r="AD9" s="91">
        <v>44233.788999999997</v>
      </c>
      <c r="AE9" s="91">
        <v>1132.4000000000001</v>
      </c>
      <c r="AF9" s="91">
        <f t="shared" ref="AF9" si="10">AD9-1.645*AE9</f>
        <v>42370.990999999995</v>
      </c>
      <c r="AG9" s="91">
        <f t="shared" ref="AG9" si="11">AD9+1.645*AE9</f>
        <v>46096.587</v>
      </c>
      <c r="AH9" s="91">
        <v>43591.843000000001</v>
      </c>
      <c r="AI9" s="94">
        <v>1125.5999999999999</v>
      </c>
      <c r="AJ9" s="91">
        <f>AH9-1.645*AI9</f>
        <v>41740.231</v>
      </c>
      <c r="AK9" s="94">
        <f>AH9+1.645*AI9</f>
        <v>45443.455000000002</v>
      </c>
      <c r="AL9" s="90">
        <v>43826.271999999997</v>
      </c>
      <c r="AM9" s="94">
        <v>547.47537278305128</v>
      </c>
      <c r="AN9" s="91">
        <f>AL9-1.645*AM9</f>
        <v>42925.675011771877</v>
      </c>
      <c r="AO9" s="93">
        <f>AL9+1.645*AM9</f>
        <v>44726.868988228118</v>
      </c>
      <c r="AP9" s="90">
        <v>45477.428</v>
      </c>
      <c r="AQ9" s="90">
        <v>1023.5887331677686</v>
      </c>
      <c r="AR9" s="91">
        <f t="shared" ref="AR9" si="12">AP9-1.645*AQ9</f>
        <v>43793.624533939023</v>
      </c>
      <c r="AS9" s="91">
        <f t="shared" ref="AS9" si="13">AP9+1.645*AQ9</f>
        <v>47161.231466060977</v>
      </c>
    </row>
    <row r="10" spans="1:47" s="99" customFormat="1" x14ac:dyDescent="0.2">
      <c r="A10" s="95" t="s">
        <v>10</v>
      </c>
      <c r="B10" s="96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B10" s="98"/>
      <c r="AC10" s="100"/>
      <c r="AD10" s="98"/>
      <c r="AE10" s="98"/>
      <c r="AF10" s="98"/>
      <c r="AG10" s="98"/>
      <c r="AH10" s="98"/>
      <c r="AJ10" s="98"/>
      <c r="AL10" s="97"/>
      <c r="AN10" s="98"/>
      <c r="AO10" s="100"/>
      <c r="AP10" s="97"/>
      <c r="AQ10" s="97"/>
      <c r="AR10" s="97"/>
      <c r="AS10" s="97"/>
    </row>
    <row r="11" spans="1:47" s="99" customFormat="1" x14ac:dyDescent="0.2">
      <c r="A11" s="95"/>
      <c r="B11" s="96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B11" s="98"/>
      <c r="AC11" s="100"/>
      <c r="AD11" s="98"/>
      <c r="AE11" s="98"/>
      <c r="AF11" s="98"/>
      <c r="AG11" s="98"/>
      <c r="AH11" s="98"/>
      <c r="AJ11" s="98"/>
      <c r="AL11" s="97"/>
      <c r="AN11" s="98"/>
      <c r="AO11" s="100"/>
      <c r="AP11" s="97"/>
      <c r="AQ11" s="97"/>
      <c r="AR11" s="97"/>
      <c r="AS11" s="97"/>
    </row>
    <row r="12" spans="1:47" s="73" customFormat="1" ht="15" customHeight="1" x14ac:dyDescent="0.15">
      <c r="A12" s="78"/>
      <c r="B12" s="79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B12" s="81"/>
      <c r="AC12" s="84"/>
      <c r="AD12" s="81"/>
      <c r="AE12" s="81"/>
      <c r="AF12" s="81"/>
      <c r="AG12" s="81"/>
      <c r="AH12" s="81"/>
      <c r="AJ12" s="81"/>
      <c r="AL12" s="80"/>
      <c r="AN12" s="81"/>
      <c r="AO12" s="84"/>
      <c r="AP12" s="80"/>
      <c r="AQ12" s="80"/>
      <c r="AR12" s="80"/>
      <c r="AS12" s="80"/>
    </row>
    <row r="13" spans="1:47" s="73" customFormat="1" ht="15" customHeight="1" x14ac:dyDescent="0.15">
      <c r="A13" s="88" t="s">
        <v>24</v>
      </c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B13" s="81"/>
      <c r="AC13" s="84"/>
      <c r="AD13" s="81"/>
      <c r="AE13" s="81"/>
      <c r="AF13" s="81"/>
      <c r="AG13" s="81"/>
      <c r="AH13" s="81"/>
      <c r="AJ13" s="81"/>
      <c r="AL13" s="102"/>
      <c r="AN13" s="81"/>
      <c r="AO13" s="84"/>
      <c r="AP13" s="102"/>
      <c r="AQ13" s="102"/>
      <c r="AR13" s="102"/>
      <c r="AS13" s="102"/>
    </row>
    <row r="14" spans="1:47" s="73" customFormat="1" ht="15" customHeight="1" x14ac:dyDescent="0.15">
      <c r="A14" s="103"/>
      <c r="B14" s="104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B14" s="81"/>
      <c r="AC14" s="84"/>
      <c r="AD14" s="81"/>
      <c r="AE14" s="81"/>
      <c r="AF14" s="81"/>
      <c r="AG14" s="81"/>
      <c r="AH14" s="81"/>
      <c r="AJ14" s="81"/>
      <c r="AL14" s="105"/>
      <c r="AN14" s="81"/>
      <c r="AO14" s="84"/>
      <c r="AP14" s="105"/>
      <c r="AQ14" s="105"/>
      <c r="AR14" s="105"/>
      <c r="AS14" s="105"/>
    </row>
    <row r="15" spans="1:47" s="73" customFormat="1" ht="15" customHeight="1" x14ac:dyDescent="0.2">
      <c r="A15" s="106" t="s">
        <v>4</v>
      </c>
      <c r="B15" s="107">
        <v>10044.130999999999</v>
      </c>
      <c r="C15" s="108">
        <v>246.82875131149714</v>
      </c>
      <c r="D15" s="108">
        <f t="shared" ref="D15:D17" si="14">B15-1.645*C15</f>
        <v>9638.0977040925864</v>
      </c>
      <c r="E15" s="108">
        <f t="shared" ref="E15:E17" si="15">B15+1.645*C15</f>
        <v>10450.164295907412</v>
      </c>
      <c r="F15" s="108">
        <v>10302.923000000001</v>
      </c>
      <c r="G15" s="108">
        <v>458.5343058862311</v>
      </c>
      <c r="H15" s="108">
        <f t="shared" ref="H15:H17" si="16">F15-1.645*G15</f>
        <v>9548.6340668171506</v>
      </c>
      <c r="I15" s="108">
        <f t="shared" ref="I15:I17" si="17">F15+1.645*G15</f>
        <v>11057.211933182851</v>
      </c>
      <c r="J15" s="108">
        <v>11129.621000000001</v>
      </c>
      <c r="K15" s="108">
        <v>526.93258177211987</v>
      </c>
      <c r="L15" s="108">
        <f t="shared" ref="L15:L17" si="18">J15-1.645*K15</f>
        <v>10262.816902984863</v>
      </c>
      <c r="M15" s="108">
        <f t="shared" ref="M15:M17" si="19">J15+1.645*K15</f>
        <v>11996.425097015139</v>
      </c>
      <c r="N15" s="81">
        <v>10559.879000000001</v>
      </c>
      <c r="O15" s="81">
        <v>247.64528930934674</v>
      </c>
      <c r="P15" s="81">
        <f t="shared" ref="P15:P17" si="20">N15-1.645*O15</f>
        <v>10152.502499086126</v>
      </c>
      <c r="Q15" s="81">
        <f t="shared" ref="Q15:Q17" si="21">N15+1.645*O15</f>
        <v>10967.255500913876</v>
      </c>
      <c r="R15" s="81">
        <v>10625.982</v>
      </c>
      <c r="S15" s="81">
        <v>484.55834566236422</v>
      </c>
      <c r="T15" s="81">
        <f t="shared" ref="T15:T17" si="22">R15-1.645*S15</f>
        <v>9828.8835213854109</v>
      </c>
      <c r="U15" s="81">
        <f t="shared" ref="U15:U17" si="23">R15+1.645*S15</f>
        <v>11423.080478614589</v>
      </c>
      <c r="V15" s="81">
        <v>10937.97</v>
      </c>
      <c r="W15" s="81">
        <v>519.81591350133328</v>
      </c>
      <c r="X15" s="81">
        <f t="shared" ref="X15:X17" si="24">V15-1.645*W15</f>
        <v>10082.872822290306</v>
      </c>
      <c r="Y15" s="81">
        <f t="shared" ref="Y15:Y17" si="25">V15+1.645*W15</f>
        <v>11793.067177709692</v>
      </c>
      <c r="Z15" s="81">
        <v>9187.74</v>
      </c>
      <c r="AA15" s="73">
        <v>179.56218286546772</v>
      </c>
      <c r="AB15" s="81">
        <f t="shared" ref="AB15:AB17" si="26">Z15-1.645*AA15</f>
        <v>8892.3602091863049</v>
      </c>
      <c r="AC15" s="84">
        <f t="shared" ref="AC15:AC17" si="27">Z15+1.645*AA15</f>
        <v>9483.1197908136946</v>
      </c>
      <c r="AD15" s="81">
        <v>11096.377</v>
      </c>
      <c r="AE15" s="81">
        <v>551.95912067188306</v>
      </c>
      <c r="AF15" s="81">
        <f t="shared" ref="AF15:AF17" si="28">AD15-1.645*AE15</f>
        <v>10188.404246494752</v>
      </c>
      <c r="AG15" s="81">
        <f t="shared" ref="AG15:AG17" si="29">AD15+1.645*AE15</f>
        <v>12004.349753505248</v>
      </c>
      <c r="AH15" s="81">
        <v>10246.687</v>
      </c>
      <c r="AI15" s="73">
        <v>501.69623106428435</v>
      </c>
      <c r="AJ15" s="81">
        <f t="shared" ref="AJ15:AJ17" si="30">AH15-1.645*AI15</f>
        <v>9421.3966998992528</v>
      </c>
      <c r="AK15" s="73">
        <f t="shared" ref="AK15:AK17" si="31">AH15+1.645*AI15</f>
        <v>11071.977300100747</v>
      </c>
      <c r="AL15" s="108">
        <v>10769.075999999999</v>
      </c>
      <c r="AM15" s="73">
        <v>262.29087686154054</v>
      </c>
      <c r="AN15" s="81">
        <v>10337.607525862775</v>
      </c>
      <c r="AO15" s="84">
        <v>11200.544510737243</v>
      </c>
      <c r="AP15" s="108">
        <v>11160.092000000001</v>
      </c>
      <c r="AQ15" s="108">
        <v>527.78632194447459</v>
      </c>
      <c r="AR15" s="108">
        <f t="shared" ref="AR15:AR17" si="32">AP15-1.645*AQ15</f>
        <v>10291.88350040134</v>
      </c>
      <c r="AS15" s="108">
        <f t="shared" ref="AS15:AS17" si="33">AP15+1.645*AQ15</f>
        <v>12028.300499598661</v>
      </c>
      <c r="AU15" s="109"/>
    </row>
    <row r="16" spans="1:47" s="73" customFormat="1" ht="15" customHeight="1" x14ac:dyDescent="0.2">
      <c r="A16" s="106" t="s">
        <v>5</v>
      </c>
      <c r="B16" s="107">
        <v>7601.2840000000006</v>
      </c>
      <c r="C16" s="108">
        <v>178.42287715827408</v>
      </c>
      <c r="D16" s="108">
        <f t="shared" si="14"/>
        <v>7307.7783670746394</v>
      </c>
      <c r="E16" s="108">
        <f t="shared" si="15"/>
        <v>7894.7896329253617</v>
      </c>
      <c r="F16" s="108">
        <v>7647.1790000000001</v>
      </c>
      <c r="G16" s="108">
        <v>316.89603464075651</v>
      </c>
      <c r="H16" s="108">
        <f t="shared" si="16"/>
        <v>7125.885023015956</v>
      </c>
      <c r="I16" s="108">
        <f t="shared" si="17"/>
        <v>8168.4729769840442</v>
      </c>
      <c r="J16" s="108">
        <v>8802.0969999999998</v>
      </c>
      <c r="K16" s="108">
        <v>397.68842274946269</v>
      </c>
      <c r="L16" s="108">
        <f t="shared" si="18"/>
        <v>8147.8995445771334</v>
      </c>
      <c r="M16" s="108">
        <f t="shared" si="19"/>
        <v>9456.2944554228652</v>
      </c>
      <c r="N16" s="81">
        <v>7884.6130000000003</v>
      </c>
      <c r="O16" s="81">
        <v>184.60740138626318</v>
      </c>
      <c r="P16" s="81">
        <f t="shared" si="20"/>
        <v>7580.9338247195974</v>
      </c>
      <c r="Q16" s="81">
        <f t="shared" si="21"/>
        <v>8188.2921752804032</v>
      </c>
      <c r="R16" s="81">
        <v>8222.9750000000004</v>
      </c>
      <c r="S16" s="81">
        <v>461.08764485134787</v>
      </c>
      <c r="T16" s="81">
        <f t="shared" si="22"/>
        <v>7464.4858242195332</v>
      </c>
      <c r="U16" s="81">
        <f t="shared" si="23"/>
        <v>8981.4641757804675</v>
      </c>
      <c r="V16" s="81">
        <v>8171.4459999999999</v>
      </c>
      <c r="W16" s="81">
        <v>378.78454055848067</v>
      </c>
      <c r="X16" s="81">
        <f t="shared" si="24"/>
        <v>7548.345430781299</v>
      </c>
      <c r="Y16" s="81">
        <f t="shared" si="25"/>
        <v>8794.5465692187008</v>
      </c>
      <c r="Z16" s="81">
        <v>8341.2790000000005</v>
      </c>
      <c r="AA16" s="73">
        <v>132.98538506227757</v>
      </c>
      <c r="AB16" s="81">
        <f t="shared" si="26"/>
        <v>8122.5180415725536</v>
      </c>
      <c r="AC16" s="84">
        <f t="shared" si="27"/>
        <v>8560.0399584274473</v>
      </c>
      <c r="AD16" s="81">
        <v>8373.9050000000007</v>
      </c>
      <c r="AE16" s="81">
        <v>467.72061417150434</v>
      </c>
      <c r="AF16" s="81">
        <f t="shared" si="28"/>
        <v>7604.5045896878764</v>
      </c>
      <c r="AG16" s="81">
        <f t="shared" si="29"/>
        <v>9143.3054103121249</v>
      </c>
      <c r="AH16" s="81">
        <v>8167.4080000000004</v>
      </c>
      <c r="AI16" s="73">
        <v>478.99009670028886</v>
      </c>
      <c r="AJ16" s="81">
        <f t="shared" si="30"/>
        <v>7379.4692909280257</v>
      </c>
      <c r="AK16" s="73">
        <f t="shared" si="31"/>
        <v>8955.3467090719751</v>
      </c>
      <c r="AL16" s="108">
        <v>7816.8739999999998</v>
      </c>
      <c r="AM16" s="73">
        <v>184.91109944453473</v>
      </c>
      <c r="AN16" s="81">
        <v>7512.6952132137567</v>
      </c>
      <c r="AO16" s="84">
        <v>8121.0527303862755</v>
      </c>
      <c r="AP16" s="108">
        <v>7910.1130000000003</v>
      </c>
      <c r="AQ16" s="108">
        <v>295.65992798987912</v>
      </c>
      <c r="AR16" s="108">
        <f t="shared" si="32"/>
        <v>7423.7524184566491</v>
      </c>
      <c r="AS16" s="108">
        <f t="shared" si="33"/>
        <v>8396.4735815433523</v>
      </c>
    </row>
    <row r="17" spans="1:45" s="73" customFormat="1" ht="15" customHeight="1" x14ac:dyDescent="0.2">
      <c r="A17" s="106" t="s">
        <v>6</v>
      </c>
      <c r="B17" s="107">
        <v>23602.356</v>
      </c>
      <c r="C17" s="108">
        <v>375.90094834149636</v>
      </c>
      <c r="D17" s="108">
        <f t="shared" si="14"/>
        <v>22983.998939978239</v>
      </c>
      <c r="E17" s="108">
        <f t="shared" si="15"/>
        <v>24220.713060021761</v>
      </c>
      <c r="F17" s="108">
        <v>25203.093000000001</v>
      </c>
      <c r="G17" s="108">
        <v>697.5349321305556</v>
      </c>
      <c r="H17" s="108">
        <f t="shared" si="16"/>
        <v>24055.648036645238</v>
      </c>
      <c r="I17" s="108">
        <f t="shared" si="17"/>
        <v>26350.537963354764</v>
      </c>
      <c r="J17" s="108">
        <v>25399.832999999999</v>
      </c>
      <c r="K17" s="108">
        <v>772.96490545317704</v>
      </c>
      <c r="L17" s="108">
        <f t="shared" si="18"/>
        <v>24128.305730529522</v>
      </c>
      <c r="M17" s="108">
        <f t="shared" si="19"/>
        <v>26671.360269470475</v>
      </c>
      <c r="N17" s="81">
        <v>24824.708999999999</v>
      </c>
      <c r="O17" s="81">
        <v>378.68476491860298</v>
      </c>
      <c r="P17" s="81">
        <f t="shared" si="20"/>
        <v>24201.772561708898</v>
      </c>
      <c r="Q17" s="81">
        <f t="shared" si="21"/>
        <v>25447.6454382911</v>
      </c>
      <c r="R17" s="81">
        <v>25866.913</v>
      </c>
      <c r="S17" s="81">
        <v>812.29496408988814</v>
      </c>
      <c r="T17" s="81">
        <f t="shared" si="22"/>
        <v>24530.687784072135</v>
      </c>
      <c r="U17" s="81">
        <f t="shared" si="23"/>
        <v>27203.138215927866</v>
      </c>
      <c r="V17" s="81">
        <v>25966.026000000002</v>
      </c>
      <c r="W17" s="81">
        <v>782.29052058883565</v>
      </c>
      <c r="X17" s="81">
        <f t="shared" si="24"/>
        <v>24679.158093631366</v>
      </c>
      <c r="Y17" s="81">
        <f t="shared" si="25"/>
        <v>27252.893906368638</v>
      </c>
      <c r="Z17" s="81">
        <v>24138.036000000004</v>
      </c>
      <c r="AA17" s="73">
        <v>311.14742979614152</v>
      </c>
      <c r="AB17" s="81">
        <f t="shared" si="26"/>
        <v>23626.198477985352</v>
      </c>
      <c r="AC17" s="84">
        <f t="shared" si="27"/>
        <v>24649.873522014655</v>
      </c>
      <c r="AD17" s="81">
        <v>24763.506000000001</v>
      </c>
      <c r="AE17" s="81">
        <v>813.16407646597236</v>
      </c>
      <c r="AF17" s="81">
        <f t="shared" si="28"/>
        <v>23425.851094213478</v>
      </c>
      <c r="AG17" s="81">
        <f t="shared" si="29"/>
        <v>26101.160905786524</v>
      </c>
      <c r="AH17" s="81">
        <v>25177.749</v>
      </c>
      <c r="AI17" s="73">
        <v>790.52750490826747</v>
      </c>
      <c r="AJ17" s="81">
        <f t="shared" si="30"/>
        <v>23877.331254425899</v>
      </c>
      <c r="AK17" s="73">
        <f t="shared" si="31"/>
        <v>26478.166745574101</v>
      </c>
      <c r="AL17" s="108">
        <v>25240.322</v>
      </c>
      <c r="AM17" s="73">
        <v>407.61587620783399</v>
      </c>
      <c r="AN17" s="81">
        <v>24569.793982338197</v>
      </c>
      <c r="AO17" s="84">
        <v>25910.850215061968</v>
      </c>
      <c r="AP17" s="108">
        <v>26407.223000000002</v>
      </c>
      <c r="AQ17" s="108">
        <v>754.7457698643658</v>
      </c>
      <c r="AR17" s="108">
        <f t="shared" si="32"/>
        <v>25165.666208573119</v>
      </c>
      <c r="AS17" s="108">
        <f t="shared" si="33"/>
        <v>27648.779791426885</v>
      </c>
    </row>
    <row r="18" spans="1:45" s="73" customFormat="1" ht="15" customHeight="1" x14ac:dyDescent="0.15">
      <c r="A18" s="103"/>
      <c r="B18" s="110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B18" s="81"/>
      <c r="AC18" s="84"/>
      <c r="AD18" s="81"/>
      <c r="AE18" s="81"/>
      <c r="AF18" s="81"/>
      <c r="AG18" s="81"/>
      <c r="AH18" s="81"/>
      <c r="AJ18" s="81"/>
      <c r="AL18" s="111"/>
      <c r="AN18" s="81"/>
      <c r="AO18" s="84"/>
      <c r="AP18" s="111"/>
      <c r="AQ18" s="111"/>
      <c r="AR18" s="111"/>
      <c r="AS18" s="111"/>
    </row>
    <row r="19" spans="1:45" s="73" customFormat="1" ht="15" customHeight="1" x14ac:dyDescent="0.15">
      <c r="A19" s="103"/>
      <c r="B19" s="110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B19" s="81"/>
      <c r="AC19" s="84"/>
      <c r="AD19" s="81"/>
      <c r="AE19" s="81"/>
      <c r="AF19" s="81"/>
      <c r="AG19" s="81"/>
      <c r="AH19" s="81"/>
      <c r="AJ19" s="81"/>
      <c r="AL19" s="111"/>
      <c r="AN19" s="81"/>
      <c r="AO19" s="84"/>
      <c r="AP19" s="111"/>
      <c r="AQ19" s="111"/>
      <c r="AR19" s="111"/>
      <c r="AS19" s="111"/>
    </row>
    <row r="20" spans="1:45" s="73" customFormat="1" ht="15" customHeight="1" x14ac:dyDescent="0.15">
      <c r="A20" s="88" t="s">
        <v>25</v>
      </c>
      <c r="B20" s="112"/>
      <c r="C20" s="113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B20" s="81"/>
      <c r="AC20" s="84"/>
      <c r="AD20" s="81"/>
      <c r="AE20" s="81"/>
      <c r="AF20" s="81"/>
      <c r="AG20" s="81"/>
      <c r="AH20" s="81"/>
      <c r="AJ20" s="81"/>
      <c r="AL20" s="113"/>
      <c r="AN20" s="81"/>
      <c r="AO20" s="84"/>
      <c r="AP20" s="113"/>
      <c r="AQ20" s="113"/>
      <c r="AR20" s="113"/>
      <c r="AS20" s="113"/>
    </row>
    <row r="21" spans="1:45" s="73" customFormat="1" ht="15" customHeight="1" x14ac:dyDescent="0.15">
      <c r="A21" s="103"/>
      <c r="B21" s="114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B21" s="81"/>
      <c r="AC21" s="84"/>
      <c r="AD21" s="81"/>
      <c r="AE21" s="81"/>
      <c r="AF21" s="81"/>
      <c r="AG21" s="81"/>
      <c r="AH21" s="81"/>
      <c r="AJ21" s="81"/>
      <c r="AL21" s="115"/>
      <c r="AN21" s="81"/>
      <c r="AO21" s="84"/>
      <c r="AP21" s="115"/>
      <c r="AQ21" s="115"/>
      <c r="AR21" s="115"/>
      <c r="AS21" s="115"/>
    </row>
    <row r="22" spans="1:45" s="73" customFormat="1" ht="15" customHeight="1" x14ac:dyDescent="0.15">
      <c r="A22" s="103" t="s">
        <v>13</v>
      </c>
      <c r="B22" s="116">
        <v>3423.1959999999999</v>
      </c>
      <c r="C22" s="117">
        <v>81.125636859385608</v>
      </c>
      <c r="D22" s="117">
        <f t="shared" ref="D22:D31" si="34">B22-1.645*C22</f>
        <v>3289.7443273663107</v>
      </c>
      <c r="E22" s="117">
        <f t="shared" ref="E22:E31" si="35">B22+1.645*C22</f>
        <v>3556.6476726336891</v>
      </c>
      <c r="F22" s="117">
        <v>3805.2069999999999</v>
      </c>
      <c r="G22" s="117">
        <v>181.42171219293002</v>
      </c>
      <c r="H22" s="117">
        <f t="shared" ref="H22:H31" si="36">F22-1.645*G22</f>
        <v>3506.76828344263</v>
      </c>
      <c r="I22" s="117">
        <f t="shared" ref="I22:I31" si="37">F22+1.645*G22</f>
        <v>4103.6457165573702</v>
      </c>
      <c r="J22" s="117">
        <v>3510.1590000000001</v>
      </c>
      <c r="K22" s="117">
        <v>151.7505711298555</v>
      </c>
      <c r="L22" s="117">
        <f t="shared" ref="L22:L31" si="38">J22-1.645*K22</f>
        <v>3260.5293104913876</v>
      </c>
      <c r="M22" s="117">
        <f t="shared" ref="M22:M31" si="39">J22+1.645*K22</f>
        <v>3759.7886895086126</v>
      </c>
      <c r="N22" s="81">
        <v>3551.2290000000003</v>
      </c>
      <c r="O22" s="81">
        <v>92.332217965222441</v>
      </c>
      <c r="P22" s="81">
        <f t="shared" ref="P22:P31" si="40">N22-1.645*O22</f>
        <v>3399.3425014472095</v>
      </c>
      <c r="Q22" s="81">
        <f t="shared" ref="Q22:Q31" si="41">N22+1.645*O22</f>
        <v>3703.115498552791</v>
      </c>
      <c r="R22" s="81">
        <v>3506.3240000000001</v>
      </c>
      <c r="S22" s="81">
        <v>187.53593030387981</v>
      </c>
      <c r="T22" s="81">
        <f t="shared" ref="T22:T31" si="42">R22-1.645*S22</f>
        <v>3197.8273946501176</v>
      </c>
      <c r="U22" s="81">
        <f t="shared" ref="U22:U31" si="43">R22+1.645*S22</f>
        <v>3814.8206053498825</v>
      </c>
      <c r="V22" s="81">
        <v>3115.4459999999999</v>
      </c>
      <c r="W22" s="81">
        <v>149.62782719079593</v>
      </c>
      <c r="X22" s="81">
        <f t="shared" ref="X22:X31" si="44">V22-1.645*W22</f>
        <v>2869.3082242711407</v>
      </c>
      <c r="Y22" s="81">
        <f t="shared" ref="Y22:Y31" si="45">V22+1.645*W22</f>
        <v>3361.5837757288591</v>
      </c>
      <c r="Z22" s="81">
        <v>3490.0480000000002</v>
      </c>
      <c r="AA22" s="73">
        <v>68.638158621435849</v>
      </c>
      <c r="AB22" s="81">
        <f t="shared" ref="AB22:AB31" si="46">Z22-1.645*AA22</f>
        <v>3377.1382290677384</v>
      </c>
      <c r="AC22" s="84">
        <f t="shared" ref="AC22:AC31" si="47">Z22+1.645*AA22</f>
        <v>3602.9577709322621</v>
      </c>
      <c r="AD22" s="81">
        <v>3316.759</v>
      </c>
      <c r="AE22" s="81">
        <v>175.79405651968003</v>
      </c>
      <c r="AF22" s="81">
        <f t="shared" ref="AF22:AF31" si="48">AD22-1.645*AE22</f>
        <v>3027.5777770251261</v>
      </c>
      <c r="AG22" s="81">
        <f t="shared" ref="AG22:AG31" si="49">AD22+1.645*AE22</f>
        <v>3605.9402229748739</v>
      </c>
      <c r="AH22" s="81">
        <v>3019.808</v>
      </c>
      <c r="AI22" s="73">
        <v>160.12741618988923</v>
      </c>
      <c r="AJ22" s="81">
        <f t="shared" ref="AJ22:AJ31" si="50">AH22-1.645*AI22</f>
        <v>2756.3984003676323</v>
      </c>
      <c r="AK22" s="73">
        <f t="shared" ref="AK22:AK31" si="51">AH22+1.645*AI22</f>
        <v>3283.2175996323676</v>
      </c>
      <c r="AL22" s="117">
        <v>3666.203</v>
      </c>
      <c r="AM22" s="73">
        <v>94.675035791957441</v>
      </c>
      <c r="AN22" s="81">
        <v>3510.4625712222232</v>
      </c>
      <c r="AO22" s="84">
        <v>3821.9434389777634</v>
      </c>
      <c r="AP22" s="117">
        <v>3333.6390000000001</v>
      </c>
      <c r="AQ22" s="117">
        <v>156.5624325751285</v>
      </c>
      <c r="AR22" s="117">
        <f t="shared" ref="AR22:AR31" si="52">AP22-1.645*AQ22</f>
        <v>3076.0937984139136</v>
      </c>
      <c r="AS22" s="117">
        <f t="shared" ref="AS22:AS31" si="53">AP22+1.645*AQ22</f>
        <v>3591.1842015860866</v>
      </c>
    </row>
    <row r="23" spans="1:45" s="73" customFormat="1" ht="15" customHeight="1" x14ac:dyDescent="0.15">
      <c r="A23" s="103" t="s">
        <v>0</v>
      </c>
      <c r="B23" s="116">
        <v>2368.7829999999999</v>
      </c>
      <c r="C23" s="117">
        <v>72.539648466446991</v>
      </c>
      <c r="D23" s="117">
        <f t="shared" si="34"/>
        <v>2249.4552782726946</v>
      </c>
      <c r="E23" s="117">
        <f t="shared" si="35"/>
        <v>2488.1107217273052</v>
      </c>
      <c r="F23" s="117">
        <v>2709.2750000000001</v>
      </c>
      <c r="G23" s="117">
        <v>167.84872007958612</v>
      </c>
      <c r="H23" s="117">
        <f t="shared" si="36"/>
        <v>2433.1638554690808</v>
      </c>
      <c r="I23" s="117">
        <f t="shared" si="37"/>
        <v>2985.3861445309194</v>
      </c>
      <c r="J23" s="117">
        <v>2277.7730000000001</v>
      </c>
      <c r="K23" s="117">
        <v>141.09423306422383</v>
      </c>
      <c r="L23" s="117">
        <f t="shared" si="38"/>
        <v>2045.6729866093519</v>
      </c>
      <c r="M23" s="117">
        <f t="shared" si="39"/>
        <v>2509.8730133906483</v>
      </c>
      <c r="N23" s="81">
        <v>2523.42</v>
      </c>
      <c r="O23" s="81">
        <v>88.998240762821979</v>
      </c>
      <c r="P23" s="81">
        <f t="shared" si="40"/>
        <v>2377.017893945158</v>
      </c>
      <c r="Q23" s="81">
        <f t="shared" si="41"/>
        <v>2669.8221060548422</v>
      </c>
      <c r="R23" s="81">
        <v>2649.645</v>
      </c>
      <c r="S23" s="81">
        <v>186.93859972074685</v>
      </c>
      <c r="T23" s="81">
        <f t="shared" si="42"/>
        <v>2342.1310034593716</v>
      </c>
      <c r="U23" s="81">
        <f t="shared" si="43"/>
        <v>2957.1589965406283</v>
      </c>
      <c r="V23" s="81">
        <v>2544.402</v>
      </c>
      <c r="W23" s="81">
        <v>161.79495997695656</v>
      </c>
      <c r="X23" s="81">
        <f t="shared" si="44"/>
        <v>2278.2492908379063</v>
      </c>
      <c r="Y23" s="81">
        <f t="shared" si="45"/>
        <v>2810.5547091620938</v>
      </c>
      <c r="Z23" s="81">
        <v>2325.1060000000002</v>
      </c>
      <c r="AA23" s="73">
        <v>78.234569883604905</v>
      </c>
      <c r="AB23" s="81">
        <f t="shared" si="46"/>
        <v>2196.4101325414704</v>
      </c>
      <c r="AC23" s="84">
        <f t="shared" si="47"/>
        <v>2453.8018674585301</v>
      </c>
      <c r="AD23" s="81">
        <v>2052.6909999999998</v>
      </c>
      <c r="AE23" s="81">
        <v>129.85106468951463</v>
      </c>
      <c r="AF23" s="81">
        <f t="shared" si="48"/>
        <v>1839.0859985857483</v>
      </c>
      <c r="AG23" s="81">
        <f t="shared" si="49"/>
        <v>2266.2960014142514</v>
      </c>
      <c r="AH23" s="81">
        <v>2264.9589999999998</v>
      </c>
      <c r="AI23" s="73">
        <v>139.56631870006575</v>
      </c>
      <c r="AJ23" s="81">
        <f t="shared" si="50"/>
        <v>2035.3724057383918</v>
      </c>
      <c r="AK23" s="73">
        <f t="shared" si="51"/>
        <v>2494.5455942616081</v>
      </c>
      <c r="AL23" s="117">
        <v>2428.404</v>
      </c>
      <c r="AM23" s="73">
        <v>85.152121605054447</v>
      </c>
      <c r="AN23" s="81">
        <v>2288.3292373596842</v>
      </c>
      <c r="AO23" s="84">
        <v>2568.4797174403129</v>
      </c>
      <c r="AP23" s="117">
        <v>2752.1770000000001</v>
      </c>
      <c r="AQ23" s="117">
        <v>185.77390104799179</v>
      </c>
      <c r="AR23" s="117">
        <f t="shared" si="52"/>
        <v>2446.5789327760535</v>
      </c>
      <c r="AS23" s="117">
        <f t="shared" si="53"/>
        <v>3057.7750672239467</v>
      </c>
    </row>
    <row r="24" spans="1:45" s="73" customFormat="1" ht="15" customHeight="1" x14ac:dyDescent="0.15">
      <c r="A24" s="103" t="s">
        <v>2</v>
      </c>
      <c r="B24" s="116">
        <v>1568.15</v>
      </c>
      <c r="C24" s="117">
        <v>61.393646610701246</v>
      </c>
      <c r="D24" s="117">
        <f t="shared" si="34"/>
        <v>1467.1574513253966</v>
      </c>
      <c r="E24" s="117">
        <f t="shared" si="35"/>
        <v>1669.1425486746036</v>
      </c>
      <c r="F24" s="117">
        <v>1622.6949999999999</v>
      </c>
      <c r="G24" s="117">
        <v>123.43967812874392</v>
      </c>
      <c r="H24" s="117">
        <f t="shared" si="36"/>
        <v>1419.6367294782162</v>
      </c>
      <c r="I24" s="117">
        <f t="shared" si="37"/>
        <v>1825.7532705217836</v>
      </c>
      <c r="J24" s="117">
        <v>1590.04</v>
      </c>
      <c r="K24" s="117">
        <v>122.18650702596277</v>
      </c>
      <c r="L24" s="117">
        <f t="shared" si="38"/>
        <v>1389.0431959422913</v>
      </c>
      <c r="M24" s="117">
        <f t="shared" si="39"/>
        <v>1791.0368040577087</v>
      </c>
      <c r="N24" s="81">
        <v>1611.92</v>
      </c>
      <c r="O24" s="81">
        <v>54.528233801942442</v>
      </c>
      <c r="P24" s="81">
        <f t="shared" si="40"/>
        <v>1522.2210553958048</v>
      </c>
      <c r="Q24" s="81">
        <f t="shared" si="41"/>
        <v>1701.6189446041953</v>
      </c>
      <c r="R24" s="81">
        <v>1562.24</v>
      </c>
      <c r="S24" s="81">
        <v>110.95757901456847</v>
      </c>
      <c r="T24" s="81">
        <f t="shared" si="42"/>
        <v>1379.714782521035</v>
      </c>
      <c r="U24" s="81">
        <f t="shared" si="43"/>
        <v>1744.765217478965</v>
      </c>
      <c r="V24" s="81">
        <v>1680.337</v>
      </c>
      <c r="W24" s="81">
        <v>106.53668635534996</v>
      </c>
      <c r="X24" s="81">
        <f t="shared" si="44"/>
        <v>1505.0841509454492</v>
      </c>
      <c r="Y24" s="81">
        <f t="shared" si="45"/>
        <v>1855.5898490545508</v>
      </c>
      <c r="Z24" s="81">
        <v>1964.2840000000001</v>
      </c>
      <c r="AA24" s="73">
        <v>55.178677780023285</v>
      </c>
      <c r="AB24" s="81">
        <f t="shared" si="46"/>
        <v>1873.5150750518619</v>
      </c>
      <c r="AC24" s="84">
        <f t="shared" si="47"/>
        <v>2055.0529249481383</v>
      </c>
      <c r="AD24" s="81">
        <v>1629.002</v>
      </c>
      <c r="AE24" s="81">
        <v>115.4283795080114</v>
      </c>
      <c r="AF24" s="81">
        <f t="shared" si="48"/>
        <v>1439.1223157093211</v>
      </c>
      <c r="AG24" s="81">
        <f t="shared" si="49"/>
        <v>1818.8816842906788</v>
      </c>
      <c r="AH24" s="81">
        <v>1504.153</v>
      </c>
      <c r="AI24" s="73">
        <v>93.303785414845336</v>
      </c>
      <c r="AJ24" s="81">
        <f t="shared" si="50"/>
        <v>1350.6682729925794</v>
      </c>
      <c r="AK24" s="73">
        <f t="shared" si="51"/>
        <v>1657.6377270074206</v>
      </c>
      <c r="AL24" s="117">
        <v>1810.4190000000001</v>
      </c>
      <c r="AM24" s="73">
        <v>67.822611221574931</v>
      </c>
      <c r="AN24" s="81">
        <v>1698.8505229405087</v>
      </c>
      <c r="AO24" s="84">
        <v>1921.98691385949</v>
      </c>
      <c r="AP24" s="117">
        <v>1772.954</v>
      </c>
      <c r="AQ24" s="117">
        <v>138.35769517218057</v>
      </c>
      <c r="AR24" s="117">
        <f t="shared" si="52"/>
        <v>1545.355591441763</v>
      </c>
      <c r="AS24" s="117">
        <f t="shared" si="53"/>
        <v>2000.5524085582369</v>
      </c>
    </row>
    <row r="25" spans="1:45" s="73" customFormat="1" ht="15" customHeight="1" x14ac:dyDescent="0.15">
      <c r="A25" s="103" t="s">
        <v>14</v>
      </c>
      <c r="B25" s="116">
        <v>2629.924</v>
      </c>
      <c r="C25" s="117">
        <v>82.874831815614087</v>
      </c>
      <c r="D25" s="117">
        <f t="shared" si="34"/>
        <v>2493.5949016633149</v>
      </c>
      <c r="E25" s="117">
        <f t="shared" si="35"/>
        <v>2766.2530983366851</v>
      </c>
      <c r="F25" s="117">
        <v>2507.04</v>
      </c>
      <c r="G25" s="117">
        <v>149.90001065190992</v>
      </c>
      <c r="H25" s="117">
        <f t="shared" si="36"/>
        <v>2260.4544824776081</v>
      </c>
      <c r="I25" s="117">
        <f t="shared" si="37"/>
        <v>2753.6255175223919</v>
      </c>
      <c r="J25" s="117">
        <v>2684.3920000000003</v>
      </c>
      <c r="K25" s="117">
        <v>135.74617810777477</v>
      </c>
      <c r="L25" s="117">
        <f t="shared" si="38"/>
        <v>2461.0895370127109</v>
      </c>
      <c r="M25" s="117">
        <f t="shared" si="39"/>
        <v>2907.6944629872896</v>
      </c>
      <c r="N25" s="81">
        <v>2700.1689999999999</v>
      </c>
      <c r="O25" s="81">
        <v>82.077266515636225</v>
      </c>
      <c r="P25" s="81">
        <f t="shared" si="40"/>
        <v>2565.1518965817781</v>
      </c>
      <c r="Q25" s="81">
        <f t="shared" si="41"/>
        <v>2835.1861034182216</v>
      </c>
      <c r="R25" s="81">
        <v>2630.779</v>
      </c>
      <c r="S25" s="81">
        <v>144.00172022602803</v>
      </c>
      <c r="T25" s="81">
        <f t="shared" si="42"/>
        <v>2393.896170228184</v>
      </c>
      <c r="U25" s="81">
        <f t="shared" si="43"/>
        <v>2867.661829771816</v>
      </c>
      <c r="V25" s="81">
        <v>2788.3180000000002</v>
      </c>
      <c r="W25" s="81">
        <v>157.84353681261365</v>
      </c>
      <c r="X25" s="81">
        <f t="shared" si="44"/>
        <v>2528.6653819432508</v>
      </c>
      <c r="Y25" s="81">
        <f t="shared" si="45"/>
        <v>3047.9706180567496</v>
      </c>
      <c r="Z25" s="81">
        <v>2710.076</v>
      </c>
      <c r="AA25" s="73">
        <v>62.825732612273548</v>
      </c>
      <c r="AB25" s="81">
        <f t="shared" si="46"/>
        <v>2606.7276698528099</v>
      </c>
      <c r="AC25" s="84">
        <f t="shared" si="47"/>
        <v>2813.4243301471902</v>
      </c>
      <c r="AD25" s="81">
        <v>2918.7979999999998</v>
      </c>
      <c r="AE25" s="81">
        <v>164.15443226175677</v>
      </c>
      <c r="AF25" s="81">
        <f t="shared" si="48"/>
        <v>2648.7639589294099</v>
      </c>
      <c r="AG25" s="81">
        <f t="shared" si="49"/>
        <v>3188.8320410705896</v>
      </c>
      <c r="AH25" s="81">
        <v>3073.6019999999999</v>
      </c>
      <c r="AI25" s="73">
        <v>168.31564681942305</v>
      </c>
      <c r="AJ25" s="81">
        <f t="shared" si="50"/>
        <v>2796.7227609820488</v>
      </c>
      <c r="AK25" s="73">
        <f t="shared" si="51"/>
        <v>3350.4812390179509</v>
      </c>
      <c r="AL25" s="117">
        <v>2983.3150000000001</v>
      </c>
      <c r="AM25" s="73">
        <v>91.022748946701626</v>
      </c>
      <c r="AN25" s="81">
        <v>2833.5826981826785</v>
      </c>
      <c r="AO25" s="84">
        <v>3133.0475422173267</v>
      </c>
      <c r="AP25" s="117">
        <v>3211.2840000000001</v>
      </c>
      <c r="AQ25" s="117">
        <v>149.68858098135436</v>
      </c>
      <c r="AR25" s="117">
        <f t="shared" si="52"/>
        <v>2965.0462842856723</v>
      </c>
      <c r="AS25" s="117">
        <f t="shared" si="53"/>
        <v>3457.5217157143279</v>
      </c>
    </row>
    <row r="26" spans="1:45" s="73" customFormat="1" ht="15" customHeight="1" x14ac:dyDescent="0.15">
      <c r="A26" s="103" t="s">
        <v>15</v>
      </c>
      <c r="B26" s="116">
        <v>8163.933</v>
      </c>
      <c r="C26" s="117">
        <v>160.46050315626411</v>
      </c>
      <c r="D26" s="117">
        <f t="shared" si="34"/>
        <v>7899.9754723079459</v>
      </c>
      <c r="E26" s="117">
        <f t="shared" si="35"/>
        <v>8427.8905276920541</v>
      </c>
      <c r="F26" s="117">
        <v>8848.9079999999994</v>
      </c>
      <c r="G26" s="117">
        <v>317.92814436944644</v>
      </c>
      <c r="H26" s="117">
        <f t="shared" si="36"/>
        <v>8325.9162025122605</v>
      </c>
      <c r="I26" s="117">
        <f t="shared" si="37"/>
        <v>9371.8997974877384</v>
      </c>
      <c r="J26" s="117">
        <v>9399.69</v>
      </c>
      <c r="K26" s="117">
        <v>345.1255285736579</v>
      </c>
      <c r="L26" s="117">
        <f t="shared" si="38"/>
        <v>8831.9585054963336</v>
      </c>
      <c r="M26" s="117">
        <f t="shared" si="39"/>
        <v>9967.4214945036674</v>
      </c>
      <c r="N26" s="81">
        <v>8985.8269999999993</v>
      </c>
      <c r="O26" s="81">
        <v>170.5985823360763</v>
      </c>
      <c r="P26" s="81">
        <f t="shared" si="40"/>
        <v>8705.1923320571532</v>
      </c>
      <c r="Q26" s="81">
        <f t="shared" si="41"/>
        <v>9266.4616679428455</v>
      </c>
      <c r="R26" s="81">
        <v>9227.237000000001</v>
      </c>
      <c r="S26" s="81">
        <v>327.32150849952711</v>
      </c>
      <c r="T26" s="81">
        <f t="shared" si="42"/>
        <v>8688.7931185182788</v>
      </c>
      <c r="U26" s="81">
        <f t="shared" si="43"/>
        <v>9765.6808814817232</v>
      </c>
      <c r="V26" s="81">
        <v>9644.5879999999997</v>
      </c>
      <c r="W26" s="81">
        <v>374.82246117862917</v>
      </c>
      <c r="X26" s="81">
        <f t="shared" si="44"/>
        <v>9028.005051361155</v>
      </c>
      <c r="Y26" s="81">
        <f t="shared" si="45"/>
        <v>10261.170948638844</v>
      </c>
      <c r="Z26" s="81">
        <v>8257.5650000000005</v>
      </c>
      <c r="AA26" s="73">
        <v>121.06560805766374</v>
      </c>
      <c r="AB26" s="81">
        <f t="shared" si="46"/>
        <v>8058.4120747451434</v>
      </c>
      <c r="AC26" s="84">
        <f t="shared" si="47"/>
        <v>8456.7179252548576</v>
      </c>
      <c r="AD26" s="81">
        <v>8799.5210000000006</v>
      </c>
      <c r="AE26" s="81">
        <v>347.44359186486338</v>
      </c>
      <c r="AF26" s="81">
        <f t="shared" si="48"/>
        <v>8227.9762913822997</v>
      </c>
      <c r="AG26" s="81">
        <f t="shared" si="49"/>
        <v>9371.0657086177016</v>
      </c>
      <c r="AH26" s="81">
        <v>8690.6669999999995</v>
      </c>
      <c r="AI26" s="73">
        <v>370.98365837805153</v>
      </c>
      <c r="AJ26" s="81">
        <f t="shared" si="50"/>
        <v>8080.3988819681044</v>
      </c>
      <c r="AK26" s="73">
        <f t="shared" si="51"/>
        <v>9300.9351180318936</v>
      </c>
      <c r="AL26" s="117">
        <v>8703.5609999999997</v>
      </c>
      <c r="AM26" s="73">
        <v>165.7035824537019</v>
      </c>
      <c r="AN26" s="81">
        <v>8430.9786894636509</v>
      </c>
      <c r="AO26" s="84">
        <v>8976.1434757363295</v>
      </c>
      <c r="AP26" s="117">
        <v>9231.9619999999995</v>
      </c>
      <c r="AQ26" s="117">
        <v>354.28284547371658</v>
      </c>
      <c r="AR26" s="117">
        <f t="shared" si="52"/>
        <v>8649.1667191957349</v>
      </c>
      <c r="AS26" s="117">
        <f t="shared" si="53"/>
        <v>9814.7572808042642</v>
      </c>
    </row>
    <row r="27" spans="1:45" s="73" customFormat="1" ht="15" customHeight="1" x14ac:dyDescent="0.15">
      <c r="A27" s="103" t="s">
        <v>18</v>
      </c>
      <c r="B27" s="116">
        <v>5460.3739999999998</v>
      </c>
      <c r="C27" s="117">
        <v>144.47120378719856</v>
      </c>
      <c r="D27" s="117">
        <f t="shared" si="34"/>
        <v>5222.7188697700585</v>
      </c>
      <c r="E27" s="117">
        <f t="shared" si="35"/>
        <v>5698.0291302299411</v>
      </c>
      <c r="F27" s="117">
        <v>5468.6540000000005</v>
      </c>
      <c r="G27" s="117">
        <v>271.06563818069668</v>
      </c>
      <c r="H27" s="117">
        <f t="shared" si="36"/>
        <v>5022.7510251927542</v>
      </c>
      <c r="I27" s="117">
        <f t="shared" si="37"/>
        <v>5914.5569748072467</v>
      </c>
      <c r="J27" s="117">
        <v>5560.451</v>
      </c>
      <c r="K27" s="117">
        <v>290.55784013679727</v>
      </c>
      <c r="L27" s="117">
        <f t="shared" si="38"/>
        <v>5082.4833529749685</v>
      </c>
      <c r="M27" s="117">
        <f t="shared" si="39"/>
        <v>6038.4186470250315</v>
      </c>
      <c r="N27" s="81">
        <v>5344.2550000000001</v>
      </c>
      <c r="O27" s="81">
        <v>132.44549962754118</v>
      </c>
      <c r="P27" s="81">
        <f t="shared" si="40"/>
        <v>5126.3821531126951</v>
      </c>
      <c r="Q27" s="81">
        <f t="shared" si="41"/>
        <v>5562.1278468873052</v>
      </c>
      <c r="R27" s="81">
        <v>5160.8680000000004</v>
      </c>
      <c r="S27" s="81">
        <v>252.32618665767802</v>
      </c>
      <c r="T27" s="81">
        <f t="shared" si="42"/>
        <v>4745.7914229481203</v>
      </c>
      <c r="U27" s="81">
        <f t="shared" si="43"/>
        <v>5575.9445770518805</v>
      </c>
      <c r="V27" s="81">
        <v>5548.8360000000002</v>
      </c>
      <c r="W27" s="81">
        <v>271.75960499691524</v>
      </c>
      <c r="X27" s="81">
        <f t="shared" si="44"/>
        <v>5101.7914497800748</v>
      </c>
      <c r="Y27" s="81">
        <f t="shared" si="45"/>
        <v>5995.8805502199257</v>
      </c>
      <c r="Z27" s="81">
        <v>4909.0810000000001</v>
      </c>
      <c r="AA27" s="73">
        <v>100.78306622349947</v>
      </c>
      <c r="AB27" s="81">
        <f t="shared" si="46"/>
        <v>4743.2928560623432</v>
      </c>
      <c r="AC27" s="84">
        <f t="shared" si="47"/>
        <v>5074.8691439376571</v>
      </c>
      <c r="AD27" s="81">
        <v>5695.8019999999997</v>
      </c>
      <c r="AE27" s="81">
        <v>332.16725914169285</v>
      </c>
      <c r="AF27" s="81">
        <f t="shared" si="48"/>
        <v>5149.386858711915</v>
      </c>
      <c r="AG27" s="81">
        <f t="shared" si="49"/>
        <v>6242.2171412880843</v>
      </c>
      <c r="AH27" s="81">
        <v>5342.3270000000002</v>
      </c>
      <c r="AI27" s="73">
        <v>287.70653955344466</v>
      </c>
      <c r="AJ27" s="81">
        <f t="shared" si="50"/>
        <v>4869.049742434584</v>
      </c>
      <c r="AK27" s="73">
        <f t="shared" si="51"/>
        <v>5815.6042575654164</v>
      </c>
      <c r="AL27" s="117">
        <v>5445.3450000000003</v>
      </c>
      <c r="AM27" s="73">
        <v>139.87423574186366</v>
      </c>
      <c r="AN27" s="81">
        <v>5215.2523514046297</v>
      </c>
      <c r="AO27" s="84">
        <v>5675.4385869953603</v>
      </c>
      <c r="AP27" s="117">
        <v>5584.3370000000004</v>
      </c>
      <c r="AQ27" s="117">
        <v>306.68413655840089</v>
      </c>
      <c r="AR27" s="117">
        <f t="shared" si="52"/>
        <v>5079.8415953614312</v>
      </c>
      <c r="AS27" s="117">
        <f t="shared" si="53"/>
        <v>6088.8324046385696</v>
      </c>
    </row>
    <row r="28" spans="1:45" s="73" customFormat="1" ht="15" customHeight="1" x14ac:dyDescent="0.15">
      <c r="A28" s="103" t="s">
        <v>19</v>
      </c>
      <c r="B28" s="116">
        <v>2970.1210000000001</v>
      </c>
      <c r="C28" s="117">
        <v>89.961404262825468</v>
      </c>
      <c r="D28" s="117">
        <f t="shared" si="34"/>
        <v>2822.1344899876522</v>
      </c>
      <c r="E28" s="117">
        <f t="shared" si="35"/>
        <v>3118.107510012348</v>
      </c>
      <c r="F28" s="117">
        <v>2913.8240000000001</v>
      </c>
      <c r="G28" s="117">
        <v>151.35315208119005</v>
      </c>
      <c r="H28" s="117">
        <f t="shared" si="36"/>
        <v>2664.8480648264426</v>
      </c>
      <c r="I28" s="117">
        <f t="shared" si="37"/>
        <v>3162.7999351735575</v>
      </c>
      <c r="J28" s="117">
        <v>3221.8380000000002</v>
      </c>
      <c r="K28" s="117">
        <v>176.01946903020345</v>
      </c>
      <c r="L28" s="117">
        <f t="shared" si="38"/>
        <v>2932.2859734453154</v>
      </c>
      <c r="M28" s="117">
        <f t="shared" si="39"/>
        <v>3511.3900265546849</v>
      </c>
      <c r="N28" s="81">
        <v>2953.6010000000001</v>
      </c>
      <c r="O28" s="81">
        <v>88.93694627530104</v>
      </c>
      <c r="P28" s="81">
        <f t="shared" si="40"/>
        <v>2807.2997233771298</v>
      </c>
      <c r="Q28" s="81">
        <f t="shared" si="41"/>
        <v>3099.9022766228704</v>
      </c>
      <c r="R28" s="81">
        <v>3073.0509999999999</v>
      </c>
      <c r="S28" s="81">
        <v>181.38735057304331</v>
      </c>
      <c r="T28" s="81">
        <f t="shared" si="42"/>
        <v>2774.6688083073436</v>
      </c>
      <c r="U28" s="81">
        <f t="shared" si="43"/>
        <v>3371.4331916926562</v>
      </c>
      <c r="V28" s="81">
        <v>2941.3710000000001</v>
      </c>
      <c r="W28" s="81">
        <v>163.41444536060686</v>
      </c>
      <c r="X28" s="81">
        <f t="shared" si="44"/>
        <v>2672.5542373818016</v>
      </c>
      <c r="Y28" s="81">
        <f t="shared" si="45"/>
        <v>3210.1877626181986</v>
      </c>
      <c r="Z28" s="81">
        <v>3330.6770000000001</v>
      </c>
      <c r="AA28" s="73">
        <v>76.187726096266488</v>
      </c>
      <c r="AB28" s="81">
        <f t="shared" si="46"/>
        <v>3205.3481905716417</v>
      </c>
      <c r="AC28" s="84">
        <f t="shared" si="47"/>
        <v>3456.0058094283586</v>
      </c>
      <c r="AD28" s="81">
        <v>3193.2109999999998</v>
      </c>
      <c r="AE28" s="81">
        <v>238.29294354637267</v>
      </c>
      <c r="AF28" s="81">
        <f t="shared" si="48"/>
        <v>2801.2191078662167</v>
      </c>
      <c r="AG28" s="81">
        <f t="shared" si="49"/>
        <v>3585.2028921337828</v>
      </c>
      <c r="AH28" s="81">
        <v>3314.08</v>
      </c>
      <c r="AI28" s="73">
        <v>213.15069723539457</v>
      </c>
      <c r="AJ28" s="81">
        <f t="shared" si="50"/>
        <v>2963.4471030477757</v>
      </c>
      <c r="AK28" s="73">
        <f t="shared" si="51"/>
        <v>3664.7128969522241</v>
      </c>
      <c r="AL28" s="117">
        <v>3087.64</v>
      </c>
      <c r="AM28" s="73">
        <v>85.936330290109211</v>
      </c>
      <c r="AN28" s="81">
        <v>2946.2743557727708</v>
      </c>
      <c r="AO28" s="84">
        <v>3229.0048824272299</v>
      </c>
      <c r="AP28" s="117">
        <v>3089.75</v>
      </c>
      <c r="AQ28" s="117">
        <v>167.70325078064565</v>
      </c>
      <c r="AR28" s="117">
        <f t="shared" si="52"/>
        <v>2813.878152465838</v>
      </c>
      <c r="AS28" s="117">
        <f t="shared" si="53"/>
        <v>3365.621847534162</v>
      </c>
    </row>
    <row r="29" spans="1:45" s="73" customFormat="1" ht="15" customHeight="1" x14ac:dyDescent="0.15">
      <c r="A29" s="103" t="s">
        <v>3</v>
      </c>
      <c r="B29" s="116">
        <v>3298.4659999999999</v>
      </c>
      <c r="C29" s="117">
        <v>98.959816802965094</v>
      </c>
      <c r="D29" s="117">
        <f t="shared" si="34"/>
        <v>3135.6771013591224</v>
      </c>
      <c r="E29" s="117">
        <f t="shared" si="35"/>
        <v>3461.2548986408774</v>
      </c>
      <c r="F29" s="117">
        <v>3289.3920000000003</v>
      </c>
      <c r="G29" s="117">
        <v>231.70716443612596</v>
      </c>
      <c r="H29" s="117">
        <f t="shared" si="36"/>
        <v>2908.2337145025731</v>
      </c>
      <c r="I29" s="117">
        <f t="shared" si="37"/>
        <v>3670.5502854974275</v>
      </c>
      <c r="J29" s="117">
        <v>3494.3870000000002</v>
      </c>
      <c r="K29" s="117">
        <v>221.89668527855093</v>
      </c>
      <c r="L29" s="117">
        <f t="shared" si="38"/>
        <v>3129.366952716784</v>
      </c>
      <c r="M29" s="117">
        <f t="shared" si="39"/>
        <v>3859.4070472832163</v>
      </c>
      <c r="N29" s="81">
        <v>3160.4630000000002</v>
      </c>
      <c r="O29" s="81">
        <v>105.98034583854279</v>
      </c>
      <c r="P29" s="81">
        <f t="shared" si="40"/>
        <v>2986.1253310955972</v>
      </c>
      <c r="Q29" s="81">
        <f t="shared" si="41"/>
        <v>3334.8006689044032</v>
      </c>
      <c r="R29" s="81">
        <v>3431.6379999999999</v>
      </c>
      <c r="S29" s="81">
        <v>290.76014998957794</v>
      </c>
      <c r="T29" s="81">
        <f t="shared" si="42"/>
        <v>2953.3375532671444</v>
      </c>
      <c r="U29" s="81">
        <f t="shared" si="43"/>
        <v>3909.9384467328555</v>
      </c>
      <c r="V29" s="81">
        <v>3190.2200000000003</v>
      </c>
      <c r="W29" s="81">
        <v>183.70626593478028</v>
      </c>
      <c r="X29" s="81">
        <f t="shared" si="44"/>
        <v>2888.0231925372868</v>
      </c>
      <c r="Y29" s="81">
        <f t="shared" si="45"/>
        <v>3492.4168074627137</v>
      </c>
      <c r="Z29" s="81">
        <v>3268.86</v>
      </c>
      <c r="AA29" s="73">
        <v>71.264648360569296</v>
      </c>
      <c r="AB29" s="81">
        <f t="shared" si="46"/>
        <v>3151.6296534468638</v>
      </c>
      <c r="AC29" s="84">
        <f t="shared" si="47"/>
        <v>3386.0903465531364</v>
      </c>
      <c r="AD29" s="81">
        <v>3409.85</v>
      </c>
      <c r="AE29" s="81">
        <v>218.64322306964306</v>
      </c>
      <c r="AF29" s="81">
        <f t="shared" si="48"/>
        <v>3050.1818980504372</v>
      </c>
      <c r="AG29" s="81">
        <f t="shared" si="49"/>
        <v>3769.5181019495626</v>
      </c>
      <c r="AH29" s="81">
        <v>3471.9360000000001</v>
      </c>
      <c r="AI29" s="73">
        <v>203.41479278324348</v>
      </c>
      <c r="AJ29" s="81">
        <f t="shared" si="50"/>
        <v>3137.3186658715645</v>
      </c>
      <c r="AK29" s="73">
        <f t="shared" si="51"/>
        <v>3806.5533341284358</v>
      </c>
      <c r="AL29" s="117">
        <v>3074.6379999999999</v>
      </c>
      <c r="AM29" s="73">
        <v>85.344109220959254</v>
      </c>
      <c r="AN29" s="81">
        <v>2934.24644203152</v>
      </c>
      <c r="AO29" s="84">
        <v>3215.0285613684764</v>
      </c>
      <c r="AP29" s="117">
        <v>2984.527</v>
      </c>
      <c r="AQ29" s="117">
        <v>162.24954979504764</v>
      </c>
      <c r="AR29" s="117">
        <f t="shared" si="52"/>
        <v>2717.6264905871467</v>
      </c>
      <c r="AS29" s="117">
        <f t="shared" si="53"/>
        <v>3251.4275094128534</v>
      </c>
    </row>
    <row r="30" spans="1:45" s="73" customFormat="1" ht="15" customHeight="1" x14ac:dyDescent="0.15">
      <c r="A30" s="103" t="s">
        <v>16</v>
      </c>
      <c r="B30" s="116">
        <v>11276.141</v>
      </c>
      <c r="C30" s="117">
        <v>206.90705114351238</v>
      </c>
      <c r="D30" s="117">
        <f t="shared" si="34"/>
        <v>10935.778900868921</v>
      </c>
      <c r="E30" s="117">
        <f t="shared" si="35"/>
        <v>11616.503099131078</v>
      </c>
      <c r="F30" s="117">
        <v>11909.08</v>
      </c>
      <c r="G30" s="117">
        <v>389.55527995609197</v>
      </c>
      <c r="H30" s="117">
        <f t="shared" si="36"/>
        <v>11268.261564472228</v>
      </c>
      <c r="I30" s="117">
        <f t="shared" si="37"/>
        <v>12549.898435527772</v>
      </c>
      <c r="J30" s="117">
        <v>13488.028</v>
      </c>
      <c r="K30" s="117">
        <v>478.63103352078969</v>
      </c>
      <c r="L30" s="117">
        <f t="shared" si="38"/>
        <v>12700.6799498583</v>
      </c>
      <c r="M30" s="117">
        <f t="shared" si="39"/>
        <v>14275.3760501417</v>
      </c>
      <c r="N30" s="81">
        <v>12338.597</v>
      </c>
      <c r="O30" s="81">
        <v>222.77229211271276</v>
      </c>
      <c r="P30" s="81">
        <f t="shared" si="40"/>
        <v>11972.136579474587</v>
      </c>
      <c r="Q30" s="81">
        <f t="shared" si="41"/>
        <v>12705.057420525412</v>
      </c>
      <c r="R30" s="81">
        <v>13357.16</v>
      </c>
      <c r="S30" s="81">
        <v>482.66313225653619</v>
      </c>
      <c r="T30" s="81">
        <f t="shared" si="42"/>
        <v>12563.179147437997</v>
      </c>
      <c r="U30" s="81">
        <f t="shared" si="43"/>
        <v>14151.140852562003</v>
      </c>
      <c r="V30" s="81">
        <v>13504.514999999999</v>
      </c>
      <c r="W30" s="81">
        <v>515.23600690990838</v>
      </c>
      <c r="X30" s="81">
        <f t="shared" si="44"/>
        <v>12656.9517686332</v>
      </c>
      <c r="Y30" s="81">
        <f t="shared" si="45"/>
        <v>14352.078231366799</v>
      </c>
      <c r="Z30" s="81">
        <v>11331.228000000001</v>
      </c>
      <c r="AA30" s="73">
        <v>150.6213261238737</v>
      </c>
      <c r="AB30" s="81">
        <f t="shared" si="46"/>
        <v>11083.45591852623</v>
      </c>
      <c r="AC30" s="84">
        <f t="shared" si="47"/>
        <v>11579.000081473772</v>
      </c>
      <c r="AD30" s="81">
        <v>13162.084999999999</v>
      </c>
      <c r="AE30" s="81">
        <v>478.24429317766379</v>
      </c>
      <c r="AF30" s="81">
        <f t="shared" si="48"/>
        <v>12375.373137722741</v>
      </c>
      <c r="AG30" s="81">
        <f t="shared" si="49"/>
        <v>13948.796862277257</v>
      </c>
      <c r="AH30" s="81">
        <v>12859.906000000001</v>
      </c>
      <c r="AI30" s="73">
        <v>479.456831026354</v>
      </c>
      <c r="AJ30" s="81">
        <f t="shared" si="50"/>
        <v>12071.199512961648</v>
      </c>
      <c r="AK30" s="73">
        <f t="shared" si="51"/>
        <v>13648.612487038354</v>
      </c>
      <c r="AL30" s="117">
        <v>12539.096</v>
      </c>
      <c r="AM30" s="73">
        <v>231.16466249622695</v>
      </c>
      <c r="AN30" s="81">
        <v>12158.83012349369</v>
      </c>
      <c r="AO30" s="84">
        <v>12919.361863106276</v>
      </c>
      <c r="AP30" s="117">
        <v>13419.444</v>
      </c>
      <c r="AQ30" s="117">
        <v>487.72509214930307</v>
      </c>
      <c r="AR30" s="117">
        <f t="shared" si="52"/>
        <v>12617.136223414396</v>
      </c>
      <c r="AS30" s="117">
        <f t="shared" si="53"/>
        <v>14221.751776585603</v>
      </c>
    </row>
    <row r="31" spans="1:45" s="73" customFormat="1" ht="15" customHeight="1" x14ac:dyDescent="0.15">
      <c r="A31" s="103" t="s">
        <v>17</v>
      </c>
      <c r="B31" s="116">
        <v>88.683000000000007</v>
      </c>
      <c r="C31" s="117">
        <v>11.927434324608891</v>
      </c>
      <c r="D31" s="117">
        <f t="shared" si="34"/>
        <v>69.062370536018378</v>
      </c>
      <c r="E31" s="117">
        <f t="shared" si="35"/>
        <v>108.30362946398164</v>
      </c>
      <c r="F31" s="117">
        <v>79.12</v>
      </c>
      <c r="G31" s="117">
        <v>18.863197487117876</v>
      </c>
      <c r="H31" s="117">
        <f t="shared" si="36"/>
        <v>48.090040133691097</v>
      </c>
      <c r="I31" s="117">
        <f t="shared" si="37"/>
        <v>110.1499598663089</v>
      </c>
      <c r="J31" s="117">
        <v>104.79300000000001</v>
      </c>
      <c r="K31" s="117">
        <v>34.173294807525075</v>
      </c>
      <c r="L31" s="117">
        <f t="shared" si="38"/>
        <v>48.577930041621258</v>
      </c>
      <c r="M31" s="117">
        <f t="shared" si="39"/>
        <v>161.00806995837877</v>
      </c>
      <c r="N31" s="81">
        <v>99.72</v>
      </c>
      <c r="O31" s="81">
        <v>14.095822134163962</v>
      </c>
      <c r="P31" s="81">
        <f t="shared" si="40"/>
        <v>76.53237258930028</v>
      </c>
      <c r="Q31" s="81">
        <f t="shared" si="41"/>
        <v>122.90762741069972</v>
      </c>
      <c r="R31" s="81">
        <v>116.929</v>
      </c>
      <c r="S31" s="81">
        <v>24.448531188711062</v>
      </c>
      <c r="T31" s="81">
        <f t="shared" si="42"/>
        <v>76.711166194570296</v>
      </c>
      <c r="U31" s="81">
        <f t="shared" si="43"/>
        <v>157.14683380542971</v>
      </c>
      <c r="V31" s="81">
        <v>117.408</v>
      </c>
      <c r="W31" s="81">
        <v>31.090293576886221</v>
      </c>
      <c r="X31" s="81">
        <f t="shared" si="44"/>
        <v>66.264467066022164</v>
      </c>
      <c r="Y31" s="81">
        <f t="shared" si="45"/>
        <v>168.55153293397785</v>
      </c>
      <c r="Z31" s="81">
        <v>80.13000000000001</v>
      </c>
      <c r="AA31" s="73">
        <v>6.3533297191205289</v>
      </c>
      <c r="AB31" s="81">
        <f t="shared" si="46"/>
        <v>69.678772612046743</v>
      </c>
      <c r="AC31" s="84">
        <f t="shared" si="47"/>
        <v>90.581227387953277</v>
      </c>
      <c r="AD31" s="81">
        <v>56.070999999999998</v>
      </c>
      <c r="AE31" s="81">
        <v>12.204706598181913</v>
      </c>
      <c r="AF31" s="81">
        <f t="shared" si="48"/>
        <v>35.99425764599075</v>
      </c>
      <c r="AG31" s="81">
        <f t="shared" si="49"/>
        <v>76.147742354009239</v>
      </c>
      <c r="AH31" s="81">
        <v>50.406999999999996</v>
      </c>
      <c r="AI31" s="73">
        <v>14.685529036204333</v>
      </c>
      <c r="AJ31" s="81">
        <f t="shared" si="50"/>
        <v>26.249304735443868</v>
      </c>
      <c r="AK31" s="73">
        <f t="shared" si="51"/>
        <v>74.564695264556121</v>
      </c>
      <c r="AL31" s="117">
        <v>87.650999999999996</v>
      </c>
      <c r="AM31" s="73">
        <v>9.7608035638277446</v>
      </c>
      <c r="AN31" s="81">
        <v>71.59457993750334</v>
      </c>
      <c r="AO31" s="84">
        <v>103.70762366249662</v>
      </c>
      <c r="AP31" s="117">
        <v>97.353999999999999</v>
      </c>
      <c r="AQ31" s="117">
        <v>20.295739145712954</v>
      </c>
      <c r="AR31" s="117">
        <f t="shared" si="52"/>
        <v>63.967509105302192</v>
      </c>
      <c r="AS31" s="117">
        <f t="shared" si="53"/>
        <v>130.74049089469781</v>
      </c>
    </row>
    <row r="32" spans="1:45" s="73" customFormat="1" ht="14.25" customHeight="1" x14ac:dyDescent="0.15">
      <c r="A32" s="103"/>
      <c r="B32" s="110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B32" s="81"/>
      <c r="AC32" s="84"/>
      <c r="AD32" s="81"/>
      <c r="AE32" s="81"/>
      <c r="AF32" s="81"/>
      <c r="AG32" s="81"/>
      <c r="AH32" s="81"/>
      <c r="AJ32" s="81"/>
      <c r="AL32" s="111"/>
      <c r="AN32" s="81"/>
      <c r="AO32" s="84"/>
      <c r="AP32" s="111"/>
      <c r="AQ32" s="111"/>
      <c r="AR32" s="111"/>
      <c r="AS32" s="111"/>
    </row>
    <row r="33" spans="1:47" s="73" customFormat="1" ht="14.25" customHeight="1" x14ac:dyDescent="0.15">
      <c r="A33" s="103"/>
      <c r="B33" s="110"/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B33" s="81"/>
      <c r="AC33" s="84"/>
      <c r="AD33" s="81"/>
      <c r="AE33" s="81"/>
      <c r="AF33" s="81"/>
      <c r="AG33" s="81"/>
      <c r="AH33" s="81"/>
      <c r="AJ33" s="81"/>
      <c r="AL33" s="111"/>
      <c r="AN33" s="81"/>
      <c r="AO33" s="84"/>
      <c r="AP33" s="111"/>
      <c r="AQ33" s="111"/>
      <c r="AR33" s="111"/>
      <c r="AS33" s="111"/>
    </row>
    <row r="34" spans="1:47" ht="15" x14ac:dyDescent="0.2">
      <c r="A34" s="88" t="s">
        <v>26</v>
      </c>
      <c r="B34" s="118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B34" s="120"/>
      <c r="AC34" s="122"/>
      <c r="AD34" s="120"/>
      <c r="AE34" s="120"/>
      <c r="AF34" s="120"/>
      <c r="AG34" s="120"/>
      <c r="AH34" s="120"/>
      <c r="AJ34" s="120"/>
      <c r="AL34" s="119"/>
      <c r="AN34" s="120"/>
      <c r="AO34" s="122"/>
      <c r="AP34" s="119"/>
      <c r="AQ34" s="119"/>
      <c r="AR34" s="119"/>
      <c r="AS34" s="119"/>
    </row>
    <row r="35" spans="1:47" x14ac:dyDescent="0.2">
      <c r="A35" s="123"/>
      <c r="B35" s="124"/>
      <c r="C35" s="120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B35" s="120"/>
      <c r="AC35" s="122"/>
      <c r="AD35" s="120"/>
      <c r="AE35" s="120"/>
      <c r="AF35" s="120"/>
      <c r="AG35" s="120"/>
      <c r="AH35" s="120"/>
      <c r="AJ35" s="120"/>
      <c r="AL35" s="120"/>
      <c r="AN35" s="120"/>
      <c r="AO35" s="122"/>
      <c r="AP35" s="120"/>
      <c r="AQ35" s="120"/>
      <c r="AR35" s="120"/>
      <c r="AS35" s="120"/>
    </row>
    <row r="36" spans="1:47" x14ac:dyDescent="0.2">
      <c r="A36" s="103" t="s">
        <v>8</v>
      </c>
      <c r="B36" s="107">
        <v>25903.567999999999</v>
      </c>
      <c r="C36" s="108">
        <v>372.19228036407418</v>
      </c>
      <c r="D36" s="108">
        <f t="shared" ref="D36:D43" si="54">B36-1.645*C36</f>
        <v>25291.311698801099</v>
      </c>
      <c r="E36" s="108">
        <f t="shared" ref="E36:E43" si="55">B36+1.645*C36</f>
        <v>26515.8243011989</v>
      </c>
      <c r="F36" s="108">
        <v>26727.189000000002</v>
      </c>
      <c r="G36" s="108">
        <v>659.00856879131823</v>
      </c>
      <c r="H36" s="108">
        <f t="shared" ref="H36:H43" si="56">F36-1.645*G36</f>
        <v>25643.119904338284</v>
      </c>
      <c r="I36" s="108">
        <f t="shared" ref="I36:I43" si="57">F36+1.645*G36</f>
        <v>27811.25809566172</v>
      </c>
      <c r="J36" s="108">
        <v>28089.558000000001</v>
      </c>
      <c r="K36" s="108">
        <v>789.80376969725683</v>
      </c>
      <c r="L36" s="108">
        <f t="shared" ref="L36:L43" si="58">J36-1.645*K36</f>
        <v>26790.330798848012</v>
      </c>
      <c r="M36" s="108">
        <f t="shared" ref="M36:M43" si="59">J36+1.645*K36</f>
        <v>29388.78520115199</v>
      </c>
      <c r="N36" s="120">
        <v>26401.735000000001</v>
      </c>
      <c r="O36" s="120">
        <v>384.22006107841401</v>
      </c>
      <c r="P36" s="120">
        <f t="shared" ref="P36:P43" si="60">N36-1.645*O36</f>
        <v>25769.692999526011</v>
      </c>
      <c r="Q36" s="120">
        <f t="shared" ref="Q36:Q43" si="61">N36+1.645*O36</f>
        <v>27033.77700047399</v>
      </c>
      <c r="R36" s="120">
        <v>27625.297999999999</v>
      </c>
      <c r="S36" s="120">
        <v>852.00667983757478</v>
      </c>
      <c r="T36" s="120">
        <f t="shared" ref="T36:T43" si="62">R36-1.645*S36</f>
        <v>26223.74701166719</v>
      </c>
      <c r="U36" s="120">
        <f t="shared" ref="U36:U43" si="63">R36+1.645*S36</f>
        <v>29026.848988332807</v>
      </c>
      <c r="V36" s="120">
        <v>27273.429</v>
      </c>
      <c r="W36" s="120">
        <v>808.78246736816538</v>
      </c>
      <c r="X36" s="120">
        <f t="shared" ref="X36:X43" si="64">V36-1.645*W36</f>
        <v>25942.981841179368</v>
      </c>
      <c r="Y36" s="120">
        <f t="shared" ref="Y36:Y43" si="65">V36+1.645*W36</f>
        <v>28603.876158820633</v>
      </c>
      <c r="Z36" s="120">
        <v>27952.33</v>
      </c>
      <c r="AA36" s="121">
        <v>312.96602608317272</v>
      </c>
      <c r="AB36" s="120">
        <f t="shared" ref="AB36:AB43" si="66">Z36-1.645*AA36</f>
        <v>27437.500887093182</v>
      </c>
      <c r="AC36" s="122">
        <f t="shared" ref="AC36:AC43" si="67">Z36+1.645*AA36</f>
        <v>28467.159112906822</v>
      </c>
      <c r="AD36" s="120">
        <v>27250.700000000004</v>
      </c>
      <c r="AE36" s="120">
        <v>882.70893701383227</v>
      </c>
      <c r="AF36" s="120">
        <f t="shared" ref="AF36:AF43" si="68">AD36-1.645*AE36</f>
        <v>25798.643798612251</v>
      </c>
      <c r="AG36" s="120">
        <f t="shared" ref="AG36:AG43" si="69">AD36+1.645*AE36</f>
        <v>28702.756201387758</v>
      </c>
      <c r="AH36" s="120">
        <v>27358.182000000001</v>
      </c>
      <c r="AI36" s="121">
        <v>831.99008000212689</v>
      </c>
      <c r="AJ36" s="120">
        <f t="shared" ref="AJ36:AJ43" si="70">AH36-1.645*AI36</f>
        <v>25989.558318396503</v>
      </c>
      <c r="AK36" s="121">
        <f t="shared" ref="AK36:AK43" si="71">AH36+1.645*AI36</f>
        <v>28726.805681603499</v>
      </c>
      <c r="AL36" s="108">
        <v>27387.361000000001</v>
      </c>
      <c r="AM36" s="121">
        <v>416.33891580185377</v>
      </c>
      <c r="AN36" s="120">
        <v>26702.483269905973</v>
      </c>
      <c r="AO36" s="122">
        <v>28072.238302894071</v>
      </c>
      <c r="AP36" s="108">
        <v>28155.903999999995</v>
      </c>
      <c r="AQ36" s="108">
        <v>734.56670324558445</v>
      </c>
      <c r="AR36" s="108">
        <f t="shared" ref="AR36:AR43" si="72">AP36-1.645*AQ36</f>
        <v>26947.541773161007</v>
      </c>
      <c r="AS36" s="108">
        <f t="shared" ref="AS36:AS43" si="73">AP36+1.645*AQ36</f>
        <v>29364.266226838983</v>
      </c>
      <c r="AT36" s="73"/>
      <c r="AU36" s="73"/>
    </row>
    <row r="37" spans="1:47" x14ac:dyDescent="0.2">
      <c r="A37" s="125" t="s">
        <v>20</v>
      </c>
      <c r="B37" s="107">
        <v>1731.9059999999999</v>
      </c>
      <c r="C37" s="108">
        <v>56.65220218548437</v>
      </c>
      <c r="D37" s="108">
        <f t="shared" si="54"/>
        <v>1638.7131274048782</v>
      </c>
      <c r="E37" s="108">
        <f t="shared" si="55"/>
        <v>1825.0988725951217</v>
      </c>
      <c r="F37" s="108">
        <v>1944.835</v>
      </c>
      <c r="G37" s="108">
        <v>122.70882961755305</v>
      </c>
      <c r="H37" s="108">
        <f t="shared" si="56"/>
        <v>1742.9789752791253</v>
      </c>
      <c r="I37" s="108">
        <f t="shared" si="57"/>
        <v>2146.6910247208748</v>
      </c>
      <c r="J37" s="108">
        <v>1865.201</v>
      </c>
      <c r="K37" s="108">
        <v>117.78584210086244</v>
      </c>
      <c r="L37" s="108">
        <f t="shared" si="58"/>
        <v>1671.4432897440813</v>
      </c>
      <c r="M37" s="108">
        <f t="shared" si="59"/>
        <v>2058.958710255919</v>
      </c>
      <c r="N37" s="120">
        <v>1788.308</v>
      </c>
      <c r="O37" s="120">
        <v>56.443681204435833</v>
      </c>
      <c r="P37" s="120">
        <f t="shared" si="60"/>
        <v>1695.4581444187031</v>
      </c>
      <c r="Q37" s="120">
        <f t="shared" si="61"/>
        <v>1881.1578555812969</v>
      </c>
      <c r="R37" s="120">
        <v>1915.1860000000001</v>
      </c>
      <c r="S37" s="120">
        <v>122.47927282789178</v>
      </c>
      <c r="T37" s="120">
        <f t="shared" si="62"/>
        <v>1713.7075961981182</v>
      </c>
      <c r="U37" s="120">
        <f t="shared" si="63"/>
        <v>2116.6644038018821</v>
      </c>
      <c r="V37" s="120">
        <v>1773.9680000000001</v>
      </c>
      <c r="W37" s="120">
        <v>105.51287548276716</v>
      </c>
      <c r="X37" s="120">
        <f t="shared" si="64"/>
        <v>1600.3993198308481</v>
      </c>
      <c r="Y37" s="120">
        <f t="shared" si="65"/>
        <v>1947.5366801691521</v>
      </c>
      <c r="Z37" s="120">
        <v>3677.3630000000003</v>
      </c>
      <c r="AA37" s="121">
        <v>83.689538476341539</v>
      </c>
      <c r="AB37" s="120">
        <f t="shared" si="66"/>
        <v>3539.6937092064186</v>
      </c>
      <c r="AC37" s="122">
        <f t="shared" si="67"/>
        <v>3815.032290793582</v>
      </c>
      <c r="AD37" s="120">
        <v>1894.7760000000001</v>
      </c>
      <c r="AE37" s="120">
        <v>125.27225614699636</v>
      </c>
      <c r="AF37" s="120">
        <f t="shared" si="68"/>
        <v>1688.7031386381911</v>
      </c>
      <c r="AG37" s="120">
        <f t="shared" si="69"/>
        <v>2100.8488613618092</v>
      </c>
      <c r="AH37" s="120">
        <v>1923.604</v>
      </c>
      <c r="AI37" s="121">
        <v>118.21041655488665</v>
      </c>
      <c r="AJ37" s="120">
        <f t="shared" si="70"/>
        <v>1729.1478647672116</v>
      </c>
      <c r="AK37" s="121">
        <f t="shared" si="71"/>
        <v>2118.0601352327885</v>
      </c>
      <c r="AL37" s="108">
        <v>1819.184</v>
      </c>
      <c r="AM37" s="121">
        <v>60.5292147713606</v>
      </c>
      <c r="AN37" s="120">
        <v>1719.6135657011157</v>
      </c>
      <c r="AO37" s="122">
        <v>1918.7546822988922</v>
      </c>
      <c r="AP37" s="108">
        <v>2120.85</v>
      </c>
      <c r="AQ37" s="108">
        <v>139.19854112585676</v>
      </c>
      <c r="AR37" s="108">
        <f t="shared" si="72"/>
        <v>1891.8683998479655</v>
      </c>
      <c r="AS37" s="108">
        <f t="shared" si="73"/>
        <v>2349.8316001520343</v>
      </c>
      <c r="AT37" s="73"/>
      <c r="AU37" s="73"/>
    </row>
    <row r="38" spans="1:47" x14ac:dyDescent="0.2">
      <c r="A38" s="125" t="s">
        <v>21</v>
      </c>
      <c r="B38" s="107">
        <v>20217.464</v>
      </c>
      <c r="C38" s="108">
        <v>319.23250364428975</v>
      </c>
      <c r="D38" s="108">
        <f t="shared" si="54"/>
        <v>19692.326531505143</v>
      </c>
      <c r="E38" s="108">
        <f t="shared" si="55"/>
        <v>20742.601468494857</v>
      </c>
      <c r="F38" s="108">
        <v>20549.842000000001</v>
      </c>
      <c r="G38" s="108">
        <v>571.67406134670352</v>
      </c>
      <c r="H38" s="108">
        <f t="shared" si="56"/>
        <v>19609.438169084675</v>
      </c>
      <c r="I38" s="108">
        <f t="shared" si="57"/>
        <v>21490.245830915326</v>
      </c>
      <c r="J38" s="108">
        <v>22228.032999999999</v>
      </c>
      <c r="K38" s="108">
        <v>709.34825736307459</v>
      </c>
      <c r="L38" s="108">
        <f t="shared" si="58"/>
        <v>21061.155116637743</v>
      </c>
      <c r="M38" s="108">
        <f t="shared" si="59"/>
        <v>23394.910883362256</v>
      </c>
      <c r="N38" s="120">
        <v>20487.759000000002</v>
      </c>
      <c r="O38" s="120">
        <v>328.57297981886325</v>
      </c>
      <c r="P38" s="120">
        <f t="shared" si="60"/>
        <v>19947.256448197972</v>
      </c>
      <c r="Q38" s="120">
        <f t="shared" si="61"/>
        <v>21028.261551802032</v>
      </c>
      <c r="R38" s="120">
        <v>21183.178</v>
      </c>
      <c r="S38" s="120">
        <v>734.89737538492432</v>
      </c>
      <c r="T38" s="120">
        <f t="shared" si="62"/>
        <v>19974.271817491801</v>
      </c>
      <c r="U38" s="120">
        <f t="shared" si="63"/>
        <v>22392.084182508199</v>
      </c>
      <c r="V38" s="120">
        <v>21124.66</v>
      </c>
      <c r="W38" s="120">
        <v>703.17752446732698</v>
      </c>
      <c r="X38" s="120">
        <f t="shared" si="64"/>
        <v>19967.932972251248</v>
      </c>
      <c r="Y38" s="120">
        <f t="shared" si="65"/>
        <v>22281.387027748751</v>
      </c>
      <c r="Z38" s="120">
        <v>20174.861000000001</v>
      </c>
      <c r="AA38" s="121">
        <v>257.84364134655118</v>
      </c>
      <c r="AB38" s="120">
        <f t="shared" si="66"/>
        <v>19750.708209984925</v>
      </c>
      <c r="AC38" s="122">
        <f t="shared" si="67"/>
        <v>20599.013790015077</v>
      </c>
      <c r="AD38" s="120">
        <v>21320.49</v>
      </c>
      <c r="AE38" s="120">
        <v>783.65233891902858</v>
      </c>
      <c r="AF38" s="120">
        <f t="shared" si="68"/>
        <v>20031.381902478199</v>
      </c>
      <c r="AG38" s="120">
        <f t="shared" si="69"/>
        <v>22609.598097521804</v>
      </c>
      <c r="AH38" s="120">
        <v>21235.525000000001</v>
      </c>
      <c r="AI38" s="121">
        <v>734.40153934267016</v>
      </c>
      <c r="AJ38" s="120">
        <f t="shared" si="70"/>
        <v>20027.43446778131</v>
      </c>
      <c r="AK38" s="121">
        <f t="shared" si="71"/>
        <v>22443.615532218693</v>
      </c>
      <c r="AL38" s="108">
        <v>21272.514999999999</v>
      </c>
      <c r="AM38" s="121">
        <v>351.10322677292152</v>
      </c>
      <c r="AN38" s="120">
        <v>20694.94976025862</v>
      </c>
      <c r="AO38" s="122">
        <v>21850.079376341535</v>
      </c>
      <c r="AP38" s="108">
        <v>21436.92</v>
      </c>
      <c r="AQ38" s="108">
        <v>605.00688237672591</v>
      </c>
      <c r="AR38" s="108">
        <f t="shared" si="72"/>
        <v>20441.683678490284</v>
      </c>
      <c r="AS38" s="108">
        <f t="shared" si="73"/>
        <v>22432.156321509712</v>
      </c>
      <c r="AT38" s="73"/>
      <c r="AU38" s="73"/>
    </row>
    <row r="39" spans="1:47" x14ac:dyDescent="0.2">
      <c r="A39" s="125" t="s">
        <v>22</v>
      </c>
      <c r="B39" s="107">
        <v>3841.1040000000003</v>
      </c>
      <c r="C39" s="108">
        <v>92.773732087074109</v>
      </c>
      <c r="D39" s="108">
        <f t="shared" si="54"/>
        <v>3688.4912107167634</v>
      </c>
      <c r="E39" s="108">
        <f t="shared" si="55"/>
        <v>3993.7167892832372</v>
      </c>
      <c r="F39" s="108">
        <v>4060.2829999999999</v>
      </c>
      <c r="G39" s="108">
        <v>194.64466557413064</v>
      </c>
      <c r="H39" s="108">
        <f t="shared" si="56"/>
        <v>3740.0925251305548</v>
      </c>
      <c r="I39" s="108">
        <f t="shared" si="57"/>
        <v>4380.4734748694445</v>
      </c>
      <c r="J39" s="108">
        <v>3837.8809999999999</v>
      </c>
      <c r="K39" s="108">
        <v>173.77455059790469</v>
      </c>
      <c r="L39" s="108">
        <f t="shared" si="58"/>
        <v>3552.0218642664468</v>
      </c>
      <c r="M39" s="108">
        <f t="shared" si="59"/>
        <v>4123.740135733553</v>
      </c>
      <c r="N39" s="120">
        <v>3965.893</v>
      </c>
      <c r="O39" s="120">
        <v>94.628307185594338</v>
      </c>
      <c r="P39" s="120">
        <f t="shared" si="60"/>
        <v>3810.2294346796975</v>
      </c>
      <c r="Q39" s="120">
        <f t="shared" si="61"/>
        <v>4121.556565320303</v>
      </c>
      <c r="R39" s="120">
        <v>4344.6410000000005</v>
      </c>
      <c r="S39" s="120">
        <v>196.22932180873784</v>
      </c>
      <c r="T39" s="120">
        <f t="shared" si="62"/>
        <v>4021.8437656246269</v>
      </c>
      <c r="U39" s="120">
        <f t="shared" si="63"/>
        <v>4667.4382343753741</v>
      </c>
      <c r="V39" s="120">
        <v>4216.6570000000002</v>
      </c>
      <c r="W39" s="120">
        <v>209.36512705958097</v>
      </c>
      <c r="X39" s="120">
        <f t="shared" si="64"/>
        <v>3872.2513659869896</v>
      </c>
      <c r="Y39" s="120">
        <f t="shared" si="65"/>
        <v>4561.0626340130111</v>
      </c>
      <c r="Z39" s="120">
        <v>3960.7090000000003</v>
      </c>
      <c r="AA39" s="121">
        <v>79.317850130311967</v>
      </c>
      <c r="AB39" s="120">
        <f t="shared" si="66"/>
        <v>3830.2311365356372</v>
      </c>
      <c r="AC39" s="122">
        <f t="shared" si="67"/>
        <v>4091.1868634643633</v>
      </c>
      <c r="AD39" s="120">
        <v>3823.3270000000002</v>
      </c>
      <c r="AE39" s="120">
        <v>180.1613118547771</v>
      </c>
      <c r="AF39" s="120">
        <f t="shared" si="68"/>
        <v>3526.961641998892</v>
      </c>
      <c r="AG39" s="120">
        <f t="shared" si="69"/>
        <v>4119.6923580011089</v>
      </c>
      <c r="AH39" s="120">
        <v>4060.2829999999999</v>
      </c>
      <c r="AI39" s="121">
        <v>185.54942661854653</v>
      </c>
      <c r="AJ39" s="120">
        <f t="shared" si="70"/>
        <v>3755.0541932124906</v>
      </c>
      <c r="AK39" s="121">
        <f t="shared" si="71"/>
        <v>4365.5118067875092</v>
      </c>
      <c r="AL39" s="108">
        <v>4127.74</v>
      </c>
      <c r="AM39" s="121">
        <v>102.52660871934862</v>
      </c>
      <c r="AN39" s="120">
        <v>3959.08349595666</v>
      </c>
      <c r="AO39" s="122">
        <v>4296.3960386433173</v>
      </c>
      <c r="AP39" s="108">
        <v>4391.0659999999998</v>
      </c>
      <c r="AQ39" s="108">
        <v>205.12741910674833</v>
      </c>
      <c r="AR39" s="108">
        <f t="shared" si="72"/>
        <v>4053.6313955693986</v>
      </c>
      <c r="AS39" s="108">
        <f t="shared" si="73"/>
        <v>4728.500604430601</v>
      </c>
      <c r="AT39" s="73"/>
      <c r="AU39" s="73"/>
    </row>
    <row r="40" spans="1:47" x14ac:dyDescent="0.2">
      <c r="A40" s="125" t="s">
        <v>23</v>
      </c>
      <c r="B40" s="107">
        <v>113.093</v>
      </c>
      <c r="C40" s="108">
        <v>15.639624548480777</v>
      </c>
      <c r="D40" s="108">
        <f t="shared" si="54"/>
        <v>87.36581761774913</v>
      </c>
      <c r="E40" s="108">
        <f t="shared" si="55"/>
        <v>138.82018238225089</v>
      </c>
      <c r="F40" s="108">
        <v>172.22900000000001</v>
      </c>
      <c r="G40" s="108">
        <v>39.489184959648064</v>
      </c>
      <c r="H40" s="108">
        <f t="shared" si="56"/>
        <v>107.26929074137895</v>
      </c>
      <c r="I40" s="108">
        <f t="shared" si="57"/>
        <v>237.18870925862109</v>
      </c>
      <c r="J40" s="108">
        <v>158.44300000000001</v>
      </c>
      <c r="K40" s="108">
        <v>29.994403359859955</v>
      </c>
      <c r="L40" s="108">
        <f t="shared" si="58"/>
        <v>109.10220647303038</v>
      </c>
      <c r="M40" s="108">
        <f t="shared" si="59"/>
        <v>207.78379352696965</v>
      </c>
      <c r="N40" s="120">
        <v>159.774</v>
      </c>
      <c r="O40" s="120">
        <v>24.939229153595196</v>
      </c>
      <c r="P40" s="120">
        <f t="shared" si="60"/>
        <v>118.7489680423359</v>
      </c>
      <c r="Q40" s="120">
        <f t="shared" si="61"/>
        <v>200.79903195766411</v>
      </c>
      <c r="R40" s="120">
        <v>182.29300000000001</v>
      </c>
      <c r="S40" s="120">
        <v>37.866713056741482</v>
      </c>
      <c r="T40" s="120">
        <f t="shared" si="62"/>
        <v>120.00225702166027</v>
      </c>
      <c r="U40" s="120">
        <f t="shared" si="63"/>
        <v>244.58374297833973</v>
      </c>
      <c r="V40" s="120">
        <v>158.14400000000001</v>
      </c>
      <c r="W40" s="120">
        <v>29.592658287932657</v>
      </c>
      <c r="X40" s="120">
        <f t="shared" si="64"/>
        <v>109.46407711635078</v>
      </c>
      <c r="Y40" s="120">
        <f t="shared" si="65"/>
        <v>206.82392288364923</v>
      </c>
      <c r="Z40" s="120">
        <v>139.39699999999999</v>
      </c>
      <c r="AA40" s="121">
        <v>11.406754991166714</v>
      </c>
      <c r="AB40" s="120">
        <f t="shared" si="66"/>
        <v>120.63288803953074</v>
      </c>
      <c r="AC40" s="122">
        <f t="shared" si="67"/>
        <v>158.16111196046924</v>
      </c>
      <c r="AD40" s="120">
        <v>212.107</v>
      </c>
      <c r="AE40" s="120">
        <v>49.570376497741442</v>
      </c>
      <c r="AF40" s="120">
        <f t="shared" si="68"/>
        <v>130.56373066121535</v>
      </c>
      <c r="AG40" s="120">
        <f t="shared" si="69"/>
        <v>293.65026933878465</v>
      </c>
      <c r="AH40" s="120">
        <v>138.77000000000001</v>
      </c>
      <c r="AI40" s="121">
        <v>29.768991032047591</v>
      </c>
      <c r="AJ40" s="120">
        <f t="shared" si="70"/>
        <v>89.800009752281724</v>
      </c>
      <c r="AK40" s="121">
        <f t="shared" si="71"/>
        <v>187.73999024771831</v>
      </c>
      <c r="AL40" s="108">
        <v>167.922</v>
      </c>
      <c r="AM40" s="121">
        <v>20.02710304680296</v>
      </c>
      <c r="AN40" s="120">
        <v>134.9777422880091</v>
      </c>
      <c r="AO40" s="122">
        <v>200.86691131199086</v>
      </c>
      <c r="AP40" s="108">
        <v>207.06800000000001</v>
      </c>
      <c r="AQ40" s="108">
        <v>48.779405530677643</v>
      </c>
      <c r="AR40" s="108">
        <f t="shared" si="72"/>
        <v>126.82587790203529</v>
      </c>
      <c r="AS40" s="108">
        <f t="shared" si="73"/>
        <v>287.31012209796472</v>
      </c>
      <c r="AT40" s="73"/>
      <c r="AU40" s="73"/>
    </row>
    <row r="41" spans="1:47" x14ac:dyDescent="0.2">
      <c r="A41" s="103" t="s">
        <v>7</v>
      </c>
      <c r="B41" s="107">
        <v>11793.83</v>
      </c>
      <c r="C41" s="108">
        <v>193.48760693427482</v>
      </c>
      <c r="D41" s="108">
        <f t="shared" si="54"/>
        <v>11475.542886593117</v>
      </c>
      <c r="E41" s="108">
        <f t="shared" si="55"/>
        <v>12112.117113406883</v>
      </c>
      <c r="F41" s="108">
        <v>12490.919</v>
      </c>
      <c r="G41" s="108">
        <v>391.20748028831957</v>
      </c>
      <c r="H41" s="108">
        <f t="shared" si="56"/>
        <v>11847.382694925715</v>
      </c>
      <c r="I41" s="108">
        <f t="shared" si="57"/>
        <v>13134.455305074285</v>
      </c>
      <c r="J41" s="108">
        <v>12796.537</v>
      </c>
      <c r="K41" s="108">
        <v>392.45773071270287</v>
      </c>
      <c r="L41" s="108">
        <f t="shared" si="58"/>
        <v>12150.944032977604</v>
      </c>
      <c r="M41" s="108">
        <f t="shared" si="59"/>
        <v>13442.129967022396</v>
      </c>
      <c r="N41" s="120">
        <v>12309.694</v>
      </c>
      <c r="O41" s="120">
        <v>187.40405975833374</v>
      </c>
      <c r="P41" s="120">
        <f t="shared" si="60"/>
        <v>12001.414321697541</v>
      </c>
      <c r="Q41" s="120">
        <f t="shared" si="61"/>
        <v>12617.973678302458</v>
      </c>
      <c r="R41" s="120">
        <v>12748.212</v>
      </c>
      <c r="S41" s="120">
        <v>389.55065844673305</v>
      </c>
      <c r="T41" s="120">
        <f t="shared" si="62"/>
        <v>12107.401166855123</v>
      </c>
      <c r="U41" s="120">
        <f t="shared" si="63"/>
        <v>13389.022833144876</v>
      </c>
      <c r="V41" s="120">
        <v>12836.1</v>
      </c>
      <c r="W41" s="120">
        <v>386.32530944515793</v>
      </c>
      <c r="X41" s="120">
        <f t="shared" si="64"/>
        <v>12200.594865962716</v>
      </c>
      <c r="Y41" s="120">
        <f t="shared" si="65"/>
        <v>13471.605134037285</v>
      </c>
      <c r="Z41" s="120">
        <v>10850.335000000001</v>
      </c>
      <c r="AA41" s="121">
        <v>147.23053842489358</v>
      </c>
      <c r="AB41" s="120">
        <f t="shared" si="66"/>
        <v>10608.140764291051</v>
      </c>
      <c r="AC41" s="122">
        <f t="shared" si="67"/>
        <v>11092.529235708951</v>
      </c>
      <c r="AD41" s="120">
        <v>12662.249</v>
      </c>
      <c r="AE41" s="120">
        <v>417.80889400456186</v>
      </c>
      <c r="AF41" s="120">
        <f t="shared" si="68"/>
        <v>11974.953369362496</v>
      </c>
      <c r="AG41" s="120">
        <f t="shared" si="69"/>
        <v>13349.544630637503</v>
      </c>
      <c r="AH41" s="120">
        <v>12243.987999999999</v>
      </c>
      <c r="AI41" s="121">
        <v>420.18092011190805</v>
      </c>
      <c r="AJ41" s="120">
        <f t="shared" si="70"/>
        <v>11552.790386415911</v>
      </c>
      <c r="AK41" s="121">
        <f t="shared" si="71"/>
        <v>12935.185613584088</v>
      </c>
      <c r="AL41" s="108">
        <v>11892.813</v>
      </c>
      <c r="AM41" s="121">
        <v>186.94396856608469</v>
      </c>
      <c r="AN41" s="120">
        <v>11585.29049240872</v>
      </c>
      <c r="AO41" s="122">
        <v>12200.336148991137</v>
      </c>
      <c r="AP41" s="108">
        <v>12620.186</v>
      </c>
      <c r="AQ41" s="108">
        <v>406.70851205837488</v>
      </c>
      <c r="AR41" s="108">
        <f t="shared" si="72"/>
        <v>11951.150497663974</v>
      </c>
      <c r="AS41" s="108">
        <f t="shared" si="73"/>
        <v>13289.221502336026</v>
      </c>
      <c r="AT41" s="73"/>
      <c r="AU41" s="73"/>
    </row>
    <row r="42" spans="1:47" x14ac:dyDescent="0.2">
      <c r="A42" s="103" t="s">
        <v>9</v>
      </c>
      <c r="B42" s="107">
        <v>1119.011</v>
      </c>
      <c r="C42" s="108">
        <v>49.132442479408084</v>
      </c>
      <c r="D42" s="108">
        <f t="shared" si="54"/>
        <v>1038.1881321213737</v>
      </c>
      <c r="E42" s="108">
        <f t="shared" si="55"/>
        <v>1199.8338678786263</v>
      </c>
      <c r="F42" s="108">
        <v>930.04500000000007</v>
      </c>
      <c r="G42" s="108">
        <v>80.213659625164823</v>
      </c>
      <c r="H42" s="108">
        <f t="shared" si="56"/>
        <v>798.09352991660398</v>
      </c>
      <c r="I42" s="108">
        <f t="shared" si="57"/>
        <v>1061.9964700833962</v>
      </c>
      <c r="J42" s="108">
        <v>796.471</v>
      </c>
      <c r="K42" s="108">
        <v>73.455220873544519</v>
      </c>
      <c r="L42" s="108">
        <f t="shared" si="58"/>
        <v>675.63716166301924</v>
      </c>
      <c r="M42" s="108">
        <f t="shared" si="59"/>
        <v>917.30483833698077</v>
      </c>
      <c r="N42" s="120">
        <v>1133.6479999999999</v>
      </c>
      <c r="O42" s="120">
        <v>58.662365640689984</v>
      </c>
      <c r="P42" s="120">
        <f t="shared" si="60"/>
        <v>1037.148408521065</v>
      </c>
      <c r="Q42" s="120">
        <f t="shared" si="61"/>
        <v>1230.1475914789348</v>
      </c>
      <c r="R42" s="120">
        <v>760.98900000000003</v>
      </c>
      <c r="S42" s="120">
        <v>87.849945604201565</v>
      </c>
      <c r="T42" s="120">
        <f t="shared" si="62"/>
        <v>616.47583948108843</v>
      </c>
      <c r="U42" s="120">
        <f t="shared" si="63"/>
        <v>905.50216051891164</v>
      </c>
      <c r="V42" s="120">
        <v>1013.934</v>
      </c>
      <c r="W42" s="120">
        <v>88.494985180222059</v>
      </c>
      <c r="X42" s="120">
        <f t="shared" si="64"/>
        <v>868.35974937853462</v>
      </c>
      <c r="Y42" s="120">
        <f t="shared" si="65"/>
        <v>1159.5082506214653</v>
      </c>
      <c r="Z42" s="120">
        <v>1229.673</v>
      </c>
      <c r="AA42" s="121">
        <v>38.445027086670756</v>
      </c>
      <c r="AB42" s="120">
        <f t="shared" si="66"/>
        <v>1166.4309304424266</v>
      </c>
      <c r="AC42" s="122">
        <f t="shared" si="67"/>
        <v>1292.9150695575734</v>
      </c>
      <c r="AD42" s="120">
        <v>1027.0830000000001</v>
      </c>
      <c r="AE42" s="120">
        <v>86.694353581707901</v>
      </c>
      <c r="AF42" s="120">
        <f t="shared" si="68"/>
        <v>884.47078835809054</v>
      </c>
      <c r="AG42" s="120">
        <f t="shared" si="69"/>
        <v>1169.6952116419095</v>
      </c>
      <c r="AH42" s="120">
        <v>960.58399999999995</v>
      </c>
      <c r="AI42" s="121">
        <v>91.563125416773275</v>
      </c>
      <c r="AJ42" s="120">
        <f t="shared" si="70"/>
        <v>809.96265868940793</v>
      </c>
      <c r="AK42" s="121">
        <f t="shared" si="71"/>
        <v>1111.2053413105921</v>
      </c>
      <c r="AL42" s="108">
        <v>1356.2739999999999</v>
      </c>
      <c r="AM42" s="121">
        <v>61.021126069115304</v>
      </c>
      <c r="AN42" s="120">
        <v>1255.8946842163039</v>
      </c>
      <c r="AO42" s="122">
        <v>1456.6541889836933</v>
      </c>
      <c r="AP42" s="108">
        <v>1045.693</v>
      </c>
      <c r="AQ42" s="108">
        <v>98.069061311104377</v>
      </c>
      <c r="AR42" s="108">
        <f t="shared" si="72"/>
        <v>884.36939414323331</v>
      </c>
      <c r="AS42" s="108">
        <f t="shared" si="73"/>
        <v>1207.0166058567668</v>
      </c>
      <c r="AT42" s="73"/>
      <c r="AU42" s="73"/>
    </row>
    <row r="43" spans="1:47" ht="30" customHeight="1" x14ac:dyDescent="0.2">
      <c r="A43" s="126" t="s">
        <v>12</v>
      </c>
      <c r="B43" s="127">
        <v>2431.3620000000001</v>
      </c>
      <c r="C43" s="128">
        <v>89.949860170304646</v>
      </c>
      <c r="D43" s="128">
        <f t="shared" si="54"/>
        <v>2283.3944800198487</v>
      </c>
      <c r="E43" s="128">
        <f t="shared" si="55"/>
        <v>2579.3295199801514</v>
      </c>
      <c r="F43" s="128">
        <v>3005.0430000000001</v>
      </c>
      <c r="G43" s="128">
        <v>165.8846591140998</v>
      </c>
      <c r="H43" s="128">
        <f t="shared" si="56"/>
        <v>2732.1627357573061</v>
      </c>
      <c r="I43" s="128">
        <f t="shared" si="57"/>
        <v>3277.9232642426941</v>
      </c>
      <c r="J43" s="128">
        <v>3648.9859999999999</v>
      </c>
      <c r="K43" s="128">
        <v>218.7099419865545</v>
      </c>
      <c r="L43" s="128">
        <f t="shared" si="58"/>
        <v>3289.2081454321178</v>
      </c>
      <c r="M43" s="128">
        <f t="shared" si="59"/>
        <v>4008.7638545678819</v>
      </c>
      <c r="N43" s="120">
        <v>3424.1240000000003</v>
      </c>
      <c r="O43" s="120">
        <v>106.06699367840751</v>
      </c>
      <c r="P43" s="120">
        <f t="shared" si="60"/>
        <v>3249.6437953990198</v>
      </c>
      <c r="Q43" s="120">
        <f t="shared" si="61"/>
        <v>3598.6042046009807</v>
      </c>
      <c r="R43" s="120">
        <v>3581.3720000000003</v>
      </c>
      <c r="S43" s="120">
        <v>175.60119656261097</v>
      </c>
      <c r="T43" s="120">
        <f t="shared" si="62"/>
        <v>3292.5080316545054</v>
      </c>
      <c r="U43" s="120">
        <f t="shared" si="63"/>
        <v>3870.2359683454952</v>
      </c>
      <c r="V43" s="120">
        <v>3951.9790000000003</v>
      </c>
      <c r="W43" s="120">
        <v>183.58680534729584</v>
      </c>
      <c r="X43" s="120">
        <f t="shared" si="64"/>
        <v>3649.9787052036986</v>
      </c>
      <c r="Y43" s="120">
        <f t="shared" si="65"/>
        <v>4253.9792947963015</v>
      </c>
      <c r="Z43" s="120">
        <v>1634.7190000000001</v>
      </c>
      <c r="AA43" s="129">
        <v>60.30453831066152</v>
      </c>
      <c r="AB43" s="130">
        <f t="shared" si="66"/>
        <v>1535.5180344789619</v>
      </c>
      <c r="AC43" s="131">
        <f t="shared" si="67"/>
        <v>1733.9199655210382</v>
      </c>
      <c r="AD43" s="120">
        <v>3293.7570000000001</v>
      </c>
      <c r="AE43" s="120">
        <v>198.59032813269056</v>
      </c>
      <c r="AF43" s="120">
        <f t="shared" si="68"/>
        <v>2967.0759102217239</v>
      </c>
      <c r="AG43" s="120">
        <f t="shared" si="69"/>
        <v>3620.4380897782762</v>
      </c>
      <c r="AH43" s="120">
        <v>3029.09</v>
      </c>
      <c r="AI43" s="129">
        <v>175.5753957518736</v>
      </c>
      <c r="AJ43" s="130">
        <f t="shared" si="70"/>
        <v>2740.2684739881679</v>
      </c>
      <c r="AK43" s="129">
        <f t="shared" si="71"/>
        <v>3317.9115260118324</v>
      </c>
      <c r="AL43" s="128">
        <v>3189.8240000000001</v>
      </c>
      <c r="AM43" s="129">
        <v>99.964541526005533</v>
      </c>
      <c r="AN43" s="130">
        <v>3025.3818742897192</v>
      </c>
      <c r="AO43" s="131">
        <v>3354.2652159102772</v>
      </c>
      <c r="AP43" s="132">
        <v>3655.6439999999998</v>
      </c>
      <c r="AQ43" s="132">
        <v>200.87440115249598</v>
      </c>
      <c r="AR43" s="132">
        <f t="shared" si="72"/>
        <v>3325.2056101041439</v>
      </c>
      <c r="AS43" s="132">
        <f t="shared" si="73"/>
        <v>3986.0823898958556</v>
      </c>
      <c r="AT43" s="73"/>
      <c r="AU43" s="73"/>
    </row>
    <row r="44" spans="1:47" s="73" customFormat="1" ht="7.5" customHeight="1" x14ac:dyDescent="0.15">
      <c r="A44" s="133"/>
      <c r="B44" s="134"/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7"/>
      <c r="AB44" s="136"/>
      <c r="AC44" s="138"/>
      <c r="AD44" s="136"/>
      <c r="AE44" s="136"/>
      <c r="AF44" s="136"/>
      <c r="AG44" s="136"/>
      <c r="AH44" s="136"/>
      <c r="AI44" s="137"/>
      <c r="AJ44" s="136"/>
      <c r="AK44" s="138"/>
      <c r="AL44" s="136"/>
      <c r="AM44" s="137"/>
      <c r="AN44" s="136"/>
      <c r="AO44" s="138"/>
      <c r="AP44" s="136"/>
      <c r="AQ44" s="136"/>
      <c r="AR44" s="136"/>
      <c r="AS44" s="136"/>
    </row>
    <row r="45" spans="1:47" s="73" customFormat="1" ht="7.5" customHeight="1" x14ac:dyDescent="0.15">
      <c r="A45" s="104"/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</row>
    <row r="46" spans="1:47" s="73" customFormat="1" x14ac:dyDescent="0.15">
      <c r="A46" s="67" t="s">
        <v>83</v>
      </c>
      <c r="B46" s="139"/>
      <c r="C46" s="139"/>
      <c r="D46" s="139"/>
      <c r="E46" s="139"/>
      <c r="F46" s="139"/>
      <c r="G46" s="139"/>
      <c r="H46" s="139"/>
      <c r="I46" s="139"/>
      <c r="J46" s="65"/>
      <c r="K46" s="65"/>
      <c r="L46" s="65"/>
      <c r="M46" s="65"/>
    </row>
    <row r="47" spans="1:47" x14ac:dyDescent="0.2">
      <c r="A47" s="67" t="s">
        <v>84</v>
      </c>
      <c r="J47" s="67"/>
      <c r="K47" s="67"/>
      <c r="L47" s="67"/>
      <c r="M47" s="67"/>
    </row>
    <row r="48" spans="1:47" x14ac:dyDescent="0.2">
      <c r="A48" s="67" t="s">
        <v>138</v>
      </c>
      <c r="J48" s="67"/>
      <c r="K48" s="67"/>
      <c r="L48" s="67"/>
      <c r="M48" s="67"/>
    </row>
    <row r="49" spans="1:13" x14ac:dyDescent="0.2">
      <c r="A49" s="66" t="s">
        <v>62</v>
      </c>
      <c r="J49" s="67"/>
      <c r="K49" s="67"/>
      <c r="L49" s="67"/>
      <c r="M49" s="67"/>
    </row>
    <row r="50" spans="1:13" x14ac:dyDescent="0.2">
      <c r="A50" s="174" t="s">
        <v>85</v>
      </c>
      <c r="B50" s="174"/>
      <c r="C50" s="174"/>
      <c r="D50" s="174"/>
      <c r="E50" s="174"/>
      <c r="F50" s="174"/>
      <c r="G50" s="174"/>
      <c r="H50" s="174"/>
      <c r="I50" s="174"/>
      <c r="J50" s="174"/>
      <c r="K50" s="67"/>
      <c r="L50" s="67"/>
      <c r="M50" s="67"/>
    </row>
  </sheetData>
  <sheetProtection selectLockedCells="1" selectUnlockedCells="1"/>
  <mergeCells count="49">
    <mergeCell ref="AQ6:AQ7"/>
    <mergeCell ref="AR6:AS6"/>
    <mergeCell ref="AP5:AS5"/>
    <mergeCell ref="AL6:AL7"/>
    <mergeCell ref="AM6:AM7"/>
    <mergeCell ref="AN6:AO6"/>
    <mergeCell ref="AL5:AO5"/>
    <mergeCell ref="AP6:AP7"/>
    <mergeCell ref="AD5:AG5"/>
    <mergeCell ref="AD6:AD7"/>
    <mergeCell ref="AE6:AE7"/>
    <mergeCell ref="AF6:AG6"/>
    <mergeCell ref="AH5:AK5"/>
    <mergeCell ref="AH6:AH7"/>
    <mergeCell ref="AI6:AI7"/>
    <mergeCell ref="AJ6:AK6"/>
    <mergeCell ref="W6:W7"/>
    <mergeCell ref="X6:Y6"/>
    <mergeCell ref="V5:Y5"/>
    <mergeCell ref="Z5:AC5"/>
    <mergeCell ref="Z6:Z7"/>
    <mergeCell ref="AA6:AA7"/>
    <mergeCell ref="AB6:AC6"/>
    <mergeCell ref="R6:R7"/>
    <mergeCell ref="S6:S7"/>
    <mergeCell ref="T6:U6"/>
    <mergeCell ref="R5:U5"/>
    <mergeCell ref="V6:V7"/>
    <mergeCell ref="L6:M6"/>
    <mergeCell ref="N6:N7"/>
    <mergeCell ref="O6:O7"/>
    <mergeCell ref="P6:Q6"/>
    <mergeCell ref="N5:Q5"/>
    <mergeCell ref="A50:J50"/>
    <mergeCell ref="A1:AP1"/>
    <mergeCell ref="A2:AP2"/>
    <mergeCell ref="A3:AP3"/>
    <mergeCell ref="B6:B7"/>
    <mergeCell ref="C6:C7"/>
    <mergeCell ref="D6:E6"/>
    <mergeCell ref="B5:E5"/>
    <mergeCell ref="A5:A7"/>
    <mergeCell ref="F5:I5"/>
    <mergeCell ref="F6:F7"/>
    <mergeCell ref="G6:G7"/>
    <mergeCell ref="H6:I6"/>
    <mergeCell ref="J5:M5"/>
    <mergeCell ref="J6:J7"/>
    <mergeCell ref="K6:K7"/>
  </mergeCells>
  <printOptions horizontalCentered="1"/>
  <pageMargins left="0.25" right="0.25" top="1" bottom="0.5" header="0.21" footer="0"/>
  <pageSetup paperSize="9" scale="55" orientation="landscape" horizontalDpi="4294967295" verticalDpi="4294967295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D45"/>
  <sheetViews>
    <sheetView tabSelected="1" zoomScale="80" zoomScaleNormal="80" workbookViewId="0">
      <selection activeCell="C11" sqref="C11"/>
    </sheetView>
  </sheetViews>
  <sheetFormatPr defaultColWidth="8" defaultRowHeight="12.75" x14ac:dyDescent="0.2"/>
  <cols>
    <col min="1" max="1" width="43.75" style="2" customWidth="1"/>
    <col min="2" max="9" width="9.75" style="2" customWidth="1"/>
    <col min="10" max="17" width="9.125" style="6" customWidth="1"/>
    <col min="18" max="23" width="11.25" style="6" customWidth="1"/>
    <col min="24" max="26" width="9.125" style="6" customWidth="1"/>
    <col min="27" max="30" width="9.75" style="6" customWidth="1"/>
    <col min="31" max="33" width="10.5" style="6" customWidth="1"/>
    <col min="34" max="35" width="9" style="6" customWidth="1"/>
    <col min="36" max="36" width="9.75" style="6" customWidth="1"/>
    <col min="37" max="41" width="9" style="6" customWidth="1"/>
    <col min="42" max="44" width="10.75" style="6" customWidth="1"/>
    <col min="45" max="46" width="9.25" style="6" customWidth="1"/>
    <col min="47" max="47" width="9" style="6" customWidth="1"/>
    <col min="48" max="48" width="9.25" style="6" customWidth="1"/>
    <col min="49" max="52" width="8.5" style="6" customWidth="1"/>
    <col min="53" max="56" width="10.75" style="6" customWidth="1"/>
    <col min="57" max="58" width="9.25" style="6" customWidth="1"/>
    <col min="59" max="59" width="8.5" style="6" customWidth="1"/>
    <col min="60" max="63" width="9.25" style="6" customWidth="1"/>
    <col min="64" max="66" width="10.625" style="6" customWidth="1"/>
    <col min="67" max="68" width="9.875" style="6" customWidth="1"/>
    <col min="69" max="69" width="7.625" style="6" customWidth="1"/>
    <col min="70" max="70" width="8.5" style="6" customWidth="1"/>
    <col min="71" max="74" width="8.125" style="6" customWidth="1"/>
    <col min="75" max="77" width="10.625" style="6" customWidth="1"/>
    <col min="78" max="78" width="10.375" style="6" customWidth="1"/>
    <col min="79" max="79" width="9.5" style="6" customWidth="1"/>
    <col min="80" max="80" width="8.125" style="6" customWidth="1"/>
    <col min="81" max="84" width="8.75" style="6" customWidth="1"/>
    <col min="85" max="87" width="10.5" style="6" customWidth="1"/>
    <col min="88" max="89" width="10.125" style="6" customWidth="1"/>
    <col min="90" max="90" width="8.75" style="6" customWidth="1"/>
    <col min="91" max="95" width="8.375" style="6" customWidth="1"/>
    <col min="96" max="98" width="10.75" style="6" customWidth="1"/>
    <col min="99" max="100" width="9.625" style="6" customWidth="1"/>
    <col min="101" max="101" width="8.375" style="6" customWidth="1"/>
    <col min="102" max="102" width="9.125" style="6" customWidth="1"/>
    <col min="103" max="105" width="8" style="2"/>
    <col min="106" max="108" width="10.625" style="2" customWidth="1"/>
    <col min="109" max="16384" width="8" style="2"/>
  </cols>
  <sheetData>
    <row r="1" spans="1:108" s="3" customFormat="1" ht="15" customHeight="1" x14ac:dyDescent="0.2">
      <c r="A1" s="200" t="s">
        <v>139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  <c r="AI1" s="200"/>
      <c r="AJ1" s="200"/>
      <c r="AK1" s="200"/>
      <c r="AL1" s="200"/>
      <c r="AM1" s="200"/>
      <c r="AN1" s="200"/>
      <c r="AO1" s="200"/>
      <c r="AP1" s="200"/>
      <c r="AQ1" s="200"/>
      <c r="AR1" s="200"/>
      <c r="AS1" s="200"/>
      <c r="AT1" s="200"/>
      <c r="AU1" s="200"/>
      <c r="AV1" s="200"/>
      <c r="AW1" s="200"/>
      <c r="AX1" s="200"/>
      <c r="AY1" s="200"/>
      <c r="AZ1" s="200"/>
      <c r="BA1" s="200"/>
      <c r="BB1" s="200"/>
      <c r="BC1" s="200"/>
      <c r="BD1" s="200"/>
      <c r="BE1" s="200"/>
      <c r="BF1" s="200"/>
      <c r="BG1" s="200"/>
      <c r="BH1" s="200"/>
      <c r="BI1" s="200"/>
      <c r="BJ1" s="200"/>
      <c r="BK1" s="200"/>
      <c r="BL1" s="200"/>
      <c r="BM1" s="200"/>
      <c r="BN1" s="200"/>
      <c r="BO1" s="200"/>
      <c r="BP1" s="200"/>
      <c r="BQ1" s="200"/>
      <c r="BR1" s="200"/>
      <c r="BS1" s="200"/>
      <c r="BT1" s="200"/>
      <c r="BU1" s="200"/>
      <c r="BV1" s="200"/>
      <c r="BW1" s="200"/>
      <c r="BX1" s="200"/>
      <c r="BY1" s="200"/>
      <c r="BZ1" s="200"/>
      <c r="CA1" s="200"/>
      <c r="CB1" s="200"/>
      <c r="CC1" s="200"/>
      <c r="CD1" s="200"/>
      <c r="CE1" s="200"/>
      <c r="CF1" s="200"/>
      <c r="CG1" s="200"/>
      <c r="CH1" s="200"/>
      <c r="CI1" s="200"/>
      <c r="CJ1" s="200"/>
      <c r="CK1" s="200"/>
      <c r="CL1" s="200"/>
      <c r="CM1" s="200"/>
      <c r="CN1" s="200"/>
      <c r="CO1" s="200"/>
      <c r="CP1" s="200"/>
      <c r="CQ1" s="200"/>
      <c r="CR1" s="200"/>
      <c r="CS1" s="200"/>
      <c r="CT1" s="200"/>
      <c r="CU1" s="200"/>
      <c r="CV1" s="200"/>
      <c r="CW1" s="200"/>
      <c r="CX1" s="200"/>
      <c r="CY1" s="200"/>
      <c r="CZ1" s="200"/>
      <c r="DA1" s="200"/>
      <c r="DB1" s="200"/>
      <c r="DC1" s="200"/>
      <c r="DD1" s="200"/>
    </row>
    <row r="2" spans="1:108" ht="36.75" customHeight="1" x14ac:dyDescent="0.2">
      <c r="A2" s="200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  <c r="AI2" s="200"/>
      <c r="AJ2" s="200"/>
      <c r="AK2" s="200"/>
      <c r="AL2" s="200"/>
      <c r="AM2" s="200"/>
      <c r="AN2" s="200"/>
      <c r="AO2" s="200"/>
      <c r="AP2" s="200"/>
      <c r="AQ2" s="200"/>
      <c r="AR2" s="200"/>
      <c r="AS2" s="200"/>
      <c r="AT2" s="200"/>
      <c r="AU2" s="200"/>
      <c r="AV2" s="200"/>
      <c r="AW2" s="200"/>
      <c r="AX2" s="200"/>
      <c r="AY2" s="200"/>
      <c r="AZ2" s="200"/>
      <c r="BA2" s="200"/>
      <c r="BB2" s="200"/>
      <c r="BC2" s="200"/>
      <c r="BD2" s="200"/>
      <c r="BE2" s="200"/>
      <c r="BF2" s="200"/>
      <c r="BG2" s="200"/>
      <c r="BH2" s="200"/>
      <c r="BI2" s="200"/>
      <c r="BJ2" s="200"/>
      <c r="BK2" s="200"/>
      <c r="BL2" s="200"/>
      <c r="BM2" s="200"/>
      <c r="BN2" s="200"/>
      <c r="BO2" s="200"/>
      <c r="BP2" s="200"/>
      <c r="BQ2" s="200"/>
      <c r="BR2" s="200"/>
      <c r="BS2" s="200"/>
      <c r="BT2" s="200"/>
      <c r="BU2" s="200"/>
      <c r="BV2" s="200"/>
      <c r="BW2" s="200"/>
      <c r="BX2" s="200"/>
      <c r="BY2" s="200"/>
      <c r="BZ2" s="200"/>
      <c r="CA2" s="200"/>
      <c r="CB2" s="200"/>
      <c r="CC2" s="200"/>
      <c r="CD2" s="200"/>
      <c r="CE2" s="200"/>
      <c r="CF2" s="200"/>
      <c r="CG2" s="200"/>
      <c r="CH2" s="200"/>
      <c r="CI2" s="200"/>
      <c r="CJ2" s="200"/>
      <c r="CK2" s="200"/>
      <c r="CL2" s="200"/>
      <c r="CM2" s="200"/>
      <c r="CN2" s="200"/>
      <c r="CO2" s="200"/>
      <c r="CP2" s="200"/>
      <c r="CQ2" s="200"/>
      <c r="CR2" s="200"/>
      <c r="CS2" s="200"/>
      <c r="CT2" s="200"/>
      <c r="CU2" s="200"/>
      <c r="CV2" s="200"/>
      <c r="CW2" s="200"/>
      <c r="CX2" s="200"/>
      <c r="CY2" s="200"/>
      <c r="CZ2" s="200"/>
      <c r="DA2" s="200"/>
      <c r="DB2" s="200"/>
      <c r="DC2" s="200"/>
      <c r="DD2" s="200"/>
    </row>
    <row r="3" spans="1:108" ht="6" customHeight="1" x14ac:dyDescent="0.2">
      <c r="A3" s="4"/>
      <c r="B3" s="4"/>
      <c r="C3" s="4"/>
      <c r="D3" s="4"/>
      <c r="E3" s="4"/>
      <c r="F3" s="4"/>
      <c r="G3" s="4"/>
      <c r="H3" s="4"/>
      <c r="I3" s="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</row>
    <row r="4" spans="1:108" ht="12.6" customHeight="1" x14ac:dyDescent="0.2">
      <c r="A4" s="199" t="s">
        <v>28</v>
      </c>
      <c r="B4" s="201" t="s">
        <v>29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3"/>
      <c r="AS4" s="201" t="s">
        <v>30</v>
      </c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3"/>
      <c r="BO4" s="201" t="s">
        <v>31</v>
      </c>
      <c r="BP4" s="202"/>
      <c r="BQ4" s="202"/>
      <c r="BR4" s="202"/>
      <c r="BS4" s="202"/>
      <c r="BT4" s="202"/>
      <c r="BU4" s="202"/>
      <c r="BV4" s="202"/>
      <c r="BW4" s="202"/>
      <c r="BX4" s="202"/>
      <c r="BY4" s="202"/>
      <c r="BZ4" s="202"/>
      <c r="CA4" s="202"/>
      <c r="CB4" s="202"/>
      <c r="CC4" s="202"/>
      <c r="CD4" s="202"/>
      <c r="CE4" s="202"/>
      <c r="CF4" s="202"/>
      <c r="CG4" s="202"/>
      <c r="CH4" s="202"/>
      <c r="CI4" s="203"/>
      <c r="CJ4" s="201" t="s">
        <v>32</v>
      </c>
      <c r="CK4" s="202"/>
      <c r="CL4" s="202"/>
      <c r="CM4" s="202"/>
      <c r="CN4" s="202"/>
      <c r="CO4" s="202"/>
      <c r="CP4" s="202"/>
      <c r="CQ4" s="202"/>
      <c r="CR4" s="202"/>
      <c r="CS4" s="202"/>
      <c r="CT4" s="202"/>
      <c r="CU4" s="202"/>
      <c r="CV4" s="202"/>
      <c r="CW4" s="202"/>
      <c r="CX4" s="202"/>
      <c r="CY4" s="202"/>
      <c r="CZ4" s="202"/>
      <c r="DA4" s="202"/>
      <c r="DB4" s="202"/>
      <c r="DC4" s="202"/>
      <c r="DD4" s="203"/>
    </row>
    <row r="5" spans="1:108" ht="12.6" customHeight="1" x14ac:dyDescent="0.2">
      <c r="A5" s="199"/>
      <c r="B5" s="204"/>
      <c r="C5" s="205"/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  <c r="AM5" s="205"/>
      <c r="AN5" s="205"/>
      <c r="AO5" s="205"/>
      <c r="AP5" s="205"/>
      <c r="AQ5" s="205"/>
      <c r="AR5" s="206"/>
      <c r="AS5" s="204" t="s">
        <v>33</v>
      </c>
      <c r="AT5" s="205"/>
      <c r="AU5" s="205"/>
      <c r="AV5" s="205"/>
      <c r="AW5" s="205"/>
      <c r="AX5" s="205"/>
      <c r="AY5" s="205"/>
      <c r="AZ5" s="205"/>
      <c r="BA5" s="205"/>
      <c r="BB5" s="205"/>
      <c r="BC5" s="205"/>
      <c r="BD5" s="205"/>
      <c r="BE5" s="205"/>
      <c r="BF5" s="205"/>
      <c r="BG5" s="205"/>
      <c r="BH5" s="205"/>
      <c r="BI5" s="205"/>
      <c r="BJ5" s="205"/>
      <c r="BK5" s="205"/>
      <c r="BL5" s="205"/>
      <c r="BM5" s="205"/>
      <c r="BN5" s="206"/>
      <c r="BO5" s="204" t="s">
        <v>34</v>
      </c>
      <c r="BP5" s="205"/>
      <c r="BQ5" s="205"/>
      <c r="BR5" s="205"/>
      <c r="BS5" s="205"/>
      <c r="BT5" s="205"/>
      <c r="BU5" s="205"/>
      <c r="BV5" s="205"/>
      <c r="BW5" s="205"/>
      <c r="BX5" s="205"/>
      <c r="BY5" s="205"/>
      <c r="BZ5" s="205"/>
      <c r="CA5" s="205"/>
      <c r="CB5" s="205"/>
      <c r="CC5" s="205"/>
      <c r="CD5" s="205"/>
      <c r="CE5" s="205"/>
      <c r="CF5" s="205"/>
      <c r="CG5" s="205"/>
      <c r="CH5" s="205"/>
      <c r="CI5" s="206"/>
      <c r="CJ5" s="64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1"/>
    </row>
    <row r="6" spans="1:108" ht="27" customHeight="1" x14ac:dyDescent="0.2">
      <c r="A6" s="199"/>
      <c r="B6" s="187" t="s">
        <v>95</v>
      </c>
      <c r="C6" s="193"/>
      <c r="D6" s="187" t="s">
        <v>63</v>
      </c>
      <c r="E6" s="193"/>
      <c r="F6" s="187" t="s">
        <v>80</v>
      </c>
      <c r="G6" s="193"/>
      <c r="H6" s="187" t="s">
        <v>86</v>
      </c>
      <c r="I6" s="193"/>
      <c r="J6" s="187" t="s">
        <v>87</v>
      </c>
      <c r="K6" s="193"/>
      <c r="L6" s="187" t="s">
        <v>93</v>
      </c>
      <c r="M6" s="193"/>
      <c r="N6" s="187" t="s">
        <v>125</v>
      </c>
      <c r="O6" s="193"/>
      <c r="P6" s="187" t="s">
        <v>101</v>
      </c>
      <c r="Q6" s="193"/>
      <c r="R6" s="187" t="s">
        <v>103</v>
      </c>
      <c r="S6" s="193"/>
      <c r="T6" s="187" t="s">
        <v>109</v>
      </c>
      <c r="U6" s="193"/>
      <c r="V6" s="187" t="s">
        <v>110</v>
      </c>
      <c r="W6" s="193"/>
      <c r="X6" s="180" t="s">
        <v>35</v>
      </c>
      <c r="Y6" s="207"/>
      <c r="Z6" s="207"/>
      <c r="AA6" s="207"/>
      <c r="AB6" s="207"/>
      <c r="AC6" s="207"/>
      <c r="AD6" s="207"/>
      <c r="AE6" s="207"/>
      <c r="AF6" s="207"/>
      <c r="AG6" s="181"/>
      <c r="AH6" s="180" t="s">
        <v>61</v>
      </c>
      <c r="AI6" s="207"/>
      <c r="AJ6" s="207"/>
      <c r="AK6" s="207"/>
      <c r="AL6" s="207"/>
      <c r="AM6" s="207"/>
      <c r="AN6" s="207"/>
      <c r="AO6" s="207"/>
      <c r="AP6" s="207"/>
      <c r="AQ6" s="207"/>
      <c r="AR6" s="181"/>
      <c r="AS6" s="197" t="s">
        <v>95</v>
      </c>
      <c r="AT6" s="197" t="s">
        <v>63</v>
      </c>
      <c r="AU6" s="197" t="s">
        <v>80</v>
      </c>
      <c r="AV6" s="197" t="s">
        <v>86</v>
      </c>
      <c r="AW6" s="192" t="s">
        <v>87</v>
      </c>
      <c r="AX6" s="192" t="s">
        <v>93</v>
      </c>
      <c r="AY6" s="192" t="s">
        <v>100</v>
      </c>
      <c r="AZ6" s="192" t="s">
        <v>101</v>
      </c>
      <c r="BA6" s="192" t="s">
        <v>103</v>
      </c>
      <c r="BB6" s="197" t="s">
        <v>109</v>
      </c>
      <c r="BC6" s="197" t="s">
        <v>110</v>
      </c>
      <c r="BD6" s="68"/>
      <c r="BE6" s="180" t="s">
        <v>35</v>
      </c>
      <c r="BF6" s="207"/>
      <c r="BG6" s="207"/>
      <c r="BH6" s="207"/>
      <c r="BI6" s="207"/>
      <c r="BJ6" s="207"/>
      <c r="BK6" s="207"/>
      <c r="BL6" s="207"/>
      <c r="BM6" s="207"/>
      <c r="BN6" s="181"/>
      <c r="BO6" s="197" t="s">
        <v>95</v>
      </c>
      <c r="BP6" s="197" t="s">
        <v>63</v>
      </c>
      <c r="BQ6" s="197" t="s">
        <v>80</v>
      </c>
      <c r="BR6" s="197" t="s">
        <v>86</v>
      </c>
      <c r="BS6" s="192" t="s">
        <v>87</v>
      </c>
      <c r="BT6" s="192" t="s">
        <v>93</v>
      </c>
      <c r="BU6" s="192" t="s">
        <v>100</v>
      </c>
      <c r="BV6" s="192" t="s">
        <v>101</v>
      </c>
      <c r="BW6" s="192" t="s">
        <v>103</v>
      </c>
      <c r="BX6" s="197" t="s">
        <v>109</v>
      </c>
      <c r="BY6" s="197" t="s">
        <v>110</v>
      </c>
      <c r="BZ6" s="180" t="s">
        <v>35</v>
      </c>
      <c r="CA6" s="207"/>
      <c r="CB6" s="207"/>
      <c r="CC6" s="207"/>
      <c r="CD6" s="207"/>
      <c r="CE6" s="207"/>
      <c r="CF6" s="207"/>
      <c r="CG6" s="207"/>
      <c r="CH6" s="207"/>
      <c r="CI6" s="181"/>
      <c r="CJ6" s="196" t="s">
        <v>95</v>
      </c>
      <c r="CK6" s="196" t="s">
        <v>63</v>
      </c>
      <c r="CL6" s="196" t="s">
        <v>80</v>
      </c>
      <c r="CM6" s="196" t="s">
        <v>86</v>
      </c>
      <c r="CN6" s="196" t="s">
        <v>87</v>
      </c>
      <c r="CO6" s="196" t="s">
        <v>93</v>
      </c>
      <c r="CP6" s="208" t="s">
        <v>100</v>
      </c>
      <c r="CQ6" s="208" t="s">
        <v>101</v>
      </c>
      <c r="CR6" s="208" t="s">
        <v>103</v>
      </c>
      <c r="CS6" s="196" t="s">
        <v>109</v>
      </c>
      <c r="CT6" s="196" t="s">
        <v>110</v>
      </c>
      <c r="CU6" s="59"/>
      <c r="CV6" s="209" t="s">
        <v>35</v>
      </c>
      <c r="CW6" s="178"/>
      <c r="CX6" s="178"/>
      <c r="CY6" s="178"/>
      <c r="CZ6" s="178"/>
      <c r="DA6" s="178"/>
      <c r="DB6" s="178"/>
      <c r="DC6" s="178"/>
      <c r="DD6" s="178"/>
    </row>
    <row r="7" spans="1:108" ht="57" customHeight="1" x14ac:dyDescent="0.2">
      <c r="A7" s="199"/>
      <c r="B7" s="194"/>
      <c r="C7" s="195"/>
      <c r="D7" s="194"/>
      <c r="E7" s="195"/>
      <c r="F7" s="194"/>
      <c r="G7" s="195"/>
      <c r="H7" s="194"/>
      <c r="I7" s="195"/>
      <c r="J7" s="194"/>
      <c r="K7" s="195"/>
      <c r="L7" s="194"/>
      <c r="M7" s="195"/>
      <c r="N7" s="194"/>
      <c r="O7" s="195"/>
      <c r="P7" s="194"/>
      <c r="Q7" s="195"/>
      <c r="R7" s="194"/>
      <c r="S7" s="195"/>
      <c r="T7" s="194"/>
      <c r="U7" s="195"/>
      <c r="V7" s="194"/>
      <c r="W7" s="195"/>
      <c r="X7" s="41" t="s">
        <v>96</v>
      </c>
      <c r="Y7" s="41" t="s">
        <v>81</v>
      </c>
      <c r="Z7" s="41" t="s">
        <v>88</v>
      </c>
      <c r="AA7" s="41" t="s">
        <v>89</v>
      </c>
      <c r="AB7" s="41" t="s">
        <v>94</v>
      </c>
      <c r="AC7" s="41" t="s">
        <v>98</v>
      </c>
      <c r="AD7" s="41" t="s">
        <v>99</v>
      </c>
      <c r="AE7" s="41" t="s">
        <v>102</v>
      </c>
      <c r="AF7" s="60" t="s">
        <v>111</v>
      </c>
      <c r="AG7" s="60" t="s">
        <v>112</v>
      </c>
      <c r="AH7" s="52" t="s">
        <v>95</v>
      </c>
      <c r="AI7" s="52" t="s">
        <v>63</v>
      </c>
      <c r="AJ7" s="41" t="s">
        <v>82</v>
      </c>
      <c r="AK7" s="52" t="s">
        <v>86</v>
      </c>
      <c r="AL7" s="52" t="s">
        <v>87</v>
      </c>
      <c r="AM7" s="52" t="s">
        <v>93</v>
      </c>
      <c r="AN7" s="52" t="s">
        <v>100</v>
      </c>
      <c r="AO7" s="52" t="s">
        <v>101</v>
      </c>
      <c r="AP7" s="52" t="s">
        <v>103</v>
      </c>
      <c r="AQ7" s="52" t="s">
        <v>109</v>
      </c>
      <c r="AR7" s="52" t="s">
        <v>110</v>
      </c>
      <c r="AS7" s="197"/>
      <c r="AT7" s="197"/>
      <c r="AU7" s="197"/>
      <c r="AV7" s="197"/>
      <c r="AW7" s="196"/>
      <c r="AX7" s="196"/>
      <c r="AY7" s="196"/>
      <c r="AZ7" s="196"/>
      <c r="BA7" s="196"/>
      <c r="BB7" s="197"/>
      <c r="BC7" s="197"/>
      <c r="BD7" s="62"/>
      <c r="BE7" s="41" t="s">
        <v>96</v>
      </c>
      <c r="BF7" s="41" t="s">
        <v>81</v>
      </c>
      <c r="BG7" s="41" t="s">
        <v>88</v>
      </c>
      <c r="BH7" s="41" t="s">
        <v>89</v>
      </c>
      <c r="BI7" s="41" t="s">
        <v>94</v>
      </c>
      <c r="BJ7" s="41" t="s">
        <v>98</v>
      </c>
      <c r="BK7" s="41" t="s">
        <v>99</v>
      </c>
      <c r="BL7" s="41" t="s">
        <v>102</v>
      </c>
      <c r="BM7" s="60" t="s">
        <v>111</v>
      </c>
      <c r="BN7" s="60" t="s">
        <v>112</v>
      </c>
      <c r="BO7" s="197"/>
      <c r="BP7" s="197"/>
      <c r="BQ7" s="197"/>
      <c r="BR7" s="197"/>
      <c r="BS7" s="196"/>
      <c r="BT7" s="196"/>
      <c r="BU7" s="196"/>
      <c r="BV7" s="196"/>
      <c r="BW7" s="196"/>
      <c r="BX7" s="197"/>
      <c r="BY7" s="197"/>
      <c r="BZ7" s="41" t="s">
        <v>96</v>
      </c>
      <c r="CA7" s="41" t="s">
        <v>81</v>
      </c>
      <c r="CB7" s="41" t="s">
        <v>88</v>
      </c>
      <c r="CC7" s="41" t="s">
        <v>89</v>
      </c>
      <c r="CD7" s="41" t="s">
        <v>94</v>
      </c>
      <c r="CE7" s="41" t="s">
        <v>98</v>
      </c>
      <c r="CF7" s="41" t="s">
        <v>99</v>
      </c>
      <c r="CG7" s="41" t="s">
        <v>102</v>
      </c>
      <c r="CH7" s="60" t="s">
        <v>111</v>
      </c>
      <c r="CI7" s="60" t="s">
        <v>112</v>
      </c>
      <c r="CJ7" s="197"/>
      <c r="CK7" s="197"/>
      <c r="CL7" s="197"/>
      <c r="CM7" s="197"/>
      <c r="CN7" s="197"/>
      <c r="CO7" s="197"/>
      <c r="CP7" s="196"/>
      <c r="CQ7" s="196"/>
      <c r="CR7" s="196"/>
      <c r="CS7" s="197"/>
      <c r="CT7" s="197"/>
      <c r="CU7" s="41" t="s">
        <v>96</v>
      </c>
      <c r="CV7" s="41" t="s">
        <v>81</v>
      </c>
      <c r="CW7" s="41" t="s">
        <v>88</v>
      </c>
      <c r="CX7" s="41" t="s">
        <v>89</v>
      </c>
      <c r="CY7" s="41" t="s">
        <v>94</v>
      </c>
      <c r="CZ7" s="41" t="s">
        <v>98</v>
      </c>
      <c r="DA7" s="41" t="s">
        <v>99</v>
      </c>
      <c r="DB7" s="41" t="s">
        <v>102</v>
      </c>
      <c r="DC7" s="60" t="s">
        <v>111</v>
      </c>
      <c r="DD7" s="60" t="s">
        <v>112</v>
      </c>
    </row>
    <row r="8" spans="1:108" x14ac:dyDescent="0.2">
      <c r="A8" s="69"/>
      <c r="B8" s="190" t="s">
        <v>104</v>
      </c>
      <c r="C8" s="190" t="s">
        <v>105</v>
      </c>
      <c r="D8" s="190" t="s">
        <v>104</v>
      </c>
      <c r="E8" s="190" t="s">
        <v>105</v>
      </c>
      <c r="F8" s="190" t="s">
        <v>104</v>
      </c>
      <c r="G8" s="190" t="s">
        <v>105</v>
      </c>
      <c r="H8" s="190" t="s">
        <v>104</v>
      </c>
      <c r="I8" s="190" t="s">
        <v>105</v>
      </c>
      <c r="J8" s="190" t="s">
        <v>104</v>
      </c>
      <c r="K8" s="190" t="s">
        <v>105</v>
      </c>
      <c r="L8" s="190" t="s">
        <v>104</v>
      </c>
      <c r="M8" s="190" t="s">
        <v>105</v>
      </c>
      <c r="N8" s="190" t="s">
        <v>104</v>
      </c>
      <c r="O8" s="190" t="s">
        <v>105</v>
      </c>
      <c r="P8" s="190" t="s">
        <v>104</v>
      </c>
      <c r="Q8" s="190" t="s">
        <v>105</v>
      </c>
      <c r="R8" s="190" t="s">
        <v>104</v>
      </c>
      <c r="S8" s="190" t="s">
        <v>105</v>
      </c>
      <c r="T8" s="190" t="s">
        <v>104</v>
      </c>
      <c r="U8" s="190" t="s">
        <v>105</v>
      </c>
      <c r="V8" s="190" t="s">
        <v>104</v>
      </c>
      <c r="W8" s="190" t="s">
        <v>105</v>
      </c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1"/>
      <c r="AI8" s="71"/>
      <c r="AJ8" s="70"/>
      <c r="AK8" s="71"/>
      <c r="AL8" s="71"/>
      <c r="AM8" s="71"/>
      <c r="AN8" s="71"/>
      <c r="AO8" s="71"/>
      <c r="AP8" s="71"/>
      <c r="AQ8" s="71"/>
      <c r="AR8" s="7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70"/>
      <c r="BF8" s="70"/>
      <c r="BG8" s="70"/>
      <c r="BH8" s="70"/>
      <c r="BI8" s="70"/>
      <c r="BJ8" s="70"/>
      <c r="BK8" s="70"/>
      <c r="BL8" s="70"/>
      <c r="BM8" s="70"/>
      <c r="BN8" s="70"/>
      <c r="BO8" s="61"/>
      <c r="BP8" s="61"/>
      <c r="BQ8" s="61"/>
      <c r="BR8" s="61"/>
      <c r="BS8" s="61"/>
      <c r="BT8" s="61"/>
      <c r="BU8" s="61"/>
      <c r="BV8" s="61"/>
      <c r="BW8" s="61"/>
      <c r="BX8" s="61"/>
      <c r="BY8" s="61"/>
      <c r="BZ8" s="70"/>
      <c r="CA8" s="70"/>
      <c r="CB8" s="70"/>
      <c r="CC8" s="70"/>
      <c r="CD8" s="70"/>
      <c r="CE8" s="70"/>
      <c r="CF8" s="70"/>
      <c r="CG8" s="70"/>
      <c r="CH8" s="70"/>
      <c r="CI8" s="70"/>
      <c r="CJ8" s="61"/>
      <c r="CK8" s="61"/>
      <c r="CL8" s="61"/>
      <c r="CM8" s="61"/>
      <c r="CN8" s="61"/>
      <c r="CO8" s="61"/>
      <c r="CP8" s="61"/>
      <c r="CQ8" s="61"/>
      <c r="CR8" s="61"/>
      <c r="CS8" s="61"/>
      <c r="CT8" s="61"/>
      <c r="CU8" s="70"/>
      <c r="CV8" s="70"/>
      <c r="CW8" s="70"/>
      <c r="CX8" s="70"/>
      <c r="CY8" s="60"/>
      <c r="CZ8" s="60"/>
      <c r="DA8" s="70"/>
      <c r="DB8" s="70"/>
      <c r="DC8" s="70"/>
      <c r="DD8" s="70"/>
    </row>
    <row r="9" spans="1:108" x14ac:dyDescent="0.2">
      <c r="A9" s="69"/>
      <c r="B9" s="191"/>
      <c r="C9" s="191"/>
      <c r="D9" s="191"/>
      <c r="E9" s="191"/>
      <c r="F9" s="191"/>
      <c r="G9" s="191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1"/>
      <c r="AI9" s="71"/>
      <c r="AJ9" s="70"/>
      <c r="AK9" s="71"/>
      <c r="AL9" s="71"/>
      <c r="AM9" s="71"/>
      <c r="AN9" s="71"/>
      <c r="AO9" s="71"/>
      <c r="AP9" s="71"/>
      <c r="AQ9" s="71"/>
      <c r="AR9" s="7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70"/>
      <c r="BF9" s="70"/>
      <c r="BG9" s="70"/>
      <c r="BH9" s="70"/>
      <c r="BI9" s="70"/>
      <c r="BJ9" s="70"/>
      <c r="BK9" s="70"/>
      <c r="BL9" s="70"/>
      <c r="BM9" s="70"/>
      <c r="BN9" s="70"/>
      <c r="BO9" s="61"/>
      <c r="BP9" s="61"/>
      <c r="BQ9" s="61"/>
      <c r="BR9" s="61"/>
      <c r="BS9" s="61"/>
      <c r="BT9" s="61"/>
      <c r="BU9" s="61"/>
      <c r="BV9" s="61"/>
      <c r="BW9" s="61"/>
      <c r="BX9" s="61"/>
      <c r="BY9" s="61"/>
      <c r="BZ9" s="70"/>
      <c r="CA9" s="70"/>
      <c r="CB9" s="70"/>
      <c r="CC9" s="70"/>
      <c r="CD9" s="70"/>
      <c r="CE9" s="70"/>
      <c r="CF9" s="70"/>
      <c r="CG9" s="70"/>
      <c r="CH9" s="70"/>
      <c r="CI9" s="70"/>
      <c r="CJ9" s="61"/>
      <c r="CK9" s="61"/>
      <c r="CL9" s="61"/>
      <c r="CM9" s="61"/>
      <c r="CN9" s="61"/>
      <c r="CO9" s="61"/>
      <c r="CP9" s="61"/>
      <c r="CQ9" s="61"/>
      <c r="CR9" s="61"/>
      <c r="CS9" s="61"/>
      <c r="CT9" s="61"/>
      <c r="CU9" s="70"/>
      <c r="CV9" s="70"/>
      <c r="CW9" s="70"/>
      <c r="CX9" s="70"/>
      <c r="CY9" s="60"/>
      <c r="CZ9" s="60"/>
      <c r="DA9" s="70"/>
      <c r="DB9" s="70"/>
      <c r="DC9" s="70"/>
      <c r="DD9" s="70"/>
    </row>
    <row r="10" spans="1:108" ht="15" customHeight="1" x14ac:dyDescent="0.2">
      <c r="A10" s="28"/>
      <c r="B10" s="20"/>
      <c r="C10" s="20"/>
      <c r="D10" s="20"/>
      <c r="E10" s="20"/>
      <c r="F10" s="20"/>
      <c r="G10" s="20"/>
      <c r="H10" s="20"/>
      <c r="I10" s="20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58"/>
      <c r="AG10" s="58"/>
      <c r="AH10" s="13"/>
      <c r="AI10" s="13"/>
      <c r="AJ10" s="13"/>
      <c r="AK10" s="13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42"/>
      <c r="CZ10" s="42"/>
      <c r="DA10" s="46"/>
      <c r="DB10" s="46"/>
      <c r="DC10" s="46"/>
      <c r="DD10" s="46"/>
    </row>
    <row r="11" spans="1:108" ht="14.25" customHeight="1" x14ac:dyDescent="0.2">
      <c r="A11" s="29" t="s">
        <v>36</v>
      </c>
      <c r="B11" s="143">
        <v>41247.771000000001</v>
      </c>
      <c r="C11" s="144">
        <v>504.1</v>
      </c>
      <c r="D11" s="144">
        <v>43153.195</v>
      </c>
      <c r="E11" s="144">
        <v>890.9</v>
      </c>
      <c r="F11" s="144">
        <v>45331.550999999999</v>
      </c>
      <c r="G11" s="144">
        <v>1092.2</v>
      </c>
      <c r="H11" s="145">
        <v>43269.201000000001</v>
      </c>
      <c r="I11" s="145">
        <v>525.6</v>
      </c>
      <c r="J11" s="145">
        <v>44715.87</v>
      </c>
      <c r="K11" s="145">
        <v>1194.5999999999999</v>
      </c>
      <c r="L11" s="145">
        <v>45075.442000000003</v>
      </c>
      <c r="M11" s="145">
        <v>1067</v>
      </c>
      <c r="N11" s="145">
        <v>41667.056000000004</v>
      </c>
      <c r="O11" s="146">
        <v>420.2</v>
      </c>
      <c r="P11" s="145">
        <v>44233.788999999997</v>
      </c>
      <c r="Q11" s="145">
        <v>1132.4000000000001</v>
      </c>
      <c r="R11" s="145">
        <v>43591.843000000001</v>
      </c>
      <c r="S11" s="147">
        <v>1125.5999999999999</v>
      </c>
      <c r="T11" s="144">
        <v>43826.271999999997</v>
      </c>
      <c r="U11" s="147">
        <v>547.47537278305128</v>
      </c>
      <c r="V11" s="144">
        <v>45477.428</v>
      </c>
      <c r="W11" s="144">
        <v>1023.5887331677686</v>
      </c>
      <c r="X11" s="16">
        <v>4.6194593157530939</v>
      </c>
      <c r="Y11" s="16">
        <v>5.0479599482726512</v>
      </c>
      <c r="Z11" s="16">
        <v>-4.5494803387600813</v>
      </c>
      <c r="AA11" s="16">
        <v>3.3434151002695867</v>
      </c>
      <c r="AB11" s="16">
        <v>0.80412614134535154</v>
      </c>
      <c r="AC11" s="16">
        <v>-7.5615143163765275</v>
      </c>
      <c r="AD11" s="16">
        <v>6.1601016400102626</v>
      </c>
      <c r="AE11" s="16">
        <v>-1.451257092174485</v>
      </c>
      <c r="AF11" s="16">
        <v>0.53778180472892068</v>
      </c>
      <c r="AG11" s="16">
        <v>3.7675027435598585</v>
      </c>
      <c r="AH11" s="5">
        <v>41247.771000000001</v>
      </c>
      <c r="AI11" s="5">
        <v>43153.195</v>
      </c>
      <c r="AJ11" s="5">
        <v>45331.550999999999</v>
      </c>
      <c r="AK11" s="5">
        <v>43269.201000000001</v>
      </c>
      <c r="AL11" s="5">
        <v>44715.87</v>
      </c>
      <c r="AM11" s="5">
        <v>45075.442000000003</v>
      </c>
      <c r="AN11" s="5">
        <v>41667.056000000004</v>
      </c>
      <c r="AO11" s="5">
        <v>44233.788999999997</v>
      </c>
      <c r="AP11" s="5">
        <v>43591.843000000001</v>
      </c>
      <c r="AQ11" s="5">
        <v>43826.271999999997</v>
      </c>
      <c r="AR11" s="5">
        <v>45477.428</v>
      </c>
      <c r="AS11" s="5">
        <v>15705.175000000001</v>
      </c>
      <c r="AT11" s="5">
        <v>16628.23</v>
      </c>
      <c r="AU11" s="5">
        <v>16653.517</v>
      </c>
      <c r="AV11" s="5">
        <v>18022.012999999999</v>
      </c>
      <c r="AW11" s="5">
        <v>16688.906000000003</v>
      </c>
      <c r="AX11" s="5">
        <v>17028.477999999999</v>
      </c>
      <c r="AY11" s="5">
        <v>12757.601000000001</v>
      </c>
      <c r="AZ11" s="5">
        <v>16141.813</v>
      </c>
      <c r="BA11" s="5">
        <v>15210.913</v>
      </c>
      <c r="BB11" s="5">
        <v>16040.476000000001</v>
      </c>
      <c r="BC11" s="5">
        <v>16563.147000000001</v>
      </c>
      <c r="BD11" s="5"/>
      <c r="BE11" s="16">
        <v>5.8773939163364819</v>
      </c>
      <c r="BF11" s="16">
        <v>0.1520727100839947</v>
      </c>
      <c r="BG11" s="16">
        <v>8.2174594111261925</v>
      </c>
      <c r="BH11" s="16">
        <v>-7.3971037530601969</v>
      </c>
      <c r="BI11" s="16">
        <v>2.0347169550837929</v>
      </c>
      <c r="BJ11" s="16">
        <v>-25.080791131186231</v>
      </c>
      <c r="BK11" s="16">
        <v>26.527024947715482</v>
      </c>
      <c r="BL11" s="16">
        <v>-5.7670101865261341</v>
      </c>
      <c r="BM11" s="16">
        <v>5.4537357488008809</v>
      </c>
      <c r="BN11" s="16">
        <v>3.2584506843811978</v>
      </c>
      <c r="BO11" s="5">
        <v>25331.420000000002</v>
      </c>
      <c r="BP11" s="5">
        <v>25868.217000000001</v>
      </c>
      <c r="BQ11" s="5">
        <v>28217.794000000002</v>
      </c>
      <c r="BR11" s="5">
        <v>24172.371999999999</v>
      </c>
      <c r="BS11" s="5">
        <v>27421.276000000002</v>
      </c>
      <c r="BT11" s="5">
        <v>27528.48</v>
      </c>
      <c r="BU11" s="5">
        <v>28633.487000000001</v>
      </c>
      <c r="BV11" s="5">
        <v>27696.132000000001</v>
      </c>
      <c r="BW11" s="5">
        <v>27719.806</v>
      </c>
      <c r="BX11" s="5">
        <v>27335.991999999998</v>
      </c>
      <c r="BY11" s="5">
        <v>28379.555</v>
      </c>
      <c r="BZ11" s="16">
        <v>2.1190955737972805</v>
      </c>
      <c r="CA11" s="16">
        <v>9.0828718500389982</v>
      </c>
      <c r="CB11" s="16">
        <v>-14.336421904561359</v>
      </c>
      <c r="CC11" s="16">
        <v>13.44056760337795</v>
      </c>
      <c r="CD11" s="16">
        <v>0.39095190172768746</v>
      </c>
      <c r="CE11" s="16">
        <v>4.014050176399131</v>
      </c>
      <c r="CF11" s="16">
        <v>-3.2736320239305838</v>
      </c>
      <c r="CG11" s="16">
        <v>8.547763998236757E-2</v>
      </c>
      <c r="CH11" s="16">
        <v>-1.3846200799529473</v>
      </c>
      <c r="CI11" s="16">
        <v>3.817542088832937</v>
      </c>
      <c r="CJ11" s="5">
        <v>211.17600000000002</v>
      </c>
      <c r="CK11" s="5">
        <v>656.74900000000002</v>
      </c>
      <c r="CL11" s="5">
        <v>460.24099999999999</v>
      </c>
      <c r="CM11" s="5">
        <v>1074.8150000000001</v>
      </c>
      <c r="CN11" s="5">
        <v>605.68799999999999</v>
      </c>
      <c r="CO11" s="5">
        <v>518.48400000000004</v>
      </c>
      <c r="CP11" s="5">
        <v>271.19200000000001</v>
      </c>
      <c r="CQ11" s="5">
        <v>395.84300000000002</v>
      </c>
      <c r="CR11" s="5">
        <v>661.12400000000002</v>
      </c>
      <c r="CS11" s="5">
        <v>449.80500000000001</v>
      </c>
      <c r="CT11" s="5">
        <v>534.726</v>
      </c>
      <c r="CU11" s="16">
        <v>210.99604121680491</v>
      </c>
      <c r="CV11" s="16">
        <v>-29.921324585191613</v>
      </c>
      <c r="CW11" s="16">
        <v>133.5330837539463</v>
      </c>
      <c r="CX11" s="16">
        <v>-43.647232314398302</v>
      </c>
      <c r="CY11" s="16">
        <v>-14.3975115901256</v>
      </c>
      <c r="CZ11" s="16">
        <v>-47.695203709275503</v>
      </c>
      <c r="DA11" s="16">
        <v>45.964113985663289</v>
      </c>
      <c r="DB11" s="16">
        <v>67.016721275859354</v>
      </c>
      <c r="DC11" s="16">
        <v>-31.963595331586813</v>
      </c>
      <c r="DD11" s="16">
        <v>18.879514456264388</v>
      </c>
    </row>
    <row r="12" spans="1:108" ht="14.25" customHeight="1" x14ac:dyDescent="0.2">
      <c r="A12" s="30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16"/>
      <c r="AI12" s="16"/>
      <c r="AJ12" s="7"/>
      <c r="AK12" s="16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7"/>
      <c r="BP12" s="7"/>
      <c r="BQ12" s="10"/>
      <c r="BR12" s="7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7"/>
      <c r="CK12" s="7"/>
      <c r="CL12" s="10"/>
      <c r="CM12" s="7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</row>
    <row r="13" spans="1:108" ht="12.75" customHeight="1" x14ac:dyDescent="0.2">
      <c r="A13" s="31" t="s">
        <v>37</v>
      </c>
      <c r="B13" s="148">
        <v>10044.130999999999</v>
      </c>
      <c r="C13" s="149">
        <v>246.82875131149714</v>
      </c>
      <c r="D13" s="150">
        <v>10302.923000000001</v>
      </c>
      <c r="E13" s="149">
        <v>458.5343058862311</v>
      </c>
      <c r="F13" s="150">
        <v>11129.621000000001</v>
      </c>
      <c r="G13" s="149">
        <v>526.93258177211987</v>
      </c>
      <c r="H13" s="150">
        <v>10559.879000000001</v>
      </c>
      <c r="I13" s="145">
        <v>247.64528930934674</v>
      </c>
      <c r="J13" s="150">
        <v>10625.982</v>
      </c>
      <c r="K13" s="145">
        <v>484.55834566236422</v>
      </c>
      <c r="L13" s="150">
        <v>10937.97</v>
      </c>
      <c r="M13" s="145">
        <v>519.81591350133328</v>
      </c>
      <c r="N13" s="150">
        <v>9187.74</v>
      </c>
      <c r="O13" s="147">
        <v>179.56218286546772</v>
      </c>
      <c r="P13" s="150">
        <v>11096.377</v>
      </c>
      <c r="Q13" s="145">
        <v>551.95912067188306</v>
      </c>
      <c r="R13" s="150">
        <v>10246.687</v>
      </c>
      <c r="S13" s="147">
        <v>501.69623106428435</v>
      </c>
      <c r="T13" s="150">
        <v>10769.075999999999</v>
      </c>
      <c r="U13" s="147">
        <v>262.29087686154054</v>
      </c>
      <c r="V13" s="150">
        <v>11160.092000000001</v>
      </c>
      <c r="W13" s="149">
        <v>527.78632194447459</v>
      </c>
      <c r="X13" s="16">
        <v>2.5765494297117497</v>
      </c>
      <c r="Y13" s="16">
        <v>8.0239170961483595</v>
      </c>
      <c r="Z13" s="16">
        <v>-5.1191500591080352</v>
      </c>
      <c r="AA13" s="16">
        <v>0.62598255150461135</v>
      </c>
      <c r="AB13" s="16">
        <v>2.9360862836018242</v>
      </c>
      <c r="AC13" s="16">
        <v>-16.001415253470253</v>
      </c>
      <c r="AD13" s="16">
        <v>20.773737611207977</v>
      </c>
      <c r="AE13" s="16">
        <v>-7.6573642009459491</v>
      </c>
      <c r="AF13" s="16">
        <v>5.0981258625348858</v>
      </c>
      <c r="AG13" s="16">
        <v>3.6309150385789968</v>
      </c>
      <c r="AH13" s="21">
        <v>10044.130999999999</v>
      </c>
      <c r="AI13" s="21">
        <v>10302.923000000001</v>
      </c>
      <c r="AJ13" s="5">
        <v>11129.621000000001</v>
      </c>
      <c r="AK13" s="21">
        <v>10559.879000000001</v>
      </c>
      <c r="AL13" s="5">
        <v>10625.982</v>
      </c>
      <c r="AM13" s="5">
        <v>10937.97</v>
      </c>
      <c r="AN13" s="5">
        <v>9187.74</v>
      </c>
      <c r="AO13" s="5">
        <v>11096.377</v>
      </c>
      <c r="AP13" s="5">
        <v>10246.687</v>
      </c>
      <c r="AQ13" s="5">
        <v>10769.075999999999</v>
      </c>
      <c r="AR13" s="5">
        <v>11160.092000000001</v>
      </c>
      <c r="AS13" s="5">
        <v>6900.4270000000006</v>
      </c>
      <c r="AT13" s="5">
        <v>7205.0470000000005</v>
      </c>
      <c r="AU13" s="5">
        <v>7597.6219999999994</v>
      </c>
      <c r="AV13" s="5">
        <v>7368.3020000000006</v>
      </c>
      <c r="AW13" s="5">
        <v>7237.9619999999995</v>
      </c>
      <c r="AX13" s="5">
        <v>7670.2420000000002</v>
      </c>
      <c r="AY13" s="5">
        <v>5220.0879999999997</v>
      </c>
      <c r="AZ13" s="5">
        <v>7708.9179999999997</v>
      </c>
      <c r="BA13" s="5">
        <v>6840.6480000000001</v>
      </c>
      <c r="BB13" s="5">
        <v>7400.7389999999996</v>
      </c>
      <c r="BC13" s="5">
        <v>7635.86</v>
      </c>
      <c r="BD13" s="5"/>
      <c r="BE13" s="16">
        <v>4.4145094209387281</v>
      </c>
      <c r="BF13" s="16">
        <v>5.4486112304333201</v>
      </c>
      <c r="BG13" s="16">
        <v>-3.0183128352529121</v>
      </c>
      <c r="BH13" s="16">
        <v>-1.7689285808317967</v>
      </c>
      <c r="BI13" s="16">
        <v>5.9723994129839308</v>
      </c>
      <c r="BJ13" s="16">
        <v>-31.943633590700273</v>
      </c>
      <c r="BK13" s="16">
        <v>47.677931866282705</v>
      </c>
      <c r="BL13" s="16">
        <v>-11.263188945582236</v>
      </c>
      <c r="BM13" s="16">
        <v>8.1876892364582954</v>
      </c>
      <c r="BN13" s="16">
        <v>3.1769935407801819</v>
      </c>
      <c r="BO13" s="5">
        <v>3082.3409999999999</v>
      </c>
      <c r="BP13" s="5">
        <v>2880.4079999999999</v>
      </c>
      <c r="BQ13" s="5">
        <v>3417.66</v>
      </c>
      <c r="BR13" s="5">
        <v>3060.5660000000003</v>
      </c>
      <c r="BS13" s="5">
        <v>3198.6869999999999</v>
      </c>
      <c r="BT13" s="5">
        <v>3123.8160000000003</v>
      </c>
      <c r="BU13" s="5">
        <v>3924.154</v>
      </c>
      <c r="BV13" s="5">
        <v>3285.4749999999999</v>
      </c>
      <c r="BW13" s="5">
        <v>3213.1570000000002</v>
      </c>
      <c r="BX13" s="5">
        <v>3226.36</v>
      </c>
      <c r="BY13" s="5">
        <v>3338.2640000000001</v>
      </c>
      <c r="BZ13" s="16">
        <v>-6.5512868303669203</v>
      </c>
      <c r="CA13" s="16">
        <v>18.651940975028538</v>
      </c>
      <c r="CB13" s="16">
        <v>-10.448493998817899</v>
      </c>
      <c r="CC13" s="16">
        <v>4.5129234265818718</v>
      </c>
      <c r="CD13" s="16">
        <v>-2.3406791599177912</v>
      </c>
      <c r="CE13" s="16">
        <v>25.620523103793545</v>
      </c>
      <c r="CF13" s="16">
        <v>-16.27558449540971</v>
      </c>
      <c r="CG13" s="16">
        <v>-2.2011429093205637</v>
      </c>
      <c r="CH13" s="16">
        <v>0.41090429132470963</v>
      </c>
      <c r="CI13" s="16">
        <v>3.4684288176148881</v>
      </c>
      <c r="CJ13" s="5">
        <v>61.363</v>
      </c>
      <c r="CK13" s="5">
        <v>217.46899999999999</v>
      </c>
      <c r="CL13" s="5">
        <v>114.33800000000001</v>
      </c>
      <c r="CM13" s="5">
        <v>131.012</v>
      </c>
      <c r="CN13" s="5">
        <v>189.33199999999999</v>
      </c>
      <c r="CO13" s="5">
        <v>143.91200000000001</v>
      </c>
      <c r="CP13" s="5">
        <v>42.878</v>
      </c>
      <c r="CQ13" s="5">
        <v>101.98399999999999</v>
      </c>
      <c r="CR13" s="5">
        <v>192.881</v>
      </c>
      <c r="CS13" s="5">
        <v>141.977</v>
      </c>
      <c r="CT13" s="5">
        <v>185.96899999999999</v>
      </c>
      <c r="CU13" s="16">
        <v>254.39760116030831</v>
      </c>
      <c r="CV13" s="16">
        <v>-47.423310908681238</v>
      </c>
      <c r="CW13" s="16">
        <v>14.583078241704417</v>
      </c>
      <c r="CX13" s="16">
        <v>44.515006258968647</v>
      </c>
      <c r="CY13" s="16">
        <v>-23.989605560602534</v>
      </c>
      <c r="CZ13" s="16">
        <v>-70.205403302017899</v>
      </c>
      <c r="DA13" s="16">
        <v>137.84691450160921</v>
      </c>
      <c r="DB13" s="16">
        <v>89.128686852839678</v>
      </c>
      <c r="DC13" s="16">
        <v>-26.391401952499205</v>
      </c>
      <c r="DD13" s="16">
        <v>30.985300435986108</v>
      </c>
    </row>
    <row r="14" spans="1:108" ht="12.75" customHeight="1" x14ac:dyDescent="0.2">
      <c r="A14" s="31" t="s">
        <v>38</v>
      </c>
      <c r="B14" s="151">
        <v>8923.5720000000001</v>
      </c>
      <c r="C14" s="152">
        <v>243.97386190807237</v>
      </c>
      <c r="D14" s="152">
        <v>9079.259</v>
      </c>
      <c r="E14" s="152">
        <v>449.30915122693546</v>
      </c>
      <c r="F14" s="152">
        <v>9702.74</v>
      </c>
      <c r="G14" s="152">
        <v>534.96766472676245</v>
      </c>
      <c r="H14" s="152">
        <v>9210.1319999999996</v>
      </c>
      <c r="I14" s="152">
        <v>236.4684320438368</v>
      </c>
      <c r="J14" s="152">
        <v>9494.2880000000005</v>
      </c>
      <c r="K14" s="152">
        <v>475.51861546658057</v>
      </c>
      <c r="L14" s="152">
        <v>9612.4089999999997</v>
      </c>
      <c r="M14" s="152">
        <v>501.77000520333769</v>
      </c>
      <c r="N14" s="152">
        <v>8069.4450000000006</v>
      </c>
      <c r="O14" s="153">
        <v>173.65201705121615</v>
      </c>
      <c r="P14" s="152">
        <v>9849.8359999999993</v>
      </c>
      <c r="Q14" s="152">
        <v>547.17638638434687</v>
      </c>
      <c r="R14" s="152">
        <v>8987.5570000000007</v>
      </c>
      <c r="S14" s="153">
        <v>506.1409520486506</v>
      </c>
      <c r="T14" s="152">
        <v>9417.0429999999997</v>
      </c>
      <c r="U14" s="153">
        <v>259.49884897334329</v>
      </c>
      <c r="V14" s="152">
        <v>9453.5169999999998</v>
      </c>
      <c r="W14" s="152">
        <v>513.60505253947417</v>
      </c>
      <c r="X14" s="8">
        <v>1.7446713042714279</v>
      </c>
      <c r="Y14" s="8">
        <v>6.8670912461027855</v>
      </c>
      <c r="Z14" s="8">
        <v>-5.076998868360894</v>
      </c>
      <c r="AA14" s="8">
        <v>3.0852543698613788</v>
      </c>
      <c r="AB14" s="8">
        <v>1.2441269950943079</v>
      </c>
      <c r="AC14" s="8">
        <v>-16.05179305208506</v>
      </c>
      <c r="AD14" s="8">
        <v>22.063363713365657</v>
      </c>
      <c r="AE14" s="8">
        <v>-8.7542472788379229</v>
      </c>
      <c r="AF14" s="8">
        <v>4.778673448190629</v>
      </c>
      <c r="AG14" s="8">
        <v>0.38731903422337677</v>
      </c>
      <c r="AH14" s="8">
        <v>88.843644114159801</v>
      </c>
      <c r="AI14" s="8">
        <v>88.123137482440654</v>
      </c>
      <c r="AJ14" s="8">
        <v>87.17942866158694</v>
      </c>
      <c r="AK14" s="8">
        <v>87.218158465641508</v>
      </c>
      <c r="AL14" s="8">
        <v>89.349746686941501</v>
      </c>
      <c r="AM14" s="8">
        <v>87.881105909048898</v>
      </c>
      <c r="AN14" s="8">
        <v>87.828399584663913</v>
      </c>
      <c r="AO14" s="8">
        <v>88.766234240238944</v>
      </c>
      <c r="AP14" s="8">
        <v>87.711833102738481</v>
      </c>
      <c r="AQ14" s="8">
        <v>87.445227427125602</v>
      </c>
      <c r="AR14" s="8">
        <v>84.708235380138447</v>
      </c>
      <c r="AS14" s="8">
        <v>90.007734303978566</v>
      </c>
      <c r="AT14" s="8">
        <v>88.837199812853399</v>
      </c>
      <c r="AU14" s="8">
        <v>88.914439281132971</v>
      </c>
      <c r="AV14" s="8">
        <v>88.652025934876178</v>
      </c>
      <c r="AW14" s="8">
        <v>92.078516024262086</v>
      </c>
      <c r="AX14" s="8">
        <v>90.257895383222589</v>
      </c>
      <c r="AY14" s="8">
        <v>88.212976486220157</v>
      </c>
      <c r="AZ14" s="8">
        <v>90.369828813849111</v>
      </c>
      <c r="BA14" s="8">
        <v>88.763462174928449</v>
      </c>
      <c r="BB14" s="8">
        <v>88.95907557339882</v>
      </c>
      <c r="BC14" s="8">
        <v>86.029851254475602</v>
      </c>
      <c r="BD14" s="8">
        <v>1.8430600098209999</v>
      </c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>
        <v>86.729534467471325</v>
      </c>
      <c r="BP14" s="8">
        <v>86.80186973512086</v>
      </c>
      <c r="BQ14" s="8">
        <v>84.112609212151014</v>
      </c>
      <c r="BR14" s="8">
        <v>84.022334430951659</v>
      </c>
      <c r="BS14" s="8">
        <v>83.042979822658481</v>
      </c>
      <c r="BT14" s="8">
        <v>82.463659831436928</v>
      </c>
      <c r="BU14" s="8">
        <v>87.432781690015233</v>
      </c>
      <c r="BV14" s="8">
        <v>85.382387630403528</v>
      </c>
      <c r="BW14" s="8">
        <v>86.812502470311898</v>
      </c>
      <c r="BX14" s="8">
        <v>84.499187939349611</v>
      </c>
      <c r="BY14" s="8">
        <v>81.481842059225997</v>
      </c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>
        <v>64.134739175072923</v>
      </c>
      <c r="CK14" s="8">
        <v>81.965705456869713</v>
      </c>
      <c r="CL14" s="8">
        <v>63.560670993020693</v>
      </c>
      <c r="CM14" s="8">
        <v>81.232253534027421</v>
      </c>
      <c r="CN14" s="8">
        <v>91.582511144444695</v>
      </c>
      <c r="CO14" s="8">
        <v>78.796069820445823</v>
      </c>
      <c r="CP14" s="8">
        <v>77.795139698679975</v>
      </c>
      <c r="CQ14" s="8">
        <v>76.563970818952001</v>
      </c>
      <c r="CR14" s="8">
        <v>65.397835971402046</v>
      </c>
      <c r="CS14" s="8">
        <v>75.481239919141828</v>
      </c>
      <c r="CT14" s="8">
        <v>88.358274766224483</v>
      </c>
      <c r="CU14" s="8"/>
      <c r="CV14" s="8"/>
      <c r="CW14" s="8"/>
      <c r="CX14" s="8"/>
      <c r="CY14" s="8"/>
      <c r="CZ14" s="8"/>
      <c r="DA14" s="8"/>
      <c r="DB14" s="8"/>
      <c r="DC14" s="8"/>
      <c r="DD14" s="8"/>
    </row>
    <row r="15" spans="1:108" ht="12.75" customHeight="1" x14ac:dyDescent="0.2">
      <c r="A15" s="31" t="s">
        <v>39</v>
      </c>
      <c r="B15" s="151">
        <v>1120.559</v>
      </c>
      <c r="C15" s="152">
        <v>81.707916348687974</v>
      </c>
      <c r="D15" s="152">
        <v>1223.664</v>
      </c>
      <c r="E15" s="152">
        <v>131.5117473422298</v>
      </c>
      <c r="F15" s="152">
        <v>1426.8810000000001</v>
      </c>
      <c r="G15" s="152">
        <v>175.1603858645079</v>
      </c>
      <c r="H15" s="152">
        <v>1349.7470000000001</v>
      </c>
      <c r="I15" s="152">
        <v>90.67258794209981</v>
      </c>
      <c r="J15" s="152">
        <v>1131.694</v>
      </c>
      <c r="K15" s="152">
        <v>149.82030133460702</v>
      </c>
      <c r="L15" s="152">
        <v>1325.5609999999999</v>
      </c>
      <c r="M15" s="152">
        <v>205.90042182077985</v>
      </c>
      <c r="N15" s="152">
        <v>1118.2950000000001</v>
      </c>
      <c r="O15" s="153">
        <v>53.180677970935953</v>
      </c>
      <c r="P15" s="152">
        <v>1246.5419999999999</v>
      </c>
      <c r="Q15" s="152">
        <v>158.78814610289763</v>
      </c>
      <c r="R15" s="152">
        <v>1259.1289999999999</v>
      </c>
      <c r="S15" s="153">
        <v>150.31137634786543</v>
      </c>
      <c r="T15" s="152">
        <v>1352.0329999999999</v>
      </c>
      <c r="U15" s="153">
        <v>87.241430836449297</v>
      </c>
      <c r="V15" s="152">
        <v>1706.5740000000001</v>
      </c>
      <c r="W15" s="152">
        <v>204.51322248149404</v>
      </c>
      <c r="X15" s="8">
        <v>9.2012111812050925</v>
      </c>
      <c r="Y15" s="8">
        <v>16.607254932726633</v>
      </c>
      <c r="Z15" s="8">
        <v>-5.4057766555164699</v>
      </c>
      <c r="AA15" s="8">
        <v>-16.15510165979255</v>
      </c>
      <c r="AB15" s="8">
        <v>17.130690805111627</v>
      </c>
      <c r="AC15" s="8">
        <v>-15.636096716786319</v>
      </c>
      <c r="AD15" s="8">
        <v>11.468083108660942</v>
      </c>
      <c r="AE15" s="8">
        <v>1.0097533817552851</v>
      </c>
      <c r="AF15" s="8">
        <v>7.378433822110364</v>
      </c>
      <c r="AG15" s="8">
        <v>26.222806691848511</v>
      </c>
      <c r="AH15" s="8">
        <v>11.156355885840199</v>
      </c>
      <c r="AI15" s="8">
        <v>11.876862517559337</v>
      </c>
      <c r="AJ15" s="8">
        <v>12.82057133841305</v>
      </c>
      <c r="AK15" s="8">
        <v>12.78184153435849</v>
      </c>
      <c r="AL15" s="8">
        <v>10.650253313058501</v>
      </c>
      <c r="AM15" s="8">
        <v>12.118894090951063</v>
      </c>
      <c r="AN15" s="8">
        <v>12.171600415336089</v>
      </c>
      <c r="AO15" s="8">
        <v>11.233774771711523</v>
      </c>
      <c r="AP15" s="8">
        <v>12.288157138009582</v>
      </c>
      <c r="AQ15" s="8">
        <v>12.554772572874404</v>
      </c>
      <c r="AR15" s="8">
        <v>15.291755659361947</v>
      </c>
      <c r="AS15" s="8">
        <v>9.9922656960214198</v>
      </c>
      <c r="AT15" s="8">
        <v>11.162800187146592</v>
      </c>
      <c r="AU15" s="8">
        <v>11.085587042893158</v>
      </c>
      <c r="AV15" s="8">
        <v>11.347974065123822</v>
      </c>
      <c r="AW15" s="8">
        <v>7.9214839757379227</v>
      </c>
      <c r="AX15" s="8">
        <v>9.7421176541757095</v>
      </c>
      <c r="AY15" s="8">
        <v>11.78700435701467</v>
      </c>
      <c r="AZ15" s="8">
        <v>9.6301841581399632</v>
      </c>
      <c r="BA15" s="8">
        <v>11.236552443569673</v>
      </c>
      <c r="BB15" s="8">
        <v>11.040924426601183</v>
      </c>
      <c r="BC15" s="8">
        <v>13.970148745524408</v>
      </c>
      <c r="BD15" s="8">
        <v>1.8430600098209999</v>
      </c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>
        <v>13.270465532528686</v>
      </c>
      <c r="BP15" s="8">
        <v>13.198130264879143</v>
      </c>
      <c r="BQ15" s="8">
        <v>15.887390787848995</v>
      </c>
      <c r="BR15" s="8">
        <v>15.977665569048337</v>
      </c>
      <c r="BS15" s="8">
        <v>16.957020177341516</v>
      </c>
      <c r="BT15" s="8">
        <v>17.536340168563065</v>
      </c>
      <c r="BU15" s="8">
        <v>12.567192826785087</v>
      </c>
      <c r="BV15" s="8">
        <v>14.617612369596481</v>
      </c>
      <c r="BW15" s="8">
        <v>13.187528651727879</v>
      </c>
      <c r="BX15" s="8">
        <v>15.500812060650393</v>
      </c>
      <c r="BY15" s="8">
        <v>18.518127985084462</v>
      </c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>
        <v>35.86526082492707</v>
      </c>
      <c r="CK15" s="8">
        <v>18.034294543130287</v>
      </c>
      <c r="CL15" s="8">
        <v>36.439329006979307</v>
      </c>
      <c r="CM15" s="8">
        <v>18.767746465972586</v>
      </c>
      <c r="CN15" s="8">
        <v>8.4180170282889328</v>
      </c>
      <c r="CO15" s="8">
        <v>21.203235310467505</v>
      </c>
      <c r="CP15" s="8">
        <v>22.204860301320025</v>
      </c>
      <c r="CQ15" s="8">
        <v>23.43602918104801</v>
      </c>
      <c r="CR15" s="8">
        <v>34.60216402859794</v>
      </c>
      <c r="CS15" s="8">
        <v>24.518760080858165</v>
      </c>
      <c r="CT15" s="8">
        <v>11.641725233775521</v>
      </c>
      <c r="CU15" s="8"/>
      <c r="CV15" s="8"/>
      <c r="CW15" s="8"/>
      <c r="CX15" s="8"/>
      <c r="CY15" s="8"/>
      <c r="CZ15" s="8"/>
      <c r="DA15" s="8"/>
      <c r="DB15" s="8"/>
      <c r="DC15" s="8"/>
      <c r="DD15" s="8"/>
    </row>
    <row r="16" spans="1:108" ht="12.75" customHeight="1" x14ac:dyDescent="0.2">
      <c r="A16" s="31" t="s">
        <v>40</v>
      </c>
      <c r="B16" s="148">
        <v>7601.2840000000006</v>
      </c>
      <c r="C16" s="149">
        <v>178.42287715827408</v>
      </c>
      <c r="D16" s="150">
        <v>7647.1790000000001</v>
      </c>
      <c r="E16" s="149">
        <v>316.89603464075651</v>
      </c>
      <c r="F16" s="150">
        <v>8802.0969999999998</v>
      </c>
      <c r="G16" s="149">
        <v>397.68842274946269</v>
      </c>
      <c r="H16" s="150">
        <v>7884.6130000000003</v>
      </c>
      <c r="I16" s="145">
        <v>184.60740138626318</v>
      </c>
      <c r="J16" s="150">
        <v>8222.9750000000004</v>
      </c>
      <c r="K16" s="145">
        <v>461.08764485134787</v>
      </c>
      <c r="L16" s="150">
        <v>8171.4459999999999</v>
      </c>
      <c r="M16" s="145">
        <v>378.78454055848067</v>
      </c>
      <c r="N16" s="150">
        <v>8341.2790000000005</v>
      </c>
      <c r="O16" s="147">
        <v>132.98538506227757</v>
      </c>
      <c r="P16" s="150">
        <v>8373.9050000000007</v>
      </c>
      <c r="Q16" s="145">
        <v>467.72061417150434</v>
      </c>
      <c r="R16" s="150">
        <v>8167.4080000000004</v>
      </c>
      <c r="S16" s="147">
        <v>478.99009670028886</v>
      </c>
      <c r="T16" s="150">
        <v>7816.8739999999998</v>
      </c>
      <c r="U16" s="147">
        <v>184.91109944453473</v>
      </c>
      <c r="V16" s="150">
        <v>7910.1130000000003</v>
      </c>
      <c r="W16" s="149">
        <v>295.65992798987912</v>
      </c>
      <c r="X16" s="16">
        <v>0.6037795719775696</v>
      </c>
      <c r="Y16" s="16">
        <v>15.102536503984009</v>
      </c>
      <c r="Z16" s="16">
        <v>-10.423470679770963</v>
      </c>
      <c r="AA16" s="16">
        <v>4.2914217856983017</v>
      </c>
      <c r="AB16" s="16">
        <v>-0.62664668200985707</v>
      </c>
      <c r="AC16" s="16">
        <v>2.078371441235749</v>
      </c>
      <c r="AD16" s="16">
        <v>0.39113905673218152</v>
      </c>
      <c r="AE16" s="16">
        <v>-2.4659582357335119</v>
      </c>
      <c r="AF16" s="16">
        <v>-4.2918634651287206</v>
      </c>
      <c r="AG16" s="16">
        <v>1.1927913894991926</v>
      </c>
      <c r="AH16" s="5">
        <v>7601.2840000000006</v>
      </c>
      <c r="AI16" s="5">
        <v>7647.1790000000001</v>
      </c>
      <c r="AJ16" s="5">
        <v>8802.0969999999998</v>
      </c>
      <c r="AK16" s="5">
        <v>7884.6130000000003</v>
      </c>
      <c r="AL16" s="5">
        <v>8222.9750000000004</v>
      </c>
      <c r="AM16" s="5">
        <v>8171.4459999999999</v>
      </c>
      <c r="AN16" s="5">
        <v>8341.2790000000005</v>
      </c>
      <c r="AO16" s="5">
        <v>8373.9050000000007</v>
      </c>
      <c r="AP16" s="5">
        <v>8167.4080000000004</v>
      </c>
      <c r="AQ16" s="5">
        <v>7816.8739999999998</v>
      </c>
      <c r="AR16" s="5">
        <v>7910.1130000000003</v>
      </c>
      <c r="AS16" s="5">
        <v>1968.2719999999999</v>
      </c>
      <c r="AT16" s="5">
        <v>1862.864</v>
      </c>
      <c r="AU16" s="5">
        <v>1721.7850000000001</v>
      </c>
      <c r="AV16" s="5">
        <v>2390.2429999999999</v>
      </c>
      <c r="AW16" s="5">
        <v>1799.6570000000002</v>
      </c>
      <c r="AX16" s="5">
        <v>1761.5770000000002</v>
      </c>
      <c r="AY16" s="5">
        <v>1542.8830000000003</v>
      </c>
      <c r="AZ16" s="5">
        <v>1790.942</v>
      </c>
      <c r="BA16" s="5">
        <v>1657.722</v>
      </c>
      <c r="BB16" s="5">
        <v>1832.9870000000001</v>
      </c>
      <c r="BC16" s="5">
        <v>1794.3050000000001</v>
      </c>
      <c r="BD16" s="5"/>
      <c r="BE16" s="16">
        <v>-5.3553573896290674</v>
      </c>
      <c r="BF16" s="16">
        <v>-7.5732313255288624</v>
      </c>
      <c r="BG16" s="16">
        <v>38.82354649390021</v>
      </c>
      <c r="BH16" s="16">
        <v>-24.708199124524157</v>
      </c>
      <c r="BI16" s="16">
        <v>-2.1159587632532117</v>
      </c>
      <c r="BJ16" s="16">
        <v>-12.41467162661637</v>
      </c>
      <c r="BK16" s="16">
        <v>16.077628699000492</v>
      </c>
      <c r="BL16" s="16">
        <v>-7.438543515088714</v>
      </c>
      <c r="BM16" s="16">
        <v>10.572641251066228</v>
      </c>
      <c r="BN16" s="16">
        <v>-2.1103259324807055</v>
      </c>
      <c r="BO16" s="5">
        <v>5596.2070000000003</v>
      </c>
      <c r="BP16" s="5">
        <v>5652.3910000000005</v>
      </c>
      <c r="BQ16" s="5">
        <v>6930.8289999999997</v>
      </c>
      <c r="BR16" s="5">
        <v>5174.5640000000003</v>
      </c>
      <c r="BS16" s="5">
        <v>6320.3919999999998</v>
      </c>
      <c r="BT16" s="5">
        <v>6282.848</v>
      </c>
      <c r="BU16" s="5">
        <v>6752.6350000000002</v>
      </c>
      <c r="BV16" s="5">
        <v>6465.8760000000002</v>
      </c>
      <c r="BW16" s="5">
        <v>6398.6189999999997</v>
      </c>
      <c r="BX16" s="5">
        <v>5878.5810000000001</v>
      </c>
      <c r="BY16" s="5">
        <v>5968.4610000000002</v>
      </c>
      <c r="BZ16" s="16">
        <v>1.0039657217826292</v>
      </c>
      <c r="CA16" s="16">
        <v>22.617649769805361</v>
      </c>
      <c r="CB16" s="16">
        <v>-25.339898012200269</v>
      </c>
      <c r="CC16" s="16">
        <v>22.143469478781185</v>
      </c>
      <c r="CD16" s="16">
        <v>-0.59401378901814406</v>
      </c>
      <c r="CE16" s="16">
        <v>7.4772937368531078</v>
      </c>
      <c r="CF16" s="16">
        <v>-4.2466237254049748</v>
      </c>
      <c r="CG16" s="16">
        <v>-1.0401838822767462</v>
      </c>
      <c r="CH16" s="16">
        <v>-8.1273474791982441</v>
      </c>
      <c r="CI16" s="16">
        <v>1.5289404024542597</v>
      </c>
      <c r="CJ16" s="5">
        <v>36.805</v>
      </c>
      <c r="CK16" s="5">
        <v>131.92400000000001</v>
      </c>
      <c r="CL16" s="5">
        <v>149.482</v>
      </c>
      <c r="CM16" s="5">
        <v>319.80599999999998</v>
      </c>
      <c r="CN16" s="5">
        <v>102.926</v>
      </c>
      <c r="CO16" s="5">
        <v>127.01900000000001</v>
      </c>
      <c r="CP16" s="5">
        <v>44.689</v>
      </c>
      <c r="CQ16" s="5">
        <v>117.087</v>
      </c>
      <c r="CR16" s="5">
        <v>111.06699999999999</v>
      </c>
      <c r="CS16" s="5">
        <v>105.306</v>
      </c>
      <c r="CT16" s="5">
        <v>147.34700000000001</v>
      </c>
      <c r="CU16" s="16">
        <v>258.44042928949875</v>
      </c>
      <c r="CV16" s="16">
        <v>13.309178011582423</v>
      </c>
      <c r="CW16" s="16">
        <v>113.94281585742765</v>
      </c>
      <c r="CX16" s="16">
        <v>-67.816113518820771</v>
      </c>
      <c r="CY16" s="16">
        <v>23.408079591162579</v>
      </c>
      <c r="CZ16" s="16">
        <v>-64.817074610885001</v>
      </c>
      <c r="DA16" s="16">
        <v>162.00407259057039</v>
      </c>
      <c r="DB16" s="16">
        <v>-5.14147599648126</v>
      </c>
      <c r="DC16" s="16">
        <v>-5.1869592228114492</v>
      </c>
      <c r="DD16" s="16">
        <v>39.922701460505586</v>
      </c>
    </row>
    <row r="17" spans="1:108" ht="12.75" customHeight="1" x14ac:dyDescent="0.2">
      <c r="A17" s="32" t="s">
        <v>41</v>
      </c>
      <c r="B17" s="151">
        <v>177.483</v>
      </c>
      <c r="C17" s="152">
        <v>19.214309300231516</v>
      </c>
      <c r="D17" s="152">
        <v>143.88499999999999</v>
      </c>
      <c r="E17" s="152">
        <v>38.299862969173908</v>
      </c>
      <c r="F17" s="152">
        <v>169.25800000000001</v>
      </c>
      <c r="G17" s="152">
        <v>34.384860869870778</v>
      </c>
      <c r="H17" s="152">
        <v>192.364</v>
      </c>
      <c r="I17" s="152">
        <v>20.870121399841025</v>
      </c>
      <c r="J17" s="152">
        <v>122.03</v>
      </c>
      <c r="K17" s="152">
        <v>21.622337344551983</v>
      </c>
      <c r="L17" s="152">
        <v>181.27199999999999</v>
      </c>
      <c r="M17" s="152">
        <v>46.61045641217811</v>
      </c>
      <c r="N17" s="152">
        <v>195.70099999999999</v>
      </c>
      <c r="O17" s="153">
        <v>19.013257039243062</v>
      </c>
      <c r="P17" s="152">
        <v>214.46600000000001</v>
      </c>
      <c r="Q17" s="152">
        <v>50.06607995996125</v>
      </c>
      <c r="R17" s="152">
        <v>139.273</v>
      </c>
      <c r="S17" s="153">
        <v>32.182104977846976</v>
      </c>
      <c r="T17" s="152">
        <v>169.85900000000001</v>
      </c>
      <c r="U17" s="153">
        <v>21.856340619023168</v>
      </c>
      <c r="V17" s="152">
        <v>134.982</v>
      </c>
      <c r="W17" s="152">
        <v>26.420327456877658</v>
      </c>
      <c r="X17" s="8">
        <v>-18.93026374356981</v>
      </c>
      <c r="Y17" s="8">
        <v>17.634221774333692</v>
      </c>
      <c r="Z17" s="8">
        <v>13.651348828415788</v>
      </c>
      <c r="AA17" s="8">
        <v>-36.562974361107067</v>
      </c>
      <c r="AB17" s="8">
        <v>48.54707858723264</v>
      </c>
      <c r="AC17" s="8">
        <v>7.9598614237168519</v>
      </c>
      <c r="AD17" s="8">
        <v>9.5886071098257197</v>
      </c>
      <c r="AE17" s="8">
        <v>-35.060569041246637</v>
      </c>
      <c r="AF17" s="8">
        <v>21.961184149117209</v>
      </c>
      <c r="AG17" s="8">
        <v>-20.532912592208842</v>
      </c>
      <c r="AH17" s="8">
        <v>2.3349081549906567</v>
      </c>
      <c r="AI17" s="8">
        <v>1.8815435077431819</v>
      </c>
      <c r="AJ17" s="8">
        <v>1.9229281386015176</v>
      </c>
      <c r="AK17" s="8">
        <v>2.4397392744577315</v>
      </c>
      <c r="AL17" s="8">
        <v>1.4840127812622559</v>
      </c>
      <c r="AM17" s="8">
        <v>2.2183589048988388</v>
      </c>
      <c r="AN17" s="8">
        <v>2.3461749690904714</v>
      </c>
      <c r="AO17" s="8">
        <v>2.5611229169664571</v>
      </c>
      <c r="AP17" s="8">
        <v>1.7052288804477505</v>
      </c>
      <c r="AQ17" s="8">
        <v>2.1729786101195954</v>
      </c>
      <c r="AR17" s="8">
        <v>1.706448441381305</v>
      </c>
      <c r="AS17" s="8">
        <v>3.0045644097970201</v>
      </c>
      <c r="AT17" s="8">
        <v>2.6359412173942918</v>
      </c>
      <c r="AU17" s="8">
        <v>3.0564210978722661</v>
      </c>
      <c r="AV17" s="8">
        <v>3.0657134023611827</v>
      </c>
      <c r="AW17" s="8">
        <v>2.7152396262176626</v>
      </c>
      <c r="AX17" s="8">
        <v>2.2519594658649607</v>
      </c>
      <c r="AY17" s="8">
        <v>3.475960263999279</v>
      </c>
      <c r="AZ17" s="8">
        <v>2.3723269653623626</v>
      </c>
      <c r="BA17" s="8">
        <v>2.2311340502207244</v>
      </c>
      <c r="BB17" s="8">
        <v>3.0905292836228515</v>
      </c>
      <c r="BC17" s="8">
        <v>1.6367340000724511</v>
      </c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>
        <v>2.1058549120859893</v>
      </c>
      <c r="BP17" s="8">
        <v>1.6768302122057728</v>
      </c>
      <c r="BQ17" s="8">
        <v>1.6439447575463197</v>
      </c>
      <c r="BR17" s="8">
        <v>2.2146406924332176</v>
      </c>
      <c r="BS17" s="8">
        <v>1.1361478844983033</v>
      </c>
      <c r="BT17" s="8">
        <v>2.2273020133544534</v>
      </c>
      <c r="BU17" s="8">
        <v>2.1024977656870241</v>
      </c>
      <c r="BV17" s="8">
        <v>2.6597942800016581</v>
      </c>
      <c r="BW17" s="8">
        <v>1.5985793184435579</v>
      </c>
      <c r="BX17" s="8">
        <v>1.8877344719754645</v>
      </c>
      <c r="BY17" s="8">
        <v>1.7507528322627892</v>
      </c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>
        <v>1.3503600054340443</v>
      </c>
      <c r="CK17" s="8">
        <v>0</v>
      </c>
      <c r="CL17" s="8">
        <v>1.8028926559719562</v>
      </c>
      <c r="CM17" s="8">
        <v>1.4033507814112307</v>
      </c>
      <c r="CN17" s="8">
        <v>1.3164798010220935</v>
      </c>
      <c r="CO17" s="8">
        <v>1.3092529464095921</v>
      </c>
      <c r="CP17" s="8">
        <v>0.21660004912578434</v>
      </c>
      <c r="CQ17" s="8">
        <v>0</v>
      </c>
      <c r="CR17" s="8">
        <v>0</v>
      </c>
      <c r="CS17" s="8">
        <v>2.1242854158357551</v>
      </c>
      <c r="CT17" s="8">
        <v>0.76078915756683196</v>
      </c>
      <c r="CU17" s="8"/>
      <c r="CV17" s="8"/>
      <c r="CW17" s="8"/>
      <c r="CX17" s="8"/>
      <c r="CY17" s="8"/>
      <c r="CZ17" s="8"/>
      <c r="DA17" s="8"/>
      <c r="DB17" s="8"/>
      <c r="DC17" s="8"/>
      <c r="DD17" s="8"/>
    </row>
    <row r="18" spans="1:108" x14ac:dyDescent="0.2">
      <c r="A18" s="32" t="s">
        <v>42</v>
      </c>
      <c r="B18" s="151">
        <v>3139.578</v>
      </c>
      <c r="C18" s="152">
        <v>106.9106306711994</v>
      </c>
      <c r="D18" s="152">
        <v>3275.6959999999999</v>
      </c>
      <c r="E18" s="152">
        <v>242.37836332099886</v>
      </c>
      <c r="F18" s="152">
        <v>3560.4990000000003</v>
      </c>
      <c r="G18" s="152">
        <v>248.50653266019881</v>
      </c>
      <c r="H18" s="152">
        <v>3419.9670000000001</v>
      </c>
      <c r="I18" s="152">
        <v>135.66487466125301</v>
      </c>
      <c r="J18" s="152">
        <v>3548.1420000000003</v>
      </c>
      <c r="K18" s="152">
        <v>322.00575489856226</v>
      </c>
      <c r="L18" s="152">
        <v>3502.4679999999998</v>
      </c>
      <c r="M18" s="152">
        <v>262.3904525762166</v>
      </c>
      <c r="N18" s="152">
        <v>3538.89</v>
      </c>
      <c r="O18" s="153">
        <v>83.746968300149192</v>
      </c>
      <c r="P18" s="152">
        <v>3708.09</v>
      </c>
      <c r="Q18" s="152">
        <v>300.16618309466423</v>
      </c>
      <c r="R18" s="152">
        <v>3365.0149999999999</v>
      </c>
      <c r="S18" s="153">
        <v>254.18813440238515</v>
      </c>
      <c r="T18" s="152">
        <v>3325.922</v>
      </c>
      <c r="U18" s="153">
        <v>120.46328289166472</v>
      </c>
      <c r="V18" s="152">
        <v>3367.9969999999998</v>
      </c>
      <c r="W18" s="152">
        <v>172.24259407458925</v>
      </c>
      <c r="X18" s="8">
        <v>4.3355508288056566</v>
      </c>
      <c r="Y18" s="8">
        <v>8.6944270774821817</v>
      </c>
      <c r="Z18" s="8">
        <v>-3.9469748481884226</v>
      </c>
      <c r="AA18" s="8">
        <v>3.7478431809429891</v>
      </c>
      <c r="AB18" s="8">
        <v>-1.2872652785598904</v>
      </c>
      <c r="AC18" s="8">
        <v>1.0398952966879316</v>
      </c>
      <c r="AD18" s="8">
        <v>4.7811601942982174</v>
      </c>
      <c r="AE18" s="8">
        <v>-9.2520677761327335</v>
      </c>
      <c r="AF18" s="8">
        <v>-1.1617481645698424</v>
      </c>
      <c r="AG18" s="8">
        <v>1.2650627404972248</v>
      </c>
      <c r="AH18" s="8">
        <v>41.303258765229664</v>
      </c>
      <c r="AI18" s="8">
        <v>42.835351441361581</v>
      </c>
      <c r="AJ18" s="8">
        <v>40.450576720524673</v>
      </c>
      <c r="AK18" s="8">
        <v>43.375204337866677</v>
      </c>
      <c r="AL18" s="8">
        <v>43.149127900790162</v>
      </c>
      <c r="AM18" s="8">
        <v>42.862279209824059</v>
      </c>
      <c r="AN18" s="8">
        <v>42.426227440659872</v>
      </c>
      <c r="AO18" s="8">
        <v>44.281491132273409</v>
      </c>
      <c r="AP18" s="8">
        <v>41.200525307416989</v>
      </c>
      <c r="AQ18" s="8">
        <v>42.547980177242209</v>
      </c>
      <c r="AR18" s="8">
        <v>42.578367717376473</v>
      </c>
      <c r="AS18" s="8">
        <v>42.031030264109845</v>
      </c>
      <c r="AT18" s="8">
        <v>47.353805752862257</v>
      </c>
      <c r="AU18" s="8">
        <v>45.819483849609561</v>
      </c>
      <c r="AV18" s="8">
        <v>48.917746019965328</v>
      </c>
      <c r="AW18" s="8">
        <v>48.848919544113123</v>
      </c>
      <c r="AX18" s="8">
        <v>46.069686423017551</v>
      </c>
      <c r="AY18" s="8">
        <v>52.07446060394728</v>
      </c>
      <c r="AZ18" s="8">
        <v>52.226761112308495</v>
      </c>
      <c r="BA18" s="8">
        <v>46.903159878435588</v>
      </c>
      <c r="BB18" s="8">
        <v>47.455110156264062</v>
      </c>
      <c r="BC18" s="8">
        <v>46.172194805230994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>
        <v>40.923343257316972</v>
      </c>
      <c r="BP18" s="8">
        <v>41.656318538473357</v>
      </c>
      <c r="BQ18" s="8">
        <v>39.439567763105977</v>
      </c>
      <c r="BR18" s="8">
        <v>40.41882562472896</v>
      </c>
      <c r="BS18" s="8">
        <v>41.605109303347007</v>
      </c>
      <c r="BT18" s="8">
        <v>41.753198549447639</v>
      </c>
      <c r="BU18" s="8">
        <v>40.196012371466836</v>
      </c>
      <c r="BV18" s="8">
        <v>42.438889950874405</v>
      </c>
      <c r="BW18" s="8">
        <v>39.700972975574885</v>
      </c>
      <c r="BX18" s="8">
        <v>40.935644163106701</v>
      </c>
      <c r="BY18" s="8">
        <v>41.199364459280204</v>
      </c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>
        <v>60.146719195761442</v>
      </c>
      <c r="CK18" s="8">
        <v>29.548831145204812</v>
      </c>
      <c r="CL18" s="8">
        <v>25.486011693715632</v>
      </c>
      <c r="CM18" s="8">
        <v>49.785182266749224</v>
      </c>
      <c r="CN18" s="8">
        <v>38.302275421176383</v>
      </c>
      <c r="CO18" s="8">
        <v>53.239279162959861</v>
      </c>
      <c r="CP18" s="8">
        <v>45.287274188866306</v>
      </c>
      <c r="CQ18" s="8">
        <v>24.505709429740278</v>
      </c>
      <c r="CR18" s="8">
        <v>42.47616303672558</v>
      </c>
      <c r="CS18" s="8">
        <v>47.139764116004784</v>
      </c>
      <c r="CT18" s="8">
        <v>54.673661492938443</v>
      </c>
      <c r="CU18" s="8"/>
      <c r="CV18" s="8"/>
      <c r="CW18" s="8"/>
      <c r="CX18" s="8"/>
      <c r="CY18" s="8"/>
      <c r="CZ18" s="8"/>
      <c r="DA18" s="8"/>
      <c r="DB18" s="8"/>
      <c r="DC18" s="8"/>
      <c r="DD18" s="8"/>
    </row>
    <row r="19" spans="1:108" ht="12.75" customHeight="1" x14ac:dyDescent="0.2">
      <c r="A19" s="33" t="s">
        <v>43</v>
      </c>
      <c r="B19" s="151">
        <v>70.494</v>
      </c>
      <c r="C19" s="152">
        <v>9.0322488402635255</v>
      </c>
      <c r="D19" s="152">
        <v>52.536999999999999</v>
      </c>
      <c r="E19" s="152">
        <v>11.131343603552082</v>
      </c>
      <c r="F19" s="152">
        <v>52.834000000000003</v>
      </c>
      <c r="G19" s="152">
        <v>14.028504027948339</v>
      </c>
      <c r="H19" s="152">
        <v>70.91</v>
      </c>
      <c r="I19" s="152">
        <v>9.3236221285482372</v>
      </c>
      <c r="J19" s="152">
        <v>55.628999999999998</v>
      </c>
      <c r="K19" s="152">
        <v>15.275730837772677</v>
      </c>
      <c r="L19" s="152">
        <v>90.182000000000002</v>
      </c>
      <c r="M19" s="152">
        <v>19.783170170791781</v>
      </c>
      <c r="N19" s="152">
        <v>85.677000000000007</v>
      </c>
      <c r="O19" s="153">
        <v>7.2408069706104925</v>
      </c>
      <c r="P19" s="152">
        <v>59.295999999999999</v>
      </c>
      <c r="Q19" s="152">
        <v>13.681070271817738</v>
      </c>
      <c r="R19" s="152">
        <v>108.506</v>
      </c>
      <c r="S19" s="153">
        <v>29.734399552852562</v>
      </c>
      <c r="T19" s="152">
        <v>64.59</v>
      </c>
      <c r="U19" s="153">
        <v>9.8291973882194199</v>
      </c>
      <c r="V19" s="152">
        <v>134.03899999999999</v>
      </c>
      <c r="W19" s="152">
        <v>45.848431828020566</v>
      </c>
      <c r="X19" s="8">
        <v>-25.473089908361001</v>
      </c>
      <c r="Y19" s="8">
        <v>0.56531587262311778</v>
      </c>
      <c r="Z19" s="8">
        <v>34.212817503880053</v>
      </c>
      <c r="AA19" s="8">
        <v>-21.549851924975314</v>
      </c>
      <c r="AB19" s="8">
        <v>62.113286235596554</v>
      </c>
      <c r="AC19" s="8">
        <v>-4.995453638198299</v>
      </c>
      <c r="AD19" s="8">
        <v>-30.791227517303366</v>
      </c>
      <c r="AE19" s="8">
        <v>82.99042093901781</v>
      </c>
      <c r="AF19" s="8">
        <v>-40.473337879932899</v>
      </c>
      <c r="AG19" s="8">
        <v>107.52283635237649</v>
      </c>
      <c r="AH19" s="8">
        <v>0.92739595047363044</v>
      </c>
      <c r="AI19" s="8">
        <v>0.68701151104217639</v>
      </c>
      <c r="AJ19" s="8">
        <v>0.6002433283795896</v>
      </c>
      <c r="AK19" s="8">
        <v>0.89934661346092681</v>
      </c>
      <c r="AL19" s="8">
        <v>0.67650698196212433</v>
      </c>
      <c r="AM19" s="8">
        <v>1.1036235202435407</v>
      </c>
      <c r="AN19" s="8">
        <v>1.0271446381304354</v>
      </c>
      <c r="AO19" s="8">
        <v>0.70810452232262</v>
      </c>
      <c r="AP19" s="8">
        <v>1.3285243004879883</v>
      </c>
      <c r="AQ19" s="8">
        <v>0.82628938371016347</v>
      </c>
      <c r="AR19" s="8">
        <v>1.6945269934828995</v>
      </c>
      <c r="AS19" s="8">
        <v>0.35904590422461941</v>
      </c>
      <c r="AT19" s="8">
        <v>0.28976887201642204</v>
      </c>
      <c r="AU19" s="8">
        <v>0.24335210261443788</v>
      </c>
      <c r="AV19" s="8">
        <v>0.53843897879838998</v>
      </c>
      <c r="AW19" s="8">
        <v>0.13802630167859764</v>
      </c>
      <c r="AX19" s="8">
        <v>0.88568368002079956</v>
      </c>
      <c r="AY19" s="8">
        <v>0.71210843596047124</v>
      </c>
      <c r="AZ19" s="8">
        <v>0.13076917063757509</v>
      </c>
      <c r="BA19" s="8">
        <v>0.3820302801072798</v>
      </c>
      <c r="BB19" s="8">
        <v>0.30583959406149636</v>
      </c>
      <c r="BC19" s="8">
        <v>0.19890709773422019</v>
      </c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>
        <v>1.1334105403892314</v>
      </c>
      <c r="BP19" s="8">
        <v>0.83396566161116592</v>
      </c>
      <c r="BQ19" s="8">
        <v>0.7018496632942467</v>
      </c>
      <c r="BR19" s="8">
        <v>1.1183937429317716</v>
      </c>
      <c r="BS19" s="8">
        <v>0.84084974476266672</v>
      </c>
      <c r="BT19" s="8">
        <v>1.1870412908286176</v>
      </c>
      <c r="BU19" s="8">
        <v>1.0965052901571017</v>
      </c>
      <c r="BV19" s="8">
        <v>0.88083965730242886</v>
      </c>
      <c r="BW19" s="8">
        <v>1.5967976840002507</v>
      </c>
      <c r="BX19" s="8">
        <v>1.0033713918375879</v>
      </c>
      <c r="BY19" s="8">
        <v>2.1860074146417308</v>
      </c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48" t="s">
        <v>97</v>
      </c>
      <c r="CK19" s="48" t="s">
        <v>97</v>
      </c>
      <c r="CL19" s="48" t="s">
        <v>97</v>
      </c>
      <c r="CM19" s="48">
        <v>5.2531847432505954E-2</v>
      </c>
      <c r="CN19" s="18" t="s">
        <v>97</v>
      </c>
      <c r="CO19" s="18" t="s">
        <v>97</v>
      </c>
      <c r="CP19" s="8">
        <v>1.4447446575709533</v>
      </c>
      <c r="CQ19" s="18">
        <v>0</v>
      </c>
      <c r="CR19" s="18">
        <v>0</v>
      </c>
      <c r="CS19" s="18">
        <v>0</v>
      </c>
      <c r="CT19" s="18">
        <v>0</v>
      </c>
      <c r="CU19" s="8"/>
      <c r="CV19" s="8"/>
      <c r="CW19" s="8"/>
      <c r="CX19" s="8"/>
      <c r="CY19" s="8"/>
      <c r="CZ19" s="8"/>
      <c r="DA19" s="8"/>
      <c r="DB19" s="8"/>
      <c r="DC19" s="8"/>
      <c r="DD19" s="8"/>
    </row>
    <row r="20" spans="1:108" ht="28.15" customHeight="1" x14ac:dyDescent="0.2">
      <c r="A20" s="32" t="s">
        <v>44</v>
      </c>
      <c r="B20" s="151">
        <v>63.026000000000003</v>
      </c>
      <c r="C20" s="152">
        <v>11.137065199707063</v>
      </c>
      <c r="D20" s="152">
        <v>78.212000000000003</v>
      </c>
      <c r="E20" s="152">
        <v>17.538041463959654</v>
      </c>
      <c r="F20" s="152">
        <v>77.114000000000004</v>
      </c>
      <c r="G20" s="152">
        <v>20.500110949719982</v>
      </c>
      <c r="H20" s="152">
        <v>63.873000000000005</v>
      </c>
      <c r="I20" s="152">
        <v>10.079871764770727</v>
      </c>
      <c r="J20" s="152">
        <v>97.492000000000004</v>
      </c>
      <c r="K20" s="152">
        <v>32.163665353335539</v>
      </c>
      <c r="L20" s="152">
        <v>60.337000000000003</v>
      </c>
      <c r="M20" s="152">
        <v>18.856127689325259</v>
      </c>
      <c r="N20" s="152">
        <v>79.061000000000007</v>
      </c>
      <c r="O20" s="153">
        <v>7.1214037485714075</v>
      </c>
      <c r="P20" s="152">
        <v>35.195999999999998</v>
      </c>
      <c r="Q20" s="152">
        <v>11.136567083259258</v>
      </c>
      <c r="R20" s="152">
        <v>92.972999999999999</v>
      </c>
      <c r="S20" s="153">
        <v>27.643214889072908</v>
      </c>
      <c r="T20" s="152">
        <v>105.28100000000001</v>
      </c>
      <c r="U20" s="153">
        <v>16.568667631519631</v>
      </c>
      <c r="V20" s="152">
        <v>74.451999999999998</v>
      </c>
      <c r="W20" s="152">
        <v>19.785370963185581</v>
      </c>
      <c r="X20" s="8">
        <v>24.094818011614262</v>
      </c>
      <c r="Y20" s="8">
        <v>-1.4038766429703919</v>
      </c>
      <c r="Z20" s="8">
        <v>-17.170682366366673</v>
      </c>
      <c r="AA20" s="8">
        <v>52.634133358383025</v>
      </c>
      <c r="AB20" s="8">
        <v>-38.110819349279943</v>
      </c>
      <c r="AC20" s="8">
        <v>31.032368198617768</v>
      </c>
      <c r="AD20" s="8">
        <v>-55.482475556848513</v>
      </c>
      <c r="AE20" s="8">
        <v>164.15785884759634</v>
      </c>
      <c r="AF20" s="8">
        <v>13.238251965624425</v>
      </c>
      <c r="AG20" s="8">
        <v>-29.282586601571037</v>
      </c>
      <c r="AH20" s="8">
        <v>0.82914939107656027</v>
      </c>
      <c r="AI20" s="8">
        <v>1.0227562346847119</v>
      </c>
      <c r="AJ20" s="8">
        <v>0.87608668707013804</v>
      </c>
      <c r="AK20" s="8">
        <v>0.81009683037074876</v>
      </c>
      <c r="AL20" s="8">
        <v>1.1856049665723172</v>
      </c>
      <c r="AM20" s="8">
        <v>0.73838828525575528</v>
      </c>
      <c r="AN20" s="8">
        <v>0.94782826470616799</v>
      </c>
      <c r="AO20" s="8">
        <v>0.42030569967058379</v>
      </c>
      <c r="AP20" s="8">
        <v>1.1383415644228865</v>
      </c>
      <c r="AQ20" s="8">
        <v>1.3468427404612127</v>
      </c>
      <c r="AR20" s="8">
        <v>0.94122549197464056</v>
      </c>
      <c r="AS20" s="8">
        <v>0.84068665306421075</v>
      </c>
      <c r="AT20" s="8">
        <v>0.79753540784512456</v>
      </c>
      <c r="AU20" s="8">
        <v>1.1750596038413621</v>
      </c>
      <c r="AV20" s="8">
        <v>0.53128489446470506</v>
      </c>
      <c r="AW20" s="8">
        <v>1.633033405810107</v>
      </c>
      <c r="AX20" s="8">
        <v>0.20890372660405987</v>
      </c>
      <c r="AY20" s="8">
        <v>1.0199736467379574</v>
      </c>
      <c r="AZ20" s="8">
        <v>6.1141008474869654E-2</v>
      </c>
      <c r="BA20" s="8">
        <v>1.9768694630342123</v>
      </c>
      <c r="BB20" s="8">
        <v>0.64212130255151834</v>
      </c>
      <c r="BC20" s="8">
        <v>0.10550045839475451</v>
      </c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>
        <v>0.83054468857209884</v>
      </c>
      <c r="BP20" s="8">
        <v>1.1208531044649954</v>
      </c>
      <c r="BQ20" s="8">
        <v>0.82072433182235494</v>
      </c>
      <c r="BR20" s="8">
        <v>0.94031110640432691</v>
      </c>
      <c r="BS20" s="8">
        <v>1.0593963159247084</v>
      </c>
      <c r="BT20" s="8">
        <v>0.90177257192916338</v>
      </c>
      <c r="BU20" s="8">
        <v>0.93005175016863795</v>
      </c>
      <c r="BV20" s="8">
        <v>0.52739953565456554</v>
      </c>
      <c r="BW20" s="8">
        <v>0.94085926978930923</v>
      </c>
      <c r="BX20" s="8">
        <v>1.5181384759349237</v>
      </c>
      <c r="BY20" s="8">
        <v>1.2157070306734015</v>
      </c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48" t="s">
        <v>97</v>
      </c>
      <c r="CK20" s="48" t="s">
        <v>97</v>
      </c>
      <c r="CL20" s="48" t="s">
        <v>97</v>
      </c>
      <c r="CM20" s="48">
        <v>0.78703964278343752</v>
      </c>
      <c r="CN20" s="48">
        <v>1.1124497211588908</v>
      </c>
      <c r="CO20" s="48" t="s">
        <v>97</v>
      </c>
      <c r="CP20" s="8">
        <v>1.163387892727151</v>
      </c>
      <c r="CQ20" s="48">
        <v>0</v>
      </c>
      <c r="CR20" s="48">
        <v>0</v>
      </c>
      <c r="CS20" s="48">
        <v>4.0510512221525836</v>
      </c>
      <c r="CT20" s="48">
        <v>0</v>
      </c>
      <c r="CU20" s="8"/>
      <c r="CV20" s="8"/>
      <c r="CW20" s="8"/>
      <c r="CX20" s="8"/>
      <c r="CY20" s="8"/>
      <c r="CZ20" s="8"/>
      <c r="DA20" s="8"/>
      <c r="DB20" s="8"/>
      <c r="DC20" s="8"/>
      <c r="DD20" s="8"/>
    </row>
    <row r="21" spans="1:108" ht="12.75" customHeight="1" x14ac:dyDescent="0.2">
      <c r="A21" s="32" t="s">
        <v>45</v>
      </c>
      <c r="B21" s="151">
        <v>4150.7039999999997</v>
      </c>
      <c r="C21" s="152">
        <v>113.55139087710047</v>
      </c>
      <c r="D21" s="152">
        <v>4096.8490000000002</v>
      </c>
      <c r="E21" s="152">
        <v>172.96201663733976</v>
      </c>
      <c r="F21" s="152">
        <v>4942.3919999999998</v>
      </c>
      <c r="G21" s="152">
        <v>271.39724088222385</v>
      </c>
      <c r="H21" s="152">
        <v>4137.4989999999998</v>
      </c>
      <c r="I21" s="152">
        <v>106.13126931415464</v>
      </c>
      <c r="J21" s="152">
        <v>4399.683</v>
      </c>
      <c r="K21" s="152">
        <v>271.03370282098223</v>
      </c>
      <c r="L21" s="152">
        <v>4337.1869999999999</v>
      </c>
      <c r="M21" s="152">
        <v>235.34764459828676</v>
      </c>
      <c r="N21" s="152">
        <v>4441.951</v>
      </c>
      <c r="O21" s="153">
        <v>85.941844778966257</v>
      </c>
      <c r="P21" s="152">
        <v>4356.857</v>
      </c>
      <c r="Q21" s="152">
        <v>259.74833135381522</v>
      </c>
      <c r="R21" s="152">
        <v>4461.6400000000003</v>
      </c>
      <c r="S21" s="153">
        <v>318.66602195881666</v>
      </c>
      <c r="T21" s="152">
        <v>4151.2219999999998</v>
      </c>
      <c r="U21" s="153">
        <v>115.31769995627552</v>
      </c>
      <c r="V21" s="152">
        <v>4198.643</v>
      </c>
      <c r="W21" s="152">
        <v>218.04018946563016</v>
      </c>
      <c r="X21" s="8">
        <v>-1.297490738920426</v>
      </c>
      <c r="Y21" s="8">
        <v>20.638861720312352</v>
      </c>
      <c r="Z21" s="8">
        <v>-16.285494958716352</v>
      </c>
      <c r="AA21" s="8">
        <v>6.3367749454440903</v>
      </c>
      <c r="AB21" s="8">
        <v>-1.4204659744804338</v>
      </c>
      <c r="AC21" s="8">
        <v>2.4154826619188885</v>
      </c>
      <c r="AD21" s="8">
        <v>-1.915689749841909</v>
      </c>
      <c r="AE21" s="8">
        <v>2.4050135223625757</v>
      </c>
      <c r="AF21" s="8">
        <v>-6.9574864847903539</v>
      </c>
      <c r="AG21" s="8">
        <v>1.1423383283283961</v>
      </c>
      <c r="AH21" s="8">
        <v>54.6053008939016</v>
      </c>
      <c r="AI21" s="8">
        <v>53.573337305168359</v>
      </c>
      <c r="AJ21" s="8">
        <v>56.150165125424088</v>
      </c>
      <c r="AK21" s="8">
        <v>52.475612943843906</v>
      </c>
      <c r="AL21" s="8">
        <v>53.504759530461911</v>
      </c>
      <c r="AM21" s="8">
        <v>53.077350079777794</v>
      </c>
      <c r="AN21" s="8">
        <v>53.252636675982181</v>
      </c>
      <c r="AO21" s="8">
        <v>52.028975728766923</v>
      </c>
      <c r="AP21" s="8">
        <v>54.627367703437855</v>
      </c>
      <c r="AQ21" s="8">
        <v>53.105909088466817</v>
      </c>
      <c r="AR21" s="8">
        <v>53.079431355784678</v>
      </c>
      <c r="AS21" s="8">
        <v>53.764672768804324</v>
      </c>
      <c r="AT21" s="8">
        <v>48.922948749881904</v>
      </c>
      <c r="AU21" s="8">
        <v>49.705799504583901</v>
      </c>
      <c r="AV21" s="8">
        <v>46.946774867659904</v>
      </c>
      <c r="AW21" s="8">
        <v>46.664669989892523</v>
      </c>
      <c r="AX21" s="8">
        <v>50.583766704492618</v>
      </c>
      <c r="AY21" s="8">
        <v>42.717626676812174</v>
      </c>
      <c r="AZ21" s="8">
        <v>45.209057579754116</v>
      </c>
      <c r="BA21" s="8">
        <v>48.506746004456716</v>
      </c>
      <c r="BB21" s="8">
        <v>48.506399663500069</v>
      </c>
      <c r="BC21" s="8">
        <v>51.886719370452624</v>
      </c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>
        <v>55.006846601635715</v>
      </c>
      <c r="BP21" s="8">
        <v>54.712032483244698</v>
      </c>
      <c r="BQ21" s="8">
        <v>57.393927912519558</v>
      </c>
      <c r="BR21" s="8">
        <v>55.307848158801399</v>
      </c>
      <c r="BS21" s="8">
        <v>55.358496751467321</v>
      </c>
      <c r="BT21" s="8">
        <v>53.930685574440126</v>
      </c>
      <c r="BU21" s="8">
        <v>55.674918013486582</v>
      </c>
      <c r="BV21" s="8">
        <v>53.493076576166942</v>
      </c>
      <c r="BW21" s="8">
        <v>56.162790752192002</v>
      </c>
      <c r="BX21" s="8">
        <v>54.655111497145313</v>
      </c>
      <c r="BY21" s="8">
        <v>53.648185017879811</v>
      </c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>
        <v>38.50292079880451</v>
      </c>
      <c r="CK21" s="8">
        <v>70.451168854795185</v>
      </c>
      <c r="CL21" s="8">
        <v>72.711095650312402</v>
      </c>
      <c r="CM21" s="8">
        <v>47.971582772055562</v>
      </c>
      <c r="CN21" s="8">
        <v>59.269766628451507</v>
      </c>
      <c r="CO21" s="8">
        <v>45.451467890630532</v>
      </c>
      <c r="CP21" s="8">
        <v>51.887993211709805</v>
      </c>
      <c r="CQ21" s="8">
        <v>75.493436504479575</v>
      </c>
      <c r="CR21" s="8">
        <v>57.52383696327442</v>
      </c>
      <c r="CS21" s="8">
        <v>46.684899246006879</v>
      </c>
      <c r="CT21" s="8">
        <v>44.565549349494724</v>
      </c>
      <c r="CU21" s="8"/>
      <c r="CV21" s="8"/>
      <c r="CW21" s="8"/>
      <c r="CX21" s="8"/>
      <c r="CY21" s="8"/>
      <c r="CZ21" s="8"/>
      <c r="DA21" s="8"/>
      <c r="DB21" s="8"/>
      <c r="DC21" s="8"/>
      <c r="DD21" s="8"/>
    </row>
    <row r="22" spans="1:108" ht="12.75" customHeight="1" x14ac:dyDescent="0.2">
      <c r="A22" s="31" t="s">
        <v>46</v>
      </c>
      <c r="B22" s="148">
        <v>23602.356</v>
      </c>
      <c r="C22" s="149">
        <v>375.90094834149636</v>
      </c>
      <c r="D22" s="150">
        <v>25203.093000000001</v>
      </c>
      <c r="E22" s="149">
        <v>697.5349321305556</v>
      </c>
      <c r="F22" s="150">
        <v>25399.832999999999</v>
      </c>
      <c r="G22" s="149">
        <v>772.96490545317704</v>
      </c>
      <c r="H22" s="150">
        <v>24824.708999999999</v>
      </c>
      <c r="I22" s="145">
        <v>378.68476491860298</v>
      </c>
      <c r="J22" s="150">
        <v>25866.913</v>
      </c>
      <c r="K22" s="145">
        <v>812.29496408988814</v>
      </c>
      <c r="L22" s="150">
        <v>25966.026000000002</v>
      </c>
      <c r="M22" s="145">
        <v>782.29052058883565</v>
      </c>
      <c r="N22" s="150">
        <v>24138.036000000004</v>
      </c>
      <c r="O22" s="147">
        <v>311.14742979614152</v>
      </c>
      <c r="P22" s="150">
        <v>24763.506000000001</v>
      </c>
      <c r="Q22" s="145">
        <v>813.16407646597236</v>
      </c>
      <c r="R22" s="150">
        <v>25177.749</v>
      </c>
      <c r="S22" s="147">
        <v>790.52750490826747</v>
      </c>
      <c r="T22" s="150">
        <v>25240.322</v>
      </c>
      <c r="U22" s="147">
        <v>407.61587620783399</v>
      </c>
      <c r="V22" s="150">
        <v>26407.223000000002</v>
      </c>
      <c r="W22" s="149">
        <v>754.7457698643658</v>
      </c>
      <c r="X22" s="16">
        <v>6.7821068371310078</v>
      </c>
      <c r="Y22" s="16">
        <v>0.78061847408965601</v>
      </c>
      <c r="Z22" s="16">
        <v>-2.2642826037478248</v>
      </c>
      <c r="AA22" s="16">
        <v>4.1982526361134864</v>
      </c>
      <c r="AB22" s="16">
        <v>0.38316516547607371</v>
      </c>
      <c r="AC22" s="16">
        <v>6.5621829275092303</v>
      </c>
      <c r="AD22" s="16">
        <v>2.59122158903069</v>
      </c>
      <c r="AE22" s="16">
        <v>1.6727962510639571</v>
      </c>
      <c r="AF22" s="16">
        <v>0.24852499721084165</v>
      </c>
      <c r="AG22" s="16">
        <v>4.6231620975358378</v>
      </c>
      <c r="AH22" s="5">
        <v>23602.356</v>
      </c>
      <c r="AI22" s="5">
        <v>25203.093000000001</v>
      </c>
      <c r="AJ22" s="5">
        <v>25399.832999999999</v>
      </c>
      <c r="AK22" s="5">
        <v>24824.708999999999</v>
      </c>
      <c r="AL22" s="5">
        <v>25866.913</v>
      </c>
      <c r="AM22" s="5">
        <v>25966.026000000002</v>
      </c>
      <c r="AN22" s="5">
        <v>24138</v>
      </c>
      <c r="AO22" s="5">
        <v>24763.506000000001</v>
      </c>
      <c r="AP22" s="5">
        <v>25177.749</v>
      </c>
      <c r="AQ22" s="5">
        <v>25240.322</v>
      </c>
      <c r="AR22" s="5">
        <v>26407.223000000002</v>
      </c>
      <c r="AS22" s="5">
        <v>6836.4749999999995</v>
      </c>
      <c r="AT22" s="5">
        <v>7560.3190000000004</v>
      </c>
      <c r="AU22" s="5">
        <v>7334.1070000000009</v>
      </c>
      <c r="AV22" s="5">
        <v>8263.469000000001</v>
      </c>
      <c r="AW22" s="5">
        <v>7651.2870000000003</v>
      </c>
      <c r="AX22" s="5">
        <v>7596.6579999999994</v>
      </c>
      <c r="AY22" s="5">
        <v>5994.4760000000006</v>
      </c>
      <c r="AZ22" s="5">
        <v>6641.9530000000004</v>
      </c>
      <c r="BA22" s="5">
        <v>6712.5429999999997</v>
      </c>
      <c r="BB22" s="5">
        <v>6806.75</v>
      </c>
      <c r="BC22" s="5">
        <v>7132.982</v>
      </c>
      <c r="BD22" s="5"/>
      <c r="BE22" s="16">
        <v>10.587971140097796</v>
      </c>
      <c r="BF22" s="16">
        <v>-2.9920959684373027</v>
      </c>
      <c r="BG22" s="16">
        <v>12.671781308890084</v>
      </c>
      <c r="BH22" s="16">
        <v>-7.4082930546481185</v>
      </c>
      <c r="BI22" s="16">
        <v>-0.71398445777816066</v>
      </c>
      <c r="BJ22" s="16">
        <v>-18.638619982393912</v>
      </c>
      <c r="BK22" s="16">
        <v>10.801227663602297</v>
      </c>
      <c r="BL22" s="16">
        <v>1.0627898149836223</v>
      </c>
      <c r="BM22" s="16">
        <v>1.4034472479357074</v>
      </c>
      <c r="BN22" s="16">
        <v>4.7927718808535635</v>
      </c>
      <c r="BO22" s="5">
        <v>16652.873</v>
      </c>
      <c r="BP22" s="5">
        <v>17335.418000000001</v>
      </c>
      <c r="BQ22" s="5">
        <v>17869.304</v>
      </c>
      <c r="BR22" s="5">
        <v>15937.242</v>
      </c>
      <c r="BS22" s="5">
        <v>17902.197</v>
      </c>
      <c r="BT22" s="5">
        <v>18121.814999999999</v>
      </c>
      <c r="BU22" s="5">
        <v>17955.63</v>
      </c>
      <c r="BV22" s="5">
        <v>17944.780999999999</v>
      </c>
      <c r="BW22" s="5">
        <v>18108.03</v>
      </c>
      <c r="BX22" s="5">
        <v>18231.050999999999</v>
      </c>
      <c r="BY22" s="5">
        <v>19072.830999999998</v>
      </c>
      <c r="BZ22" s="16">
        <v>4.0986621347559815</v>
      </c>
      <c r="CA22" s="16">
        <v>3.079741140363601</v>
      </c>
      <c r="CB22" s="16">
        <v>-10.812183843310297</v>
      </c>
      <c r="CC22" s="16">
        <v>12.329329001843604</v>
      </c>
      <c r="CD22" s="16">
        <v>1.2267656310563257</v>
      </c>
      <c r="CE22" s="16">
        <v>25.690521921486397</v>
      </c>
      <c r="CF22" s="16">
        <v>-6.042116038257328E-2</v>
      </c>
      <c r="CG22" s="16">
        <v>0.90972968686549027</v>
      </c>
      <c r="CH22" s="16">
        <v>0.67937263192074937</v>
      </c>
      <c r="CI22" s="16">
        <v>4.6172872863994519</v>
      </c>
      <c r="CJ22" s="5">
        <v>113.008</v>
      </c>
      <c r="CK22" s="5">
        <v>307.35599999999999</v>
      </c>
      <c r="CL22" s="5">
        <v>196.42099999999999</v>
      </c>
      <c r="CM22" s="5">
        <v>623.99800000000005</v>
      </c>
      <c r="CN22" s="5">
        <v>313.42900000000003</v>
      </c>
      <c r="CO22" s="5">
        <v>247.553</v>
      </c>
      <c r="CP22" s="5">
        <v>182.14500000000001</v>
      </c>
      <c r="CQ22" s="5">
        <v>176.773</v>
      </c>
      <c r="CR22" s="5">
        <v>357.17599999999999</v>
      </c>
      <c r="CS22" s="5">
        <v>202.52099999999999</v>
      </c>
      <c r="CT22" s="5">
        <v>201.411</v>
      </c>
      <c r="CU22" s="16">
        <v>171.97720515361743</v>
      </c>
      <c r="CV22" s="16">
        <v>-36.093325004229627</v>
      </c>
      <c r="CW22" s="16">
        <v>217.68395436333185</v>
      </c>
      <c r="CX22" s="16">
        <v>-49.770832598822437</v>
      </c>
      <c r="CY22" s="16">
        <v>-21.017838170686186</v>
      </c>
      <c r="CZ22" s="16">
        <v>-81.586354825479319</v>
      </c>
      <c r="DA22" s="16">
        <v>-2.9492986357023354</v>
      </c>
      <c r="DB22" s="16">
        <v>102.05348101802878</v>
      </c>
      <c r="DC22" s="16">
        <v>-43.299381817367355</v>
      </c>
      <c r="DD22" s="16">
        <v>-0.54809130904942549</v>
      </c>
    </row>
    <row r="23" spans="1:108" ht="28.15" customHeight="1" x14ac:dyDescent="0.2">
      <c r="A23" s="32" t="s">
        <v>47</v>
      </c>
      <c r="B23" s="151">
        <v>8638.7100000000009</v>
      </c>
      <c r="C23" s="152">
        <v>179.92862620553905</v>
      </c>
      <c r="D23" s="152">
        <v>9634.1620000000003</v>
      </c>
      <c r="E23" s="152">
        <v>350.62343661008367</v>
      </c>
      <c r="F23" s="152">
        <v>10306.306</v>
      </c>
      <c r="G23" s="152">
        <v>374.92848405098573</v>
      </c>
      <c r="H23" s="152">
        <v>9849.5590000000011</v>
      </c>
      <c r="I23" s="152">
        <v>184.74682906741876</v>
      </c>
      <c r="J23" s="152">
        <v>10234.909</v>
      </c>
      <c r="K23" s="152">
        <v>374.06745423316966</v>
      </c>
      <c r="L23" s="152">
        <v>10493.764000000001</v>
      </c>
      <c r="M23" s="152">
        <v>364.86135016662206</v>
      </c>
      <c r="N23" s="152">
        <v>8511.5879999999997</v>
      </c>
      <c r="O23" s="153">
        <v>123.98211349701661</v>
      </c>
      <c r="P23" s="152">
        <v>9504.0679999999993</v>
      </c>
      <c r="Q23" s="152">
        <v>359.17824602297003</v>
      </c>
      <c r="R23" s="152">
        <v>9857.4330000000009</v>
      </c>
      <c r="S23" s="153">
        <v>427.1206929810445</v>
      </c>
      <c r="T23" s="152">
        <v>9706.56</v>
      </c>
      <c r="U23" s="153">
        <v>187.44300492209618</v>
      </c>
      <c r="V23" s="152">
        <v>9988.0990000000002</v>
      </c>
      <c r="W23" s="152">
        <v>382.40409998858161</v>
      </c>
      <c r="X23" s="8">
        <v>11.52315565634221</v>
      </c>
      <c r="Y23" s="8">
        <v>6.9766732176602453</v>
      </c>
      <c r="Z23" s="8">
        <v>-4.4317236456980709</v>
      </c>
      <c r="AA23" s="8">
        <v>3.9123579035365896</v>
      </c>
      <c r="AB23" s="8">
        <v>2.5291382659093697</v>
      </c>
      <c r="AC23" s="8">
        <v>-4.2698371619941389</v>
      </c>
      <c r="AD23" s="8">
        <v>11.660338822790761</v>
      </c>
      <c r="AE23" s="8">
        <v>3.7180394753068002</v>
      </c>
      <c r="AF23" s="8">
        <v>-1.5305506007497249</v>
      </c>
      <c r="AG23" s="8">
        <v>2.9005023406850627</v>
      </c>
      <c r="AH23" s="8">
        <v>36.601049488449377</v>
      </c>
      <c r="AI23" s="8">
        <v>38.226109787397924</v>
      </c>
      <c r="AJ23" s="8">
        <v>40.576274655034155</v>
      </c>
      <c r="AK23" s="8">
        <v>39.676432863724614</v>
      </c>
      <c r="AL23" s="8">
        <v>39.567570355225612</v>
      </c>
      <c r="AM23" s="8">
        <v>40.413438698705761</v>
      </c>
      <c r="AN23" s="53">
        <v>35.262192393736022</v>
      </c>
      <c r="AO23" s="8">
        <v>38.379331262705691</v>
      </c>
      <c r="AP23" s="8">
        <v>39.151367344237173</v>
      </c>
      <c r="AQ23" s="8">
        <v>38.456561687287504</v>
      </c>
      <c r="AR23" s="8">
        <v>37.823359919367519</v>
      </c>
      <c r="AS23" s="8">
        <v>37.13858384620729</v>
      </c>
      <c r="AT23" s="8">
        <v>42.000807108800565</v>
      </c>
      <c r="AU23" s="8">
        <v>44.010443261872233</v>
      </c>
      <c r="AV23" s="8">
        <v>41.112080168752371</v>
      </c>
      <c r="AW23" s="8">
        <v>42.468227894209171</v>
      </c>
      <c r="AX23" s="8">
        <v>45.423329574662965</v>
      </c>
      <c r="AY23" s="53">
        <v>36.668059059707637</v>
      </c>
      <c r="AZ23" s="8">
        <v>42.552514298128877</v>
      </c>
      <c r="BA23" s="8">
        <v>40.478131760198785</v>
      </c>
      <c r="BB23" s="8">
        <v>41.806060160869727</v>
      </c>
      <c r="BC23" s="8">
        <v>42.487293533055322</v>
      </c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>
        <v>36.401208368069582</v>
      </c>
      <c r="BP23" s="8">
        <v>36.772467788201006</v>
      </c>
      <c r="BQ23" s="8">
        <v>39.227862484179575</v>
      </c>
      <c r="BR23" s="8">
        <v>39.381337122194665</v>
      </c>
      <c r="BS23" s="8">
        <v>38.260868205170574</v>
      </c>
      <c r="BT23" s="8">
        <v>38.608505825713372</v>
      </c>
      <c r="BU23" s="53">
        <v>34.623541474178296</v>
      </c>
      <c r="BV23" s="8">
        <v>36.919369481299327</v>
      </c>
      <c r="BW23" s="8">
        <v>38.524284530122827</v>
      </c>
      <c r="BX23" s="8">
        <v>37.160989786052376</v>
      </c>
      <c r="BY23" s="8">
        <v>36.089424794882312</v>
      </c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>
        <v>33.530369531360613</v>
      </c>
      <c r="CK23" s="8">
        <v>27.364359244654413</v>
      </c>
      <c r="CL23" s="8">
        <v>35.020695343165954</v>
      </c>
      <c r="CM23" s="8">
        <v>28.20121218337238</v>
      </c>
      <c r="CN23" s="8">
        <v>43.393878677467626</v>
      </c>
      <c r="CO23" s="8">
        <v>18.802842219645896</v>
      </c>
      <c r="CP23" s="53">
        <v>52.140876773998734</v>
      </c>
      <c r="CQ23" s="8">
        <v>29.783960220169369</v>
      </c>
      <c r="CR23" s="8">
        <v>46.008690393531481</v>
      </c>
      <c r="CS23" s="8">
        <v>42.508184336439186</v>
      </c>
      <c r="CT23" s="8">
        <v>36.846547606635184</v>
      </c>
      <c r="CU23" s="8"/>
      <c r="CV23" s="8"/>
      <c r="CW23" s="8"/>
      <c r="CX23" s="17"/>
      <c r="CY23" s="46"/>
      <c r="CZ23" s="46"/>
      <c r="DA23" s="46"/>
      <c r="DB23" s="46"/>
      <c r="DC23" s="46"/>
      <c r="DD23" s="46"/>
    </row>
    <row r="24" spans="1:108" ht="12.75" customHeight="1" x14ac:dyDescent="0.2">
      <c r="A24" s="32" t="s">
        <v>48</v>
      </c>
      <c r="B24" s="151">
        <v>2939.1080000000002</v>
      </c>
      <c r="C24" s="152">
        <v>80.153322802522382</v>
      </c>
      <c r="D24" s="152">
        <v>3086.4810000000002</v>
      </c>
      <c r="E24" s="152">
        <v>171.35514130488491</v>
      </c>
      <c r="F24" s="152">
        <v>2892.16</v>
      </c>
      <c r="G24" s="152">
        <v>177.19769171459924</v>
      </c>
      <c r="H24" s="152">
        <v>2857.6460000000002</v>
      </c>
      <c r="I24" s="152">
        <v>78.996824948428142</v>
      </c>
      <c r="J24" s="152">
        <v>2913.0790000000002</v>
      </c>
      <c r="K24" s="152">
        <v>195.20613869857587</v>
      </c>
      <c r="L24" s="152">
        <v>2837.36</v>
      </c>
      <c r="M24" s="152">
        <v>161.22971809192836</v>
      </c>
      <c r="N24" s="152">
        <v>2960.279</v>
      </c>
      <c r="O24" s="153">
        <v>62.922116672525924</v>
      </c>
      <c r="P24" s="152">
        <v>3058.9659999999999</v>
      </c>
      <c r="Q24" s="152">
        <v>180.47547245026968</v>
      </c>
      <c r="R24" s="152">
        <v>2992.6410000000001</v>
      </c>
      <c r="S24" s="153">
        <v>156.02550494546415</v>
      </c>
      <c r="T24" s="152">
        <v>2837.096</v>
      </c>
      <c r="U24" s="153">
        <v>72.048890622747805</v>
      </c>
      <c r="V24" s="152">
        <v>2857.4340000000002</v>
      </c>
      <c r="W24" s="152">
        <v>166.63462725209263</v>
      </c>
      <c r="X24" s="8">
        <v>5.0142083924782588</v>
      </c>
      <c r="Y24" s="8">
        <v>-6.2958754646472936</v>
      </c>
      <c r="Z24" s="8">
        <v>-1.1933641292321218</v>
      </c>
      <c r="AA24" s="8">
        <v>1.9398133988604682</v>
      </c>
      <c r="AB24" s="8">
        <v>-2.5992772595593849</v>
      </c>
      <c r="AC24" s="8">
        <v>1.5932855912772492</v>
      </c>
      <c r="AD24" s="8">
        <v>3.333706045950402</v>
      </c>
      <c r="AE24" s="8">
        <v>-2.1682163188476045</v>
      </c>
      <c r="AF24" s="8">
        <v>-5.1975830044432403</v>
      </c>
      <c r="AG24" s="8">
        <v>0.71685977492479402</v>
      </c>
      <c r="AH24" s="8">
        <v>12.452604307807238</v>
      </c>
      <c r="AI24" s="8">
        <v>12.246437371794009</v>
      </c>
      <c r="AJ24" s="8">
        <v>11.38653155711693</v>
      </c>
      <c r="AK24" s="8">
        <v>11.511297070994871</v>
      </c>
      <c r="AL24" s="8">
        <v>11.261796102225265</v>
      </c>
      <c r="AM24" s="8">
        <v>10.927201567155482</v>
      </c>
      <c r="AN24" s="53">
        <v>12.263977960062972</v>
      </c>
      <c r="AO24" s="8">
        <v>12.352717745217499</v>
      </c>
      <c r="AP24" s="8">
        <v>11.886054627043903</v>
      </c>
      <c r="AQ24" s="8">
        <v>11.240332036968466</v>
      </c>
      <c r="AR24" s="8">
        <v>10.820653122064368</v>
      </c>
      <c r="AS24" s="8">
        <v>15.636347679176769</v>
      </c>
      <c r="AT24" s="8">
        <v>14.986867617623012</v>
      </c>
      <c r="AU24" s="8">
        <v>14.342059639980709</v>
      </c>
      <c r="AV24" s="8">
        <v>13.890558553556623</v>
      </c>
      <c r="AW24" s="8">
        <v>13.837332203065969</v>
      </c>
      <c r="AX24" s="8">
        <v>12.838066423419352</v>
      </c>
      <c r="AY24" s="53">
        <v>14.202008649296452</v>
      </c>
      <c r="AZ24" s="8">
        <v>13.330868194942058</v>
      </c>
      <c r="BA24" s="8">
        <v>13.392137674201866</v>
      </c>
      <c r="BB24" s="8">
        <v>13.873287545451207</v>
      </c>
      <c r="BC24" s="8">
        <v>13.018384176491685</v>
      </c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>
        <v>11.098961722700942</v>
      </c>
      <c r="BP24" s="8">
        <v>10.973130270063288</v>
      </c>
      <c r="BQ24" s="8">
        <v>10.130002824956136</v>
      </c>
      <c r="BR24" s="8">
        <v>10.23768729871831</v>
      </c>
      <c r="BS24" s="8">
        <v>10.226605147960331</v>
      </c>
      <c r="BT24" s="8">
        <v>10.089579879278098</v>
      </c>
      <c r="BU24" s="53">
        <v>11.653704158528551</v>
      </c>
      <c r="BV24" s="8">
        <v>11.948917069536821</v>
      </c>
      <c r="BW24" s="8">
        <v>11.443845630916231</v>
      </c>
      <c r="BX24" s="8">
        <v>10.227479479926856</v>
      </c>
      <c r="BY24" s="8">
        <v>10.002883158771764</v>
      </c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>
        <v>19.323410731983575</v>
      </c>
      <c r="CK24" s="8">
        <v>16.654303153346607</v>
      </c>
      <c r="CL24" s="8">
        <v>15.343064132653842</v>
      </c>
      <c r="CM24" s="8">
        <v>12.531770935163253</v>
      </c>
      <c r="CN24" s="8">
        <v>7.5162157936885219</v>
      </c>
      <c r="CO24" s="8">
        <v>13.605571332199567</v>
      </c>
      <c r="CP24" s="53">
        <v>8.8061709077932413</v>
      </c>
      <c r="CQ24" s="8">
        <v>16.591334649522267</v>
      </c>
      <c r="CR24" s="8">
        <v>6.0006831366049234</v>
      </c>
      <c r="CS24" s="8">
        <v>13.924481905580164</v>
      </c>
      <c r="CT24" s="8">
        <v>10.427434449955562</v>
      </c>
      <c r="CU24" s="8"/>
      <c r="CV24" s="8"/>
      <c r="CW24" s="8"/>
      <c r="CX24" s="17"/>
      <c r="CY24" s="46"/>
      <c r="CZ24" s="46"/>
      <c r="DA24" s="46"/>
      <c r="DB24" s="46"/>
      <c r="DC24" s="46"/>
      <c r="DD24" s="46"/>
    </row>
    <row r="25" spans="1:108" ht="12.75" customHeight="1" x14ac:dyDescent="0.2">
      <c r="A25" s="32" t="s">
        <v>49</v>
      </c>
      <c r="B25" s="151">
        <v>1407.338</v>
      </c>
      <c r="C25" s="152">
        <v>51.289729832981521</v>
      </c>
      <c r="D25" s="152">
        <v>1276.348</v>
      </c>
      <c r="E25" s="152">
        <v>90.593217919251316</v>
      </c>
      <c r="F25" s="152">
        <v>1327.2850000000001</v>
      </c>
      <c r="G25" s="152">
        <v>88.800049719507086</v>
      </c>
      <c r="H25" s="152">
        <v>1388.914</v>
      </c>
      <c r="I25" s="152">
        <v>57.393953940435473</v>
      </c>
      <c r="J25" s="152">
        <v>1495.44</v>
      </c>
      <c r="K25" s="152">
        <v>113.45366704500907</v>
      </c>
      <c r="L25" s="152">
        <v>1352.2090000000001</v>
      </c>
      <c r="M25" s="152">
        <v>141.17099634102692</v>
      </c>
      <c r="N25" s="152">
        <v>1418.33</v>
      </c>
      <c r="O25" s="153">
        <v>43.242415748673864</v>
      </c>
      <c r="P25" s="152">
        <v>1429.9970000000001</v>
      </c>
      <c r="Q25" s="152">
        <v>117.32291304903715</v>
      </c>
      <c r="R25" s="152">
        <v>1363.4</v>
      </c>
      <c r="S25" s="153">
        <v>112.72775450836583</v>
      </c>
      <c r="T25" s="152">
        <v>1472.817</v>
      </c>
      <c r="U25" s="153">
        <v>58.789552214352184</v>
      </c>
      <c r="V25" s="152">
        <v>1519.3579999999999</v>
      </c>
      <c r="W25" s="152">
        <v>111.20922875839379</v>
      </c>
      <c r="X25" s="8">
        <v>-9.3076432243000653</v>
      </c>
      <c r="Y25" s="8">
        <v>3.9908394889168308</v>
      </c>
      <c r="Z25" s="8">
        <v>4.6432378878688452</v>
      </c>
      <c r="AA25" s="8">
        <v>7.6697333312213845</v>
      </c>
      <c r="AB25" s="8">
        <v>-9.577849997325206</v>
      </c>
      <c r="AC25" s="8">
        <v>10.786604969708691</v>
      </c>
      <c r="AD25" s="8">
        <v>0.82258712711429371</v>
      </c>
      <c r="AE25" s="8">
        <v>-4.6571426373621776</v>
      </c>
      <c r="AF25" s="8">
        <v>8.0253043860935911</v>
      </c>
      <c r="AG25" s="8">
        <v>3.159998832169908</v>
      </c>
      <c r="AH25" s="8">
        <v>5.9627013506617725</v>
      </c>
      <c r="AI25" s="8">
        <v>5.0642514392975491</v>
      </c>
      <c r="AJ25" s="8">
        <v>5.2255658531298224</v>
      </c>
      <c r="AK25" s="8">
        <v>5.5948853217171646</v>
      </c>
      <c r="AL25" s="8">
        <v>5.7812851498746678</v>
      </c>
      <c r="AM25" s="8">
        <v>5.2076085882375684</v>
      </c>
      <c r="AN25" s="53">
        <v>5.8759217830806199</v>
      </c>
      <c r="AO25" s="8">
        <v>5.774614466949874</v>
      </c>
      <c r="AP25" s="8">
        <v>5.4150988636831672</v>
      </c>
      <c r="AQ25" s="8">
        <v>5.8351751613945337</v>
      </c>
      <c r="AR25" s="8">
        <v>5.7535697714220078</v>
      </c>
      <c r="AS25" s="8">
        <v>6.0184671193853569</v>
      </c>
      <c r="AT25" s="8">
        <v>4.5474139384859296</v>
      </c>
      <c r="AU25" s="8">
        <v>5.0623750103454981</v>
      </c>
      <c r="AV25" s="8">
        <v>6.0359275263209664</v>
      </c>
      <c r="AW25" s="8">
        <v>6.1547423328911863</v>
      </c>
      <c r="AX25" s="8">
        <v>6.1801386873017066</v>
      </c>
      <c r="AY25" s="53">
        <v>6.2873385430186062</v>
      </c>
      <c r="AZ25" s="8">
        <v>6.6642446882716575</v>
      </c>
      <c r="BA25" s="8">
        <v>5.8488414897304946</v>
      </c>
      <c r="BB25" s="8">
        <v>6.6433760605281513</v>
      </c>
      <c r="BC25" s="8">
        <v>5.6674053011769834</v>
      </c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>
        <v>5.9023028638962183</v>
      </c>
      <c r="BP25" s="8">
        <v>5.1577239152814194</v>
      </c>
      <c r="BQ25" s="8">
        <v>5.2730481276719008</v>
      </c>
      <c r="BR25" s="8">
        <v>5.0463938490737608</v>
      </c>
      <c r="BS25" s="8">
        <v>5.5332203080996143</v>
      </c>
      <c r="BT25" s="8">
        <v>4.6017520871943569</v>
      </c>
      <c r="BU25" s="53">
        <v>5.7507923698583676</v>
      </c>
      <c r="BV25" s="8">
        <v>5.3624059273835671</v>
      </c>
      <c r="BW25" s="8">
        <v>5.1451814471259443</v>
      </c>
      <c r="BX25" s="8">
        <v>5.5208281738666631</v>
      </c>
      <c r="BY25" s="8">
        <v>5.7228001443519325</v>
      </c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>
        <v>11.489452074189439</v>
      </c>
      <c r="CK25" s="8">
        <v>12.505368367625817</v>
      </c>
      <c r="CL25" s="8">
        <v>6.9987424969835201</v>
      </c>
      <c r="CM25" s="8">
        <v>13.763024881490004</v>
      </c>
      <c r="CN25" s="8">
        <v>10.833394484875361</v>
      </c>
      <c r="CO25" s="8">
        <v>19.714970127609039</v>
      </c>
      <c r="CP25" s="53">
        <v>4.8565703148590407</v>
      </c>
      <c r="CQ25" s="8">
        <v>14.192778308904641</v>
      </c>
      <c r="CR25" s="8">
        <v>10.948104015947321</v>
      </c>
      <c r="CS25" s="8">
        <v>6.969153816147462</v>
      </c>
      <c r="CT25" s="8">
        <v>11.718823698804933</v>
      </c>
      <c r="CU25" s="8"/>
      <c r="CV25" s="8"/>
      <c r="CW25" s="8"/>
      <c r="CX25" s="17"/>
      <c r="CY25" s="46"/>
      <c r="CZ25" s="46"/>
      <c r="DA25" s="46"/>
      <c r="DB25" s="46"/>
      <c r="DC25" s="46"/>
      <c r="DD25" s="46"/>
    </row>
    <row r="26" spans="1:108" ht="12.75" customHeight="1" x14ac:dyDescent="0.2">
      <c r="A26" s="32" t="s">
        <v>50</v>
      </c>
      <c r="B26" s="151">
        <v>465.154</v>
      </c>
      <c r="C26" s="152">
        <v>32.50551706645313</v>
      </c>
      <c r="D26" s="152">
        <v>508.36400000000003</v>
      </c>
      <c r="E26" s="152">
        <v>77.952677980594785</v>
      </c>
      <c r="F26" s="152">
        <v>445.89699999999999</v>
      </c>
      <c r="G26" s="152">
        <v>49.954589092883992</v>
      </c>
      <c r="H26" s="152">
        <v>372.84199999999998</v>
      </c>
      <c r="I26" s="152">
        <v>24.020596653161082</v>
      </c>
      <c r="J26" s="152">
        <v>445.09500000000003</v>
      </c>
      <c r="K26" s="152">
        <v>51.675779409067836</v>
      </c>
      <c r="L26" s="152">
        <v>428.54300000000001</v>
      </c>
      <c r="M26" s="152">
        <v>48.150242399257124</v>
      </c>
      <c r="N26" s="152">
        <v>453.48900000000003</v>
      </c>
      <c r="O26" s="153">
        <v>21.11069351801337</v>
      </c>
      <c r="P26" s="152">
        <v>494.27199999999999</v>
      </c>
      <c r="Q26" s="152">
        <v>61.667139996535354</v>
      </c>
      <c r="R26" s="152">
        <v>368.20600000000002</v>
      </c>
      <c r="S26" s="153">
        <v>48.691762618480745</v>
      </c>
      <c r="T26" s="152">
        <v>448.822</v>
      </c>
      <c r="U26" s="153">
        <v>28.803194262315607</v>
      </c>
      <c r="V26" s="152">
        <v>480.45100000000002</v>
      </c>
      <c r="W26" s="152">
        <v>56.288346671429423</v>
      </c>
      <c r="X26" s="8">
        <v>9.2893966299333108</v>
      </c>
      <c r="Y26" s="8">
        <v>-12.287848864199679</v>
      </c>
      <c r="Z26" s="8">
        <v>-16.383828552333835</v>
      </c>
      <c r="AA26" s="8">
        <v>19.378986273005737</v>
      </c>
      <c r="AB26" s="8">
        <v>-3.7187566699244057</v>
      </c>
      <c r="AC26" s="8">
        <v>48.119635228178367</v>
      </c>
      <c r="AD26" s="8">
        <v>8.9931619069040245</v>
      </c>
      <c r="AE26" s="8">
        <v>-25.505389744917771</v>
      </c>
      <c r="AF26" s="8">
        <v>21.894265709955828</v>
      </c>
      <c r="AG26" s="8">
        <v>7.0471144462615598</v>
      </c>
      <c r="AH26" s="8">
        <v>1.9707947799787444</v>
      </c>
      <c r="AI26" s="8">
        <v>2.0170698890013226</v>
      </c>
      <c r="AJ26" s="8">
        <v>1.7555115421428167</v>
      </c>
      <c r="AK26" s="8">
        <v>1.501898773516338</v>
      </c>
      <c r="AL26" s="8">
        <v>1.7207117061088812</v>
      </c>
      <c r="AM26" s="8">
        <v>1.6503988712019313</v>
      </c>
      <c r="AN26" s="53">
        <v>1.8787347750435002</v>
      </c>
      <c r="AO26" s="8">
        <v>1.9959693914100856</v>
      </c>
      <c r="AP26" s="8">
        <v>1.4624262081570518</v>
      </c>
      <c r="AQ26" s="8">
        <v>1.7781944303246211</v>
      </c>
      <c r="AR26" s="8">
        <v>1.8193923685197795</v>
      </c>
      <c r="AS26" s="8">
        <v>0.91038144657882902</v>
      </c>
      <c r="AT26" s="8">
        <v>0.96420534636170785</v>
      </c>
      <c r="AU26" s="8">
        <v>0.89104235866752401</v>
      </c>
      <c r="AV26" s="8">
        <v>1.058623200498483</v>
      </c>
      <c r="AW26" s="8">
        <v>1.0093596018552171</v>
      </c>
      <c r="AX26" s="8">
        <v>0.43565209859388165</v>
      </c>
      <c r="AY26" s="53">
        <v>0.69100284995719385</v>
      </c>
      <c r="AZ26" s="8">
        <v>1.3654568166923191</v>
      </c>
      <c r="BA26" s="8">
        <v>0.56227572769366252</v>
      </c>
      <c r="BB26" s="8">
        <v>0.93329415653579173</v>
      </c>
      <c r="BC26" s="8">
        <v>1.0020493532718855</v>
      </c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>
        <v>2.4145923649330658</v>
      </c>
      <c r="BP26" s="8">
        <v>2.5076753268943386</v>
      </c>
      <c r="BQ26" s="8">
        <v>2.1296128825162972</v>
      </c>
      <c r="BR26" s="8">
        <v>1.7702247352459102</v>
      </c>
      <c r="BS26" s="8">
        <v>2.0232097769899418</v>
      </c>
      <c r="BT26" s="8">
        <v>2.1783248532224837</v>
      </c>
      <c r="BU26" s="53">
        <v>2.2825542740633442</v>
      </c>
      <c r="BV26" s="8">
        <v>2.2490048777970602</v>
      </c>
      <c r="BW26" s="8">
        <v>1.8180773943935371</v>
      </c>
      <c r="BX26" s="8">
        <v>2.1073277673349713</v>
      </c>
      <c r="BY26" s="8">
        <v>2.0255723966725236</v>
      </c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>
        <v>0.72295766671386108</v>
      </c>
      <c r="CK26" s="48">
        <v>0.24434206587800467</v>
      </c>
      <c r="CL26" s="48" t="s">
        <v>97</v>
      </c>
      <c r="CM26" s="48">
        <v>0.51891191958948579</v>
      </c>
      <c r="CN26" s="48">
        <v>1.8080649844143328</v>
      </c>
      <c r="CO26" s="48">
        <v>0.28155586884424749</v>
      </c>
      <c r="CP26" s="53">
        <v>1.2188091904801122</v>
      </c>
      <c r="CQ26" s="48">
        <v>0</v>
      </c>
      <c r="CR26" s="48">
        <v>0.34856765292180891</v>
      </c>
      <c r="CS26" s="48">
        <v>0.54660998118713622</v>
      </c>
      <c r="CT26" s="48">
        <v>11.241193380699166</v>
      </c>
      <c r="CU26" s="8"/>
      <c r="CV26" s="8"/>
      <c r="CW26" s="8"/>
      <c r="CX26" s="17"/>
      <c r="CY26" s="46"/>
      <c r="CZ26" s="46"/>
      <c r="DA26" s="46"/>
      <c r="DB26" s="46"/>
      <c r="DC26" s="46"/>
      <c r="DD26" s="46"/>
    </row>
    <row r="27" spans="1:108" ht="12.75" customHeight="1" x14ac:dyDescent="0.2">
      <c r="A27" s="32" t="s">
        <v>51</v>
      </c>
      <c r="B27" s="151">
        <v>617.64400000000001</v>
      </c>
      <c r="C27" s="152">
        <v>32.468816976592073</v>
      </c>
      <c r="D27" s="152">
        <v>640.55799999999999</v>
      </c>
      <c r="E27" s="152">
        <v>67.775240224583413</v>
      </c>
      <c r="F27" s="152">
        <v>680.03600000000006</v>
      </c>
      <c r="G27" s="152">
        <v>75.38719170752772</v>
      </c>
      <c r="H27" s="152">
        <v>598.00700000000006</v>
      </c>
      <c r="I27" s="152">
        <v>32.078522276510746</v>
      </c>
      <c r="J27" s="152">
        <v>683.85800000000006</v>
      </c>
      <c r="K27" s="152">
        <v>65.459944806385522</v>
      </c>
      <c r="L27" s="152">
        <v>612.84299999999996</v>
      </c>
      <c r="M27" s="152">
        <v>64.883947578666337</v>
      </c>
      <c r="N27" s="152">
        <v>671.048</v>
      </c>
      <c r="O27" s="153">
        <v>28.655920959772814</v>
      </c>
      <c r="P27" s="152">
        <v>607.77499999999998</v>
      </c>
      <c r="Q27" s="152">
        <v>65.341710728173709</v>
      </c>
      <c r="R27" s="152">
        <v>615.822</v>
      </c>
      <c r="S27" s="153">
        <v>81.506328794848969</v>
      </c>
      <c r="T27" s="152">
        <v>592.98299999999995</v>
      </c>
      <c r="U27" s="153">
        <v>34.624210531536981</v>
      </c>
      <c r="V27" s="152">
        <v>564.91399999999999</v>
      </c>
      <c r="W27" s="152">
        <v>66.722948961511989</v>
      </c>
      <c r="X27" s="8">
        <v>3.7099040871440447</v>
      </c>
      <c r="Y27" s="8">
        <v>6.1630640785065527</v>
      </c>
      <c r="Z27" s="8">
        <v>-12.062449635019323</v>
      </c>
      <c r="AA27" s="8">
        <v>14.356186466044708</v>
      </c>
      <c r="AB27" s="8">
        <v>-10.384465780907748</v>
      </c>
      <c r="AC27" s="8">
        <v>20.26531749744165</v>
      </c>
      <c r="AD27" s="8">
        <v>-9.4289827255278347</v>
      </c>
      <c r="AE27" s="8">
        <v>1.3240097075398083</v>
      </c>
      <c r="AF27" s="8">
        <v>-3.7087015403801882</v>
      </c>
      <c r="AG27" s="8">
        <v>-4.7335252443999165</v>
      </c>
      <c r="AH27" s="8">
        <v>2.6168743493234321</v>
      </c>
      <c r="AI27" s="8">
        <v>2.5415848761102455</v>
      </c>
      <c r="AJ27" s="8">
        <v>2.6773246894969747</v>
      </c>
      <c r="AK27" s="8">
        <v>2.408918469094643</v>
      </c>
      <c r="AL27" s="8">
        <v>2.6437557508311875</v>
      </c>
      <c r="AM27" s="8">
        <v>2.3601724807639024</v>
      </c>
      <c r="AN27" s="53">
        <v>2.7800480570055517</v>
      </c>
      <c r="AO27" s="8">
        <v>2.4543172521693815</v>
      </c>
      <c r="AP27" s="8">
        <v>2.4458977647286897</v>
      </c>
      <c r="AQ27" s="8">
        <v>2.3493479996015898</v>
      </c>
      <c r="AR27" s="8">
        <v>2.1392404646259093</v>
      </c>
      <c r="AS27" s="8">
        <v>1.0700982597025515</v>
      </c>
      <c r="AT27" s="8">
        <v>1.3584215163407787</v>
      </c>
      <c r="AU27" s="8">
        <v>0.62341604778877635</v>
      </c>
      <c r="AV27" s="8">
        <v>1.603346003960322</v>
      </c>
      <c r="AW27" s="8">
        <v>1.0906400452629734</v>
      </c>
      <c r="AX27" s="8">
        <v>0.98286641309902356</v>
      </c>
      <c r="AY27" s="53">
        <v>1.0947745891384002</v>
      </c>
      <c r="AZ27" s="8">
        <v>0.3825531436310976</v>
      </c>
      <c r="BA27" s="8">
        <v>0.67278526185977516</v>
      </c>
      <c r="BB27" s="8">
        <v>0.93311786094685423</v>
      </c>
      <c r="BC27" s="8">
        <v>1.3797595451663835</v>
      </c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>
        <v>3.268427015566624</v>
      </c>
      <c r="BP27" s="8">
        <v>3.1026480007577546</v>
      </c>
      <c r="BQ27" s="8">
        <v>3.5497353450363818</v>
      </c>
      <c r="BR27" s="8">
        <v>2.8620698612721074</v>
      </c>
      <c r="BS27" s="8">
        <v>3.3169336702081873</v>
      </c>
      <c r="BT27" s="8">
        <v>2.9331885354750615</v>
      </c>
      <c r="BU27" s="53">
        <v>3.3636302374241396</v>
      </c>
      <c r="BV27" s="8">
        <v>3.2453224143554609</v>
      </c>
      <c r="BW27" s="8">
        <v>3.0972115685693038</v>
      </c>
      <c r="BX27" s="8">
        <v>2.8855220689141841</v>
      </c>
      <c r="BY27" s="8">
        <v>2.4206684366888167</v>
      </c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>
        <v>0.17786351408749823</v>
      </c>
      <c r="CK27" s="48" t="s">
        <v>97</v>
      </c>
      <c r="CL27" s="48" t="s">
        <v>97</v>
      </c>
      <c r="CM27" s="48">
        <v>1.5032099461857251</v>
      </c>
      <c r="CN27" s="48">
        <v>2.1073353135797901</v>
      </c>
      <c r="CO27" s="48">
        <v>2.6786183160777695</v>
      </c>
      <c r="CP27" s="53">
        <v>0.80210821049164127</v>
      </c>
      <c r="CQ27" s="48">
        <v>0</v>
      </c>
      <c r="CR27" s="48">
        <v>2.7487849127600961</v>
      </c>
      <c r="CS27" s="48">
        <v>1.6827884515679858</v>
      </c>
      <c r="CT27" s="48">
        <v>2.3861656016801467</v>
      </c>
      <c r="CU27" s="8"/>
      <c r="CV27" s="8"/>
      <c r="CW27" s="8"/>
      <c r="CX27" s="17"/>
      <c r="CY27" s="46"/>
      <c r="CZ27" s="46"/>
      <c r="DA27" s="46"/>
      <c r="DB27" s="46"/>
      <c r="DC27" s="46"/>
      <c r="DD27" s="46"/>
    </row>
    <row r="28" spans="1:108" ht="12.75" customHeight="1" x14ac:dyDescent="0.2">
      <c r="A28" s="32" t="s">
        <v>52</v>
      </c>
      <c r="B28" s="151">
        <v>196.208</v>
      </c>
      <c r="C28" s="152">
        <v>16.499773106365318</v>
      </c>
      <c r="D28" s="152">
        <v>179.65100000000001</v>
      </c>
      <c r="E28" s="152">
        <v>27.737232513517107</v>
      </c>
      <c r="F28" s="152">
        <v>134.51900000000001</v>
      </c>
      <c r="G28" s="152">
        <v>22.934215429187827</v>
      </c>
      <c r="H28" s="152">
        <v>192.69900000000001</v>
      </c>
      <c r="I28" s="152">
        <v>16.770346546147344</v>
      </c>
      <c r="J28" s="152">
        <v>218.874</v>
      </c>
      <c r="K28" s="152">
        <v>35.348223894561528</v>
      </c>
      <c r="L28" s="152">
        <v>225.98400000000001</v>
      </c>
      <c r="M28" s="152">
        <v>37.277555221287315</v>
      </c>
      <c r="N28" s="152">
        <v>228.93</v>
      </c>
      <c r="O28" s="153">
        <v>21.488232261857284</v>
      </c>
      <c r="P28" s="152">
        <v>211.91200000000001</v>
      </c>
      <c r="Q28" s="152">
        <v>43.588539222924723</v>
      </c>
      <c r="R28" s="152">
        <v>142.97200000000001</v>
      </c>
      <c r="S28" s="153">
        <v>24.396143467014991</v>
      </c>
      <c r="T28" s="152">
        <v>212.14500000000001</v>
      </c>
      <c r="U28" s="153">
        <v>21.697125414754623</v>
      </c>
      <c r="V28" s="152">
        <v>252.81899999999999</v>
      </c>
      <c r="W28" s="152">
        <v>51.93050457353317</v>
      </c>
      <c r="X28" s="8">
        <v>-8.4384938432683576</v>
      </c>
      <c r="Y28" s="8">
        <v>-25.122042181785798</v>
      </c>
      <c r="Z28" s="8">
        <v>43.250395854860656</v>
      </c>
      <c r="AA28" s="8">
        <v>13.583360577896087</v>
      </c>
      <c r="AB28" s="8">
        <v>3.2484443104251914</v>
      </c>
      <c r="AC28" s="8">
        <v>5.1468832099355044</v>
      </c>
      <c r="AD28" s="8">
        <v>-7.4337133621631075</v>
      </c>
      <c r="AE28" s="8">
        <v>-32.532371927970097</v>
      </c>
      <c r="AF28" s="8">
        <v>48.382200710628645</v>
      </c>
      <c r="AG28" s="8">
        <v>19.172735628933026</v>
      </c>
      <c r="AH28" s="8">
        <v>0.83130684072386685</v>
      </c>
      <c r="AI28" s="8">
        <v>0.71281330430356304</v>
      </c>
      <c r="AJ28" s="8">
        <v>0.52960584425889734</v>
      </c>
      <c r="AK28" s="8">
        <v>0.77623870636308379</v>
      </c>
      <c r="AL28" s="8">
        <v>0.84615431304075595</v>
      </c>
      <c r="AM28" s="8">
        <v>0.87030645351737679</v>
      </c>
      <c r="AN28" s="53">
        <v>0.94842157593835441</v>
      </c>
      <c r="AO28" s="8">
        <v>0.85574312458017854</v>
      </c>
      <c r="AP28" s="8">
        <v>0.56785060491309214</v>
      </c>
      <c r="AQ28" s="8">
        <v>0.84050037079558648</v>
      </c>
      <c r="AR28" s="8">
        <v>0.95738578797172258</v>
      </c>
      <c r="AS28" s="8">
        <v>1.2451446103437811</v>
      </c>
      <c r="AT28" s="8">
        <v>0.90931348267182899</v>
      </c>
      <c r="AU28" s="8">
        <v>0.81210977696398456</v>
      </c>
      <c r="AV28" s="8">
        <v>1.1196145347674202</v>
      </c>
      <c r="AW28" s="8">
        <v>1.5143334709572389</v>
      </c>
      <c r="AX28" s="8">
        <v>1.3094047408742109</v>
      </c>
      <c r="AY28" s="53">
        <v>1.3904801687420218</v>
      </c>
      <c r="AZ28" s="8">
        <v>1.5940943875995508</v>
      </c>
      <c r="BA28" s="8">
        <v>0.86812106827472091</v>
      </c>
      <c r="BB28" s="8">
        <v>1.5901568296176589</v>
      </c>
      <c r="BC28" s="8">
        <v>1.7009295691479385</v>
      </c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>
        <v>0.64795425990458233</v>
      </c>
      <c r="BP28" s="8">
        <v>0.60589251438875025</v>
      </c>
      <c r="BQ28" s="8">
        <v>0.41947912464861531</v>
      </c>
      <c r="BR28" s="8">
        <v>0.54041345422250597</v>
      </c>
      <c r="BS28" s="8">
        <v>0.50768070533465803</v>
      </c>
      <c r="BT28" s="8">
        <v>0.66517619785876869</v>
      </c>
      <c r="BU28" s="53">
        <v>0.77744974695958868</v>
      </c>
      <c r="BV28" s="8">
        <v>0.59088489293906676</v>
      </c>
      <c r="BW28" s="8">
        <v>0.42291182420174922</v>
      </c>
      <c r="BX28" s="8">
        <v>0.55171805509183214</v>
      </c>
      <c r="BY28" s="8">
        <v>0.66127571727553192</v>
      </c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>
        <v>2.8139600736231065</v>
      </c>
      <c r="CK28" s="48">
        <v>1.9098374523354029</v>
      </c>
      <c r="CL28" s="48" t="s">
        <v>97</v>
      </c>
      <c r="CM28" s="48">
        <v>2.2520905515722807</v>
      </c>
      <c r="CN28" s="48">
        <v>3.8675425694495398</v>
      </c>
      <c r="CO28" s="48">
        <v>2.4124126954631939</v>
      </c>
      <c r="CP28" s="53">
        <v>3.284196656509923</v>
      </c>
      <c r="CQ28" s="48">
        <v>0</v>
      </c>
      <c r="CR28" s="48">
        <v>2.2728290814612406</v>
      </c>
      <c r="CS28" s="48">
        <v>1.6403237195155069</v>
      </c>
      <c r="CT28" s="48">
        <v>2.6651970349186489</v>
      </c>
      <c r="CU28" s="8"/>
      <c r="CV28" s="8"/>
      <c r="CW28" s="8"/>
      <c r="CX28" s="17"/>
      <c r="CY28" s="46"/>
      <c r="CZ28" s="46"/>
      <c r="DA28" s="46"/>
      <c r="DB28" s="46"/>
      <c r="DC28" s="46"/>
      <c r="DD28" s="46"/>
    </row>
    <row r="29" spans="1:108" ht="12.75" customHeight="1" x14ac:dyDescent="0.2">
      <c r="A29" s="32" t="s">
        <v>53</v>
      </c>
      <c r="B29" s="151">
        <v>281.86799999999999</v>
      </c>
      <c r="C29" s="152">
        <v>20.039533152772229</v>
      </c>
      <c r="D29" s="152">
        <v>274.72399999999999</v>
      </c>
      <c r="E29" s="152">
        <v>42.523521951759299</v>
      </c>
      <c r="F29" s="152">
        <v>267.40100000000001</v>
      </c>
      <c r="G29" s="152">
        <v>51.430101755346506</v>
      </c>
      <c r="H29" s="152">
        <v>269.346</v>
      </c>
      <c r="I29" s="152">
        <v>22.152171489746838</v>
      </c>
      <c r="J29" s="152">
        <v>224.33500000000001</v>
      </c>
      <c r="K29" s="152">
        <v>31.741489798117346</v>
      </c>
      <c r="L29" s="152">
        <v>243.011</v>
      </c>
      <c r="M29" s="152">
        <v>32.712553601013703</v>
      </c>
      <c r="N29" s="152">
        <v>435.3</v>
      </c>
      <c r="O29" s="153">
        <v>28.11575481238809</v>
      </c>
      <c r="P29" s="152">
        <v>325.12700000000001</v>
      </c>
      <c r="Q29" s="152">
        <v>44.145427188187163</v>
      </c>
      <c r="R29" s="152">
        <v>271.017</v>
      </c>
      <c r="S29" s="153">
        <v>38.751462986275463</v>
      </c>
      <c r="T29" s="152">
        <v>312.39699999999999</v>
      </c>
      <c r="U29" s="153">
        <v>25.331300422708967</v>
      </c>
      <c r="V29" s="152">
        <v>336.77499999999998</v>
      </c>
      <c r="W29" s="152">
        <v>48.730028522900049</v>
      </c>
      <c r="X29" s="8">
        <v>-2.5345197042587309</v>
      </c>
      <c r="Y29" s="8">
        <v>-2.6655843683114577</v>
      </c>
      <c r="Z29" s="8">
        <v>0.72737199935677399</v>
      </c>
      <c r="AA29" s="8">
        <v>-16.711219026827941</v>
      </c>
      <c r="AB29" s="8">
        <v>8.3250495910134337</v>
      </c>
      <c r="AC29" s="8">
        <v>75.103380585367432</v>
      </c>
      <c r="AD29" s="8">
        <v>-25.309671490925801</v>
      </c>
      <c r="AE29" s="8">
        <v>-16.642727303484484</v>
      </c>
      <c r="AF29" s="8">
        <v>15.268414896482497</v>
      </c>
      <c r="AG29" s="8">
        <v>7.8035320441617539</v>
      </c>
      <c r="AH29" s="8">
        <v>1.1942367109452972</v>
      </c>
      <c r="AI29" s="8">
        <v>1.090040813641405</v>
      </c>
      <c r="AJ29" s="8">
        <v>1.0527667642539227</v>
      </c>
      <c r="AK29" s="8">
        <v>1.0849915702939357</v>
      </c>
      <c r="AL29" s="8">
        <v>0.86726622538994114</v>
      </c>
      <c r="AM29" s="8">
        <v>0.93588060028900832</v>
      </c>
      <c r="AN29" s="53">
        <v>1.8033805617698235</v>
      </c>
      <c r="AO29" s="8">
        <v>1.3129279836223513</v>
      </c>
      <c r="AP29" s="8">
        <v>1.0764147342957466</v>
      </c>
      <c r="AQ29" s="8">
        <v>1.2376902323195402</v>
      </c>
      <c r="AR29" s="8">
        <v>1.2753139548221331</v>
      </c>
      <c r="AS29" s="8">
        <v>0.71361337531403257</v>
      </c>
      <c r="AT29" s="8">
        <v>0.59513361803913301</v>
      </c>
      <c r="AU29" s="8">
        <v>0.4450984966540576</v>
      </c>
      <c r="AV29" s="8">
        <v>0.89959797755639914</v>
      </c>
      <c r="AW29" s="8">
        <v>0.77048475635536862</v>
      </c>
      <c r="AX29" s="8">
        <v>0.35445850004041252</v>
      </c>
      <c r="AY29" s="53">
        <v>0.78487260604596631</v>
      </c>
      <c r="AZ29" s="8">
        <v>0.62501195055129111</v>
      </c>
      <c r="BA29" s="8">
        <v>0.14951114652077463</v>
      </c>
      <c r="BB29" s="8">
        <v>0.520586182833217</v>
      </c>
      <c r="BC29" s="8">
        <v>0.37504650930003747</v>
      </c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>
        <v>1.3717693037111374</v>
      </c>
      <c r="BP29" s="8">
        <v>1.2470423268709181</v>
      </c>
      <c r="BQ29" s="8">
        <v>1.2965921896006694</v>
      </c>
      <c r="BR29" s="8">
        <v>1.1384843124048691</v>
      </c>
      <c r="BS29" s="8">
        <v>0.92381398774686718</v>
      </c>
      <c r="BT29" s="8">
        <v>1.1723053126852911</v>
      </c>
      <c r="BU29" s="53">
        <v>2.1528734998437815</v>
      </c>
      <c r="BV29" s="8">
        <v>1.5804818125113924</v>
      </c>
      <c r="BW29" s="8">
        <v>1.3670454488975332</v>
      </c>
      <c r="BX29" s="8">
        <v>1.4945490526026173</v>
      </c>
      <c r="BY29" s="8">
        <v>1.6254639911610396</v>
      </c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>
        <v>4.108558686110718</v>
      </c>
      <c r="CK29" s="48">
        <v>4.4085685654420281</v>
      </c>
      <c r="CL29" s="48">
        <v>1.5599146730746714</v>
      </c>
      <c r="CM29" s="48">
        <v>2.1740454296327871</v>
      </c>
      <c r="CN29" s="48" t="s">
        <v>97</v>
      </c>
      <c r="CO29" s="48">
        <v>1.4703921988422681</v>
      </c>
      <c r="CP29" s="53">
        <v>0.8904993274588926</v>
      </c>
      <c r="CQ29" s="48">
        <v>0</v>
      </c>
      <c r="CR29" s="48">
        <v>3.7614509373530143</v>
      </c>
      <c r="CS29" s="48">
        <v>2.2165602579485584</v>
      </c>
      <c r="CT29" s="48">
        <v>0</v>
      </c>
      <c r="CU29" s="8"/>
      <c r="CV29" s="8"/>
      <c r="CW29" s="8"/>
      <c r="CX29" s="17"/>
      <c r="CY29" s="46"/>
      <c r="CZ29" s="46"/>
      <c r="DA29" s="46"/>
      <c r="DB29" s="46"/>
      <c r="DC29" s="46"/>
      <c r="DD29" s="46"/>
    </row>
    <row r="30" spans="1:108" ht="12.75" customHeight="1" x14ac:dyDescent="0.2">
      <c r="A30" s="32" t="s">
        <v>54</v>
      </c>
      <c r="B30" s="151">
        <v>1764.1179999999999</v>
      </c>
      <c r="C30" s="152">
        <v>71.729874549206912</v>
      </c>
      <c r="D30" s="152">
        <v>1644.932</v>
      </c>
      <c r="E30" s="152">
        <v>126.12573071867209</v>
      </c>
      <c r="F30" s="152">
        <v>1789.721</v>
      </c>
      <c r="G30" s="152">
        <v>104.67322885476435</v>
      </c>
      <c r="H30" s="152">
        <v>1728.547</v>
      </c>
      <c r="I30" s="152">
        <v>58.538367726649867</v>
      </c>
      <c r="J30" s="152">
        <v>1535.779</v>
      </c>
      <c r="K30" s="152">
        <v>104.37380132009163</v>
      </c>
      <c r="L30" s="152">
        <v>1817.393</v>
      </c>
      <c r="M30" s="152">
        <v>117.22337414749728</v>
      </c>
      <c r="N30" s="152">
        <v>1997.4190000000001</v>
      </c>
      <c r="O30" s="153">
        <v>52.135775750153471</v>
      </c>
      <c r="P30" s="152">
        <v>1814.0889999999999</v>
      </c>
      <c r="Q30" s="152">
        <v>124.28115667741496</v>
      </c>
      <c r="R30" s="152">
        <v>1903.578</v>
      </c>
      <c r="S30" s="153">
        <v>134.67895972593416</v>
      </c>
      <c r="T30" s="152">
        <v>1948.588</v>
      </c>
      <c r="U30" s="153">
        <v>71.427167998593674</v>
      </c>
      <c r="V30" s="152">
        <v>1932.703</v>
      </c>
      <c r="W30" s="152">
        <v>117.17320926566371</v>
      </c>
      <c r="X30" s="8">
        <v>-6.7561240234496722</v>
      </c>
      <c r="Y30" s="8">
        <v>8.802126774845398</v>
      </c>
      <c r="Z30" s="8">
        <v>-3.4180746607990864</v>
      </c>
      <c r="AA30" s="8">
        <v>-11.152025371598228</v>
      </c>
      <c r="AB30" s="8">
        <v>18.336883106228186</v>
      </c>
      <c r="AC30" s="8">
        <v>30.116624400120131</v>
      </c>
      <c r="AD30" s="8">
        <v>-9.1783446537757047</v>
      </c>
      <c r="AE30" s="8">
        <v>4.9329994283632272</v>
      </c>
      <c r="AF30" s="8">
        <v>2.3644946516507392</v>
      </c>
      <c r="AG30" s="8">
        <v>-0.81520567713646575</v>
      </c>
      <c r="AH30" s="8">
        <v>7.4743301050115507</v>
      </c>
      <c r="AI30" s="8">
        <v>6.5267068609396475</v>
      </c>
      <c r="AJ30" s="8">
        <v>7.0461919966166713</v>
      </c>
      <c r="AK30" s="8">
        <v>6.9630101202797583</v>
      </c>
      <c r="AL30" s="8">
        <v>5.9372334070169099</v>
      </c>
      <c r="AM30" s="8">
        <v>6.9991187715825287</v>
      </c>
      <c r="AN30" s="53">
        <v>8.2749979285773474</v>
      </c>
      <c r="AO30" s="8">
        <v>7.3256549375520565</v>
      </c>
      <c r="AP30" s="8">
        <v>7.560556743972624</v>
      </c>
      <c r="AQ30" s="8">
        <v>7.7201392280177723</v>
      </c>
      <c r="AR30" s="8">
        <v>7.3188422728130105</v>
      </c>
      <c r="AS30" s="8">
        <v>2.0876109398483869</v>
      </c>
      <c r="AT30" s="8">
        <v>1.450388535192761</v>
      </c>
      <c r="AU30" s="8">
        <v>1.657352422046747</v>
      </c>
      <c r="AV30" s="8">
        <v>2.749305406724464</v>
      </c>
      <c r="AW30" s="8">
        <v>1.6106309958050193</v>
      </c>
      <c r="AX30" s="8">
        <v>2.4648733693158231</v>
      </c>
      <c r="AY30" s="53">
        <v>2.7857147146806494</v>
      </c>
      <c r="AZ30" s="8">
        <v>2.1157782959319342</v>
      </c>
      <c r="BA30" s="8">
        <v>2.1462804782032681</v>
      </c>
      <c r="BB30" s="8">
        <v>1.9416608513607814</v>
      </c>
      <c r="BC30" s="8">
        <v>1.8416421070458333</v>
      </c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>
        <v>9.7128585559981158</v>
      </c>
      <c r="BP30" s="8">
        <v>8.799885875264156</v>
      </c>
      <c r="BQ30" s="8">
        <v>9.3103626196073463</v>
      </c>
      <c r="BR30" s="8">
        <v>9.1458735457490086</v>
      </c>
      <c r="BS30" s="8">
        <v>7.8505224805648162</v>
      </c>
      <c r="BT30" s="8">
        <v>8.8368190493060439</v>
      </c>
      <c r="BU30" s="53">
        <v>10.141220330336502</v>
      </c>
      <c r="BV30" s="8">
        <v>9.3205149731278425</v>
      </c>
      <c r="BW30" s="8">
        <v>9.6339248388698273</v>
      </c>
      <c r="BX30" s="8">
        <v>9.9174863807906632</v>
      </c>
      <c r="BY30" s="8">
        <v>9.4248148059404517</v>
      </c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>
        <v>3.4758601160979756</v>
      </c>
      <c r="CK30" s="48">
        <v>3.1823032574604047</v>
      </c>
      <c r="CL30" s="48">
        <v>2.2767423035215182</v>
      </c>
      <c r="CM30" s="48">
        <v>7.0126827329574777</v>
      </c>
      <c r="CN30" s="48">
        <v>2.2741992604385679</v>
      </c>
      <c r="CO30" s="48">
        <v>11.614482555250795</v>
      </c>
      <c r="CP30" s="53">
        <v>4.9828433390979709</v>
      </c>
      <c r="CQ30" s="48">
        <v>0.5736170116477064</v>
      </c>
      <c r="CR30" s="48">
        <v>4.1979304320559052</v>
      </c>
      <c r="CS30" s="48">
        <v>4.1289545281723878</v>
      </c>
      <c r="CT30" s="48">
        <v>1.8668295177522578</v>
      </c>
      <c r="CU30" s="8"/>
      <c r="CV30" s="8"/>
      <c r="CW30" s="8"/>
      <c r="CX30" s="17"/>
      <c r="CY30" s="46"/>
      <c r="CZ30" s="46"/>
      <c r="DA30" s="46"/>
      <c r="DB30" s="46"/>
      <c r="DC30" s="46"/>
      <c r="DD30" s="46"/>
    </row>
    <row r="31" spans="1:108" ht="12.75" customHeight="1" x14ac:dyDescent="0.2">
      <c r="A31" s="34" t="s">
        <v>55</v>
      </c>
      <c r="B31" s="151">
        <v>2483.5940000000001</v>
      </c>
      <c r="C31" s="152">
        <v>67.850362025240983</v>
      </c>
      <c r="D31" s="152">
        <v>2625.4230000000002</v>
      </c>
      <c r="E31" s="152">
        <v>143.27521238845361</v>
      </c>
      <c r="F31" s="152">
        <v>2643.9960000000001</v>
      </c>
      <c r="G31" s="152">
        <v>126.19486621084738</v>
      </c>
      <c r="H31" s="152">
        <v>2609.3049999999998</v>
      </c>
      <c r="I31" s="152">
        <v>67.256928997365762</v>
      </c>
      <c r="J31" s="152">
        <v>2892.5210000000002</v>
      </c>
      <c r="K31" s="152">
        <v>139.33654676429353</v>
      </c>
      <c r="L31" s="152">
        <v>2794.114</v>
      </c>
      <c r="M31" s="152">
        <v>151.05614425898747</v>
      </c>
      <c r="N31" s="152">
        <v>2612.3850000000002</v>
      </c>
      <c r="O31" s="153">
        <v>57.347107780232434</v>
      </c>
      <c r="P31" s="152">
        <v>2628.491</v>
      </c>
      <c r="Q31" s="152">
        <v>133.07082856818934</v>
      </c>
      <c r="R31" s="152">
        <v>2746.7089999999998</v>
      </c>
      <c r="S31" s="153">
        <v>130.19250792929495</v>
      </c>
      <c r="T31" s="152">
        <v>2714.0459999999998</v>
      </c>
      <c r="U31" s="153">
        <v>70.895413562924645</v>
      </c>
      <c r="V31" s="152">
        <v>3006.29</v>
      </c>
      <c r="W31" s="152">
        <v>144.13821477918557</v>
      </c>
      <c r="X31" s="8">
        <v>5.7106354742361365</v>
      </c>
      <c r="Y31" s="8">
        <v>0.70742886003511973</v>
      </c>
      <c r="Z31" s="8">
        <v>-1.3120670379229149</v>
      </c>
      <c r="AA31" s="8">
        <v>10.854078001613466</v>
      </c>
      <c r="AB31" s="8">
        <v>-3.402118774591445</v>
      </c>
      <c r="AC31" s="8">
        <v>2.1287101230915262</v>
      </c>
      <c r="AD31" s="8">
        <v>0.61652474654385614</v>
      </c>
      <c r="AE31" s="8">
        <v>4.4975615286489523</v>
      </c>
      <c r="AF31" s="8">
        <v>-1.1891685649990547</v>
      </c>
      <c r="AG31" s="8">
        <v>10.767835180391195</v>
      </c>
      <c r="AH31" s="8">
        <v>10.522652908040197</v>
      </c>
      <c r="AI31" s="8">
        <v>10.417066667174542</v>
      </c>
      <c r="AJ31" s="8">
        <v>10.409501511289465</v>
      </c>
      <c r="AK31" s="8">
        <v>10.510918778544392</v>
      </c>
      <c r="AL31" s="8">
        <v>11.182320054967517</v>
      </c>
      <c r="AM31" s="8">
        <v>10.760653170415836</v>
      </c>
      <c r="AN31" s="53">
        <v>10.822706935123042</v>
      </c>
      <c r="AO31" s="8">
        <v>10.614373425152317</v>
      </c>
      <c r="AP31" s="8">
        <v>10.909271515892861</v>
      </c>
      <c r="AQ31" s="8">
        <v>10.752818446610942</v>
      </c>
      <c r="AR31" s="8">
        <v>11.384347381017685</v>
      </c>
      <c r="AS31" s="8">
        <v>10.828475201035623</v>
      </c>
      <c r="AT31" s="8">
        <v>10.071215248986187</v>
      </c>
      <c r="AU31" s="8">
        <v>9.2560689392723603</v>
      </c>
      <c r="AV31" s="8">
        <v>10.171236801396605</v>
      </c>
      <c r="AW31" s="8">
        <v>10.83621618166983</v>
      </c>
      <c r="AX31" s="8">
        <v>9.325390191318343</v>
      </c>
      <c r="AY31" s="53">
        <v>11.216243087802837</v>
      </c>
      <c r="AZ31" s="8">
        <v>10.411380508112599</v>
      </c>
      <c r="BA31" s="8">
        <v>12.226260599001005</v>
      </c>
      <c r="BB31" s="8">
        <v>10.309707275865868</v>
      </c>
      <c r="BC31" s="8">
        <v>11.224660317381987</v>
      </c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>
        <v>10.421595120553674</v>
      </c>
      <c r="BP31" s="8">
        <v>10.593300951843213</v>
      </c>
      <c r="BQ31" s="8">
        <v>10.897889475717689</v>
      </c>
      <c r="BR31" s="8">
        <v>10.859745996201852</v>
      </c>
      <c r="BS31" s="8">
        <v>11.418576166936381</v>
      </c>
      <c r="BT31" s="8">
        <v>11.437281530575166</v>
      </c>
      <c r="BU31" s="53">
        <v>10.716221040420191</v>
      </c>
      <c r="BV31" s="8">
        <v>10.712217663731868</v>
      </c>
      <c r="BW31" s="8">
        <v>10.499629170042242</v>
      </c>
      <c r="BX31" s="8">
        <v>10.929238254009602</v>
      </c>
      <c r="BY31" s="8">
        <v>11.514577987924289</v>
      </c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>
        <v>6.9127849355797828</v>
      </c>
      <c r="CK31" s="48">
        <v>8.9843699163185367</v>
      </c>
      <c r="CL31" s="48">
        <v>9.0468941711935074</v>
      </c>
      <c r="CM31" s="48">
        <v>6.1000195513447153</v>
      </c>
      <c r="CN31" s="48">
        <v>6.1369560570336494</v>
      </c>
      <c r="CO31" s="48">
        <v>5.2732142207931227</v>
      </c>
      <c r="CP31" s="53">
        <v>8.4410771637980719</v>
      </c>
      <c r="CQ31" s="48">
        <v>8.3083955128894118</v>
      </c>
      <c r="CR31" s="48">
        <v>6.9265572154904014</v>
      </c>
      <c r="CS31" s="48">
        <v>9.7644194922995649</v>
      </c>
      <c r="CT31" s="48">
        <v>4.7072900685662651</v>
      </c>
      <c r="CU31" s="8"/>
      <c r="CV31" s="8"/>
      <c r="CW31" s="8"/>
      <c r="CX31" s="17"/>
      <c r="CY31" s="46"/>
      <c r="CZ31" s="46"/>
      <c r="DA31" s="46"/>
      <c r="DB31" s="46"/>
      <c r="DC31" s="46"/>
      <c r="DD31" s="46"/>
    </row>
    <row r="32" spans="1:108" ht="12.75" customHeight="1" x14ac:dyDescent="0.2">
      <c r="A32" s="34" t="s">
        <v>56</v>
      </c>
      <c r="B32" s="151">
        <v>1438.248</v>
      </c>
      <c r="C32" s="152">
        <v>50.58207077255517</v>
      </c>
      <c r="D32" s="152">
        <v>1567.4780000000001</v>
      </c>
      <c r="E32" s="152">
        <v>109.75155039168375</v>
      </c>
      <c r="F32" s="152">
        <v>1319.5989999999999</v>
      </c>
      <c r="G32" s="152">
        <v>96.614161229809881</v>
      </c>
      <c r="H32" s="152">
        <v>1506.672</v>
      </c>
      <c r="I32" s="152">
        <v>59.757490777154473</v>
      </c>
      <c r="J32" s="152">
        <v>1497.348</v>
      </c>
      <c r="K32" s="152">
        <v>101.64842629330153</v>
      </c>
      <c r="L32" s="152">
        <v>1629.1210000000001</v>
      </c>
      <c r="M32" s="152">
        <v>118.03409784927544</v>
      </c>
      <c r="N32" s="152">
        <v>1415.0070000000001</v>
      </c>
      <c r="O32" s="153">
        <v>69.945831538480093</v>
      </c>
      <c r="P32" s="152">
        <v>1177.2059999999999</v>
      </c>
      <c r="Q32" s="152">
        <v>86.546653706389691</v>
      </c>
      <c r="R32" s="152">
        <v>1292.6079999999999</v>
      </c>
      <c r="S32" s="153">
        <v>94.896957517799308</v>
      </c>
      <c r="T32" s="152">
        <v>1415.8050000000001</v>
      </c>
      <c r="U32" s="153">
        <v>59.592201649037754</v>
      </c>
      <c r="V32" s="152">
        <v>1560.8219999999999</v>
      </c>
      <c r="W32" s="152">
        <v>118.93051236011864</v>
      </c>
      <c r="X32" s="8">
        <v>8.9852375946290142</v>
      </c>
      <c r="Y32" s="8">
        <v>-15.813874261712135</v>
      </c>
      <c r="Z32" s="8">
        <v>14.176503619660231</v>
      </c>
      <c r="AA32" s="8">
        <v>-0.61884736691197872</v>
      </c>
      <c r="AB32" s="8">
        <v>8.8004258195155884</v>
      </c>
      <c r="AC32" s="8">
        <v>18.665535086667351</v>
      </c>
      <c r="AD32" s="8">
        <v>-16.805641244177604</v>
      </c>
      <c r="AE32" s="8">
        <v>9.8030421183718186</v>
      </c>
      <c r="AF32" s="8">
        <v>9.5308863940189337</v>
      </c>
      <c r="AG32" s="8">
        <v>10.24272410395497</v>
      </c>
      <c r="AH32" s="8">
        <v>6.0936628529795929</v>
      </c>
      <c r="AI32" s="8">
        <v>6.2193874378831202</v>
      </c>
      <c r="AJ32" s="8">
        <v>5.1953058116563211</v>
      </c>
      <c r="AK32" s="8">
        <v>6.0692433494386586</v>
      </c>
      <c r="AL32" s="8">
        <v>5.7886613682892891</v>
      </c>
      <c r="AM32" s="8">
        <v>6.2740482505871329</v>
      </c>
      <c r="AN32" s="53">
        <v>5.8621551081282623</v>
      </c>
      <c r="AO32" s="8">
        <v>4.7537937479450596</v>
      </c>
      <c r="AP32" s="8">
        <v>5.1339299633180078</v>
      </c>
      <c r="AQ32" s="8">
        <v>5.6092984867625697</v>
      </c>
      <c r="AR32" s="8">
        <v>5.9105874176924988</v>
      </c>
      <c r="AS32" s="8">
        <v>4.4448345090123205</v>
      </c>
      <c r="AT32" s="8">
        <v>3.7966122858043421</v>
      </c>
      <c r="AU32" s="8">
        <v>3.8983341802894333</v>
      </c>
      <c r="AV32" s="8">
        <v>4.7521083457806883</v>
      </c>
      <c r="AW32" s="8">
        <v>3.2739982175547722</v>
      </c>
      <c r="AX32" s="8">
        <v>3.7086439852893207</v>
      </c>
      <c r="AY32" s="53">
        <v>3.7191741196394812</v>
      </c>
      <c r="AZ32" s="8">
        <v>3.1923140678652797</v>
      </c>
      <c r="BA32" s="8">
        <v>3.4274938722925126</v>
      </c>
      <c r="BB32" s="8">
        <v>3.1096778932677123</v>
      </c>
      <c r="BC32" s="8">
        <v>3.3512631883832036</v>
      </c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>
        <v>6.7586295770105265</v>
      </c>
      <c r="BP32" s="8">
        <v>7.3574112836506167</v>
      </c>
      <c r="BQ32" s="8">
        <v>5.7604705812828527</v>
      </c>
      <c r="BR32" s="8">
        <v>6.8121887086862332</v>
      </c>
      <c r="BS32" s="8">
        <v>6.8914055632389699</v>
      </c>
      <c r="BT32" s="8">
        <v>7.3005104621143095</v>
      </c>
      <c r="BU32" s="53">
        <v>6.6125944898619542</v>
      </c>
      <c r="BV32" s="8">
        <v>5.336866468306301</v>
      </c>
      <c r="BW32" s="8">
        <v>5.7535358622666308</v>
      </c>
      <c r="BX32" s="8">
        <v>6.5664837424896678</v>
      </c>
      <c r="BY32" s="8">
        <v>6.9051469076614804</v>
      </c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>
        <v>7.8516565198923969</v>
      </c>
      <c r="CK32" s="48">
        <v>1.6284048464972216</v>
      </c>
      <c r="CL32" s="48">
        <v>2.2075032710351747</v>
      </c>
      <c r="CM32" s="48">
        <v>4.5365530017724414</v>
      </c>
      <c r="CN32" s="48">
        <v>4.1897846083163968</v>
      </c>
      <c r="CO32" s="48">
        <v>9.8580909946556901</v>
      </c>
      <c r="CP32" s="53">
        <v>2.5957341678333195</v>
      </c>
      <c r="CQ32" s="48">
        <v>4.2342439173403186</v>
      </c>
      <c r="CR32" s="48">
        <v>5.7909825968150166</v>
      </c>
      <c r="CS32" s="48">
        <v>3.4554441267819138</v>
      </c>
      <c r="CT32" s="48">
        <v>2.3677952048299247</v>
      </c>
      <c r="CU32" s="8"/>
      <c r="CV32" s="8"/>
      <c r="CW32" s="8"/>
      <c r="CX32" s="17"/>
      <c r="CY32" s="46"/>
      <c r="CZ32" s="46"/>
      <c r="DA32" s="46"/>
      <c r="DB32" s="46"/>
      <c r="DC32" s="46"/>
      <c r="DD32" s="46"/>
    </row>
    <row r="33" spans="1:108" ht="12.75" customHeight="1" x14ac:dyDescent="0.2">
      <c r="A33" s="34" t="s">
        <v>57</v>
      </c>
      <c r="B33" s="151">
        <v>633.274</v>
      </c>
      <c r="C33" s="152">
        <v>30.936747121186457</v>
      </c>
      <c r="D33" s="152">
        <v>713.87200000000007</v>
      </c>
      <c r="E33" s="152">
        <v>69.271881561762711</v>
      </c>
      <c r="F33" s="152">
        <v>649.67500000000007</v>
      </c>
      <c r="G33" s="152">
        <v>62.701048799228069</v>
      </c>
      <c r="H33" s="152">
        <v>598.76800000000003</v>
      </c>
      <c r="I33" s="152">
        <v>31.158710992113761</v>
      </c>
      <c r="J33" s="152">
        <v>598.73300000000006</v>
      </c>
      <c r="K33" s="152">
        <v>58.73581447324127</v>
      </c>
      <c r="L33" s="152">
        <v>663.43299999999999</v>
      </c>
      <c r="M33" s="152">
        <v>66.627919141130803</v>
      </c>
      <c r="N33" s="152">
        <v>657.11500000000001</v>
      </c>
      <c r="O33" s="142">
        <v>23.022202229572024</v>
      </c>
      <c r="P33" s="152">
        <v>574.428</v>
      </c>
      <c r="Q33" s="152">
        <v>61.909634988854719</v>
      </c>
      <c r="R33" s="152">
        <v>614.23699999999997</v>
      </c>
      <c r="S33" s="142">
        <v>59.580107846992945</v>
      </c>
      <c r="T33" s="152">
        <v>741.15700000000004</v>
      </c>
      <c r="U33" s="142">
        <v>39.113657645731799</v>
      </c>
      <c r="V33" s="152">
        <v>643.34100000000001</v>
      </c>
      <c r="W33" s="152">
        <v>58.259533823392076</v>
      </c>
      <c r="X33" s="8">
        <v>12.727192336966308</v>
      </c>
      <c r="Y33" s="8">
        <v>-8.9927886231705436</v>
      </c>
      <c r="Z33" s="8">
        <v>-7.8357640358640896</v>
      </c>
      <c r="AA33" s="8">
        <v>-5.8453357560828145E-3</v>
      </c>
      <c r="AB33" s="8">
        <v>10.806152324992935</v>
      </c>
      <c r="AC33" s="8">
        <v>20.721741910119373</v>
      </c>
      <c r="AD33" s="8">
        <v>-12.583337771927294</v>
      </c>
      <c r="AE33" s="8">
        <v>6.9301983886579377</v>
      </c>
      <c r="AF33" s="8">
        <v>20.663033975485057</v>
      </c>
      <c r="AG33" s="8">
        <v>-13.19774352802443</v>
      </c>
      <c r="AH33" s="8">
        <v>2.6830965518865999</v>
      </c>
      <c r="AI33" s="8">
        <v>2.8324777439023059</v>
      </c>
      <c r="AJ33" s="8">
        <v>2.5577924075327587</v>
      </c>
      <c r="AK33" s="8">
        <v>2.4119839632359841</v>
      </c>
      <c r="AL33" s="8">
        <v>2.314667389958748</v>
      </c>
      <c r="AM33" s="8">
        <v>2.5550039886735072</v>
      </c>
      <c r="AN33" s="53">
        <v>2.7223257933548761</v>
      </c>
      <c r="AO33" s="8">
        <v>2.3196553832078544</v>
      </c>
      <c r="AP33" s="8">
        <v>2.4396025236410135</v>
      </c>
      <c r="AQ33" s="8">
        <v>2.9364007321301213</v>
      </c>
      <c r="AR33" s="8">
        <v>2.4362311781136547</v>
      </c>
      <c r="AS33" s="8">
        <v>1.9083372644528072</v>
      </c>
      <c r="AT33" s="8">
        <v>1.2782397144882378</v>
      </c>
      <c r="AU33" s="8">
        <v>1.3949482875011232</v>
      </c>
      <c r="AV33" s="8">
        <v>1.4961150093259863</v>
      </c>
      <c r="AW33" s="8">
        <v>1.0746035274849839</v>
      </c>
      <c r="AX33" s="8">
        <v>1.2618970078684602</v>
      </c>
      <c r="AY33" s="53">
        <v>2.1359164670940372</v>
      </c>
      <c r="AZ33" s="8">
        <v>1.0875265151680535</v>
      </c>
      <c r="BA33" s="8">
        <v>2.2893559117610125</v>
      </c>
      <c r="BB33" s="8">
        <v>1.8907408087560145</v>
      </c>
      <c r="BC33" s="8">
        <v>0.82979320570274806</v>
      </c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>
        <v>3.0011878430826924</v>
      </c>
      <c r="BP33" s="8">
        <v>3.4959756955384633</v>
      </c>
      <c r="BQ33" s="8">
        <v>2.9780454795553317</v>
      </c>
      <c r="BR33" s="8">
        <v>2.9308647004293467</v>
      </c>
      <c r="BS33" s="8">
        <v>2.8789203917262221</v>
      </c>
      <c r="BT33" s="8">
        <v>3.0670217083664086</v>
      </c>
      <c r="BU33" s="53">
        <v>2.9269705379315569</v>
      </c>
      <c r="BV33" s="8">
        <v>2.764268898015529</v>
      </c>
      <c r="BW33" s="8">
        <v>2.5327934623479198</v>
      </c>
      <c r="BX33" s="8">
        <v>3.3306637121469298</v>
      </c>
      <c r="BY33" s="8">
        <v>3.0605996561286579</v>
      </c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>
        <v>2.6785714285714288</v>
      </c>
      <c r="CK33" s="48">
        <v>3.6410546727573241</v>
      </c>
      <c r="CL33" s="48">
        <v>7.7450985383436599</v>
      </c>
      <c r="CM33" s="48">
        <v>1.288145154311392</v>
      </c>
      <c r="CN33" s="48">
        <v>0.35829486103710884</v>
      </c>
      <c r="CO33" s="48">
        <v>4.7545374121905208</v>
      </c>
      <c r="CP33" s="53">
        <v>1.9341733234510965</v>
      </c>
      <c r="CQ33" s="48">
        <v>3.4807351801462891</v>
      </c>
      <c r="CR33" s="48">
        <v>0.53839003740452895</v>
      </c>
      <c r="CS33" s="48">
        <v>2.5893611032929922</v>
      </c>
      <c r="CT33" s="48">
        <v>0.20306735977677481</v>
      </c>
      <c r="CU33" s="8"/>
      <c r="CV33" s="8"/>
      <c r="CW33" s="8"/>
      <c r="CX33" s="17"/>
      <c r="CY33" s="46"/>
      <c r="CZ33" s="46"/>
      <c r="DA33" s="46"/>
      <c r="DB33" s="46"/>
      <c r="DC33" s="46"/>
      <c r="DD33" s="46"/>
    </row>
    <row r="34" spans="1:108" ht="12.75" customHeight="1" x14ac:dyDescent="0.2">
      <c r="A34" s="34" t="s">
        <v>58</v>
      </c>
      <c r="B34" s="151">
        <v>268.69799999999998</v>
      </c>
      <c r="C34" s="152">
        <v>22.224869741276319</v>
      </c>
      <c r="D34" s="152">
        <v>287.75</v>
      </c>
      <c r="E34" s="152">
        <v>41.199407747534401</v>
      </c>
      <c r="F34" s="152">
        <v>330.56600000000003</v>
      </c>
      <c r="G34" s="152">
        <v>39.936975902036764</v>
      </c>
      <c r="H34" s="152">
        <v>266.928</v>
      </c>
      <c r="I34" s="152">
        <v>22.940713652590663</v>
      </c>
      <c r="J34" s="152">
        <v>336.36200000000002</v>
      </c>
      <c r="K34" s="152">
        <v>48.750933657803472</v>
      </c>
      <c r="L34" s="152">
        <v>318.28800000000001</v>
      </c>
      <c r="M34" s="152">
        <v>44.485528539545804</v>
      </c>
      <c r="N34" s="152">
        <v>318.89100000000002</v>
      </c>
      <c r="O34" s="142">
        <v>19.015132281279204</v>
      </c>
      <c r="P34" s="152">
        <v>334.95499999999998</v>
      </c>
      <c r="Q34" s="152">
        <v>52.735317096706474</v>
      </c>
      <c r="R34" s="152">
        <v>385.14499999999998</v>
      </c>
      <c r="S34" s="142">
        <v>48.564661561551318</v>
      </c>
      <c r="T34" s="152">
        <v>330.84399999999999</v>
      </c>
      <c r="U34" s="142">
        <v>24.911345473515269</v>
      </c>
      <c r="V34" s="152">
        <v>433.00900000000001</v>
      </c>
      <c r="W34" s="152">
        <v>46.250546094155652</v>
      </c>
      <c r="X34" s="8">
        <v>7.0904882060901064</v>
      </c>
      <c r="Y34" s="8">
        <v>14.879582971329297</v>
      </c>
      <c r="Z34" s="8">
        <v>-19.251223658815498</v>
      </c>
      <c r="AA34" s="8">
        <v>26.012257987172571</v>
      </c>
      <c r="AB34" s="8">
        <v>-5.373377492106723</v>
      </c>
      <c r="AC34" s="8">
        <v>173.14004282655247</v>
      </c>
      <c r="AD34" s="8">
        <v>5.037457940173895</v>
      </c>
      <c r="AE34" s="8">
        <v>14.984102342105654</v>
      </c>
      <c r="AF34" s="8">
        <v>-14.098845889210555</v>
      </c>
      <c r="AG34" s="8">
        <v>30.880112681505501</v>
      </c>
      <c r="AH34" s="8">
        <v>1.1384371966934148</v>
      </c>
      <c r="AI34" s="8">
        <v>1.1417249462198944</v>
      </c>
      <c r="AJ34" s="8">
        <v>1.3014495016561725</v>
      </c>
      <c r="AK34" s="8">
        <v>1.0752512748487808</v>
      </c>
      <c r="AL34" s="8">
        <v>1.300356173154485</v>
      </c>
      <c r="AM34" s="8">
        <v>1.2257863409672316</v>
      </c>
      <c r="AN34" s="53">
        <v>1.3211160825254786</v>
      </c>
      <c r="AO34" s="8">
        <v>1.3526154172191933</v>
      </c>
      <c r="AP34" s="8">
        <v>1.5297038666959464</v>
      </c>
      <c r="AQ34" s="8">
        <v>1.3107756707699687</v>
      </c>
      <c r="AR34" s="8">
        <v>1.6397369765082832</v>
      </c>
      <c r="AS34" s="8">
        <v>1.5454016872730463</v>
      </c>
      <c r="AT34" s="8">
        <v>1.5787693614515472</v>
      </c>
      <c r="AU34" s="8">
        <v>1.7675635220484236</v>
      </c>
      <c r="AV34" s="8">
        <v>1.1250843925232852</v>
      </c>
      <c r="AW34" s="8">
        <v>1.028454428647102</v>
      </c>
      <c r="AX34" s="8">
        <v>1.7474789571940714</v>
      </c>
      <c r="AY34" s="53">
        <v>1.9720155690005265</v>
      </c>
      <c r="AZ34" s="8">
        <v>1.4360685780221569</v>
      </c>
      <c r="BA34" s="8">
        <v>1.9644566895139444</v>
      </c>
      <c r="BB34" s="8">
        <v>1.5079883938737282</v>
      </c>
      <c r="BC34" s="8">
        <v>2.3636537986497093</v>
      </c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>
        <v>0.97909231638288485</v>
      </c>
      <c r="BP34" s="8">
        <v>0.95019918181378715</v>
      </c>
      <c r="BQ34" s="8">
        <v>1.077725243243945</v>
      </c>
      <c r="BR34" s="8">
        <v>0.90656212662140656</v>
      </c>
      <c r="BS34" s="8">
        <v>1.3667205203919943</v>
      </c>
      <c r="BT34" s="8">
        <v>0.98713070407130854</v>
      </c>
      <c r="BU34" s="53">
        <v>1.1118406872941802</v>
      </c>
      <c r="BV34" s="8">
        <v>1.2411185179690964</v>
      </c>
      <c r="BW34" s="8">
        <v>1.3797414738102378</v>
      </c>
      <c r="BX34" s="8">
        <v>1.2344269126338356</v>
      </c>
      <c r="BY34" s="8">
        <v>1.3772365518259979</v>
      </c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>
        <v>0</v>
      </c>
      <c r="CK34" s="48">
        <v>1.1937297466130481</v>
      </c>
      <c r="CL34" s="48">
        <v>4.2510729504482718</v>
      </c>
      <c r="CM34" s="48">
        <v>4.7237330888881051</v>
      </c>
      <c r="CN34" s="48">
        <v>4.1473507556735338</v>
      </c>
      <c r="CO34" s="48">
        <v>2.687101347994167</v>
      </c>
      <c r="CP34" s="53">
        <v>0.5715226879683768</v>
      </c>
      <c r="CQ34" s="48">
        <v>9.5353928484553645</v>
      </c>
      <c r="CR34" s="48">
        <v>0.96199072726051016</v>
      </c>
      <c r="CS34" s="48">
        <v>1.5558880313646486</v>
      </c>
      <c r="CT34" s="48">
        <v>0.85993317147524218</v>
      </c>
      <c r="CU34" s="8"/>
      <c r="CV34" s="8"/>
      <c r="CW34" s="8"/>
      <c r="CX34" s="17"/>
      <c r="CY34" s="46"/>
      <c r="CZ34" s="46"/>
      <c r="DA34" s="46"/>
      <c r="DB34" s="46"/>
      <c r="DC34" s="46"/>
      <c r="DD34" s="46"/>
    </row>
    <row r="35" spans="1:108" ht="12.75" customHeight="1" x14ac:dyDescent="0.2">
      <c r="A35" s="32" t="s">
        <v>59</v>
      </c>
      <c r="B35" s="154">
        <v>2466.902</v>
      </c>
      <c r="C35" s="155">
        <v>68.594687422160476</v>
      </c>
      <c r="D35" s="155">
        <v>2761.087</v>
      </c>
      <c r="E35" s="155">
        <v>143.90680636310395</v>
      </c>
      <c r="F35" s="155">
        <v>2611.846</v>
      </c>
      <c r="G35" s="155">
        <v>141.19923770925223</v>
      </c>
      <c r="H35" s="155">
        <v>2583.145</v>
      </c>
      <c r="I35" s="155">
        <v>69.108680787094045</v>
      </c>
      <c r="J35" s="155">
        <v>2790.5790000000002</v>
      </c>
      <c r="K35" s="155">
        <v>148.50460911807977</v>
      </c>
      <c r="L35" s="155">
        <v>2549.9610000000002</v>
      </c>
      <c r="M35" s="155">
        <v>124.74448461343533</v>
      </c>
      <c r="N35" s="155">
        <v>2454.3490000000002</v>
      </c>
      <c r="O35" s="142">
        <v>54.500263228587691</v>
      </c>
      <c r="P35" s="155">
        <v>2602.221</v>
      </c>
      <c r="Q35" s="155">
        <v>176.07815438046424</v>
      </c>
      <c r="R35" s="155">
        <v>2623.9810000000002</v>
      </c>
      <c r="S35" s="142">
        <v>135.39898440525991</v>
      </c>
      <c r="T35" s="155">
        <v>2506.4</v>
      </c>
      <c r="U35" s="142">
        <v>72.969551395322526</v>
      </c>
      <c r="V35" s="155">
        <v>2829.0970000000002</v>
      </c>
      <c r="W35" s="155">
        <v>156.82826963654733</v>
      </c>
      <c r="X35" s="8">
        <v>11.925281182633118</v>
      </c>
      <c r="Y35" s="8">
        <v>-5.405153839773968</v>
      </c>
      <c r="Z35" s="8">
        <v>-1.0988779583482322</v>
      </c>
      <c r="AA35" s="8">
        <v>8.0302886597539036</v>
      </c>
      <c r="AB35" s="8">
        <v>-8.622511672308864</v>
      </c>
      <c r="AC35" s="8">
        <v>7.3877423865741587</v>
      </c>
      <c r="AD35" s="8">
        <v>6.0248970297215099</v>
      </c>
      <c r="AE35" s="8">
        <v>0.83620876166936586</v>
      </c>
      <c r="AF35" s="8">
        <v>-4.4810156780860861</v>
      </c>
      <c r="AG35" s="8">
        <v>12.874920204277052</v>
      </c>
      <c r="AH35" s="8">
        <v>10.451931154669476</v>
      </c>
      <c r="AI35" s="8">
        <v>10.955349805676629</v>
      </c>
      <c r="AJ35" s="8">
        <v>10.282925875929973</v>
      </c>
      <c r="AK35" s="8">
        <v>10.405539899782914</v>
      </c>
      <c r="AL35" s="8">
        <v>10.788218137974177</v>
      </c>
      <c r="AM35" s="8">
        <v>9.8203745155304105</v>
      </c>
      <c r="AN35" s="53">
        <v>10.167988234319331</v>
      </c>
      <c r="AO35" s="8">
        <v>10.50828990046886</v>
      </c>
      <c r="AP35" s="8">
        <v>10.421825239420729</v>
      </c>
      <c r="AQ35" s="8">
        <v>9.9301427295578879</v>
      </c>
      <c r="AR35" s="8">
        <v>10.713345360093335</v>
      </c>
      <c r="AS35" s="8">
        <v>16.452660179405328</v>
      </c>
      <c r="AT35" s="8">
        <v>16.444068034695359</v>
      </c>
      <c r="AU35" s="8">
        <v>15.827939243318919</v>
      </c>
      <c r="AV35" s="8">
        <v>13.986402078836379</v>
      </c>
      <c r="AW35" s="19">
        <v>15.33097634424117</v>
      </c>
      <c r="AX35" s="19">
        <v>13.967800051022438</v>
      </c>
      <c r="AY35" s="53">
        <v>17.047661880704837</v>
      </c>
      <c r="AZ35" s="19">
        <v>15.24218855508312</v>
      </c>
      <c r="BA35" s="19">
        <v>15.974333423264477</v>
      </c>
      <c r="BB35" s="19">
        <v>14.940360671392366</v>
      </c>
      <c r="BC35" s="19">
        <v>14.758119395226288</v>
      </c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8">
        <v>8.0124672781687583</v>
      </c>
      <c r="BP35" s="8">
        <v>8.4316859276193981</v>
      </c>
      <c r="BQ35" s="19">
        <v>7.949179218172123</v>
      </c>
      <c r="BR35" s="8">
        <v>8.3535218954446453</v>
      </c>
      <c r="BS35" s="8">
        <v>8.8015286615380237</v>
      </c>
      <c r="BT35" s="8">
        <v>8.1224038541393355</v>
      </c>
      <c r="BU35" s="54">
        <v>7.8809710380532456</v>
      </c>
      <c r="BV35" s="8">
        <v>8.7286270030266753</v>
      </c>
      <c r="BW35" s="8">
        <v>8.3818173484360248</v>
      </c>
      <c r="BX35" s="8">
        <v>8.0696554466333303</v>
      </c>
      <c r="BY35" s="8">
        <v>9.1584516215762637</v>
      </c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>
        <v>6.9136698286846947</v>
      </c>
      <c r="CK35" s="48">
        <v>18.283358711071202</v>
      </c>
      <c r="CL35" s="48">
        <v>15.550272119579883</v>
      </c>
      <c r="CM35" s="48">
        <v>15.394760880643849</v>
      </c>
      <c r="CN35" s="48">
        <v>13.366663582501939</v>
      </c>
      <c r="CO35" s="48">
        <v>6.8462107104337253</v>
      </c>
      <c r="CP35" s="53">
        <v>9.474319909961844</v>
      </c>
      <c r="CQ35" s="48">
        <v>13.298976653674488</v>
      </c>
      <c r="CR35" s="48">
        <v>9.4953188344121671</v>
      </c>
      <c r="CS35" s="48">
        <v>9.0183240256565984</v>
      </c>
      <c r="CT35" s="48">
        <v>14.710219402118058</v>
      </c>
      <c r="CU35" s="8"/>
      <c r="CV35" s="8"/>
      <c r="CW35" s="8"/>
      <c r="CX35" s="17"/>
      <c r="CY35" s="46"/>
      <c r="CZ35" s="46"/>
      <c r="DA35" s="46"/>
      <c r="DB35" s="46"/>
      <c r="DC35" s="46"/>
      <c r="DD35" s="46"/>
    </row>
    <row r="36" spans="1:108" ht="12.75" customHeight="1" x14ac:dyDescent="0.2">
      <c r="A36" s="35" t="s">
        <v>60</v>
      </c>
      <c r="B36" s="151">
        <v>1.4910000000000001</v>
      </c>
      <c r="C36" s="152">
        <v>0.68358321754172569</v>
      </c>
      <c r="D36" s="152">
        <v>2.2640000000000002</v>
      </c>
      <c r="E36" s="152">
        <v>1.6457747094733106</v>
      </c>
      <c r="F36" s="152">
        <v>0.82500000000000007</v>
      </c>
      <c r="G36" s="152">
        <v>0.82537289999999996</v>
      </c>
      <c r="H36" s="152">
        <v>2.3319999999999999</v>
      </c>
      <c r="I36" s="152">
        <v>1.7699965213529987</v>
      </c>
      <c r="J36" s="152">
        <v>0</v>
      </c>
      <c r="K36" s="152">
        <v>0</v>
      </c>
      <c r="L36" s="152">
        <v>0</v>
      </c>
      <c r="M36" s="152">
        <v>0</v>
      </c>
      <c r="N36" s="152">
        <v>3.9059999999999997</v>
      </c>
      <c r="O36" s="142">
        <v>1.0150538122821933</v>
      </c>
      <c r="P36" s="152">
        <v>0</v>
      </c>
      <c r="Q36" s="152">
        <v>0</v>
      </c>
      <c r="R36" s="152">
        <v>0</v>
      </c>
      <c r="S36" s="151">
        <v>0</v>
      </c>
      <c r="T36" s="152">
        <v>0.66200000000000003</v>
      </c>
      <c r="U36" s="142">
        <v>0.51047217941569545</v>
      </c>
      <c r="V36" s="152">
        <v>2.113</v>
      </c>
      <c r="W36" s="152">
        <v>2.1132451999999997</v>
      </c>
      <c r="X36" s="8">
        <v>51.844399731723676</v>
      </c>
      <c r="Y36" s="8">
        <v>-63.560070671378099</v>
      </c>
      <c r="Z36" s="8">
        <v>182.66666666666663</v>
      </c>
      <c r="AA36" s="8">
        <v>-100</v>
      </c>
      <c r="AB36" s="49" t="s">
        <v>97</v>
      </c>
      <c r="AC36" s="8">
        <v>4.1877834089090404</v>
      </c>
      <c r="AD36" s="8">
        <v>-100</v>
      </c>
      <c r="AE36" s="8" t="e">
        <v>#DIV/0!</v>
      </c>
      <c r="AF36" s="8" t="e">
        <v>#DIV/0!</v>
      </c>
      <c r="AG36" s="8">
        <v>219.18429003021146</v>
      </c>
      <c r="AH36" s="8">
        <v>6.3171659642791596E-3</v>
      </c>
      <c r="AI36" s="8">
        <v>8.9830244248196058E-3</v>
      </c>
      <c r="AJ36" s="8">
        <v>3.2480528513711103E-3</v>
      </c>
      <c r="AK36" s="8">
        <v>9.3938664094713048E-3</v>
      </c>
      <c r="AL36" s="48" t="s">
        <v>97</v>
      </c>
      <c r="AM36" s="48" t="s">
        <v>97</v>
      </c>
      <c r="AN36" s="53">
        <v>1.6181953765846382E-2</v>
      </c>
      <c r="AO36" s="8">
        <v>0</v>
      </c>
      <c r="AP36" s="8">
        <v>0</v>
      </c>
      <c r="AQ36" s="8">
        <v>2.6227874588921648E-3</v>
      </c>
      <c r="AR36" s="8">
        <v>8.0015986535199105E-3</v>
      </c>
      <c r="AS36" s="48" t="s">
        <v>97</v>
      </c>
      <c r="AT36" s="8">
        <v>1.8557418013710796E-2</v>
      </c>
      <c r="AU36" s="8">
        <v>1.1248813250202104E-2</v>
      </c>
      <c r="AV36" s="48" t="s">
        <v>97</v>
      </c>
      <c r="AW36" s="48" t="s">
        <v>97</v>
      </c>
      <c r="AX36" s="48" t="s">
        <v>97</v>
      </c>
      <c r="AY36" s="53">
        <v>7.3067270600466168E-3</v>
      </c>
      <c r="AZ36" s="48">
        <v>0</v>
      </c>
      <c r="BA36" s="48">
        <v>0</v>
      </c>
      <c r="BB36" s="48">
        <v>0</v>
      </c>
      <c r="BC36" s="48">
        <v>0</v>
      </c>
      <c r="BD36" s="48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8">
        <v>8.9534100212017471E-3</v>
      </c>
      <c r="BP36" s="8">
        <v>4.9667103498744584E-3</v>
      </c>
      <c r="BQ36" s="48" t="s">
        <v>97</v>
      </c>
      <c r="BR36" s="48">
        <v>1.4632393735377803E-2</v>
      </c>
      <c r="BS36" s="48" t="s">
        <v>97</v>
      </c>
      <c r="BT36" s="48" t="s">
        <v>97</v>
      </c>
      <c r="BU36" s="55">
        <v>1.1600818239181805E-2</v>
      </c>
      <c r="BV36" s="48">
        <v>0</v>
      </c>
      <c r="BW36" s="48">
        <v>0</v>
      </c>
      <c r="BX36" s="48">
        <v>3.631167506470143E-3</v>
      </c>
      <c r="BY36" s="48">
        <v>1.1078586078804978E-2</v>
      </c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48" t="s">
        <v>97</v>
      </c>
      <c r="CK36" s="48" t="s">
        <v>97</v>
      </c>
      <c r="CL36" s="48" t="s">
        <v>97</v>
      </c>
      <c r="CM36" s="48" t="s">
        <v>97</v>
      </c>
      <c r="CN36" s="48" t="s">
        <v>97</v>
      </c>
      <c r="CO36" s="48" t="s">
        <v>97</v>
      </c>
      <c r="CP36" s="53">
        <v>0</v>
      </c>
      <c r="CQ36" s="48">
        <v>0</v>
      </c>
      <c r="CR36" s="48">
        <v>0</v>
      </c>
      <c r="CS36" s="48">
        <v>0</v>
      </c>
      <c r="CT36" s="48">
        <v>0</v>
      </c>
      <c r="CU36" s="17"/>
      <c r="CV36" s="17"/>
      <c r="CW36" s="17"/>
      <c r="CX36" s="17"/>
      <c r="CY36" s="46"/>
      <c r="CZ36" s="46"/>
      <c r="DA36" s="46"/>
      <c r="DB36" s="46"/>
      <c r="DC36" s="46"/>
      <c r="DD36" s="46"/>
    </row>
    <row r="37" spans="1:108" ht="6" customHeight="1" x14ac:dyDescent="0.2">
      <c r="A37" s="36"/>
      <c r="B37" s="37"/>
      <c r="C37" s="37"/>
      <c r="D37" s="37"/>
      <c r="E37" s="37"/>
      <c r="F37" s="37"/>
      <c r="G37" s="37"/>
      <c r="H37" s="37"/>
      <c r="I37" s="37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40">
        <v>0</v>
      </c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40"/>
      <c r="CR37" s="40"/>
      <c r="CS37" s="40"/>
      <c r="CT37" s="40"/>
      <c r="CU37" s="40"/>
      <c r="CV37" s="40"/>
      <c r="CW37" s="40"/>
      <c r="CX37" s="39"/>
      <c r="CY37" s="47"/>
      <c r="CZ37" s="47"/>
      <c r="DA37" s="47"/>
      <c r="DB37" s="47"/>
      <c r="DC37" s="47"/>
      <c r="DD37" s="47"/>
    </row>
    <row r="38" spans="1:108" ht="6" customHeight="1" x14ac:dyDescent="0.2"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108" s="140" customFormat="1" ht="17.25" customHeight="1" x14ac:dyDescent="0.2">
      <c r="A39" s="156" t="s">
        <v>90</v>
      </c>
      <c r="B39" s="45"/>
      <c r="C39" s="45"/>
      <c r="D39" s="45"/>
      <c r="E39" s="45"/>
      <c r="F39" s="45"/>
      <c r="G39" s="45"/>
      <c r="H39" s="2"/>
      <c r="I39" s="2"/>
      <c r="AH39" s="157"/>
      <c r="AI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  <c r="BK39" s="157"/>
      <c r="BL39" s="157"/>
      <c r="BM39" s="157"/>
      <c r="BN39" s="157"/>
      <c r="BO39" s="157"/>
      <c r="BP39" s="157"/>
      <c r="BQ39" s="157"/>
      <c r="BR39" s="157"/>
      <c r="BS39" s="157"/>
      <c r="BT39" s="157"/>
      <c r="BU39" s="157"/>
      <c r="BV39" s="157"/>
      <c r="BW39" s="157"/>
      <c r="BX39" s="157"/>
      <c r="BY39" s="157"/>
      <c r="BZ39" s="157"/>
      <c r="CA39" s="157"/>
      <c r="CB39" s="157"/>
      <c r="CC39" s="157"/>
      <c r="CD39" s="157"/>
      <c r="CE39" s="157"/>
      <c r="CF39" s="157"/>
      <c r="CG39" s="157"/>
      <c r="CH39" s="157"/>
      <c r="CI39" s="157"/>
      <c r="CL39" s="157"/>
    </row>
    <row r="40" spans="1:108" s="158" customFormat="1" ht="17.25" customHeight="1" x14ac:dyDescent="0.2">
      <c r="A40" s="156" t="s">
        <v>84</v>
      </c>
      <c r="B40" s="2"/>
      <c r="C40" s="2"/>
      <c r="D40" s="2"/>
      <c r="E40" s="2"/>
      <c r="F40" s="2"/>
      <c r="G40" s="2"/>
      <c r="H40" s="2"/>
      <c r="I40" s="2"/>
    </row>
    <row r="41" spans="1:108" s="140" customFormat="1" ht="17.25" customHeight="1" x14ac:dyDescent="0.2">
      <c r="A41" s="156" t="s">
        <v>91</v>
      </c>
      <c r="B41" s="2"/>
      <c r="C41" s="2"/>
      <c r="D41" s="2"/>
      <c r="E41" s="2"/>
      <c r="F41" s="2"/>
      <c r="G41" s="2"/>
      <c r="H41" s="2"/>
      <c r="I41" s="2"/>
      <c r="AH41" s="157"/>
      <c r="AI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  <c r="BK41" s="157"/>
      <c r="BL41" s="157"/>
      <c r="BM41" s="157"/>
      <c r="BN41" s="157"/>
      <c r="BO41" s="157"/>
      <c r="BP41" s="157"/>
      <c r="BQ41" s="157"/>
      <c r="BR41" s="157"/>
      <c r="BS41" s="157"/>
      <c r="BT41" s="157"/>
      <c r="BU41" s="157"/>
      <c r="BV41" s="157"/>
      <c r="BW41" s="157"/>
      <c r="BX41" s="157"/>
      <c r="BY41" s="157"/>
      <c r="BZ41" s="157"/>
      <c r="CA41" s="157"/>
      <c r="CB41" s="157"/>
      <c r="CC41" s="157"/>
      <c r="CD41" s="157"/>
      <c r="CE41" s="157"/>
      <c r="CF41" s="157"/>
      <c r="CG41" s="157"/>
      <c r="CH41" s="157"/>
      <c r="CI41" s="157"/>
      <c r="CJ41" s="157"/>
      <c r="CK41" s="157"/>
      <c r="CL41" s="157"/>
      <c r="CM41" s="157"/>
    </row>
    <row r="42" spans="1:108" s="140" customFormat="1" ht="15" customHeight="1" x14ac:dyDescent="0.2">
      <c r="A42" s="159" t="s">
        <v>92</v>
      </c>
      <c r="B42" s="158"/>
      <c r="C42" s="158"/>
      <c r="D42" s="158"/>
      <c r="E42" s="158"/>
      <c r="F42" s="158"/>
      <c r="G42" s="158"/>
      <c r="H42" s="158"/>
      <c r="I42" s="158"/>
    </row>
    <row r="43" spans="1:108" s="162" customFormat="1" x14ac:dyDescent="0.2">
      <c r="A43" s="160" t="s">
        <v>138</v>
      </c>
      <c r="B43" s="142"/>
      <c r="C43" s="142"/>
      <c r="D43" s="142"/>
      <c r="E43" s="142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60"/>
      <c r="S43" s="160"/>
      <c r="T43" s="160"/>
      <c r="U43" s="160"/>
      <c r="V43" s="160"/>
      <c r="W43" s="160"/>
      <c r="X43" s="160"/>
      <c r="Y43" s="141"/>
      <c r="Z43" s="141"/>
      <c r="AA43" s="141"/>
      <c r="AB43" s="141"/>
      <c r="AC43" s="161"/>
      <c r="AD43" s="161"/>
      <c r="AE43" s="161"/>
      <c r="AF43" s="161"/>
      <c r="AG43" s="161"/>
      <c r="AH43" s="161"/>
      <c r="AI43" s="161"/>
      <c r="AJ43" s="161"/>
      <c r="AK43" s="161"/>
      <c r="AL43" s="161"/>
      <c r="AM43" s="161"/>
      <c r="AN43" s="161"/>
      <c r="AO43" s="161"/>
      <c r="AP43" s="161"/>
      <c r="AQ43" s="161"/>
      <c r="AR43" s="161"/>
      <c r="AS43" s="161"/>
      <c r="AT43" s="161"/>
      <c r="AU43" s="161"/>
      <c r="AV43" s="161"/>
      <c r="AW43" s="161"/>
      <c r="AX43" s="161"/>
      <c r="AY43" s="161"/>
      <c r="AZ43" s="161"/>
      <c r="BA43" s="161"/>
      <c r="BB43" s="161"/>
      <c r="BC43" s="161"/>
      <c r="BD43" s="161"/>
      <c r="BE43" s="161"/>
    </row>
    <row r="44" spans="1:108" s="140" customFormat="1" ht="15" customHeight="1" x14ac:dyDescent="0.2">
      <c r="A44" s="163" t="s">
        <v>62</v>
      </c>
      <c r="B44" s="164"/>
      <c r="C44" s="164"/>
      <c r="D44" s="164"/>
      <c r="E44" s="164"/>
      <c r="F44" s="164"/>
      <c r="G44" s="164"/>
      <c r="H44" s="156"/>
      <c r="I44" s="156"/>
      <c r="AH44" s="157"/>
      <c r="AI44" s="157"/>
      <c r="AK44" s="157"/>
      <c r="AL44" s="157"/>
      <c r="AM44" s="157"/>
      <c r="AN44" s="157"/>
      <c r="AO44" s="157"/>
      <c r="AP44" s="157"/>
      <c r="AQ44" s="157"/>
      <c r="AR44" s="157"/>
      <c r="AS44" s="157"/>
      <c r="AT44" s="157"/>
      <c r="AU44" s="157"/>
      <c r="AV44" s="157"/>
      <c r="AW44" s="157"/>
      <c r="AX44" s="157"/>
      <c r="AY44" s="157"/>
      <c r="AZ44" s="157"/>
      <c r="BA44" s="157"/>
      <c r="BB44" s="157"/>
      <c r="BC44" s="157"/>
      <c r="BD44" s="157"/>
      <c r="BE44" s="157"/>
      <c r="BF44" s="157"/>
      <c r="BG44" s="157"/>
      <c r="BH44" s="157"/>
      <c r="BI44" s="157"/>
      <c r="BJ44" s="157"/>
      <c r="BK44" s="157"/>
      <c r="BL44" s="157"/>
      <c r="BM44" s="157"/>
      <c r="BN44" s="157"/>
      <c r="BO44" s="157"/>
      <c r="BP44" s="157"/>
      <c r="BQ44" s="157"/>
      <c r="BR44" s="157"/>
      <c r="BS44" s="157"/>
      <c r="BT44" s="157"/>
      <c r="BU44" s="157"/>
      <c r="BV44" s="157"/>
      <c r="BW44" s="157"/>
      <c r="BX44" s="157"/>
      <c r="BY44" s="157"/>
      <c r="BZ44" s="157"/>
      <c r="CA44" s="157"/>
      <c r="CB44" s="157"/>
      <c r="CC44" s="157"/>
      <c r="CD44" s="157"/>
      <c r="CE44" s="157"/>
      <c r="CF44" s="157"/>
      <c r="CG44" s="157"/>
      <c r="CH44" s="157"/>
      <c r="CI44" s="157"/>
      <c r="CL44" s="157"/>
    </row>
    <row r="45" spans="1:108" x14ac:dyDescent="0.2">
      <c r="A45" s="198" t="s">
        <v>140</v>
      </c>
      <c r="B45" s="198"/>
      <c r="C45" s="198"/>
      <c r="D45" s="198"/>
      <c r="E45" s="198"/>
      <c r="F45" s="198"/>
      <c r="G45" s="198"/>
      <c r="H45" s="198"/>
      <c r="I45" s="156"/>
    </row>
  </sheetData>
  <mergeCells count="80">
    <mergeCell ref="CJ4:DD4"/>
    <mergeCell ref="C8:C9"/>
    <mergeCell ref="D8:D9"/>
    <mergeCell ref="E8:E9"/>
    <mergeCell ref="CR6:CR7"/>
    <mergeCell ref="CS6:CS7"/>
    <mergeCell ref="CT6:CT7"/>
    <mergeCell ref="CV6:DD6"/>
    <mergeCell ref="BR6:BR7"/>
    <mergeCell ref="CK6:CK7"/>
    <mergeCell ref="BQ6:BQ7"/>
    <mergeCell ref="CJ6:CJ7"/>
    <mergeCell ref="CQ6:CQ7"/>
    <mergeCell ref="BS6:BS7"/>
    <mergeCell ref="CN6:CN7"/>
    <mergeCell ref="CM6:CM7"/>
    <mergeCell ref="A1:DD2"/>
    <mergeCell ref="B4:AR5"/>
    <mergeCell ref="BE6:BN6"/>
    <mergeCell ref="AS4:BN4"/>
    <mergeCell ref="AS5:BN5"/>
    <mergeCell ref="BZ6:CI6"/>
    <mergeCell ref="BO4:CI4"/>
    <mergeCell ref="BO5:CI5"/>
    <mergeCell ref="BB6:BB7"/>
    <mergeCell ref="BC6:BC7"/>
    <mergeCell ref="BX6:BX7"/>
    <mergeCell ref="X6:AG6"/>
    <mergeCell ref="AH6:AR6"/>
    <mergeCell ref="BU6:BU7"/>
    <mergeCell ref="BV6:BV7"/>
    <mergeCell ref="CP6:CP7"/>
    <mergeCell ref="A45:H45"/>
    <mergeCell ref="AT6:AT7"/>
    <mergeCell ref="BP6:BP7"/>
    <mergeCell ref="A4:A7"/>
    <mergeCell ref="AX6:AX7"/>
    <mergeCell ref="BO6:BO7"/>
    <mergeCell ref="AV6:AV7"/>
    <mergeCell ref="AU6:AU7"/>
    <mergeCell ref="AW6:AW7"/>
    <mergeCell ref="AS6:AS7"/>
    <mergeCell ref="AY6:AY7"/>
    <mergeCell ref="AZ6:AZ7"/>
    <mergeCell ref="B8:B9"/>
    <mergeCell ref="BA6:BA7"/>
    <mergeCell ref="F8:F9"/>
    <mergeCell ref="G8:G9"/>
    <mergeCell ref="CL6:CL7"/>
    <mergeCell ref="CO6:CO7"/>
    <mergeCell ref="BT6:BT7"/>
    <mergeCell ref="BW6:BW7"/>
    <mergeCell ref="BY6:BY7"/>
    <mergeCell ref="H8:H9"/>
    <mergeCell ref="I8:I9"/>
    <mergeCell ref="J8:J9"/>
    <mergeCell ref="K8:K9"/>
    <mergeCell ref="T8:T9"/>
    <mergeCell ref="U8:U9"/>
    <mergeCell ref="L8:L9"/>
    <mergeCell ref="M8:M9"/>
    <mergeCell ref="N8:N9"/>
    <mergeCell ref="O8:O9"/>
    <mergeCell ref="P8:P9"/>
    <mergeCell ref="V8:V9"/>
    <mergeCell ref="W8:W9"/>
    <mergeCell ref="B6:C7"/>
    <mergeCell ref="D6:E7"/>
    <mergeCell ref="F6:G7"/>
    <mergeCell ref="H6:I7"/>
    <mergeCell ref="J6:K7"/>
    <mergeCell ref="L6:M7"/>
    <mergeCell ref="N6:O7"/>
    <mergeCell ref="P6:Q7"/>
    <mergeCell ref="R6:S7"/>
    <mergeCell ref="T6:U7"/>
    <mergeCell ref="V6:W7"/>
    <mergeCell ref="Q8:Q9"/>
    <mergeCell ref="R8:R9"/>
    <mergeCell ref="S8:S9"/>
  </mergeCells>
  <pageMargins left="0.7" right="0.45" top="0.75" bottom="0.75" header="0.3" footer="0.3"/>
  <pageSetup scale="65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List of Tables</vt:lpstr>
      <vt:lpstr>Table 1A</vt:lpstr>
      <vt:lpstr>Table B</vt:lpstr>
      <vt:lpstr>'List of Tables'!Print_Area</vt:lpstr>
      <vt:lpstr>'Table 1A'!Print_Area</vt:lpstr>
      <vt:lpstr>'Table B'!Print_Area</vt:lpstr>
      <vt:lpstr>'List of Tables'!Print_Titles</vt:lpstr>
      <vt:lpstr>'Table 1A'!Print_Titles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 Project (PHI/93/PO1)</dc:creator>
  <cp:lastModifiedBy>Nyl Franz</cp:lastModifiedBy>
  <cp:lastPrinted>2021-11-01T04:03:36Z</cp:lastPrinted>
  <dcterms:created xsi:type="dcterms:W3CDTF">2000-03-01T16:14:28Z</dcterms:created>
  <dcterms:modified xsi:type="dcterms:W3CDTF">2022-01-06T10:08:06Z</dcterms:modified>
</cp:coreProperties>
</file>