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Nov PR\New folder\Statl tables\"/>
    </mc:Choice>
  </mc:AlternateContent>
  <bookViews>
    <workbookView xWindow="0" yWindow="0" windowWidth="21600" windowHeight="9735" tabRatio="874" firstSheet="2" activeTab="2"/>
  </bookViews>
  <sheets>
    <sheet name="List of Tables" sheetId="139" r:id="rId1"/>
    <sheet name="Table 1A" sheetId="119" r:id="rId2"/>
    <sheet name="Table C" sheetId="129" r:id="rId3"/>
  </sheets>
  <definedNames>
    <definedName name="_xlnm.Print_Area" localSheetId="0">'List of Tables'!$A$1:$D$39</definedName>
    <definedName name="_xlnm.Print_Area" localSheetId="1">'Table 1A'!$A$1:$AU$50</definedName>
    <definedName name="_xlnm.Print_Area" localSheetId="2">'Table C'!$A$1:$BX$39</definedName>
    <definedName name="_xlnm.Print_Titles" localSheetId="0">'List of Tables'!$12:$12</definedName>
    <definedName name="_xlnm.Print_Titles" localSheetId="1">'Table 1A'!$1:$5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19" l="1"/>
  <c r="AN9" i="119"/>
  <c r="AK43" i="119"/>
  <c r="AJ43" i="119"/>
  <c r="AK42" i="119"/>
  <c r="AJ42" i="119"/>
  <c r="AK41" i="119"/>
  <c r="AJ41" i="119"/>
  <c r="AK40" i="119"/>
  <c r="AJ40" i="119"/>
  <c r="AK39" i="119"/>
  <c r="AJ39" i="119"/>
  <c r="AK38" i="119"/>
  <c r="AJ38" i="119"/>
  <c r="AK37" i="119"/>
  <c r="AJ37" i="119"/>
  <c r="AK36" i="119"/>
  <c r="AJ36" i="119"/>
  <c r="AK31" i="119"/>
  <c r="AJ31" i="119"/>
  <c r="AK30" i="119"/>
  <c r="AJ30" i="119"/>
  <c r="AK29" i="119"/>
  <c r="AJ29" i="119"/>
  <c r="AK28" i="119"/>
  <c r="AJ28" i="119"/>
  <c r="AK27" i="119"/>
  <c r="AJ27" i="119"/>
  <c r="AK26" i="119"/>
  <c r="AJ26" i="119"/>
  <c r="AK25" i="119"/>
  <c r="AJ25" i="119"/>
  <c r="AK24" i="119"/>
  <c r="AJ24" i="119"/>
  <c r="AK23" i="119"/>
  <c r="AJ23" i="119"/>
  <c r="AK22" i="119"/>
  <c r="AJ22" i="119"/>
  <c r="AK17" i="119"/>
  <c r="AJ17" i="119"/>
  <c r="AK16" i="119"/>
  <c r="AJ16" i="119"/>
  <c r="AK15" i="119"/>
  <c r="AJ15" i="119"/>
  <c r="AK9" i="119"/>
  <c r="AJ9" i="119"/>
  <c r="AC43" i="119"/>
  <c r="AB43" i="119"/>
  <c r="AC42" i="119"/>
  <c r="AB42" i="119"/>
  <c r="AC41" i="119"/>
  <c r="AB41" i="119"/>
  <c r="AC40" i="119"/>
  <c r="AB40" i="119"/>
  <c r="AC39" i="119"/>
  <c r="AB39" i="119"/>
  <c r="AC38" i="119"/>
  <c r="AB38" i="119"/>
  <c r="AC37" i="119"/>
  <c r="AB37" i="119"/>
  <c r="AC36" i="119"/>
  <c r="AB36" i="119"/>
  <c r="AC31" i="119"/>
  <c r="AB31" i="119"/>
  <c r="AC30" i="119"/>
  <c r="AB30" i="119"/>
  <c r="AC29" i="119"/>
  <c r="AB29" i="119"/>
  <c r="AC28" i="119"/>
  <c r="AB28" i="119"/>
  <c r="AC27" i="119"/>
  <c r="AB27" i="119"/>
  <c r="AC26" i="119"/>
  <c r="AB26" i="119"/>
  <c r="AC25" i="119"/>
  <c r="AB25" i="119"/>
  <c r="AC24" i="119"/>
  <c r="AB24" i="119"/>
  <c r="AC23" i="119"/>
  <c r="AB23" i="119"/>
  <c r="AC22" i="119"/>
  <c r="AB22" i="119"/>
  <c r="AC17" i="119"/>
  <c r="AB17" i="119"/>
  <c r="AC16" i="119"/>
  <c r="AB16" i="119"/>
  <c r="AC15" i="119"/>
  <c r="AB15" i="119"/>
  <c r="AC9" i="119"/>
  <c r="AB9" i="119"/>
  <c r="AS43" i="119" l="1"/>
  <c r="AR43" i="119"/>
  <c r="AS42" i="119"/>
  <c r="AR42" i="119"/>
  <c r="AS41" i="119"/>
  <c r="AR41" i="119"/>
  <c r="AS40" i="119"/>
  <c r="AR40" i="119"/>
  <c r="AS39" i="119"/>
  <c r="AR39" i="119"/>
  <c r="AS38" i="119"/>
  <c r="AR38" i="119"/>
  <c r="AS37" i="119"/>
  <c r="AR37" i="119"/>
  <c r="AS36" i="119"/>
  <c r="AR36" i="119"/>
  <c r="AS31" i="119"/>
  <c r="AR31" i="119"/>
  <c r="AS30" i="119"/>
  <c r="AR30" i="119"/>
  <c r="AS29" i="119"/>
  <c r="AR29" i="119"/>
  <c r="AS28" i="119"/>
  <c r="AR28" i="119"/>
  <c r="AS27" i="119"/>
  <c r="AR27" i="119"/>
  <c r="AS26" i="119"/>
  <c r="AR26" i="119"/>
  <c r="AS25" i="119"/>
  <c r="AR25" i="119"/>
  <c r="AS24" i="119"/>
  <c r="AR24" i="119"/>
  <c r="AS23" i="119"/>
  <c r="AR23" i="119"/>
  <c r="AS22" i="119"/>
  <c r="AR22" i="119"/>
  <c r="AS17" i="119"/>
  <c r="AR17" i="119"/>
  <c r="AS16" i="119"/>
  <c r="AR16" i="119"/>
  <c r="AS15" i="119"/>
  <c r="AR15" i="119"/>
  <c r="AR9" i="119"/>
  <c r="AS9" i="119"/>
  <c r="AG43" i="119"/>
  <c r="AF43" i="119"/>
  <c r="AG42" i="119"/>
  <c r="AF42" i="119"/>
  <c r="AG41" i="119"/>
  <c r="AF41" i="119"/>
  <c r="AG40" i="119"/>
  <c r="AF40" i="119"/>
  <c r="AG39" i="119"/>
  <c r="AF39" i="119"/>
  <c r="AG38" i="119"/>
  <c r="AF38" i="119"/>
  <c r="AG37" i="119"/>
  <c r="AF37" i="119"/>
  <c r="AG36" i="119"/>
  <c r="AF36" i="119"/>
  <c r="AG31" i="119"/>
  <c r="AF31" i="119"/>
  <c r="AG30" i="119"/>
  <c r="AF30" i="119"/>
  <c r="AG29" i="119"/>
  <c r="AF29" i="119"/>
  <c r="AG28" i="119"/>
  <c r="AF28" i="119"/>
  <c r="AG27" i="119"/>
  <c r="AF27" i="119"/>
  <c r="AG26" i="119"/>
  <c r="AF26" i="119"/>
  <c r="AG25" i="119"/>
  <c r="AF25" i="119"/>
  <c r="AG24" i="119"/>
  <c r="AF24" i="119"/>
  <c r="AG23" i="119"/>
  <c r="AF23" i="119"/>
  <c r="AG22" i="119"/>
  <c r="AF22" i="119"/>
  <c r="AG17" i="119"/>
  <c r="AF17" i="119"/>
  <c r="AG16" i="119"/>
  <c r="AF16" i="119"/>
  <c r="AG15" i="119"/>
  <c r="AF15" i="119"/>
  <c r="AG9" i="119"/>
  <c r="AF9" i="119"/>
  <c r="Y43" i="119"/>
  <c r="X43" i="119"/>
  <c r="Y42" i="119"/>
  <c r="X42" i="119"/>
  <c r="Y41" i="119"/>
  <c r="X41" i="119"/>
  <c r="Y40" i="119"/>
  <c r="X40" i="119"/>
  <c r="Y39" i="119"/>
  <c r="X39" i="119"/>
  <c r="Y38" i="119"/>
  <c r="X38" i="119"/>
  <c r="Y37" i="119"/>
  <c r="X37" i="119"/>
  <c r="Y36" i="119"/>
  <c r="X36" i="119"/>
  <c r="Y31" i="119"/>
  <c r="X31" i="119"/>
  <c r="Y30" i="119"/>
  <c r="X30" i="119"/>
  <c r="Y29" i="119"/>
  <c r="X29" i="119"/>
  <c r="Y28" i="119"/>
  <c r="X28" i="119"/>
  <c r="Y27" i="119"/>
  <c r="X27" i="119"/>
  <c r="Y26" i="119"/>
  <c r="X26" i="119"/>
  <c r="Y25" i="119"/>
  <c r="X25" i="119"/>
  <c r="Y24" i="119"/>
  <c r="X24" i="119"/>
  <c r="Y23" i="119"/>
  <c r="X23" i="119"/>
  <c r="Y22" i="119"/>
  <c r="X22" i="119"/>
  <c r="Y17" i="119"/>
  <c r="X17" i="119"/>
  <c r="Y16" i="119"/>
  <c r="X16" i="119"/>
  <c r="Y15" i="119"/>
  <c r="X15" i="119"/>
  <c r="Y9" i="119"/>
  <c r="X9" i="119"/>
  <c r="U43" i="119"/>
  <c r="T43" i="119"/>
  <c r="U42" i="119"/>
  <c r="T42" i="119"/>
  <c r="U41" i="119"/>
  <c r="T41" i="119"/>
  <c r="U40" i="119"/>
  <c r="T40" i="119"/>
  <c r="U39" i="119"/>
  <c r="T39" i="119"/>
  <c r="U38" i="119"/>
  <c r="T38" i="119"/>
  <c r="U37" i="119"/>
  <c r="T37" i="119"/>
  <c r="U36" i="119"/>
  <c r="T36" i="119"/>
  <c r="U31" i="119"/>
  <c r="T31" i="119"/>
  <c r="U30" i="119"/>
  <c r="T30" i="119"/>
  <c r="U29" i="119"/>
  <c r="T29" i="119"/>
  <c r="U28" i="119"/>
  <c r="T28" i="119"/>
  <c r="U27" i="119"/>
  <c r="T27" i="119"/>
  <c r="U26" i="119"/>
  <c r="T26" i="119"/>
  <c r="U25" i="119"/>
  <c r="T25" i="119"/>
  <c r="U24" i="119"/>
  <c r="T24" i="119"/>
  <c r="U23" i="119"/>
  <c r="T23" i="119"/>
  <c r="U22" i="119"/>
  <c r="T22" i="119"/>
  <c r="U17" i="119"/>
  <c r="T17" i="119"/>
  <c r="U16" i="119"/>
  <c r="T16" i="119"/>
  <c r="U15" i="119"/>
  <c r="T15" i="119"/>
  <c r="U9" i="119"/>
  <c r="T9" i="119"/>
  <c r="Q43" i="119"/>
  <c r="P43" i="119"/>
  <c r="Q42" i="119"/>
  <c r="P42" i="119"/>
  <c r="Q41" i="119"/>
  <c r="P41" i="119"/>
  <c r="Q40" i="119"/>
  <c r="P40" i="119"/>
  <c r="Q39" i="119"/>
  <c r="P39" i="119"/>
  <c r="Q38" i="119"/>
  <c r="P38" i="119"/>
  <c r="Q37" i="119"/>
  <c r="P37" i="119"/>
  <c r="Q36" i="119"/>
  <c r="P36" i="119"/>
  <c r="Q31" i="119"/>
  <c r="P31" i="119"/>
  <c r="Q30" i="119"/>
  <c r="P30" i="119"/>
  <c r="Q29" i="119"/>
  <c r="P29" i="119"/>
  <c r="Q28" i="119"/>
  <c r="P28" i="119"/>
  <c r="Q27" i="119"/>
  <c r="P27" i="119"/>
  <c r="Q26" i="119"/>
  <c r="P26" i="119"/>
  <c r="Q25" i="119"/>
  <c r="P25" i="119"/>
  <c r="Q24" i="119"/>
  <c r="P24" i="119"/>
  <c r="Q23" i="119"/>
  <c r="P23" i="119"/>
  <c r="Q22" i="119"/>
  <c r="P22" i="119"/>
  <c r="Q17" i="119"/>
  <c r="P17" i="119"/>
  <c r="Q16" i="119"/>
  <c r="P16" i="119"/>
  <c r="Q15" i="119"/>
  <c r="P15" i="119"/>
  <c r="Q9" i="119"/>
  <c r="P9" i="119"/>
  <c r="M43" i="119"/>
  <c r="L43" i="119"/>
  <c r="M42" i="119"/>
  <c r="L42" i="119"/>
  <c r="M41" i="119"/>
  <c r="L41" i="119"/>
  <c r="M40" i="119"/>
  <c r="L40" i="119"/>
  <c r="M39" i="119"/>
  <c r="L39" i="119"/>
  <c r="M38" i="119"/>
  <c r="L38" i="119"/>
  <c r="M37" i="119"/>
  <c r="L37" i="119"/>
  <c r="M36" i="119"/>
  <c r="L36" i="119"/>
  <c r="M31" i="119"/>
  <c r="L31" i="119"/>
  <c r="M30" i="119"/>
  <c r="L30" i="119"/>
  <c r="M29" i="119"/>
  <c r="L29" i="119"/>
  <c r="M28" i="119"/>
  <c r="L28" i="119"/>
  <c r="M27" i="119"/>
  <c r="L27" i="119"/>
  <c r="M26" i="119"/>
  <c r="L26" i="119"/>
  <c r="M25" i="119"/>
  <c r="L25" i="119"/>
  <c r="M24" i="119"/>
  <c r="L24" i="119"/>
  <c r="M23" i="119"/>
  <c r="L23" i="119"/>
  <c r="M22" i="119"/>
  <c r="L22" i="119"/>
  <c r="M17" i="119"/>
  <c r="L17" i="119"/>
  <c r="M16" i="119"/>
  <c r="L16" i="119"/>
  <c r="M15" i="119"/>
  <c r="L15" i="119"/>
  <c r="M9" i="119"/>
  <c r="L9" i="119"/>
  <c r="I9" i="119"/>
  <c r="H9" i="119"/>
  <c r="I17" i="119"/>
  <c r="H17" i="119"/>
  <c r="I16" i="119"/>
  <c r="H16" i="119"/>
  <c r="I15" i="119"/>
  <c r="H15" i="119"/>
  <c r="I31" i="119"/>
  <c r="H31" i="119"/>
  <c r="I30" i="119"/>
  <c r="H30" i="119"/>
  <c r="I29" i="119"/>
  <c r="H29" i="119"/>
  <c r="I28" i="119"/>
  <c r="H28" i="119"/>
  <c r="I27" i="119"/>
  <c r="H27" i="119"/>
  <c r="I26" i="119"/>
  <c r="H26" i="119"/>
  <c r="I25" i="119"/>
  <c r="H25" i="119"/>
  <c r="I24" i="119"/>
  <c r="H24" i="119"/>
  <c r="I23" i="119"/>
  <c r="H23" i="119"/>
  <c r="I22" i="119"/>
  <c r="H22" i="119"/>
  <c r="I43" i="119"/>
  <c r="H43" i="119"/>
  <c r="I42" i="119"/>
  <c r="H42" i="119"/>
  <c r="I41" i="119"/>
  <c r="H41" i="119"/>
  <c r="I40" i="119"/>
  <c r="H40" i="119"/>
  <c r="I39" i="119"/>
  <c r="H39" i="119"/>
  <c r="I38" i="119"/>
  <c r="H38" i="119"/>
  <c r="I37" i="119"/>
  <c r="H37" i="119"/>
  <c r="I36" i="119"/>
  <c r="H36" i="119"/>
  <c r="E43" i="119"/>
  <c r="D43" i="119"/>
  <c r="E42" i="119"/>
  <c r="D42" i="119"/>
  <c r="E41" i="119"/>
  <c r="D41" i="119"/>
  <c r="E40" i="119"/>
  <c r="D40" i="119"/>
  <c r="E39" i="119"/>
  <c r="D39" i="119"/>
  <c r="E38" i="119"/>
  <c r="D38" i="119"/>
  <c r="E37" i="119"/>
  <c r="D37" i="119"/>
  <c r="E36" i="119"/>
  <c r="D36" i="119"/>
  <c r="E31" i="119"/>
  <c r="D31" i="119"/>
  <c r="E30" i="119"/>
  <c r="D30" i="119"/>
  <c r="E29" i="119"/>
  <c r="D29" i="119"/>
  <c r="E28" i="119"/>
  <c r="D28" i="119"/>
  <c r="E27" i="119"/>
  <c r="D27" i="119"/>
  <c r="E26" i="119"/>
  <c r="D26" i="119"/>
  <c r="E25" i="119"/>
  <c r="D25" i="119"/>
  <c r="E24" i="119"/>
  <c r="D24" i="119"/>
  <c r="E23" i="119"/>
  <c r="D23" i="119"/>
  <c r="E22" i="119"/>
  <c r="D22" i="119"/>
  <c r="E17" i="119"/>
  <c r="D17" i="119"/>
  <c r="E16" i="119"/>
  <c r="D16" i="119"/>
  <c r="E15" i="119"/>
  <c r="D15" i="119"/>
  <c r="D9" i="119"/>
  <c r="E9" i="119"/>
</calcChain>
</file>

<file path=xl/sharedStrings.xml><?xml version="1.0" encoding="utf-8"?>
<sst xmlns="http://schemas.openxmlformats.org/spreadsheetml/2006/main" count="308" uniqueCount="133">
  <si>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</si>
  <si>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</si>
  <si>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</si>
  <si>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</si>
  <si>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</si>
  <si>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</si>
  <si>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</si>
  <si>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</si>
  <si>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</si>
  <si>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</si>
  <si>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</si>
  <si>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</si>
  <si>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</si>
  <si>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</si>
  <si>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</si>
  <si>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</si>
  <si>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</si>
  <si>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</si>
  <si>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</si>
  <si>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</si>
  <si>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</si>
  <si>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</si>
  <si>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</si>
  <si>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</si>
  <si>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</si>
  <si>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</si>
  <si>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</si>
  <si>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(In Thousands Except Rates)</t>
  </si>
  <si>
    <t>Reason for Working Less than 40 Hours and Working More than 48 Hours</t>
  </si>
  <si>
    <t xml:space="preserve">Total </t>
  </si>
  <si>
    <t>Worked less than 40 hours 
(Part-time)</t>
  </si>
  <si>
    <t>More than 48 hours
(Full-time)</t>
  </si>
  <si>
    <t>With a job not at work</t>
  </si>
  <si>
    <t>Reasons for Working More than 48 Hours per Week</t>
  </si>
  <si>
    <t>Wanted more earnings</t>
  </si>
  <si>
    <t>Requirements of the job</t>
  </si>
  <si>
    <t>Exceptional week</t>
  </si>
  <si>
    <t>Ambition passion for job</t>
  </si>
  <si>
    <t>ECQ/Lockdown/Covid-19 Pandemic</t>
  </si>
  <si>
    <t>Other reasons</t>
  </si>
  <si>
    <t>Reasons for Working Less than 40 Hours per Week</t>
  </si>
  <si>
    <t>Variable working time / nature of work</t>
  </si>
  <si>
    <t>Holidays</t>
  </si>
  <si>
    <t>Poor business condition</t>
  </si>
  <si>
    <t>Reduction in clients / work</t>
  </si>
  <si>
    <t>Low or off season</t>
  </si>
  <si>
    <t>Bad weather natural disaster</t>
  </si>
  <si>
    <t>Strike or labour dispute</t>
  </si>
  <si>
    <t>Start / end / change of job</t>
  </si>
  <si>
    <t>Could only find pat time work</t>
  </si>
  <si>
    <t>School training</t>
  </si>
  <si>
    <t>Personal / family reasons</t>
  </si>
  <si>
    <t>Health / medical limitations</t>
  </si>
  <si>
    <t>Other reasons specify</t>
  </si>
  <si>
    <t>Total (in thousands)</t>
  </si>
  <si>
    <t xml:space="preserve">            All estimates used the 2015 POPCEN-based Population Projection.</t>
  </si>
  <si>
    <r>
      <t>February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</si>
  <si>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February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</si>
  <si>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</si>
  <si>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</si>
  <si>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</si>
  <si>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</si>
  <si>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</si>
  <si>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</si>
  <si>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</si>
  <si>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</si>
  <si>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</si>
  <si>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</si>
  <si>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</si>
  <si>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</si>
  <si>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</si>
  <si>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</si>
  <si>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</si>
  <si>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</t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</si>
  <si>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</si>
  <si>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March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</si>
  <si>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</si>
  <si>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</si>
  <si>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</si>
  <si>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</si>
  <si>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</si>
  <si>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</si>
  <si>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</si>
  <si>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</si>
  <si>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</si>
  <si>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r>
      <t>April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</si>
  <si>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r>
      <t>May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</si>
  <si>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</si>
  <si>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June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</si>
  <si>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r>
      <t>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</si>
  <si>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January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</si>
  <si>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t>-</t>
  </si>
  <si>
    <r>
      <t>August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</si>
  <si>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July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</si>
  <si>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r>
      <t>August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</si>
  <si>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</si>
  <si>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September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</si>
  <si>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t>Estimate</t>
  </si>
  <si>
    <t>Standard Error</t>
  </si>
  <si>
    <t>Lower Limit</t>
  </si>
  <si>
    <t>Upper Limit</t>
  </si>
  <si>
    <t>90% Confidence Interval)</t>
  </si>
  <si>
    <r>
      <t>October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</si>
  <si>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</si>
  <si>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October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</si>
  <si>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r>
      <t>November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</si>
  <si>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r>
      <t>Employed Persons by Sector, Occupation and Class of Worker,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</si>
  <si>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</si>
  <si>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</si>
  <si>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</si>
  <si>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</si>
  <si>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</si>
  <si>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</si>
  <si>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t>NOVEMBER 2021 LABOR FORCE SURVEY</t>
  </si>
  <si>
    <t>TABLE 1A   Employed Persons by Sector, Occupation and Class of Worker, with Measures of Precision, Philippines:</t>
  </si>
  <si>
    <r>
      <t>Employed Persons by Sector, Subsector, and Hours Worked,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</si>
  <si>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</si>
  <si>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</si>
  <si>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              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</si>
  <si>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and November 2021</t>
    </r>
    <r>
      <rPr>
        <b/>
        <vertAlign val="superscript"/>
        <sz val="11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</si>
  <si>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</si>
  <si>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</si>
  <si>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</si>
  <si>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</si>
  <si>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</si>
  <si>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</si>
  <si>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</t>
    </r>
  </si>
  <si>
    <r>
      <t>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</si>
  <si>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</si>
  <si>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</si>
  <si>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</si>
  <si>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TABLE C - Reasons for Working Less Than 40 Hours, Working More than 48 Hours, and with Job but not at Work:
January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February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March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April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June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July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August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September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October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 and November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
(In Percent)</t>
    </r>
  </si>
  <si>
    <t xml:space="preserve">          1 - Preliminary estimate excludes Sulu and Tawi-tawi.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</si>
</sst>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_(* #,##0.0_);_(* \(#,##0.0\);_(* &quot;-&quot;??_);_(@_)"/>
    <numFmt numFmtId="167" formatCode="_(* #,##0_);_(* \(#,##0\);_(* &quot;-&quot;??_);_(@_)"/>
    <numFmt numFmtId="168" formatCode="mmmm\ yyyy"/>
    <numFmt numFmtId="169" formatCode="#,##0.0;\-#,##0.0"/>
  </numFmts>
  <fonts count="19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2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Up">
        <bgColor indexed="9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37" fontId="0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68">
    <xf numFmtId="37" fontId="0" fillId="0" borderId="0" xfId="0"/>
    <xf numFmtId="167" fontId="4" fillId="0" borderId="3" xfId="1" applyNumberFormat="1" applyFont="1" applyBorder="1" applyAlignment="1">
      <alignment horizontal="center" vertical="center" wrapText="1"/>
    </xf>
    <xf numFmtId="0" fontId="4" fillId="0" borderId="0" xfId="0" applyNumberFormat="1" applyFont="1"/>
    <xf numFmtId="167" fontId="7" fillId="0" borderId="3" xfId="1" applyNumberFormat="1" applyFont="1" applyFill="1" applyBorder="1"/>
    <xf numFmtId="0" fontId="4" fillId="0" borderId="3" xfId="0" applyNumberFormat="1" applyFont="1" applyBorder="1" applyAlignment="1">
      <alignment horizontal="center" vertical="center" wrapText="1"/>
    </xf>
    <xf numFmtId="167" fontId="7" fillId="0" borderId="3" xfId="1" applyNumberFormat="1" applyFont="1" applyBorder="1" applyAlignment="1">
      <alignment horizontal="center" vertical="center" wrapText="1"/>
    </xf>
    <xf numFmtId="167" fontId="7" fillId="0" borderId="3" xfId="1" applyNumberFormat="1" applyFont="1" applyFill="1" applyBorder="1" applyAlignment="1">
      <alignment horizontal="center" vertical="center" wrapText="1"/>
    </xf>
    <xf numFmtId="167" fontId="4" fillId="0" borderId="3" xfId="1" applyNumberFormat="1" applyFont="1" applyFill="1" applyBorder="1"/>
    <xf numFmtId="166" fontId="4" fillId="0" borderId="3" xfId="1" applyNumberFormat="1" applyFont="1" applyFill="1" applyBorder="1" applyAlignment="1">
      <alignment horizontal="center" vertical="center" wrapText="1"/>
    </xf>
    <xf numFmtId="37" fontId="4" fillId="0" borderId="3" xfId="0" applyFont="1" applyBorder="1"/>
    <xf numFmtId="37" fontId="12" fillId="0" borderId="0" xfId="0" applyFont="1" applyAlignment="1">
      <alignment horizontal="left" vertical="center"/>
    </xf>
    <xf numFmtId="0" fontId="4" fillId="0" borderId="0" xfId="29"/>
    <xf numFmtId="0" fontId="7" fillId="0" borderId="13" xfId="29" applyFont="1" applyBorder="1" applyAlignment="1">
      <alignment horizontal="center" vertical="center" wrapText="1"/>
    </xf>
    <xf numFmtId="37" fontId="10" fillId="0" borderId="13" xfId="0" applyFont="1" applyBorder="1" applyAlignment="1">
      <alignment vertical="center" wrapText="1"/>
    </xf>
    <xf numFmtId="37" fontId="10" fillId="0" borderId="11" xfId="0" applyFont="1" applyBorder="1" applyAlignment="1">
      <alignment vertical="center" wrapText="1"/>
    </xf>
    <xf numFmtId="37" fontId="10" fillId="0" borderId="3" xfId="0" applyFont="1" applyBorder="1" applyAlignment="1">
      <alignment vertical="center" wrapText="1"/>
    </xf>
    <xf numFmtId="0" fontId="4" fillId="0" borderId="0" xfId="29" applyAlignment="1">
      <alignment vertical="top" wrapText="1"/>
    </xf>
    <xf numFmtId="0" fontId="7" fillId="0" borderId="3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 indent="1"/>
    </xf>
    <xf numFmtId="0" fontId="4" fillId="0" borderId="3" xfId="0" applyNumberFormat="1" applyFont="1" applyBorder="1" applyAlignment="1">
      <alignment horizontal="left" vertical="center" wrapText="1"/>
    </xf>
    <xf numFmtId="37" fontId="7" fillId="0" borderId="3" xfId="0" applyFont="1" applyBorder="1"/>
    <xf numFmtId="37" fontId="10" fillId="0" borderId="13" xfId="0" applyFont="1" applyBorder="1" applyAlignment="1">
      <alignment horizontal="left" vertical="center" wrapText="1"/>
    </xf>
    <xf numFmtId="37" fontId="14" fillId="0" borderId="0" xfId="2" applyFont="1" applyAlignment="1">
      <alignment vertical="center"/>
    </xf>
    <xf numFmtId="37" fontId="10" fillId="0" borderId="13" xfId="0" applyFont="1" applyBorder="1" applyAlignment="1">
      <alignment horizontal="left" vertical="center" wrapText="1"/>
    </xf>
    <xf numFmtId="169" fontId="4" fillId="0" borderId="3" xfId="1" applyNumberFormat="1" applyFont="1" applyFill="1" applyBorder="1"/>
    <xf numFmtId="37" fontId="6" fillId="0" borderId="0" xfId="0" applyFont="1" applyBorder="1" applyAlignment="1">
      <alignment horizontal="center" vertical="center" wrapText="1"/>
    </xf>
    <xf numFmtId="37" fontId="10" fillId="0" borderId="0" xfId="0" applyFont="1" applyBorder="1" applyAlignment="1">
      <alignment vertical="center" wrapText="1"/>
    </xf>
    <xf numFmtId="0" fontId="14" fillId="0" borderId="0" xfId="0" applyNumberFormat="1" applyFont="1" applyAlignment="1">
      <alignment horizontal="left" vertical="center"/>
    </xf>
    <xf numFmtId="168" fontId="7" fillId="0" borderId="13" xfId="0" applyNumberFormat="1" applyFont="1" applyFill="1" applyBorder="1" applyAlignment="1">
      <alignment horizontal="center" vertical="center" wrapText="1"/>
    </xf>
    <xf numFmtId="166" fontId="14" fillId="0" borderId="0" xfId="1" applyNumberFormat="1" applyFont="1" applyFill="1" applyBorder="1" applyAlignment="1">
      <alignment horizontal="left"/>
    </xf>
    <xf numFmtId="37" fontId="14" fillId="0" borderId="0" xfId="2" applyFont="1" applyFill="1" applyAlignment="1">
      <alignment vertical="center"/>
    </xf>
    <xf numFmtId="0" fontId="14" fillId="0" borderId="0" xfId="0" applyNumberFormat="1" applyFont="1" applyFill="1" applyAlignment="1">
      <alignment horizontal="left" vertical="center"/>
    </xf>
    <xf numFmtId="168" fontId="7" fillId="0" borderId="3" xfId="0" applyNumberFormat="1" applyFont="1" applyFill="1" applyBorder="1" applyAlignment="1">
      <alignment horizontal="center" vertical="center" wrapText="1"/>
    </xf>
    <xf numFmtId="169" fontId="4" fillId="0" borderId="3" xfId="1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left" vertical="center" wrapText="1" indent="1"/>
    </xf>
    <xf numFmtId="169" fontId="4" fillId="0" borderId="3" xfId="0" applyNumberFormat="1" applyFont="1" applyBorder="1"/>
    <xf numFmtId="169" fontId="4" fillId="0" borderId="3" xfId="0" applyNumberFormat="1" applyFont="1" applyFill="1" applyBorder="1"/>
    <xf numFmtId="169" fontId="4" fillId="3" borderId="3" xfId="26" applyNumberFormat="1" applyFont="1" applyFill="1" applyBorder="1" applyAlignment="1">
      <alignment horizontal="left" vertical="justify" indent="2"/>
    </xf>
    <xf numFmtId="169" fontId="4" fillId="0" borderId="3" xfId="1" applyNumberFormat="1" applyFont="1" applyFill="1" applyBorder="1" applyAlignment="1">
      <alignment horizontal="center" vertical="center" wrapText="1"/>
    </xf>
    <xf numFmtId="169" fontId="4" fillId="0" borderId="3" xfId="1" applyNumberFormat="1" applyFont="1" applyFill="1" applyBorder="1" applyAlignment="1">
      <alignment horizontal="right" vertical="center" wrapText="1"/>
    </xf>
    <xf numFmtId="169" fontId="4" fillId="0" borderId="11" xfId="0" applyNumberFormat="1" applyFont="1" applyBorder="1"/>
    <xf numFmtId="169" fontId="4" fillId="0" borderId="11" xfId="0" applyNumberFormat="1" applyFont="1" applyFill="1" applyBorder="1"/>
    <xf numFmtId="169" fontId="4" fillId="0" borderId="11" xfId="1" applyNumberFormat="1" applyFont="1" applyFill="1" applyBorder="1"/>
    <xf numFmtId="169" fontId="4" fillId="0" borderId="11" xfId="1" applyNumberFormat="1" applyFont="1" applyBorder="1" applyAlignment="1">
      <alignment horizontal="center" vertical="center" wrapText="1"/>
    </xf>
    <xf numFmtId="169" fontId="4" fillId="3" borderId="11" xfId="26" applyNumberFormat="1" applyFont="1" applyFill="1" applyBorder="1" applyAlignment="1">
      <alignment horizontal="left" vertical="justify" indent="2"/>
    </xf>
    <xf numFmtId="169" fontId="4" fillId="0" borderId="11" xfId="1" applyNumberFormat="1" applyFont="1" applyFill="1" applyBorder="1" applyAlignment="1">
      <alignment horizontal="right" vertical="center" wrapText="1"/>
    </xf>
    <xf numFmtId="169" fontId="4" fillId="0" borderId="3" xfId="0" applyNumberFormat="1" applyFont="1" applyFill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37" fontId="15" fillId="0" borderId="0" xfId="0" applyFont="1" applyFill="1" applyAlignment="1">
      <alignment horizontal="center" vertical="center"/>
    </xf>
    <xf numFmtId="37" fontId="9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horizontal="center" vertical="center"/>
    </xf>
    <xf numFmtId="37" fontId="15" fillId="0" borderId="0" xfId="0" quotePrefix="1" applyFont="1" applyFill="1" applyAlignment="1">
      <alignment horizontal="center" vertical="center"/>
    </xf>
    <xf numFmtId="37" fontId="9" fillId="0" borderId="0" xfId="0" applyFont="1" applyFill="1" applyAlignment="1">
      <alignment vertical="center" wrapText="1"/>
    </xf>
    <xf numFmtId="168" fontId="7" fillId="0" borderId="6" xfId="0" applyNumberFormat="1" applyFont="1" applyFill="1" applyBorder="1" applyAlignment="1">
      <alignment horizontal="center" vertical="center" wrapText="1"/>
    </xf>
    <xf numFmtId="37" fontId="9" fillId="0" borderId="4" xfId="0" applyFont="1" applyFill="1" applyBorder="1" applyAlignment="1">
      <alignment horizontal="center" vertical="center"/>
    </xf>
    <xf numFmtId="37" fontId="9" fillId="0" borderId="0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vertical="center"/>
    </xf>
    <xf numFmtId="37" fontId="9" fillId="0" borderId="13" xfId="0" applyFont="1" applyFill="1" applyBorder="1" applyAlignment="1">
      <alignment vertical="center"/>
    </xf>
    <xf numFmtId="37" fontId="9" fillId="0" borderId="4" xfId="0" applyFont="1" applyFill="1" applyBorder="1" applyAlignment="1">
      <alignment vertical="center"/>
    </xf>
    <xf numFmtId="37" fontId="9" fillId="0" borderId="6" xfId="0" applyFont="1" applyFill="1" applyBorder="1" applyAlignment="1">
      <alignment vertical="center"/>
    </xf>
    <xf numFmtId="37" fontId="9" fillId="0" borderId="13" xfId="0" applyFont="1" applyFill="1" applyBorder="1" applyAlignment="1">
      <alignment horizontal="center" vertical="center"/>
    </xf>
    <xf numFmtId="37" fontId="9" fillId="0" borderId="14" xfId="0" applyFont="1" applyFill="1" applyBorder="1" applyAlignment="1">
      <alignment horizontal="center" vertical="center"/>
    </xf>
    <xf numFmtId="37" fontId="9" fillId="0" borderId="12" xfId="0" applyFont="1" applyFill="1" applyBorder="1" applyAlignment="1">
      <alignment horizontal="center" vertical="center"/>
    </xf>
    <xf numFmtId="37" fontId="15" fillId="0" borderId="4" xfId="0" applyFont="1" applyFill="1" applyBorder="1" applyAlignment="1">
      <alignment horizontal="left" vertical="center"/>
    </xf>
    <xf numFmtId="37" fontId="15" fillId="0" borderId="0" xfId="0" applyFont="1" applyFill="1" applyBorder="1" applyAlignment="1">
      <alignment horizontal="right" vertical="center" wrapText="1"/>
    </xf>
    <xf numFmtId="37" fontId="15" fillId="0" borderId="3" xfId="0" applyFont="1" applyFill="1" applyBorder="1" applyAlignment="1">
      <alignment horizontal="right" vertical="center" wrapText="1"/>
    </xf>
    <xf numFmtId="37" fontId="15" fillId="0" borderId="3" xfId="0" applyFont="1" applyFill="1" applyBorder="1" applyAlignment="1">
      <alignment vertical="center"/>
    </xf>
    <xf numFmtId="37" fontId="15" fillId="0" borderId="4" xfId="0" applyFont="1" applyFill="1" applyBorder="1" applyAlignment="1">
      <alignment vertical="center"/>
    </xf>
    <xf numFmtId="37" fontId="15" fillId="0" borderId="6" xfId="0" applyFont="1" applyFill="1" applyBorder="1" applyAlignment="1">
      <alignment vertical="center"/>
    </xf>
    <xf numFmtId="37" fontId="15" fillId="0" borderId="0" xfId="0" applyFont="1" applyFill="1" applyAlignment="1">
      <alignment vertical="center"/>
    </xf>
    <xf numFmtId="37" fontId="9" fillId="0" borderId="4" xfId="14" applyFont="1" applyFill="1" applyBorder="1" applyAlignment="1">
      <alignment vertical="center"/>
    </xf>
    <xf numFmtId="37" fontId="9" fillId="0" borderId="0" xfId="14" applyFont="1" applyFill="1" applyBorder="1" applyAlignment="1">
      <alignment horizontal="right" vertical="center" wrapText="1"/>
    </xf>
    <xf numFmtId="37" fontId="9" fillId="0" borderId="3" xfId="14" applyFont="1" applyFill="1" applyBorder="1" applyAlignment="1">
      <alignment horizontal="right" vertical="center" wrapText="1"/>
    </xf>
    <xf numFmtId="37" fontId="9" fillId="0" borderId="3" xfId="14" applyFont="1" applyFill="1" applyBorder="1"/>
    <xf numFmtId="37" fontId="9" fillId="0" borderId="0" xfId="14" applyFont="1" applyFill="1"/>
    <xf numFmtId="37" fontId="9" fillId="0" borderId="6" xfId="14" applyFont="1" applyFill="1" applyBorder="1"/>
    <xf numFmtId="37" fontId="15" fillId="0" borderId="0" xfId="0" applyFont="1" applyFill="1" applyBorder="1" applyAlignment="1">
      <alignment horizontal="left" vertical="center"/>
    </xf>
    <xf numFmtId="37" fontId="15" fillId="0" borderId="3" xfId="0" applyFont="1" applyFill="1" applyBorder="1" applyAlignment="1">
      <alignment horizontal="left" vertical="center"/>
    </xf>
    <xf numFmtId="37" fontId="9" fillId="0" borderId="4" xfId="0" applyFont="1" applyFill="1" applyBorder="1" applyAlignment="1">
      <alignment horizontal="left" vertical="center" indent="1"/>
    </xf>
    <xf numFmtId="37" fontId="9" fillId="0" borderId="0" xfId="0" applyFont="1" applyFill="1" applyBorder="1" applyAlignment="1">
      <alignment horizontal="left" vertical="center" indent="1"/>
    </xf>
    <xf numFmtId="37" fontId="9" fillId="0" borderId="3" xfId="0" applyFont="1" applyFill="1" applyBorder="1" applyAlignment="1">
      <alignment horizontal="left" vertical="center" indent="1"/>
    </xf>
    <xf numFmtId="37" fontId="9" fillId="0" borderId="4" xfId="0" applyFont="1" applyFill="1" applyBorder="1" applyAlignment="1" applyProtection="1">
      <alignment horizontal="left" indent="1"/>
    </xf>
    <xf numFmtId="37" fontId="9" fillId="0" borderId="0" xfId="0" applyNumberFormat="1" applyFont="1" applyFill="1" applyBorder="1" applyAlignment="1">
      <alignment horizontal="right" vertical="justify"/>
    </xf>
    <xf numFmtId="37" fontId="9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Alignment="1">
      <alignment vertical="center"/>
    </xf>
    <xf numFmtId="37" fontId="9" fillId="0" borderId="0" xfId="0" applyFont="1" applyFill="1" applyBorder="1" applyAlignment="1">
      <alignment horizontal="right" vertical="justify"/>
    </xf>
    <xf numFmtId="37" fontId="9" fillId="0" borderId="3" xfId="0" applyFont="1" applyFill="1" applyBorder="1" applyAlignment="1">
      <alignment horizontal="right" vertical="justify"/>
    </xf>
    <xf numFmtId="165" fontId="15" fillId="0" borderId="0" xfId="0" applyNumberFormat="1" applyFont="1" applyFill="1" applyBorder="1" applyAlignment="1">
      <alignment horizontal="right" vertical="justify"/>
    </xf>
    <xf numFmtId="165" fontId="15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Border="1" applyAlignment="1">
      <alignment horizontal="right" vertical="justify"/>
    </xf>
    <xf numFmtId="165" fontId="9" fillId="0" borderId="3" xfId="0" applyNumberFormat="1" applyFont="1" applyFill="1" applyBorder="1" applyAlignment="1">
      <alignment horizontal="right" vertical="justify"/>
    </xf>
    <xf numFmtId="37" fontId="9" fillId="0" borderId="0" xfId="10" applyNumberFormat="1" applyFont="1" applyFill="1" applyBorder="1" applyAlignment="1">
      <alignment horizontal="right" vertical="justify"/>
    </xf>
    <xf numFmtId="37" fontId="9" fillId="0" borderId="3" xfId="10" applyNumberFormat="1" applyFont="1" applyFill="1" applyBorder="1" applyAlignment="1">
      <alignment horizontal="right" vertical="justify"/>
    </xf>
    <xf numFmtId="165" fontId="15" fillId="0" borderId="0" xfId="0" applyNumberFormat="1" applyFont="1" applyFill="1" applyBorder="1" applyAlignment="1" applyProtection="1">
      <alignment horizontal="right" vertical="justify"/>
    </xf>
    <xf numFmtId="165" fontId="15" fillId="0" borderId="3" xfId="0" applyNumberFormat="1" applyFont="1" applyFill="1" applyBorder="1" applyAlignment="1" applyProtection="1">
      <alignment horizontal="right" vertical="justify"/>
    </xf>
    <xf numFmtId="37" fontId="9" fillId="0" borderId="3" xfId="0" applyFont="1" applyFill="1" applyBorder="1"/>
    <xf numFmtId="37" fontId="9" fillId="0" borderId="0" xfId="0" applyFont="1" applyFill="1"/>
    <xf numFmtId="37" fontId="9" fillId="0" borderId="6" xfId="0" applyFont="1" applyFill="1" applyBorder="1"/>
    <xf numFmtId="37" fontId="9" fillId="0" borderId="4" xfId="0" applyFont="1" applyFill="1" applyBorder="1" applyAlignment="1">
      <alignment horizontal="left" indent="1"/>
    </xf>
    <xf numFmtId="37" fontId="9" fillId="0" borderId="0" xfId="0" applyFont="1" applyFill="1" applyBorder="1"/>
    <xf numFmtId="37" fontId="9" fillId="0" borderId="4" xfId="0" applyFont="1" applyFill="1" applyBorder="1" applyAlignment="1">
      <alignment horizontal="left" vertical="center" indent="2"/>
    </xf>
    <xf numFmtId="37" fontId="9" fillId="0" borderId="4" xfId="0" applyFont="1" applyFill="1" applyBorder="1" applyAlignment="1">
      <alignment horizontal="left" vertical="center" wrapText="1" indent="1"/>
    </xf>
    <xf numFmtId="37" fontId="9" fillId="0" borderId="0" xfId="0" applyNumberFormat="1" applyFont="1" applyFill="1" applyBorder="1" applyAlignment="1">
      <alignment horizontal="right"/>
    </xf>
    <xf numFmtId="37" fontId="9" fillId="0" borderId="3" xfId="0" applyNumberFormat="1" applyFont="1" applyFill="1" applyBorder="1" applyAlignment="1">
      <alignment horizontal="right"/>
    </xf>
    <xf numFmtId="37" fontId="9" fillId="0" borderId="0" xfId="0" applyFont="1" applyFill="1" applyAlignment="1">
      <alignment horizontal="right" wrapText="1"/>
    </xf>
    <xf numFmtId="37" fontId="9" fillId="0" borderId="3" xfId="0" applyFont="1" applyFill="1" applyBorder="1" applyAlignment="1">
      <alignment horizontal="right" wrapText="1"/>
    </xf>
    <xf numFmtId="37" fontId="9" fillId="0" borderId="6" xfId="0" applyFont="1" applyFill="1" applyBorder="1" applyAlignment="1">
      <alignment horizontal="right" wrapText="1"/>
    </xf>
    <xf numFmtId="37" fontId="9" fillId="0" borderId="3" xfId="0" applyNumberFormat="1" applyFont="1" applyFill="1" applyBorder="1" applyAlignment="1">
      <alignment horizontal="right" wrapText="1"/>
    </xf>
    <xf numFmtId="37" fontId="9" fillId="0" borderId="5" xfId="0" applyFont="1" applyFill="1" applyBorder="1" applyAlignment="1">
      <alignment horizontal="left" vertical="center" indent="1"/>
    </xf>
    <xf numFmtId="37" fontId="9" fillId="0" borderId="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vertical="center"/>
    </xf>
    <xf numFmtId="37" fontId="9" fillId="0" borderId="5" xfId="0" applyFont="1" applyFill="1" applyBorder="1" applyAlignment="1">
      <alignment vertical="center"/>
    </xf>
    <xf numFmtId="37" fontId="9" fillId="0" borderId="7" xfId="0" applyFont="1" applyFill="1" applyBorder="1" applyAlignment="1">
      <alignment vertical="center"/>
    </xf>
    <xf numFmtId="37" fontId="9" fillId="0" borderId="0" xfId="2" applyFont="1" applyFill="1" applyAlignment="1">
      <alignment vertical="center"/>
    </xf>
    <xf numFmtId="37" fontId="9" fillId="0" borderId="0" xfId="0" applyFont="1"/>
    <xf numFmtId="37" fontId="4" fillId="0" borderId="0" xfId="0" applyFont="1"/>
    <xf numFmtId="37" fontId="4" fillId="0" borderId="0" xfId="2" applyFont="1" applyFill="1" applyAlignment="1">
      <alignment vertical="center"/>
    </xf>
    <xf numFmtId="37" fontId="4" fillId="0" borderId="0" xfId="0" applyFont="1" applyFill="1"/>
    <xf numFmtId="37" fontId="15" fillId="0" borderId="0" xfId="0" applyFont="1"/>
    <xf numFmtId="37" fontId="9" fillId="0" borderId="0" xfId="14" applyFont="1" applyFill="1" applyAlignment="1">
      <alignment vertical="center"/>
    </xf>
    <xf numFmtId="37" fontId="14" fillId="0" borderId="0" xfId="14" applyFont="1" applyAlignment="1">
      <alignment vertical="center"/>
    </xf>
    <xf numFmtId="0" fontId="18" fillId="0" borderId="0" xfId="25" applyFont="1"/>
    <xf numFmtId="0" fontId="4" fillId="0" borderId="0" xfId="0" applyNumberFormat="1" applyFont="1" applyBorder="1"/>
    <xf numFmtId="0" fontId="4" fillId="0" borderId="0" xfId="0" applyNumberFormat="1" applyFont="1" applyFill="1" applyBorder="1"/>
    <xf numFmtId="37" fontId="4" fillId="0" borderId="0" xfId="0" applyFont="1" applyAlignment="1">
      <alignment horizontal="left" vertical="center"/>
    </xf>
    <xf numFmtId="37" fontId="4" fillId="0" borderId="0" xfId="0" applyFont="1" applyAlignment="1">
      <alignment horizontal="center"/>
    </xf>
    <xf numFmtId="37" fontId="4" fillId="0" borderId="0" xfId="0" applyFont="1" applyFill="1" applyAlignment="1">
      <alignment horizontal="center"/>
    </xf>
    <xf numFmtId="167" fontId="7" fillId="0" borderId="0" xfId="1" applyNumberFormat="1" applyFont="1" applyFill="1" applyBorder="1"/>
    <xf numFmtId="37" fontId="6" fillId="0" borderId="14" xfId="0" applyFont="1" applyBorder="1" applyAlignment="1">
      <alignment horizontal="center" vertical="center" wrapText="1"/>
    </xf>
    <xf numFmtId="37" fontId="6" fillId="0" borderId="5" xfId="0" applyFont="1" applyBorder="1" applyAlignment="1">
      <alignment horizontal="center" vertical="center" wrapText="1"/>
    </xf>
    <xf numFmtId="37" fontId="6" fillId="0" borderId="8" xfId="0" applyFont="1" applyBorder="1" applyAlignment="1">
      <alignment horizontal="center" vertical="center" wrapText="1"/>
    </xf>
    <xf numFmtId="37" fontId="6" fillId="0" borderId="9" xfId="0" applyFont="1" applyBorder="1" applyAlignment="1">
      <alignment horizontal="center" vertical="center" wrapText="1"/>
    </xf>
    <xf numFmtId="37" fontId="6" fillId="0" borderId="4" xfId="0" applyFont="1" applyBorder="1" applyAlignment="1">
      <alignment horizontal="center" vertical="center" wrapText="1"/>
    </xf>
    <xf numFmtId="37" fontId="10" fillId="0" borderId="13" xfId="0" applyFont="1" applyBorder="1" applyAlignment="1">
      <alignment horizontal="left" vertical="center" wrapText="1"/>
    </xf>
    <xf numFmtId="37" fontId="10" fillId="0" borderId="3" xfId="0" applyFont="1" applyBorder="1" applyAlignment="1">
      <alignment horizontal="left" vertical="center" wrapText="1"/>
    </xf>
    <xf numFmtId="0" fontId="7" fillId="0" borderId="0" xfId="29" applyFont="1" applyAlignment="1">
      <alignment horizontal="center"/>
    </xf>
    <xf numFmtId="0" fontId="7" fillId="0" borderId="0" xfId="29" applyFont="1" applyAlignment="1">
      <alignment horizontal="center" vertical="top" wrapText="1"/>
    </xf>
    <xf numFmtId="0" fontId="14" fillId="0" borderId="0" xfId="0" applyNumberFormat="1" applyFont="1" applyFill="1" applyAlignment="1">
      <alignment horizontal="left" vertical="center"/>
    </xf>
    <xf numFmtId="37" fontId="15" fillId="0" borderId="0" xfId="0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37" fontId="15" fillId="0" borderId="0" xfId="0" quotePrefix="1" applyFont="1" applyFill="1" applyAlignment="1">
      <alignment horizontal="center" vertical="center"/>
    </xf>
    <xf numFmtId="168" fontId="7" fillId="0" borderId="13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Fill="1" applyBorder="1" applyAlignment="1">
      <alignment horizontal="center" vertical="center" wrapText="1"/>
    </xf>
    <xf numFmtId="168" fontId="7" fillId="0" borderId="9" xfId="0" applyNumberFormat="1" applyFont="1" applyFill="1" applyBorder="1" applyAlignment="1">
      <alignment horizontal="center" vertical="center" wrapText="1"/>
    </xf>
    <xf numFmtId="168" fontId="7" fillId="0" borderId="10" xfId="0" applyNumberFormat="1" applyFont="1" applyFill="1" applyBorder="1" applyAlignment="1">
      <alignment horizontal="center" vertical="center" wrapText="1"/>
    </xf>
    <xf numFmtId="168" fontId="15" fillId="0" borderId="9" xfId="0" applyNumberFormat="1" applyFont="1" applyFill="1" applyBorder="1" applyAlignment="1">
      <alignment horizontal="center" vertical="center" wrapText="1"/>
    </xf>
    <xf numFmtId="168" fontId="15" fillId="0" borderId="2" xfId="0" applyNumberFormat="1" applyFont="1" applyFill="1" applyBorder="1" applyAlignment="1">
      <alignment horizontal="center" vertical="center" wrapText="1"/>
    </xf>
    <xf numFmtId="168" fontId="15" fillId="0" borderId="10" xfId="0" applyNumberFormat="1" applyFont="1" applyFill="1" applyBorder="1" applyAlignment="1">
      <alignment horizontal="center" vertical="center" wrapText="1"/>
    </xf>
    <xf numFmtId="37" fontId="15" fillId="0" borderId="13" xfId="0" applyFont="1" applyFill="1" applyBorder="1" applyAlignment="1">
      <alignment horizontal="center" vertical="center" wrapText="1"/>
    </xf>
    <xf numFmtId="37" fontId="15" fillId="0" borderId="3" xfId="0" applyFont="1" applyFill="1" applyBorder="1" applyAlignment="1">
      <alignment horizontal="center" vertical="center" wrapText="1"/>
    </xf>
    <xf numFmtId="37" fontId="7" fillId="0" borderId="14" xfId="0" applyFont="1" applyBorder="1" applyAlignment="1">
      <alignment horizontal="center" vertical="center" wrapText="1"/>
    </xf>
    <xf numFmtId="37" fontId="7" fillId="0" borderId="15" xfId="0" applyFont="1" applyBorder="1" applyAlignment="1">
      <alignment horizontal="center" vertical="center" wrapText="1"/>
    </xf>
    <xf numFmtId="168" fontId="7" fillId="0" borderId="4" xfId="0" applyNumberFormat="1" applyFont="1" applyFill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168" fontId="7" fillId="0" borderId="8" xfId="0" applyNumberFormat="1" applyFont="1" applyBorder="1" applyAlignment="1">
      <alignment horizontal="center" vertical="center" wrapText="1"/>
    </xf>
    <xf numFmtId="168" fontId="7" fillId="0" borderId="13" xfId="0" applyNumberFormat="1" applyFont="1" applyBorder="1" applyAlignment="1">
      <alignment horizontal="center" vertical="center" wrapText="1"/>
    </xf>
    <xf numFmtId="168" fontId="4" fillId="0" borderId="8" xfId="0" applyNumberFormat="1" applyFont="1" applyBorder="1" applyAlignment="1">
      <alignment horizontal="center" vertical="center" wrapText="1"/>
    </xf>
    <xf numFmtId="0" fontId="6" fillId="2" borderId="0" xfId="25" applyFont="1" applyFill="1" applyAlignment="1">
      <alignment horizontal="center" vertical="center" wrapText="1"/>
    </xf>
    <xf numFmtId="0" fontId="14" fillId="0" borderId="0" xfId="0" applyNumberFormat="1" applyFont="1" applyAlignment="1">
      <alignment horizontal="left" vertical="center"/>
    </xf>
    <xf numFmtId="0" fontId="7" fillId="0" borderId="11" xfId="0" applyNumberFormat="1" applyFont="1" applyBorder="1" applyAlignment="1">
      <alignment horizontal="center" vertical="center" wrapText="1"/>
    </xf>
    <xf numFmtId="168" fontId="7" fillId="0" borderId="11" xfId="0" applyNumberFormat="1" applyFont="1" applyBorder="1" applyAlignment="1">
      <alignment horizontal="center" vertical="center" wrapText="1"/>
    </xf>
  </cellXfs>
  <cellStyles count="45">
    <cellStyle name="Comma" xfId="1" builtinId="3"/>
    <cellStyle name="Comma 10" xfId="15"/>
    <cellStyle name="Comma 10 2" xfId="38"/>
    <cellStyle name="Comma 11" xfId="9"/>
    <cellStyle name="Comma 11 2" xfId="35"/>
    <cellStyle name="Comma 12" xfId="3"/>
    <cellStyle name="Comma 12 2" xfId="31"/>
    <cellStyle name="Comma 14" xfId="6"/>
    <cellStyle name="Comma 14 2" xfId="34"/>
    <cellStyle name="Comma 2" xfId="16"/>
    <cellStyle name="Comma 2 2" xfId="39"/>
    <cellStyle name="Comma 3" xfId="17"/>
    <cellStyle name="Comma 3 2" xfId="40"/>
    <cellStyle name="Comma 4" xfId="4"/>
    <cellStyle name="Comma 4 2" xfId="32"/>
    <cellStyle name="Comma 5" xfId="28"/>
    <cellStyle name="Comma 5 2" xfId="26"/>
    <cellStyle name="Comma 5 2 2" xfId="42"/>
    <cellStyle name="Comma 5 3" xfId="44"/>
    <cellStyle name="Comma 6" xfId="30"/>
    <cellStyle name="Comma 7" xfId="5"/>
    <cellStyle name="Comma 7 2" xfId="33"/>
    <cellStyle name="Comma 8" xfId="11"/>
    <cellStyle name="Comma 8 2" xfId="36"/>
    <cellStyle name="Comma 9" xfId="12"/>
    <cellStyle name="Comma 9 2" xfId="37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6 2 2" xfId="41"/>
    <cellStyle name="Normal 6 3" xfId="43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35</xdr:row>
      <xdr:rowOff>75492</xdr:rowOff>
    </xdr:from>
    <xdr:to>
      <xdr:col>2</xdr:col>
      <xdr:colOff>4993822</xdr:colOff>
      <xdr:row>38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2357D045-2271-4292-B1B9-792BF82351BC}"/>
            </a:ext>
          </a:extLst>
        </xdr:cNvPr>
        <xdr:cNvGrpSpPr/>
      </xdr:nvGrpSpPr>
      <xdr:grpSpPr>
        <a:xfrm>
          <a:off x="520326" y="11473742"/>
          <a:ext cx="5743496" cy="501906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13412</xdr:rowOff>
    </xdr:from>
    <xdr:to>
      <xdr:col>3</xdr:col>
      <xdr:colOff>144773</xdr:colOff>
      <xdr:row>6</xdr:row>
      <xdr:rowOff>86572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0AAE8416-57F2-4764-9EBC-852A1A1C68DF}"/>
            </a:ext>
          </a:extLst>
        </xdr:cNvPr>
        <xdr:cNvGrpSpPr/>
      </xdr:nvGrpSpPr>
      <xdr:grpSpPr>
        <a:xfrm>
          <a:off x="201235" y="172162"/>
          <a:ext cx="8283205" cy="866910"/>
          <a:chOff x="0" y="0"/>
          <a:chExt cx="6329828" cy="914537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14400" cy="914400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xmlns="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B9:M35"/>
  <sheetViews>
    <sheetView view="pageBreakPreview" topLeftCell="A25" zoomScale="90" zoomScaleNormal="115" zoomScaleSheetLayoutView="90" workbookViewId="0">
      <selection activeCell="G13" sqref="G13"/>
    </sheetView>
  </sheetViews>
  <sheetFormatPr defaultColWidth="9" defaultRowHeight="12.75" x14ac:dyDescent="0.2"/>
  <cols>
    <col min="1" max="1" width="3.5" style="11" customWidth="1"/>
    <col min="2" max="2" width="13.125" style="16" customWidth="1"/>
    <col min="3" max="3" width="92.75" style="16" customWidth="1"/>
    <col min="4" max="4" width="3.625" style="11" customWidth="1"/>
    <col min="5" max="16384" width="9" style="11"/>
  </cols>
  <sheetData>
    <row r="9" spans="2:13" ht="12.75" customHeight="1" x14ac:dyDescent="0.2">
      <c r="B9" s="137" t="s">
        <v>60</v>
      </c>
      <c r="C9" s="137"/>
    </row>
    <row r="10" spans="2:13" ht="12.75" customHeight="1" x14ac:dyDescent="0.2">
      <c r="B10" s="138" t="s">
        <v>113</v>
      </c>
      <c r="C10" s="138"/>
    </row>
    <row r="12" spans="2:13" x14ac:dyDescent="0.2">
      <c r="B12" s="12" t="s">
        <v>61</v>
      </c>
      <c r="C12" s="12" t="s">
        <v>62</v>
      </c>
    </row>
    <row r="13" spans="2:13" ht="58.5" customHeight="1" x14ac:dyDescent="0.2">
      <c r="B13" s="132" t="s">
        <v>64</v>
      </c>
      <c r="C13" s="13" t="s">
        <v>117</v>
      </c>
    </row>
    <row r="14" spans="2:13" ht="15" x14ac:dyDescent="0.2">
      <c r="B14" s="132"/>
      <c r="C14" s="14" t="s">
        <v>59</v>
      </c>
    </row>
    <row r="15" spans="2:13" ht="51" x14ac:dyDescent="0.2">
      <c r="B15" s="132" t="s">
        <v>63</v>
      </c>
      <c r="C15" s="13" t="s">
        <v>106</v>
      </c>
      <c r="E15" s="11" t="s">
        <v>73</v>
      </c>
    </row>
    <row r="16" spans="2:13" ht="15" x14ac:dyDescent="0.2">
      <c r="B16" s="132"/>
      <c r="C16" s="14" t="s">
        <v>58</v>
      </c>
      <c r="M16" s="11" t="s">
        <v>73</v>
      </c>
    </row>
    <row r="17" spans="2:3" ht="51" x14ac:dyDescent="0.2">
      <c r="B17" s="132" t="s">
        <v>66</v>
      </c>
      <c r="C17" s="13" t="s">
        <v>115</v>
      </c>
    </row>
    <row r="18" spans="2:3" ht="15" x14ac:dyDescent="0.2">
      <c r="B18" s="132"/>
      <c r="C18" s="14" t="s">
        <v>59</v>
      </c>
    </row>
    <row r="19" spans="2:3" ht="51" x14ac:dyDescent="0.2">
      <c r="B19" s="132" t="s">
        <v>65</v>
      </c>
      <c r="C19" s="13" t="s">
        <v>107</v>
      </c>
    </row>
    <row r="20" spans="2:3" ht="15" x14ac:dyDescent="0.2">
      <c r="B20" s="132"/>
      <c r="C20" s="14" t="s">
        <v>58</v>
      </c>
    </row>
    <row r="21" spans="2:3" ht="68.25" customHeight="1" x14ac:dyDescent="0.2">
      <c r="B21" s="132" t="s">
        <v>68</v>
      </c>
      <c r="C21" s="13" t="s">
        <v>116</v>
      </c>
    </row>
    <row r="22" spans="2:3" ht="15" x14ac:dyDescent="0.2">
      <c r="B22" s="132"/>
      <c r="C22" s="14" t="s">
        <v>59</v>
      </c>
    </row>
    <row r="23" spans="2:3" ht="59.25" customHeight="1" x14ac:dyDescent="0.2">
      <c r="B23" s="133" t="s">
        <v>67</v>
      </c>
      <c r="C23" s="13" t="s">
        <v>108</v>
      </c>
    </row>
    <row r="24" spans="2:3" ht="15" x14ac:dyDescent="0.2">
      <c r="B24" s="130"/>
      <c r="C24" s="14" t="s">
        <v>58</v>
      </c>
    </row>
    <row r="25" spans="2:3" ht="27.75" customHeight="1" x14ac:dyDescent="0.2">
      <c r="B25" s="130" t="s">
        <v>69</v>
      </c>
      <c r="C25" s="135" t="s">
        <v>109</v>
      </c>
    </row>
    <row r="26" spans="2:3" ht="27.75" customHeight="1" x14ac:dyDescent="0.2">
      <c r="B26" s="134"/>
      <c r="C26" s="136"/>
    </row>
    <row r="27" spans="2:3" ht="15" x14ac:dyDescent="0.2">
      <c r="B27" s="134"/>
      <c r="C27" s="15" t="s">
        <v>27</v>
      </c>
    </row>
    <row r="28" spans="2:3" ht="57" customHeight="1" x14ac:dyDescent="0.2">
      <c r="B28" s="130" t="s">
        <v>70</v>
      </c>
      <c r="C28" s="21" t="s">
        <v>110</v>
      </c>
    </row>
    <row r="29" spans="2:3" ht="21.75" customHeight="1" x14ac:dyDescent="0.2">
      <c r="B29" s="134"/>
      <c r="C29" s="15" t="s">
        <v>27</v>
      </c>
    </row>
    <row r="30" spans="2:3" ht="54" customHeight="1" x14ac:dyDescent="0.2">
      <c r="B30" s="130" t="s">
        <v>71</v>
      </c>
      <c r="C30" s="13" t="s">
        <v>111</v>
      </c>
    </row>
    <row r="31" spans="2:3" ht="15" x14ac:dyDescent="0.2">
      <c r="B31" s="134"/>
      <c r="C31" s="14" t="s">
        <v>58</v>
      </c>
    </row>
    <row r="32" spans="2:3" ht="54.75" customHeight="1" x14ac:dyDescent="0.2">
      <c r="B32" s="130" t="s">
        <v>72</v>
      </c>
      <c r="C32" s="23" t="s">
        <v>112</v>
      </c>
    </row>
    <row r="33" spans="2:3" ht="15" x14ac:dyDescent="0.2">
      <c r="B33" s="131"/>
      <c r="C33" s="14" t="s">
        <v>27</v>
      </c>
    </row>
    <row r="34" spans="2:3" ht="15.75" x14ac:dyDescent="0.2">
      <c r="B34" s="25"/>
      <c r="C34" s="26"/>
    </row>
    <row r="35" spans="2:3" ht="15.75" x14ac:dyDescent="0.2">
      <c r="B35" s="25"/>
      <c r="C35" s="26"/>
    </row>
  </sheetData>
  <sheetProtection selectLockedCells="1" selectUnlockedCells="1"/>
  <mergeCells count="13">
    <mergeCell ref="B19:B20"/>
    <mergeCell ref="B9:C9"/>
    <mergeCell ref="B10:C10"/>
    <mergeCell ref="B13:B14"/>
    <mergeCell ref="B15:B16"/>
    <mergeCell ref="B17:B18"/>
    <mergeCell ref="B32:B33"/>
    <mergeCell ref="B21:B22"/>
    <mergeCell ref="B23:B24"/>
    <mergeCell ref="B25:B27"/>
    <mergeCell ref="C25:C26"/>
    <mergeCell ref="B28:B29"/>
    <mergeCell ref="B30:B31"/>
  </mergeCells>
  <printOptions horizontalCentered="1"/>
  <pageMargins left="0.7" right="0.7" top="0.75" bottom="0.75" header="0.3" footer="0.3"/>
  <pageSetup paperSize="9" scale="7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50"/>
  <sheetViews>
    <sheetView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ColWidth="9" defaultRowHeight="14.25" x14ac:dyDescent="0.2"/>
  <cols>
    <col min="1" max="1" width="55.125" style="97" customWidth="1"/>
    <col min="2" max="45" width="9.5" style="97" customWidth="1"/>
    <col min="46" max="16384" width="9" style="97"/>
  </cols>
  <sheetData>
    <row r="1" spans="1:47" s="49" customFormat="1" ht="15" customHeight="1" x14ac:dyDescent="0.15">
      <c r="A1" s="140" t="s">
        <v>114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48"/>
      <c r="AR1" s="48"/>
      <c r="AS1" s="48"/>
    </row>
    <row r="2" spans="1:47" s="49" customFormat="1" ht="15" customHeight="1" x14ac:dyDescent="0.15">
      <c r="A2" s="141" t="s">
        <v>119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50"/>
      <c r="AR2" s="50"/>
      <c r="AS2" s="50"/>
    </row>
    <row r="3" spans="1:47" s="49" customFormat="1" ht="17.45" customHeight="1" x14ac:dyDescent="0.15">
      <c r="A3" s="142" t="s">
        <v>59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51"/>
      <c r="AR3" s="51"/>
      <c r="AS3" s="51"/>
    </row>
    <row r="4" spans="1:47" s="49" customFormat="1" ht="17.45" customHeight="1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47" s="49" customFormat="1" ht="30" customHeight="1" x14ac:dyDescent="0.15">
      <c r="A5" s="150" t="s">
        <v>11</v>
      </c>
      <c r="B5" s="147" t="s">
        <v>120</v>
      </c>
      <c r="C5" s="148"/>
      <c r="D5" s="148"/>
      <c r="E5" s="149"/>
      <c r="F5" s="147" t="s">
        <v>121</v>
      </c>
      <c r="G5" s="148"/>
      <c r="H5" s="148"/>
      <c r="I5" s="149"/>
      <c r="J5" s="147" t="s">
        <v>122</v>
      </c>
      <c r="K5" s="148"/>
      <c r="L5" s="148"/>
      <c r="M5" s="149"/>
      <c r="N5" s="147" t="s">
        <v>123</v>
      </c>
      <c r="O5" s="148"/>
      <c r="P5" s="148"/>
      <c r="Q5" s="149"/>
      <c r="R5" s="147" t="s">
        <v>124</v>
      </c>
      <c r="S5" s="148"/>
      <c r="T5" s="148"/>
      <c r="U5" s="149"/>
      <c r="V5" s="147" t="s">
        <v>125</v>
      </c>
      <c r="W5" s="148"/>
      <c r="X5" s="148"/>
      <c r="Y5" s="149"/>
      <c r="Z5" s="152" t="s">
        <v>126</v>
      </c>
      <c r="AA5" s="153"/>
      <c r="AB5" s="153"/>
      <c r="AC5" s="153"/>
      <c r="AD5" s="147" t="s">
        <v>127</v>
      </c>
      <c r="AE5" s="148"/>
      <c r="AF5" s="148"/>
      <c r="AG5" s="149"/>
      <c r="AH5" s="147" t="s">
        <v>128</v>
      </c>
      <c r="AI5" s="148"/>
      <c r="AJ5" s="148"/>
      <c r="AK5" s="149"/>
      <c r="AL5" s="147" t="s">
        <v>129</v>
      </c>
      <c r="AM5" s="148"/>
      <c r="AN5" s="148"/>
      <c r="AO5" s="149"/>
      <c r="AP5" s="147" t="s">
        <v>130</v>
      </c>
      <c r="AQ5" s="148"/>
      <c r="AR5" s="148"/>
      <c r="AS5" s="149"/>
      <c r="AT5" s="52"/>
      <c r="AU5" s="52"/>
    </row>
    <row r="6" spans="1:47" s="49" customFormat="1" ht="30" customHeight="1" x14ac:dyDescent="0.15">
      <c r="A6" s="151"/>
      <c r="B6" s="143" t="s">
        <v>97</v>
      </c>
      <c r="C6" s="143" t="s">
        <v>98</v>
      </c>
      <c r="D6" s="145" t="s">
        <v>101</v>
      </c>
      <c r="E6" s="146"/>
      <c r="F6" s="143" t="s">
        <v>97</v>
      </c>
      <c r="G6" s="143" t="s">
        <v>98</v>
      </c>
      <c r="H6" s="145" t="s">
        <v>101</v>
      </c>
      <c r="I6" s="146"/>
      <c r="J6" s="143" t="s">
        <v>97</v>
      </c>
      <c r="K6" s="143" t="s">
        <v>98</v>
      </c>
      <c r="L6" s="145" t="s">
        <v>101</v>
      </c>
      <c r="M6" s="146"/>
      <c r="N6" s="143" t="s">
        <v>97</v>
      </c>
      <c r="O6" s="143" t="s">
        <v>98</v>
      </c>
      <c r="P6" s="145" t="s">
        <v>101</v>
      </c>
      <c r="Q6" s="146"/>
      <c r="R6" s="143" t="s">
        <v>97</v>
      </c>
      <c r="S6" s="143" t="s">
        <v>98</v>
      </c>
      <c r="T6" s="145" t="s">
        <v>101</v>
      </c>
      <c r="U6" s="146"/>
      <c r="V6" s="143" t="s">
        <v>97</v>
      </c>
      <c r="W6" s="143" t="s">
        <v>98</v>
      </c>
      <c r="X6" s="145" t="s">
        <v>101</v>
      </c>
      <c r="Y6" s="146"/>
      <c r="Z6" s="143" t="s">
        <v>97</v>
      </c>
      <c r="AA6" s="143" t="s">
        <v>98</v>
      </c>
      <c r="AB6" s="145" t="s">
        <v>101</v>
      </c>
      <c r="AC6" s="146"/>
      <c r="AD6" s="143" t="s">
        <v>97</v>
      </c>
      <c r="AE6" s="143" t="s">
        <v>98</v>
      </c>
      <c r="AF6" s="145" t="s">
        <v>101</v>
      </c>
      <c r="AG6" s="146"/>
      <c r="AH6" s="143" t="s">
        <v>97</v>
      </c>
      <c r="AI6" s="143" t="s">
        <v>98</v>
      </c>
      <c r="AJ6" s="145" t="s">
        <v>101</v>
      </c>
      <c r="AK6" s="146"/>
      <c r="AL6" s="143" t="s">
        <v>97</v>
      </c>
      <c r="AM6" s="143" t="s">
        <v>98</v>
      </c>
      <c r="AN6" s="145" t="s">
        <v>101</v>
      </c>
      <c r="AO6" s="146"/>
      <c r="AP6" s="143" t="s">
        <v>97</v>
      </c>
      <c r="AQ6" s="143" t="s">
        <v>98</v>
      </c>
      <c r="AR6" s="145" t="s">
        <v>101</v>
      </c>
      <c r="AS6" s="146"/>
      <c r="AT6" s="52"/>
      <c r="AU6" s="52"/>
    </row>
    <row r="7" spans="1:47" s="49" customFormat="1" ht="30" customHeight="1" x14ac:dyDescent="0.15">
      <c r="A7" s="151"/>
      <c r="B7" s="144"/>
      <c r="C7" s="144"/>
      <c r="D7" s="32" t="s">
        <v>99</v>
      </c>
      <c r="E7" s="32" t="s">
        <v>100</v>
      </c>
      <c r="F7" s="144"/>
      <c r="G7" s="144"/>
      <c r="H7" s="32" t="s">
        <v>99</v>
      </c>
      <c r="I7" s="32" t="s">
        <v>100</v>
      </c>
      <c r="J7" s="144"/>
      <c r="K7" s="144"/>
      <c r="L7" s="32" t="s">
        <v>99</v>
      </c>
      <c r="M7" s="32" t="s">
        <v>100</v>
      </c>
      <c r="N7" s="144"/>
      <c r="O7" s="144"/>
      <c r="P7" s="32" t="s">
        <v>99</v>
      </c>
      <c r="Q7" s="32" t="s">
        <v>100</v>
      </c>
      <c r="R7" s="144"/>
      <c r="S7" s="144"/>
      <c r="T7" s="32" t="s">
        <v>99</v>
      </c>
      <c r="U7" s="32" t="s">
        <v>100</v>
      </c>
      <c r="V7" s="144"/>
      <c r="W7" s="144"/>
      <c r="X7" s="32" t="s">
        <v>99</v>
      </c>
      <c r="Y7" s="32" t="s">
        <v>100</v>
      </c>
      <c r="Z7" s="144"/>
      <c r="AA7" s="144"/>
      <c r="AB7" s="32" t="s">
        <v>99</v>
      </c>
      <c r="AC7" s="32" t="s">
        <v>100</v>
      </c>
      <c r="AD7" s="144"/>
      <c r="AE7" s="144"/>
      <c r="AF7" s="32" t="s">
        <v>99</v>
      </c>
      <c r="AG7" s="32" t="s">
        <v>100</v>
      </c>
      <c r="AH7" s="144"/>
      <c r="AI7" s="154"/>
      <c r="AJ7" s="28" t="s">
        <v>99</v>
      </c>
      <c r="AK7" s="53" t="s">
        <v>100</v>
      </c>
      <c r="AL7" s="144"/>
      <c r="AM7" s="154"/>
      <c r="AN7" s="28" t="s">
        <v>99</v>
      </c>
      <c r="AO7" s="53" t="s">
        <v>100</v>
      </c>
      <c r="AP7" s="144"/>
      <c r="AQ7" s="144"/>
      <c r="AR7" s="32" t="s">
        <v>99</v>
      </c>
      <c r="AS7" s="32" t="s">
        <v>100</v>
      </c>
      <c r="AT7" s="52"/>
      <c r="AU7" s="52"/>
    </row>
    <row r="8" spans="1:47" s="49" customFormat="1" ht="15" customHeight="1" x14ac:dyDescent="0.15">
      <c r="A8" s="54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  <c r="O8" s="57"/>
      <c r="P8" s="57"/>
      <c r="Q8" s="57"/>
      <c r="R8" s="58"/>
      <c r="S8" s="58"/>
      <c r="T8" s="58"/>
      <c r="U8" s="58"/>
      <c r="V8" s="58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9"/>
      <c r="AJ8" s="57"/>
      <c r="AK8" s="60"/>
      <c r="AL8" s="61"/>
      <c r="AM8" s="62"/>
      <c r="AN8" s="61"/>
      <c r="AO8" s="63"/>
      <c r="AP8" s="61"/>
      <c r="AQ8" s="56"/>
      <c r="AR8" s="56"/>
      <c r="AS8" s="56"/>
    </row>
    <row r="9" spans="1:47" s="49" customFormat="1" ht="15" customHeight="1" x14ac:dyDescent="0.15">
      <c r="A9" s="64" t="s">
        <v>1</v>
      </c>
      <c r="B9" s="65">
        <v>41247.771000000001</v>
      </c>
      <c r="C9" s="66">
        <v>504.1</v>
      </c>
      <c r="D9" s="66">
        <f>B9-1.645*C9</f>
        <v>40418.5265</v>
      </c>
      <c r="E9" s="66">
        <f>B9+1.645*C9</f>
        <v>42077.015500000001</v>
      </c>
      <c r="F9" s="66">
        <v>43153.195</v>
      </c>
      <c r="G9" s="66">
        <v>890.9</v>
      </c>
      <c r="H9" s="66">
        <f t="shared" ref="H9" si="0">F9-1.645*G9</f>
        <v>41687.664499999999</v>
      </c>
      <c r="I9" s="66">
        <f t="shared" ref="I9" si="1">F9+1.645*G9</f>
        <v>44618.7255</v>
      </c>
      <c r="J9" s="66">
        <v>45331.550999999999</v>
      </c>
      <c r="K9" s="66">
        <v>1092.2</v>
      </c>
      <c r="L9" s="66">
        <f t="shared" ref="L9" si="2">J9-1.645*K9</f>
        <v>43534.881999999998</v>
      </c>
      <c r="M9" s="66">
        <f t="shared" ref="M9" si="3">J9+1.645*K9</f>
        <v>47128.22</v>
      </c>
      <c r="N9" s="67">
        <v>43269.201000000001</v>
      </c>
      <c r="O9" s="67">
        <v>525.6</v>
      </c>
      <c r="P9" s="67">
        <f t="shared" ref="P9" si="4">N9-1.645*O9</f>
        <v>42404.589</v>
      </c>
      <c r="Q9" s="67">
        <f t="shared" ref="Q9" si="5">N9+1.645*O9</f>
        <v>44133.813000000002</v>
      </c>
      <c r="R9" s="67">
        <v>44715.87</v>
      </c>
      <c r="S9" s="67">
        <v>1194.5999999999999</v>
      </c>
      <c r="T9" s="67">
        <f t="shared" ref="T9" si="6">R9-1.645*S9</f>
        <v>42750.753000000004</v>
      </c>
      <c r="U9" s="67">
        <f t="shared" ref="U9" si="7">R9+1.645*S9</f>
        <v>46680.987000000001</v>
      </c>
      <c r="V9" s="67">
        <v>45075.442000000003</v>
      </c>
      <c r="W9" s="67">
        <v>1067</v>
      </c>
      <c r="X9" s="67">
        <f t="shared" ref="X9" si="8">V9-1.645*W9</f>
        <v>43320.227000000006</v>
      </c>
      <c r="Y9" s="67">
        <f t="shared" ref="Y9" si="9">V9+1.645*W9</f>
        <v>46830.656999999999</v>
      </c>
      <c r="Z9" s="67">
        <v>41667.056000000004</v>
      </c>
      <c r="AA9" s="68">
        <v>420.2</v>
      </c>
      <c r="AB9" s="67">
        <f>Z9-1.645*AA9</f>
        <v>40975.827000000005</v>
      </c>
      <c r="AC9" s="69">
        <f>Z9+1.645*AA9</f>
        <v>42358.285000000003</v>
      </c>
      <c r="AD9" s="67">
        <v>44233.788999999997</v>
      </c>
      <c r="AE9" s="67">
        <v>1132.4000000000001</v>
      </c>
      <c r="AF9" s="67">
        <f t="shared" ref="AF9" si="10">AD9-1.645*AE9</f>
        <v>42370.990999999995</v>
      </c>
      <c r="AG9" s="67">
        <f t="shared" ref="AG9" si="11">AD9+1.645*AE9</f>
        <v>46096.587</v>
      </c>
      <c r="AH9" s="67">
        <v>43591.843000000001</v>
      </c>
      <c r="AI9" s="70">
        <v>1125.5999999999999</v>
      </c>
      <c r="AJ9" s="67">
        <f>AH9-1.645*AI9</f>
        <v>41740.231</v>
      </c>
      <c r="AK9" s="70">
        <f>AH9+1.645*AI9</f>
        <v>45443.455000000002</v>
      </c>
      <c r="AL9" s="66">
        <v>43826.271999999997</v>
      </c>
      <c r="AM9" s="70">
        <v>547.47537278305128</v>
      </c>
      <c r="AN9" s="67">
        <f>AL9-1.645*AM9</f>
        <v>42925.675011771877</v>
      </c>
      <c r="AO9" s="69">
        <f>AL9+1.645*AM9</f>
        <v>44726.868988228118</v>
      </c>
      <c r="AP9" s="66">
        <v>45477.428</v>
      </c>
      <c r="AQ9" s="66">
        <v>1023.5887331677686</v>
      </c>
      <c r="AR9" s="67">
        <f t="shared" ref="AR9" si="12">AP9-1.645*AQ9</f>
        <v>43793.624533939023</v>
      </c>
      <c r="AS9" s="67">
        <f t="shared" ref="AS9" si="13">AP9+1.645*AQ9</f>
        <v>47161.231466060977</v>
      </c>
    </row>
    <row r="10" spans="1:47" s="75" customFormat="1" x14ac:dyDescent="0.2">
      <c r="A10" s="71" t="s">
        <v>10</v>
      </c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B10" s="74"/>
      <c r="AC10" s="76"/>
      <c r="AD10" s="74"/>
      <c r="AE10" s="74"/>
      <c r="AF10" s="74"/>
      <c r="AG10" s="74"/>
      <c r="AH10" s="74"/>
      <c r="AJ10" s="74"/>
      <c r="AL10" s="73"/>
      <c r="AN10" s="74"/>
      <c r="AO10" s="76"/>
      <c r="AP10" s="73"/>
      <c r="AQ10" s="73"/>
      <c r="AR10" s="73"/>
      <c r="AS10" s="73"/>
    </row>
    <row r="11" spans="1:47" s="75" customFormat="1" x14ac:dyDescent="0.2">
      <c r="A11" s="71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B11" s="74"/>
      <c r="AC11" s="76"/>
      <c r="AD11" s="74"/>
      <c r="AE11" s="74"/>
      <c r="AF11" s="74"/>
      <c r="AG11" s="74"/>
      <c r="AH11" s="74"/>
      <c r="AJ11" s="74"/>
      <c r="AL11" s="73"/>
      <c r="AN11" s="74"/>
      <c r="AO11" s="76"/>
      <c r="AP11" s="73"/>
      <c r="AQ11" s="73"/>
      <c r="AR11" s="73"/>
      <c r="AS11" s="73"/>
    </row>
    <row r="12" spans="1:47" s="49" customFormat="1" ht="15" customHeight="1" x14ac:dyDescent="0.15">
      <c r="A12" s="54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B12" s="57"/>
      <c r="AC12" s="60"/>
      <c r="AD12" s="57"/>
      <c r="AE12" s="57"/>
      <c r="AF12" s="57"/>
      <c r="AG12" s="57"/>
      <c r="AH12" s="57"/>
      <c r="AJ12" s="57"/>
      <c r="AL12" s="56"/>
      <c r="AN12" s="57"/>
      <c r="AO12" s="60"/>
      <c r="AP12" s="56"/>
      <c r="AQ12" s="56"/>
      <c r="AR12" s="56"/>
      <c r="AS12" s="56"/>
    </row>
    <row r="13" spans="1:47" s="49" customFormat="1" ht="15" customHeight="1" x14ac:dyDescent="0.15">
      <c r="A13" s="64" t="s">
        <v>24</v>
      </c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B13" s="57"/>
      <c r="AC13" s="60"/>
      <c r="AD13" s="57"/>
      <c r="AE13" s="57"/>
      <c r="AF13" s="57"/>
      <c r="AG13" s="57"/>
      <c r="AH13" s="57"/>
      <c r="AJ13" s="57"/>
      <c r="AL13" s="78"/>
      <c r="AN13" s="57"/>
      <c r="AO13" s="60"/>
      <c r="AP13" s="78"/>
      <c r="AQ13" s="78"/>
      <c r="AR13" s="78"/>
      <c r="AS13" s="78"/>
    </row>
    <row r="14" spans="1:47" s="49" customFormat="1" ht="15" customHeight="1" x14ac:dyDescent="0.15">
      <c r="A14" s="79"/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B14" s="57"/>
      <c r="AC14" s="60"/>
      <c r="AD14" s="57"/>
      <c r="AE14" s="57"/>
      <c r="AF14" s="57"/>
      <c r="AG14" s="57"/>
      <c r="AH14" s="57"/>
      <c r="AJ14" s="57"/>
      <c r="AL14" s="81"/>
      <c r="AN14" s="57"/>
      <c r="AO14" s="60"/>
      <c r="AP14" s="81"/>
      <c r="AQ14" s="81"/>
      <c r="AR14" s="81"/>
      <c r="AS14" s="81"/>
    </row>
    <row r="15" spans="1:47" s="49" customFormat="1" ht="15" customHeight="1" x14ac:dyDescent="0.2">
      <c r="A15" s="82" t="s">
        <v>4</v>
      </c>
      <c r="B15" s="83">
        <v>10044.130999999999</v>
      </c>
      <c r="C15" s="84">
        <v>246.82875131149714</v>
      </c>
      <c r="D15" s="84">
        <f t="shared" ref="D15:D17" si="14">B15-1.645*C15</f>
        <v>9638.0977040925864</v>
      </c>
      <c r="E15" s="84">
        <f t="shared" ref="E15:E17" si="15">B15+1.645*C15</f>
        <v>10450.164295907412</v>
      </c>
      <c r="F15" s="84">
        <v>10302.923000000001</v>
      </c>
      <c r="G15" s="84">
        <v>458.5343058862311</v>
      </c>
      <c r="H15" s="84">
        <f t="shared" ref="H15:H17" si="16">F15-1.645*G15</f>
        <v>9548.6340668171506</v>
      </c>
      <c r="I15" s="84">
        <f t="shared" ref="I15:I17" si="17">F15+1.645*G15</f>
        <v>11057.211933182851</v>
      </c>
      <c r="J15" s="84">
        <v>11129.621000000001</v>
      </c>
      <c r="K15" s="84">
        <v>526.93258177211987</v>
      </c>
      <c r="L15" s="84">
        <f t="shared" ref="L15:L17" si="18">J15-1.645*K15</f>
        <v>10262.816902984863</v>
      </c>
      <c r="M15" s="84">
        <f t="shared" ref="M15:M17" si="19">J15+1.645*K15</f>
        <v>11996.425097015139</v>
      </c>
      <c r="N15" s="57">
        <v>10559.879000000001</v>
      </c>
      <c r="O15" s="57">
        <v>247.64528930934674</v>
      </c>
      <c r="P15" s="57">
        <f t="shared" ref="P15:P17" si="20">N15-1.645*O15</f>
        <v>10152.502499086126</v>
      </c>
      <c r="Q15" s="57">
        <f t="shared" ref="Q15:Q17" si="21">N15+1.645*O15</f>
        <v>10967.255500913876</v>
      </c>
      <c r="R15" s="57">
        <v>10625.982</v>
      </c>
      <c r="S15" s="57">
        <v>484.55834566236422</v>
      </c>
      <c r="T15" s="57">
        <f t="shared" ref="T15:T17" si="22">R15-1.645*S15</f>
        <v>9828.8835213854109</v>
      </c>
      <c r="U15" s="57">
        <f t="shared" ref="U15:U17" si="23">R15+1.645*S15</f>
        <v>11423.080478614589</v>
      </c>
      <c r="V15" s="57">
        <v>10937.97</v>
      </c>
      <c r="W15" s="57">
        <v>519.81591350133328</v>
      </c>
      <c r="X15" s="57">
        <f t="shared" ref="X15:X17" si="24">V15-1.645*W15</f>
        <v>10082.872822290306</v>
      </c>
      <c r="Y15" s="57">
        <f t="shared" ref="Y15:Y17" si="25">V15+1.645*W15</f>
        <v>11793.067177709692</v>
      </c>
      <c r="Z15" s="57">
        <v>9187.74</v>
      </c>
      <c r="AA15" s="49">
        <v>179.56218286546772</v>
      </c>
      <c r="AB15" s="57">
        <f t="shared" ref="AB15:AB17" si="26">Z15-1.645*AA15</f>
        <v>8892.3602091863049</v>
      </c>
      <c r="AC15" s="60">
        <f t="shared" ref="AC15:AC17" si="27">Z15+1.645*AA15</f>
        <v>9483.1197908136946</v>
      </c>
      <c r="AD15" s="57">
        <v>11096.377</v>
      </c>
      <c r="AE15" s="57">
        <v>551.95912067188306</v>
      </c>
      <c r="AF15" s="57">
        <f t="shared" ref="AF15:AF17" si="28">AD15-1.645*AE15</f>
        <v>10188.404246494752</v>
      </c>
      <c r="AG15" s="57">
        <f t="shared" ref="AG15:AG17" si="29">AD15+1.645*AE15</f>
        <v>12004.349753505248</v>
      </c>
      <c r="AH15" s="57">
        <v>10246.687</v>
      </c>
      <c r="AI15" s="49">
        <v>501.69623106428435</v>
      </c>
      <c r="AJ15" s="57">
        <f t="shared" ref="AJ15:AJ17" si="30">AH15-1.645*AI15</f>
        <v>9421.3966998992528</v>
      </c>
      <c r="AK15" s="49">
        <f t="shared" ref="AK15:AK17" si="31">AH15+1.645*AI15</f>
        <v>11071.977300100747</v>
      </c>
      <c r="AL15" s="84">
        <v>10769.075999999999</v>
      </c>
      <c r="AM15" s="49">
        <v>262.29087686154054</v>
      </c>
      <c r="AN15" s="57">
        <v>10337.607525862775</v>
      </c>
      <c r="AO15" s="60">
        <v>11200.544510737243</v>
      </c>
      <c r="AP15" s="84">
        <v>11160.092000000001</v>
      </c>
      <c r="AQ15" s="84">
        <v>527.78632194447459</v>
      </c>
      <c r="AR15" s="84">
        <f t="shared" ref="AR15:AR17" si="32">AP15-1.645*AQ15</f>
        <v>10291.88350040134</v>
      </c>
      <c r="AS15" s="84">
        <f t="shared" ref="AS15:AS17" si="33">AP15+1.645*AQ15</f>
        <v>12028.300499598661</v>
      </c>
      <c r="AU15" s="85"/>
    </row>
    <row r="16" spans="1:47" s="49" customFormat="1" ht="15" customHeight="1" x14ac:dyDescent="0.2">
      <c r="A16" s="82" t="s">
        <v>5</v>
      </c>
      <c r="B16" s="83">
        <v>7601.2840000000006</v>
      </c>
      <c r="C16" s="84">
        <v>178.42287715827408</v>
      </c>
      <c r="D16" s="84">
        <f t="shared" si="14"/>
        <v>7307.7783670746394</v>
      </c>
      <c r="E16" s="84">
        <f t="shared" si="15"/>
        <v>7894.7896329253617</v>
      </c>
      <c r="F16" s="84">
        <v>7647.1790000000001</v>
      </c>
      <c r="G16" s="84">
        <v>316.89603464075651</v>
      </c>
      <c r="H16" s="84">
        <f t="shared" si="16"/>
        <v>7125.885023015956</v>
      </c>
      <c r="I16" s="84">
        <f t="shared" si="17"/>
        <v>8168.4729769840442</v>
      </c>
      <c r="J16" s="84">
        <v>8802.0969999999998</v>
      </c>
      <c r="K16" s="84">
        <v>397.68842274946269</v>
      </c>
      <c r="L16" s="84">
        <f t="shared" si="18"/>
        <v>8147.8995445771334</v>
      </c>
      <c r="M16" s="84">
        <f t="shared" si="19"/>
        <v>9456.2944554228652</v>
      </c>
      <c r="N16" s="57">
        <v>7884.6130000000003</v>
      </c>
      <c r="O16" s="57">
        <v>184.60740138626318</v>
      </c>
      <c r="P16" s="57">
        <f t="shared" si="20"/>
        <v>7580.9338247195974</v>
      </c>
      <c r="Q16" s="57">
        <f t="shared" si="21"/>
        <v>8188.2921752804032</v>
      </c>
      <c r="R16" s="57">
        <v>8222.9750000000004</v>
      </c>
      <c r="S16" s="57">
        <v>461.08764485134787</v>
      </c>
      <c r="T16" s="57">
        <f t="shared" si="22"/>
        <v>7464.4858242195332</v>
      </c>
      <c r="U16" s="57">
        <f t="shared" si="23"/>
        <v>8981.4641757804675</v>
      </c>
      <c r="V16" s="57">
        <v>8171.4459999999999</v>
      </c>
      <c r="W16" s="57">
        <v>378.78454055848067</v>
      </c>
      <c r="X16" s="57">
        <f t="shared" si="24"/>
        <v>7548.345430781299</v>
      </c>
      <c r="Y16" s="57">
        <f t="shared" si="25"/>
        <v>8794.5465692187008</v>
      </c>
      <c r="Z16" s="57">
        <v>8341.2790000000005</v>
      </c>
      <c r="AA16" s="49">
        <v>132.98538506227757</v>
      </c>
      <c r="AB16" s="57">
        <f t="shared" si="26"/>
        <v>8122.5180415725536</v>
      </c>
      <c r="AC16" s="60">
        <f t="shared" si="27"/>
        <v>8560.0399584274473</v>
      </c>
      <c r="AD16" s="57">
        <v>8373.9050000000007</v>
      </c>
      <c r="AE16" s="57">
        <v>467.72061417150434</v>
      </c>
      <c r="AF16" s="57">
        <f t="shared" si="28"/>
        <v>7604.5045896878764</v>
      </c>
      <c r="AG16" s="57">
        <f t="shared" si="29"/>
        <v>9143.3054103121249</v>
      </c>
      <c r="AH16" s="57">
        <v>8167.4080000000004</v>
      </c>
      <c r="AI16" s="49">
        <v>478.99009670028886</v>
      </c>
      <c r="AJ16" s="57">
        <f t="shared" si="30"/>
        <v>7379.4692909280257</v>
      </c>
      <c r="AK16" s="49">
        <f t="shared" si="31"/>
        <v>8955.3467090719751</v>
      </c>
      <c r="AL16" s="84">
        <v>7816.8739999999998</v>
      </c>
      <c r="AM16" s="49">
        <v>184.91109944453473</v>
      </c>
      <c r="AN16" s="57">
        <v>7512.6952132137567</v>
      </c>
      <c r="AO16" s="60">
        <v>8121.0527303862755</v>
      </c>
      <c r="AP16" s="84">
        <v>7910.1130000000003</v>
      </c>
      <c r="AQ16" s="84">
        <v>295.65992798987912</v>
      </c>
      <c r="AR16" s="84">
        <f t="shared" si="32"/>
        <v>7423.7524184566491</v>
      </c>
      <c r="AS16" s="84">
        <f t="shared" si="33"/>
        <v>8396.4735815433523</v>
      </c>
    </row>
    <row r="17" spans="1:45" s="49" customFormat="1" ht="15" customHeight="1" x14ac:dyDescent="0.2">
      <c r="A17" s="82" t="s">
        <v>6</v>
      </c>
      <c r="B17" s="83">
        <v>23602.356</v>
      </c>
      <c r="C17" s="84">
        <v>375.90094834149636</v>
      </c>
      <c r="D17" s="84">
        <f t="shared" si="14"/>
        <v>22983.998939978239</v>
      </c>
      <c r="E17" s="84">
        <f t="shared" si="15"/>
        <v>24220.713060021761</v>
      </c>
      <c r="F17" s="84">
        <v>25203.093000000001</v>
      </c>
      <c r="G17" s="84">
        <v>697.5349321305556</v>
      </c>
      <c r="H17" s="84">
        <f t="shared" si="16"/>
        <v>24055.648036645238</v>
      </c>
      <c r="I17" s="84">
        <f t="shared" si="17"/>
        <v>26350.537963354764</v>
      </c>
      <c r="J17" s="84">
        <v>25399.832999999999</v>
      </c>
      <c r="K17" s="84">
        <v>772.96490545317704</v>
      </c>
      <c r="L17" s="84">
        <f t="shared" si="18"/>
        <v>24128.305730529522</v>
      </c>
      <c r="M17" s="84">
        <f t="shared" si="19"/>
        <v>26671.360269470475</v>
      </c>
      <c r="N17" s="57">
        <v>24824.708999999999</v>
      </c>
      <c r="O17" s="57">
        <v>378.68476491860298</v>
      </c>
      <c r="P17" s="57">
        <f t="shared" si="20"/>
        <v>24201.772561708898</v>
      </c>
      <c r="Q17" s="57">
        <f t="shared" si="21"/>
        <v>25447.6454382911</v>
      </c>
      <c r="R17" s="57">
        <v>25866.913</v>
      </c>
      <c r="S17" s="57">
        <v>812.29496408988814</v>
      </c>
      <c r="T17" s="57">
        <f t="shared" si="22"/>
        <v>24530.687784072135</v>
      </c>
      <c r="U17" s="57">
        <f t="shared" si="23"/>
        <v>27203.138215927866</v>
      </c>
      <c r="V17" s="57">
        <v>25966.026000000002</v>
      </c>
      <c r="W17" s="57">
        <v>782.29052058883565</v>
      </c>
      <c r="X17" s="57">
        <f t="shared" si="24"/>
        <v>24679.158093631366</v>
      </c>
      <c r="Y17" s="57">
        <f t="shared" si="25"/>
        <v>27252.893906368638</v>
      </c>
      <c r="Z17" s="57">
        <v>24138.036000000004</v>
      </c>
      <c r="AA17" s="49">
        <v>311.14742979614152</v>
      </c>
      <c r="AB17" s="57">
        <f t="shared" si="26"/>
        <v>23626.198477985352</v>
      </c>
      <c r="AC17" s="60">
        <f t="shared" si="27"/>
        <v>24649.873522014655</v>
      </c>
      <c r="AD17" s="57">
        <v>24763.506000000001</v>
      </c>
      <c r="AE17" s="57">
        <v>813.16407646597236</v>
      </c>
      <c r="AF17" s="57">
        <f t="shared" si="28"/>
        <v>23425.851094213478</v>
      </c>
      <c r="AG17" s="57">
        <f t="shared" si="29"/>
        <v>26101.160905786524</v>
      </c>
      <c r="AH17" s="57">
        <v>25177.749</v>
      </c>
      <c r="AI17" s="49">
        <v>790.52750490826747</v>
      </c>
      <c r="AJ17" s="57">
        <f t="shared" si="30"/>
        <v>23877.331254425899</v>
      </c>
      <c r="AK17" s="49">
        <f t="shared" si="31"/>
        <v>26478.166745574101</v>
      </c>
      <c r="AL17" s="84">
        <v>25240.322</v>
      </c>
      <c r="AM17" s="49">
        <v>407.61587620783399</v>
      </c>
      <c r="AN17" s="57">
        <v>24569.793982338197</v>
      </c>
      <c r="AO17" s="60">
        <v>25910.850215061968</v>
      </c>
      <c r="AP17" s="84">
        <v>26407.223000000002</v>
      </c>
      <c r="AQ17" s="84">
        <v>754.7457698643658</v>
      </c>
      <c r="AR17" s="84">
        <f t="shared" si="32"/>
        <v>25165.666208573119</v>
      </c>
      <c r="AS17" s="84">
        <f t="shared" si="33"/>
        <v>27648.779791426885</v>
      </c>
    </row>
    <row r="18" spans="1:45" s="49" customFormat="1" ht="15" customHeight="1" x14ac:dyDescent="0.15">
      <c r="A18" s="79"/>
      <c r="B18" s="86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B18" s="57"/>
      <c r="AC18" s="60"/>
      <c r="AD18" s="57"/>
      <c r="AE18" s="57"/>
      <c r="AF18" s="57"/>
      <c r="AG18" s="57"/>
      <c r="AH18" s="57"/>
      <c r="AJ18" s="57"/>
      <c r="AL18" s="87"/>
      <c r="AN18" s="57"/>
      <c r="AO18" s="60"/>
      <c r="AP18" s="87"/>
      <c r="AQ18" s="87"/>
      <c r="AR18" s="87"/>
      <c r="AS18" s="87"/>
    </row>
    <row r="19" spans="1:45" s="49" customFormat="1" ht="15" customHeight="1" x14ac:dyDescent="0.15">
      <c r="A19" s="79"/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B19" s="57"/>
      <c r="AC19" s="60"/>
      <c r="AD19" s="57"/>
      <c r="AE19" s="57"/>
      <c r="AF19" s="57"/>
      <c r="AG19" s="57"/>
      <c r="AH19" s="57"/>
      <c r="AJ19" s="57"/>
      <c r="AL19" s="87"/>
      <c r="AN19" s="57"/>
      <c r="AO19" s="60"/>
      <c r="AP19" s="87"/>
      <c r="AQ19" s="87"/>
      <c r="AR19" s="87"/>
      <c r="AS19" s="87"/>
    </row>
    <row r="20" spans="1:45" s="49" customFormat="1" ht="15" customHeight="1" x14ac:dyDescent="0.15">
      <c r="A20" s="64" t="s">
        <v>25</v>
      </c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B20" s="57"/>
      <c r="AC20" s="60"/>
      <c r="AD20" s="57"/>
      <c r="AE20" s="57"/>
      <c r="AF20" s="57"/>
      <c r="AG20" s="57"/>
      <c r="AH20" s="57"/>
      <c r="AJ20" s="57"/>
      <c r="AL20" s="89"/>
      <c r="AN20" s="57"/>
      <c r="AO20" s="60"/>
      <c r="AP20" s="89"/>
      <c r="AQ20" s="89"/>
      <c r="AR20" s="89"/>
      <c r="AS20" s="89"/>
    </row>
    <row r="21" spans="1:45" s="49" customFormat="1" ht="15" customHeight="1" x14ac:dyDescent="0.15">
      <c r="A21" s="79"/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B21" s="57"/>
      <c r="AC21" s="60"/>
      <c r="AD21" s="57"/>
      <c r="AE21" s="57"/>
      <c r="AF21" s="57"/>
      <c r="AG21" s="57"/>
      <c r="AH21" s="57"/>
      <c r="AJ21" s="57"/>
      <c r="AL21" s="91"/>
      <c r="AN21" s="57"/>
      <c r="AO21" s="60"/>
      <c r="AP21" s="91"/>
      <c r="AQ21" s="91"/>
      <c r="AR21" s="91"/>
      <c r="AS21" s="91"/>
    </row>
    <row r="22" spans="1:45" s="49" customFormat="1" ht="15" customHeight="1" x14ac:dyDescent="0.15">
      <c r="A22" s="79" t="s">
        <v>13</v>
      </c>
      <c r="B22" s="92">
        <v>3423.1959999999999</v>
      </c>
      <c r="C22" s="93">
        <v>81.125636859385608</v>
      </c>
      <c r="D22" s="93">
        <f t="shared" ref="D22:D31" si="34">B22-1.645*C22</f>
        <v>3289.7443273663107</v>
      </c>
      <c r="E22" s="93">
        <f t="shared" ref="E22:E31" si="35">B22+1.645*C22</f>
        <v>3556.6476726336891</v>
      </c>
      <c r="F22" s="93">
        <v>3805.2069999999999</v>
      </c>
      <c r="G22" s="93">
        <v>181.42171219293002</v>
      </c>
      <c r="H22" s="93">
        <f t="shared" ref="H22:H31" si="36">F22-1.645*G22</f>
        <v>3506.76828344263</v>
      </c>
      <c r="I22" s="93">
        <f t="shared" ref="I22:I31" si="37">F22+1.645*G22</f>
        <v>4103.6457165573702</v>
      </c>
      <c r="J22" s="93">
        <v>3510.1590000000001</v>
      </c>
      <c r="K22" s="93">
        <v>151.7505711298555</v>
      </c>
      <c r="L22" s="93">
        <f t="shared" ref="L22:L31" si="38">J22-1.645*K22</f>
        <v>3260.5293104913876</v>
      </c>
      <c r="M22" s="93">
        <f t="shared" ref="M22:M31" si="39">J22+1.645*K22</f>
        <v>3759.7886895086126</v>
      </c>
      <c r="N22" s="57">
        <v>3551.2290000000003</v>
      </c>
      <c r="O22" s="57">
        <v>92.332217965222441</v>
      </c>
      <c r="P22" s="57">
        <f t="shared" ref="P22:P31" si="40">N22-1.645*O22</f>
        <v>3399.3425014472095</v>
      </c>
      <c r="Q22" s="57">
        <f t="shared" ref="Q22:Q31" si="41">N22+1.645*O22</f>
        <v>3703.115498552791</v>
      </c>
      <c r="R22" s="57">
        <v>3506.3240000000001</v>
      </c>
      <c r="S22" s="57">
        <v>187.53593030387981</v>
      </c>
      <c r="T22" s="57">
        <f t="shared" ref="T22:T31" si="42">R22-1.645*S22</f>
        <v>3197.8273946501176</v>
      </c>
      <c r="U22" s="57">
        <f t="shared" ref="U22:U31" si="43">R22+1.645*S22</f>
        <v>3814.8206053498825</v>
      </c>
      <c r="V22" s="57">
        <v>3115.4459999999999</v>
      </c>
      <c r="W22" s="57">
        <v>149.62782719079593</v>
      </c>
      <c r="X22" s="57">
        <f t="shared" ref="X22:X31" si="44">V22-1.645*W22</f>
        <v>2869.3082242711407</v>
      </c>
      <c r="Y22" s="57">
        <f t="shared" ref="Y22:Y31" si="45">V22+1.645*W22</f>
        <v>3361.5837757288591</v>
      </c>
      <c r="Z22" s="57">
        <v>3490.0480000000002</v>
      </c>
      <c r="AA22" s="49">
        <v>68.638158621435849</v>
      </c>
      <c r="AB22" s="57">
        <f t="shared" ref="AB22:AB31" si="46">Z22-1.645*AA22</f>
        <v>3377.1382290677384</v>
      </c>
      <c r="AC22" s="60">
        <f t="shared" ref="AC22:AC31" si="47">Z22+1.645*AA22</f>
        <v>3602.9577709322621</v>
      </c>
      <c r="AD22" s="57">
        <v>3316.759</v>
      </c>
      <c r="AE22" s="57">
        <v>175.79405651968003</v>
      </c>
      <c r="AF22" s="57">
        <f t="shared" ref="AF22:AF31" si="48">AD22-1.645*AE22</f>
        <v>3027.5777770251261</v>
      </c>
      <c r="AG22" s="57">
        <f t="shared" ref="AG22:AG31" si="49">AD22+1.645*AE22</f>
        <v>3605.9402229748739</v>
      </c>
      <c r="AH22" s="57">
        <v>3019.808</v>
      </c>
      <c r="AI22" s="49">
        <v>160.12741618988923</v>
      </c>
      <c r="AJ22" s="57">
        <f t="shared" ref="AJ22:AJ31" si="50">AH22-1.645*AI22</f>
        <v>2756.3984003676323</v>
      </c>
      <c r="AK22" s="49">
        <f t="shared" ref="AK22:AK31" si="51">AH22+1.645*AI22</f>
        <v>3283.2175996323676</v>
      </c>
      <c r="AL22" s="93">
        <v>3666.203</v>
      </c>
      <c r="AM22" s="49">
        <v>94.675035791957441</v>
      </c>
      <c r="AN22" s="57">
        <v>3510.4625712222232</v>
      </c>
      <c r="AO22" s="60">
        <v>3821.9434389777634</v>
      </c>
      <c r="AP22" s="93">
        <v>3333.6390000000001</v>
      </c>
      <c r="AQ22" s="93">
        <v>156.5624325751285</v>
      </c>
      <c r="AR22" s="93">
        <f t="shared" ref="AR22:AR31" si="52">AP22-1.645*AQ22</f>
        <v>3076.0937984139136</v>
      </c>
      <c r="AS22" s="93">
        <f t="shared" ref="AS22:AS31" si="53">AP22+1.645*AQ22</f>
        <v>3591.1842015860866</v>
      </c>
    </row>
    <row r="23" spans="1:45" s="49" customFormat="1" ht="15" customHeight="1" x14ac:dyDescent="0.15">
      <c r="A23" s="79" t="s">
        <v>0</v>
      </c>
      <c r="B23" s="92">
        <v>2368.7829999999999</v>
      </c>
      <c r="C23" s="93">
        <v>72.539648466446991</v>
      </c>
      <c r="D23" s="93">
        <f t="shared" si="34"/>
        <v>2249.4552782726946</v>
      </c>
      <c r="E23" s="93">
        <f t="shared" si="35"/>
        <v>2488.1107217273052</v>
      </c>
      <c r="F23" s="93">
        <v>2709.2750000000001</v>
      </c>
      <c r="G23" s="93">
        <v>167.84872007958612</v>
      </c>
      <c r="H23" s="93">
        <f t="shared" si="36"/>
        <v>2433.1638554690808</v>
      </c>
      <c r="I23" s="93">
        <f t="shared" si="37"/>
        <v>2985.3861445309194</v>
      </c>
      <c r="J23" s="93">
        <v>2277.7730000000001</v>
      </c>
      <c r="K23" s="93">
        <v>141.09423306422383</v>
      </c>
      <c r="L23" s="93">
        <f t="shared" si="38"/>
        <v>2045.6729866093519</v>
      </c>
      <c r="M23" s="93">
        <f t="shared" si="39"/>
        <v>2509.8730133906483</v>
      </c>
      <c r="N23" s="57">
        <v>2523.42</v>
      </c>
      <c r="O23" s="57">
        <v>88.998240762821979</v>
      </c>
      <c r="P23" s="57">
        <f t="shared" si="40"/>
        <v>2377.017893945158</v>
      </c>
      <c r="Q23" s="57">
        <f t="shared" si="41"/>
        <v>2669.8221060548422</v>
      </c>
      <c r="R23" s="57">
        <v>2649.645</v>
      </c>
      <c r="S23" s="57">
        <v>186.93859972074685</v>
      </c>
      <c r="T23" s="57">
        <f t="shared" si="42"/>
        <v>2342.1310034593716</v>
      </c>
      <c r="U23" s="57">
        <f t="shared" si="43"/>
        <v>2957.1589965406283</v>
      </c>
      <c r="V23" s="57">
        <v>2544.402</v>
      </c>
      <c r="W23" s="57">
        <v>161.79495997695656</v>
      </c>
      <c r="X23" s="57">
        <f t="shared" si="44"/>
        <v>2278.2492908379063</v>
      </c>
      <c r="Y23" s="57">
        <f t="shared" si="45"/>
        <v>2810.5547091620938</v>
      </c>
      <c r="Z23" s="57">
        <v>2325.1060000000002</v>
      </c>
      <c r="AA23" s="49">
        <v>78.234569883604905</v>
      </c>
      <c r="AB23" s="57">
        <f t="shared" si="46"/>
        <v>2196.4101325414704</v>
      </c>
      <c r="AC23" s="60">
        <f t="shared" si="47"/>
        <v>2453.8018674585301</v>
      </c>
      <c r="AD23" s="57">
        <v>2052.6909999999998</v>
      </c>
      <c r="AE23" s="57">
        <v>129.85106468951463</v>
      </c>
      <c r="AF23" s="57">
        <f t="shared" si="48"/>
        <v>1839.0859985857483</v>
      </c>
      <c r="AG23" s="57">
        <f t="shared" si="49"/>
        <v>2266.2960014142514</v>
      </c>
      <c r="AH23" s="57">
        <v>2264.9589999999998</v>
      </c>
      <c r="AI23" s="49">
        <v>139.56631870006575</v>
      </c>
      <c r="AJ23" s="57">
        <f t="shared" si="50"/>
        <v>2035.3724057383918</v>
      </c>
      <c r="AK23" s="49">
        <f t="shared" si="51"/>
        <v>2494.5455942616081</v>
      </c>
      <c r="AL23" s="93">
        <v>2428.404</v>
      </c>
      <c r="AM23" s="49">
        <v>85.152121605054447</v>
      </c>
      <c r="AN23" s="57">
        <v>2288.3292373596842</v>
      </c>
      <c r="AO23" s="60">
        <v>2568.4797174403129</v>
      </c>
      <c r="AP23" s="93">
        <v>2752.1770000000001</v>
      </c>
      <c r="AQ23" s="93">
        <v>185.77390104799179</v>
      </c>
      <c r="AR23" s="93">
        <f t="shared" si="52"/>
        <v>2446.5789327760535</v>
      </c>
      <c r="AS23" s="93">
        <f t="shared" si="53"/>
        <v>3057.7750672239467</v>
      </c>
    </row>
    <row r="24" spans="1:45" s="49" customFormat="1" ht="15" customHeight="1" x14ac:dyDescent="0.15">
      <c r="A24" s="79" t="s">
        <v>2</v>
      </c>
      <c r="B24" s="92">
        <v>1568.15</v>
      </c>
      <c r="C24" s="93">
        <v>61.393646610701246</v>
      </c>
      <c r="D24" s="93">
        <f t="shared" si="34"/>
        <v>1467.1574513253966</v>
      </c>
      <c r="E24" s="93">
        <f t="shared" si="35"/>
        <v>1669.1425486746036</v>
      </c>
      <c r="F24" s="93">
        <v>1622.6949999999999</v>
      </c>
      <c r="G24" s="93">
        <v>123.43967812874392</v>
      </c>
      <c r="H24" s="93">
        <f t="shared" si="36"/>
        <v>1419.6367294782162</v>
      </c>
      <c r="I24" s="93">
        <f t="shared" si="37"/>
        <v>1825.7532705217836</v>
      </c>
      <c r="J24" s="93">
        <v>1590.04</v>
      </c>
      <c r="K24" s="93">
        <v>122.18650702596277</v>
      </c>
      <c r="L24" s="93">
        <f t="shared" si="38"/>
        <v>1389.0431959422913</v>
      </c>
      <c r="M24" s="93">
        <f t="shared" si="39"/>
        <v>1791.0368040577087</v>
      </c>
      <c r="N24" s="57">
        <v>1611.92</v>
      </c>
      <c r="O24" s="57">
        <v>54.528233801942442</v>
      </c>
      <c r="P24" s="57">
        <f t="shared" si="40"/>
        <v>1522.2210553958048</v>
      </c>
      <c r="Q24" s="57">
        <f t="shared" si="41"/>
        <v>1701.6189446041953</v>
      </c>
      <c r="R24" s="57">
        <v>1562.24</v>
      </c>
      <c r="S24" s="57">
        <v>110.95757901456847</v>
      </c>
      <c r="T24" s="57">
        <f t="shared" si="42"/>
        <v>1379.714782521035</v>
      </c>
      <c r="U24" s="57">
        <f t="shared" si="43"/>
        <v>1744.765217478965</v>
      </c>
      <c r="V24" s="57">
        <v>1680.337</v>
      </c>
      <c r="W24" s="57">
        <v>106.53668635534996</v>
      </c>
      <c r="X24" s="57">
        <f t="shared" si="44"/>
        <v>1505.0841509454492</v>
      </c>
      <c r="Y24" s="57">
        <f t="shared" si="45"/>
        <v>1855.5898490545508</v>
      </c>
      <c r="Z24" s="57">
        <v>1964.2840000000001</v>
      </c>
      <c r="AA24" s="49">
        <v>55.178677780023285</v>
      </c>
      <c r="AB24" s="57">
        <f t="shared" si="46"/>
        <v>1873.5150750518619</v>
      </c>
      <c r="AC24" s="60">
        <f t="shared" si="47"/>
        <v>2055.0529249481383</v>
      </c>
      <c r="AD24" s="57">
        <v>1629.002</v>
      </c>
      <c r="AE24" s="57">
        <v>115.4283795080114</v>
      </c>
      <c r="AF24" s="57">
        <f t="shared" si="48"/>
        <v>1439.1223157093211</v>
      </c>
      <c r="AG24" s="57">
        <f t="shared" si="49"/>
        <v>1818.8816842906788</v>
      </c>
      <c r="AH24" s="57">
        <v>1504.153</v>
      </c>
      <c r="AI24" s="49">
        <v>93.303785414845336</v>
      </c>
      <c r="AJ24" s="57">
        <f t="shared" si="50"/>
        <v>1350.6682729925794</v>
      </c>
      <c r="AK24" s="49">
        <f t="shared" si="51"/>
        <v>1657.6377270074206</v>
      </c>
      <c r="AL24" s="93">
        <v>1810.4190000000001</v>
      </c>
      <c r="AM24" s="49">
        <v>67.822611221574931</v>
      </c>
      <c r="AN24" s="57">
        <v>1698.8505229405087</v>
      </c>
      <c r="AO24" s="60">
        <v>1921.98691385949</v>
      </c>
      <c r="AP24" s="93">
        <v>1772.954</v>
      </c>
      <c r="AQ24" s="93">
        <v>138.35769517218057</v>
      </c>
      <c r="AR24" s="93">
        <f t="shared" si="52"/>
        <v>1545.355591441763</v>
      </c>
      <c r="AS24" s="93">
        <f t="shared" si="53"/>
        <v>2000.5524085582369</v>
      </c>
    </row>
    <row r="25" spans="1:45" s="49" customFormat="1" ht="15" customHeight="1" x14ac:dyDescent="0.15">
      <c r="A25" s="79" t="s">
        <v>14</v>
      </c>
      <c r="B25" s="92">
        <v>2629.924</v>
      </c>
      <c r="C25" s="93">
        <v>82.874831815614087</v>
      </c>
      <c r="D25" s="93">
        <f t="shared" si="34"/>
        <v>2493.5949016633149</v>
      </c>
      <c r="E25" s="93">
        <f t="shared" si="35"/>
        <v>2766.2530983366851</v>
      </c>
      <c r="F25" s="93">
        <v>2507.04</v>
      </c>
      <c r="G25" s="93">
        <v>149.90001065190992</v>
      </c>
      <c r="H25" s="93">
        <f t="shared" si="36"/>
        <v>2260.4544824776081</v>
      </c>
      <c r="I25" s="93">
        <f t="shared" si="37"/>
        <v>2753.6255175223919</v>
      </c>
      <c r="J25" s="93">
        <v>2684.3920000000003</v>
      </c>
      <c r="K25" s="93">
        <v>135.74617810777477</v>
      </c>
      <c r="L25" s="93">
        <f t="shared" si="38"/>
        <v>2461.0895370127109</v>
      </c>
      <c r="M25" s="93">
        <f t="shared" si="39"/>
        <v>2907.6944629872896</v>
      </c>
      <c r="N25" s="57">
        <v>2700.1689999999999</v>
      </c>
      <c r="O25" s="57">
        <v>82.077266515636225</v>
      </c>
      <c r="P25" s="57">
        <f t="shared" si="40"/>
        <v>2565.1518965817781</v>
      </c>
      <c r="Q25" s="57">
        <f t="shared" si="41"/>
        <v>2835.1861034182216</v>
      </c>
      <c r="R25" s="57">
        <v>2630.779</v>
      </c>
      <c r="S25" s="57">
        <v>144.00172022602803</v>
      </c>
      <c r="T25" s="57">
        <f t="shared" si="42"/>
        <v>2393.896170228184</v>
      </c>
      <c r="U25" s="57">
        <f t="shared" si="43"/>
        <v>2867.661829771816</v>
      </c>
      <c r="V25" s="57">
        <v>2788.3180000000002</v>
      </c>
      <c r="W25" s="57">
        <v>157.84353681261365</v>
      </c>
      <c r="X25" s="57">
        <f t="shared" si="44"/>
        <v>2528.6653819432508</v>
      </c>
      <c r="Y25" s="57">
        <f t="shared" si="45"/>
        <v>3047.9706180567496</v>
      </c>
      <c r="Z25" s="57">
        <v>2710.076</v>
      </c>
      <c r="AA25" s="49">
        <v>62.825732612273548</v>
      </c>
      <c r="AB25" s="57">
        <f t="shared" si="46"/>
        <v>2606.7276698528099</v>
      </c>
      <c r="AC25" s="60">
        <f t="shared" si="47"/>
        <v>2813.4243301471902</v>
      </c>
      <c r="AD25" s="57">
        <v>2918.7979999999998</v>
      </c>
      <c r="AE25" s="57">
        <v>164.15443226175677</v>
      </c>
      <c r="AF25" s="57">
        <f t="shared" si="48"/>
        <v>2648.7639589294099</v>
      </c>
      <c r="AG25" s="57">
        <f t="shared" si="49"/>
        <v>3188.8320410705896</v>
      </c>
      <c r="AH25" s="57">
        <v>3073.6019999999999</v>
      </c>
      <c r="AI25" s="49">
        <v>168.31564681942305</v>
      </c>
      <c r="AJ25" s="57">
        <f t="shared" si="50"/>
        <v>2796.7227609820488</v>
      </c>
      <c r="AK25" s="49">
        <f t="shared" si="51"/>
        <v>3350.4812390179509</v>
      </c>
      <c r="AL25" s="93">
        <v>2983.3150000000001</v>
      </c>
      <c r="AM25" s="49">
        <v>91.022748946701626</v>
      </c>
      <c r="AN25" s="57">
        <v>2833.5826981826785</v>
      </c>
      <c r="AO25" s="60">
        <v>3133.0475422173267</v>
      </c>
      <c r="AP25" s="93">
        <v>3211.2840000000001</v>
      </c>
      <c r="AQ25" s="93">
        <v>149.68858098135436</v>
      </c>
      <c r="AR25" s="93">
        <f t="shared" si="52"/>
        <v>2965.0462842856723</v>
      </c>
      <c r="AS25" s="93">
        <f t="shared" si="53"/>
        <v>3457.5217157143279</v>
      </c>
    </row>
    <row r="26" spans="1:45" s="49" customFormat="1" ht="15" customHeight="1" x14ac:dyDescent="0.15">
      <c r="A26" s="79" t="s">
        <v>15</v>
      </c>
      <c r="B26" s="92">
        <v>8163.933</v>
      </c>
      <c r="C26" s="93">
        <v>160.46050315626411</v>
      </c>
      <c r="D26" s="93">
        <f t="shared" si="34"/>
        <v>7899.9754723079459</v>
      </c>
      <c r="E26" s="93">
        <f t="shared" si="35"/>
        <v>8427.8905276920541</v>
      </c>
      <c r="F26" s="93">
        <v>8848.9079999999994</v>
      </c>
      <c r="G26" s="93">
        <v>317.92814436944644</v>
      </c>
      <c r="H26" s="93">
        <f t="shared" si="36"/>
        <v>8325.9162025122605</v>
      </c>
      <c r="I26" s="93">
        <f t="shared" si="37"/>
        <v>9371.8997974877384</v>
      </c>
      <c r="J26" s="93">
        <v>9399.69</v>
      </c>
      <c r="K26" s="93">
        <v>345.1255285736579</v>
      </c>
      <c r="L26" s="93">
        <f t="shared" si="38"/>
        <v>8831.9585054963336</v>
      </c>
      <c r="M26" s="93">
        <f t="shared" si="39"/>
        <v>9967.4214945036674</v>
      </c>
      <c r="N26" s="57">
        <v>8985.8269999999993</v>
      </c>
      <c r="O26" s="57">
        <v>170.5985823360763</v>
      </c>
      <c r="P26" s="57">
        <f t="shared" si="40"/>
        <v>8705.1923320571532</v>
      </c>
      <c r="Q26" s="57">
        <f t="shared" si="41"/>
        <v>9266.4616679428455</v>
      </c>
      <c r="R26" s="57">
        <v>9227.237000000001</v>
      </c>
      <c r="S26" s="57">
        <v>327.32150849952711</v>
      </c>
      <c r="T26" s="57">
        <f t="shared" si="42"/>
        <v>8688.7931185182788</v>
      </c>
      <c r="U26" s="57">
        <f t="shared" si="43"/>
        <v>9765.6808814817232</v>
      </c>
      <c r="V26" s="57">
        <v>9644.5879999999997</v>
      </c>
      <c r="W26" s="57">
        <v>374.82246117862917</v>
      </c>
      <c r="X26" s="57">
        <f t="shared" si="44"/>
        <v>9028.005051361155</v>
      </c>
      <c r="Y26" s="57">
        <f t="shared" si="45"/>
        <v>10261.170948638844</v>
      </c>
      <c r="Z26" s="57">
        <v>8257.5650000000005</v>
      </c>
      <c r="AA26" s="49">
        <v>121.06560805766374</v>
      </c>
      <c r="AB26" s="57">
        <f t="shared" si="46"/>
        <v>8058.4120747451434</v>
      </c>
      <c r="AC26" s="60">
        <f t="shared" si="47"/>
        <v>8456.7179252548576</v>
      </c>
      <c r="AD26" s="57">
        <v>8799.5210000000006</v>
      </c>
      <c r="AE26" s="57">
        <v>347.44359186486338</v>
      </c>
      <c r="AF26" s="57">
        <f t="shared" si="48"/>
        <v>8227.9762913822997</v>
      </c>
      <c r="AG26" s="57">
        <f t="shared" si="49"/>
        <v>9371.0657086177016</v>
      </c>
      <c r="AH26" s="57">
        <v>8690.6669999999995</v>
      </c>
      <c r="AI26" s="49">
        <v>370.98365837805153</v>
      </c>
      <c r="AJ26" s="57">
        <f t="shared" si="50"/>
        <v>8080.3988819681044</v>
      </c>
      <c r="AK26" s="49">
        <f t="shared" si="51"/>
        <v>9300.9351180318936</v>
      </c>
      <c r="AL26" s="93">
        <v>8703.5609999999997</v>
      </c>
      <c r="AM26" s="49">
        <v>165.7035824537019</v>
      </c>
      <c r="AN26" s="57">
        <v>8430.9786894636509</v>
      </c>
      <c r="AO26" s="60">
        <v>8976.1434757363295</v>
      </c>
      <c r="AP26" s="93">
        <v>9231.9619999999995</v>
      </c>
      <c r="AQ26" s="93">
        <v>354.28284547371658</v>
      </c>
      <c r="AR26" s="93">
        <f t="shared" si="52"/>
        <v>8649.1667191957349</v>
      </c>
      <c r="AS26" s="93">
        <f t="shared" si="53"/>
        <v>9814.7572808042642</v>
      </c>
    </row>
    <row r="27" spans="1:45" s="49" customFormat="1" ht="15" customHeight="1" x14ac:dyDescent="0.15">
      <c r="A27" s="79" t="s">
        <v>18</v>
      </c>
      <c r="B27" s="92">
        <v>5460.3739999999998</v>
      </c>
      <c r="C27" s="93">
        <v>144.47120378719856</v>
      </c>
      <c r="D27" s="93">
        <f t="shared" si="34"/>
        <v>5222.7188697700585</v>
      </c>
      <c r="E27" s="93">
        <f t="shared" si="35"/>
        <v>5698.0291302299411</v>
      </c>
      <c r="F27" s="93">
        <v>5468.6540000000005</v>
      </c>
      <c r="G27" s="93">
        <v>271.06563818069668</v>
      </c>
      <c r="H27" s="93">
        <f t="shared" si="36"/>
        <v>5022.7510251927542</v>
      </c>
      <c r="I27" s="93">
        <f t="shared" si="37"/>
        <v>5914.5569748072467</v>
      </c>
      <c r="J27" s="93">
        <v>5560.451</v>
      </c>
      <c r="K27" s="93">
        <v>290.55784013679727</v>
      </c>
      <c r="L27" s="93">
        <f t="shared" si="38"/>
        <v>5082.4833529749685</v>
      </c>
      <c r="M27" s="93">
        <f t="shared" si="39"/>
        <v>6038.4186470250315</v>
      </c>
      <c r="N27" s="57">
        <v>5344.2550000000001</v>
      </c>
      <c r="O27" s="57">
        <v>132.44549962754118</v>
      </c>
      <c r="P27" s="57">
        <f t="shared" si="40"/>
        <v>5126.3821531126951</v>
      </c>
      <c r="Q27" s="57">
        <f t="shared" si="41"/>
        <v>5562.1278468873052</v>
      </c>
      <c r="R27" s="57">
        <v>5160.8680000000004</v>
      </c>
      <c r="S27" s="57">
        <v>252.32618665767802</v>
      </c>
      <c r="T27" s="57">
        <f t="shared" si="42"/>
        <v>4745.7914229481203</v>
      </c>
      <c r="U27" s="57">
        <f t="shared" si="43"/>
        <v>5575.9445770518805</v>
      </c>
      <c r="V27" s="57">
        <v>5548.8360000000002</v>
      </c>
      <c r="W27" s="57">
        <v>271.75960499691524</v>
      </c>
      <c r="X27" s="57">
        <f t="shared" si="44"/>
        <v>5101.7914497800748</v>
      </c>
      <c r="Y27" s="57">
        <f t="shared" si="45"/>
        <v>5995.8805502199257</v>
      </c>
      <c r="Z27" s="57">
        <v>4909.0810000000001</v>
      </c>
      <c r="AA27" s="49">
        <v>100.78306622349947</v>
      </c>
      <c r="AB27" s="57">
        <f t="shared" si="46"/>
        <v>4743.2928560623432</v>
      </c>
      <c r="AC27" s="60">
        <f t="shared" si="47"/>
        <v>5074.8691439376571</v>
      </c>
      <c r="AD27" s="57">
        <v>5695.8019999999997</v>
      </c>
      <c r="AE27" s="57">
        <v>332.16725914169285</v>
      </c>
      <c r="AF27" s="57">
        <f t="shared" si="48"/>
        <v>5149.386858711915</v>
      </c>
      <c r="AG27" s="57">
        <f t="shared" si="49"/>
        <v>6242.2171412880843</v>
      </c>
      <c r="AH27" s="57">
        <v>5342.3270000000002</v>
      </c>
      <c r="AI27" s="49">
        <v>287.70653955344466</v>
      </c>
      <c r="AJ27" s="57">
        <f t="shared" si="50"/>
        <v>4869.049742434584</v>
      </c>
      <c r="AK27" s="49">
        <f t="shared" si="51"/>
        <v>5815.6042575654164</v>
      </c>
      <c r="AL27" s="93">
        <v>5445.3450000000003</v>
      </c>
      <c r="AM27" s="49">
        <v>139.87423574186366</v>
      </c>
      <c r="AN27" s="57">
        <v>5215.2523514046297</v>
      </c>
      <c r="AO27" s="60">
        <v>5675.4385869953603</v>
      </c>
      <c r="AP27" s="93">
        <v>5584.3370000000004</v>
      </c>
      <c r="AQ27" s="93">
        <v>306.68413655840089</v>
      </c>
      <c r="AR27" s="93">
        <f t="shared" si="52"/>
        <v>5079.8415953614312</v>
      </c>
      <c r="AS27" s="93">
        <f t="shared" si="53"/>
        <v>6088.8324046385696</v>
      </c>
    </row>
    <row r="28" spans="1:45" s="49" customFormat="1" ht="15" customHeight="1" x14ac:dyDescent="0.15">
      <c r="A28" s="79" t="s">
        <v>19</v>
      </c>
      <c r="B28" s="92">
        <v>2970.1210000000001</v>
      </c>
      <c r="C28" s="93">
        <v>89.961404262825468</v>
      </c>
      <c r="D28" s="93">
        <f t="shared" si="34"/>
        <v>2822.1344899876522</v>
      </c>
      <c r="E28" s="93">
        <f t="shared" si="35"/>
        <v>3118.107510012348</v>
      </c>
      <c r="F28" s="93">
        <v>2913.8240000000001</v>
      </c>
      <c r="G28" s="93">
        <v>151.35315208119005</v>
      </c>
      <c r="H28" s="93">
        <f t="shared" si="36"/>
        <v>2664.8480648264426</v>
      </c>
      <c r="I28" s="93">
        <f t="shared" si="37"/>
        <v>3162.7999351735575</v>
      </c>
      <c r="J28" s="93">
        <v>3221.8380000000002</v>
      </c>
      <c r="K28" s="93">
        <v>176.01946903020345</v>
      </c>
      <c r="L28" s="93">
        <f t="shared" si="38"/>
        <v>2932.2859734453154</v>
      </c>
      <c r="M28" s="93">
        <f t="shared" si="39"/>
        <v>3511.3900265546849</v>
      </c>
      <c r="N28" s="57">
        <v>2953.6010000000001</v>
      </c>
      <c r="O28" s="57">
        <v>88.93694627530104</v>
      </c>
      <c r="P28" s="57">
        <f t="shared" si="40"/>
        <v>2807.2997233771298</v>
      </c>
      <c r="Q28" s="57">
        <f t="shared" si="41"/>
        <v>3099.9022766228704</v>
      </c>
      <c r="R28" s="57">
        <v>3073.0509999999999</v>
      </c>
      <c r="S28" s="57">
        <v>181.38735057304331</v>
      </c>
      <c r="T28" s="57">
        <f t="shared" si="42"/>
        <v>2774.6688083073436</v>
      </c>
      <c r="U28" s="57">
        <f t="shared" si="43"/>
        <v>3371.4331916926562</v>
      </c>
      <c r="V28" s="57">
        <v>2941.3710000000001</v>
      </c>
      <c r="W28" s="57">
        <v>163.41444536060686</v>
      </c>
      <c r="X28" s="57">
        <f t="shared" si="44"/>
        <v>2672.5542373818016</v>
      </c>
      <c r="Y28" s="57">
        <f t="shared" si="45"/>
        <v>3210.1877626181986</v>
      </c>
      <c r="Z28" s="57">
        <v>3330.6770000000001</v>
      </c>
      <c r="AA28" s="49">
        <v>76.187726096266488</v>
      </c>
      <c r="AB28" s="57">
        <f t="shared" si="46"/>
        <v>3205.3481905716417</v>
      </c>
      <c r="AC28" s="60">
        <f t="shared" si="47"/>
        <v>3456.0058094283586</v>
      </c>
      <c r="AD28" s="57">
        <v>3193.2109999999998</v>
      </c>
      <c r="AE28" s="57">
        <v>238.29294354637267</v>
      </c>
      <c r="AF28" s="57">
        <f t="shared" si="48"/>
        <v>2801.2191078662167</v>
      </c>
      <c r="AG28" s="57">
        <f t="shared" si="49"/>
        <v>3585.2028921337828</v>
      </c>
      <c r="AH28" s="57">
        <v>3314.08</v>
      </c>
      <c r="AI28" s="49">
        <v>213.15069723539457</v>
      </c>
      <c r="AJ28" s="57">
        <f t="shared" si="50"/>
        <v>2963.4471030477757</v>
      </c>
      <c r="AK28" s="49">
        <f t="shared" si="51"/>
        <v>3664.7128969522241</v>
      </c>
      <c r="AL28" s="93">
        <v>3087.64</v>
      </c>
      <c r="AM28" s="49">
        <v>85.936330290109211</v>
      </c>
      <c r="AN28" s="57">
        <v>2946.2743557727708</v>
      </c>
      <c r="AO28" s="60">
        <v>3229.0048824272299</v>
      </c>
      <c r="AP28" s="93">
        <v>3089.75</v>
      </c>
      <c r="AQ28" s="93">
        <v>167.70325078064565</v>
      </c>
      <c r="AR28" s="93">
        <f t="shared" si="52"/>
        <v>2813.878152465838</v>
      </c>
      <c r="AS28" s="93">
        <f t="shared" si="53"/>
        <v>3365.621847534162</v>
      </c>
    </row>
    <row r="29" spans="1:45" s="49" customFormat="1" ht="15" customHeight="1" x14ac:dyDescent="0.15">
      <c r="A29" s="79" t="s">
        <v>3</v>
      </c>
      <c r="B29" s="92">
        <v>3298.4659999999999</v>
      </c>
      <c r="C29" s="93">
        <v>98.959816802965094</v>
      </c>
      <c r="D29" s="93">
        <f t="shared" si="34"/>
        <v>3135.6771013591224</v>
      </c>
      <c r="E29" s="93">
        <f t="shared" si="35"/>
        <v>3461.2548986408774</v>
      </c>
      <c r="F29" s="93">
        <v>3289.3920000000003</v>
      </c>
      <c r="G29" s="93">
        <v>231.70716443612596</v>
      </c>
      <c r="H29" s="93">
        <f t="shared" si="36"/>
        <v>2908.2337145025731</v>
      </c>
      <c r="I29" s="93">
        <f t="shared" si="37"/>
        <v>3670.5502854974275</v>
      </c>
      <c r="J29" s="93">
        <v>3494.3870000000002</v>
      </c>
      <c r="K29" s="93">
        <v>221.89668527855093</v>
      </c>
      <c r="L29" s="93">
        <f t="shared" si="38"/>
        <v>3129.366952716784</v>
      </c>
      <c r="M29" s="93">
        <f t="shared" si="39"/>
        <v>3859.4070472832163</v>
      </c>
      <c r="N29" s="57">
        <v>3160.4630000000002</v>
      </c>
      <c r="O29" s="57">
        <v>105.98034583854279</v>
      </c>
      <c r="P29" s="57">
        <f t="shared" si="40"/>
        <v>2986.1253310955972</v>
      </c>
      <c r="Q29" s="57">
        <f t="shared" si="41"/>
        <v>3334.8006689044032</v>
      </c>
      <c r="R29" s="57">
        <v>3431.6379999999999</v>
      </c>
      <c r="S29" s="57">
        <v>290.76014998957794</v>
      </c>
      <c r="T29" s="57">
        <f t="shared" si="42"/>
        <v>2953.3375532671444</v>
      </c>
      <c r="U29" s="57">
        <f t="shared" si="43"/>
        <v>3909.9384467328555</v>
      </c>
      <c r="V29" s="57">
        <v>3190.2200000000003</v>
      </c>
      <c r="W29" s="57">
        <v>183.70626593478028</v>
      </c>
      <c r="X29" s="57">
        <f t="shared" si="44"/>
        <v>2888.0231925372868</v>
      </c>
      <c r="Y29" s="57">
        <f t="shared" si="45"/>
        <v>3492.4168074627137</v>
      </c>
      <c r="Z29" s="57">
        <v>3268.86</v>
      </c>
      <c r="AA29" s="49">
        <v>71.264648360569296</v>
      </c>
      <c r="AB29" s="57">
        <f t="shared" si="46"/>
        <v>3151.6296534468638</v>
      </c>
      <c r="AC29" s="60">
        <f t="shared" si="47"/>
        <v>3386.0903465531364</v>
      </c>
      <c r="AD29" s="57">
        <v>3409.85</v>
      </c>
      <c r="AE29" s="57">
        <v>218.64322306964306</v>
      </c>
      <c r="AF29" s="57">
        <f t="shared" si="48"/>
        <v>3050.1818980504372</v>
      </c>
      <c r="AG29" s="57">
        <f t="shared" si="49"/>
        <v>3769.5181019495626</v>
      </c>
      <c r="AH29" s="57">
        <v>3471.9360000000001</v>
      </c>
      <c r="AI29" s="49">
        <v>203.41479278324348</v>
      </c>
      <c r="AJ29" s="57">
        <f t="shared" si="50"/>
        <v>3137.3186658715645</v>
      </c>
      <c r="AK29" s="49">
        <f t="shared" si="51"/>
        <v>3806.5533341284358</v>
      </c>
      <c r="AL29" s="93">
        <v>3074.6379999999999</v>
      </c>
      <c r="AM29" s="49">
        <v>85.344109220959254</v>
      </c>
      <c r="AN29" s="57">
        <v>2934.24644203152</v>
      </c>
      <c r="AO29" s="60">
        <v>3215.0285613684764</v>
      </c>
      <c r="AP29" s="93">
        <v>2984.527</v>
      </c>
      <c r="AQ29" s="93">
        <v>162.24954979504764</v>
      </c>
      <c r="AR29" s="93">
        <f t="shared" si="52"/>
        <v>2717.6264905871467</v>
      </c>
      <c r="AS29" s="93">
        <f t="shared" si="53"/>
        <v>3251.4275094128534</v>
      </c>
    </row>
    <row r="30" spans="1:45" s="49" customFormat="1" ht="15" customHeight="1" x14ac:dyDescent="0.15">
      <c r="A30" s="79" t="s">
        <v>16</v>
      </c>
      <c r="B30" s="92">
        <v>11276.141</v>
      </c>
      <c r="C30" s="93">
        <v>206.90705114351238</v>
      </c>
      <c r="D30" s="93">
        <f t="shared" si="34"/>
        <v>10935.778900868921</v>
      </c>
      <c r="E30" s="93">
        <f t="shared" si="35"/>
        <v>11616.503099131078</v>
      </c>
      <c r="F30" s="93">
        <v>11909.08</v>
      </c>
      <c r="G30" s="93">
        <v>389.55527995609197</v>
      </c>
      <c r="H30" s="93">
        <f t="shared" si="36"/>
        <v>11268.261564472228</v>
      </c>
      <c r="I30" s="93">
        <f t="shared" si="37"/>
        <v>12549.898435527772</v>
      </c>
      <c r="J30" s="93">
        <v>13488.028</v>
      </c>
      <c r="K30" s="93">
        <v>478.63103352078969</v>
      </c>
      <c r="L30" s="93">
        <f t="shared" si="38"/>
        <v>12700.6799498583</v>
      </c>
      <c r="M30" s="93">
        <f t="shared" si="39"/>
        <v>14275.3760501417</v>
      </c>
      <c r="N30" s="57">
        <v>12338.597</v>
      </c>
      <c r="O30" s="57">
        <v>222.77229211271276</v>
      </c>
      <c r="P30" s="57">
        <f t="shared" si="40"/>
        <v>11972.136579474587</v>
      </c>
      <c r="Q30" s="57">
        <f t="shared" si="41"/>
        <v>12705.057420525412</v>
      </c>
      <c r="R30" s="57">
        <v>13357.16</v>
      </c>
      <c r="S30" s="57">
        <v>482.66313225653619</v>
      </c>
      <c r="T30" s="57">
        <f t="shared" si="42"/>
        <v>12563.179147437997</v>
      </c>
      <c r="U30" s="57">
        <f t="shared" si="43"/>
        <v>14151.140852562003</v>
      </c>
      <c r="V30" s="57">
        <v>13504.514999999999</v>
      </c>
      <c r="W30" s="57">
        <v>515.23600690990838</v>
      </c>
      <c r="X30" s="57">
        <f t="shared" si="44"/>
        <v>12656.9517686332</v>
      </c>
      <c r="Y30" s="57">
        <f t="shared" si="45"/>
        <v>14352.078231366799</v>
      </c>
      <c r="Z30" s="57">
        <v>11331.228000000001</v>
      </c>
      <c r="AA30" s="49">
        <v>150.6213261238737</v>
      </c>
      <c r="AB30" s="57">
        <f t="shared" si="46"/>
        <v>11083.45591852623</v>
      </c>
      <c r="AC30" s="60">
        <f t="shared" si="47"/>
        <v>11579.000081473772</v>
      </c>
      <c r="AD30" s="57">
        <v>13162.084999999999</v>
      </c>
      <c r="AE30" s="57">
        <v>478.24429317766379</v>
      </c>
      <c r="AF30" s="57">
        <f t="shared" si="48"/>
        <v>12375.373137722741</v>
      </c>
      <c r="AG30" s="57">
        <f t="shared" si="49"/>
        <v>13948.796862277257</v>
      </c>
      <c r="AH30" s="57">
        <v>12859.906000000001</v>
      </c>
      <c r="AI30" s="49">
        <v>479.456831026354</v>
      </c>
      <c r="AJ30" s="57">
        <f t="shared" si="50"/>
        <v>12071.199512961648</v>
      </c>
      <c r="AK30" s="49">
        <f t="shared" si="51"/>
        <v>13648.612487038354</v>
      </c>
      <c r="AL30" s="93">
        <v>12539.096</v>
      </c>
      <c r="AM30" s="49">
        <v>231.16466249622695</v>
      </c>
      <c r="AN30" s="57">
        <v>12158.83012349369</v>
      </c>
      <c r="AO30" s="60">
        <v>12919.361863106276</v>
      </c>
      <c r="AP30" s="93">
        <v>13419.444</v>
      </c>
      <c r="AQ30" s="93">
        <v>487.72509214930307</v>
      </c>
      <c r="AR30" s="93">
        <f t="shared" si="52"/>
        <v>12617.136223414396</v>
      </c>
      <c r="AS30" s="93">
        <f t="shared" si="53"/>
        <v>14221.751776585603</v>
      </c>
    </row>
    <row r="31" spans="1:45" s="49" customFormat="1" ht="15" customHeight="1" x14ac:dyDescent="0.15">
      <c r="A31" s="79" t="s">
        <v>17</v>
      </c>
      <c r="B31" s="92">
        <v>88.683000000000007</v>
      </c>
      <c r="C31" s="93">
        <v>11.927434324608891</v>
      </c>
      <c r="D31" s="93">
        <f t="shared" si="34"/>
        <v>69.062370536018378</v>
      </c>
      <c r="E31" s="93">
        <f t="shared" si="35"/>
        <v>108.30362946398164</v>
      </c>
      <c r="F31" s="93">
        <v>79.12</v>
      </c>
      <c r="G31" s="93">
        <v>18.863197487117876</v>
      </c>
      <c r="H31" s="93">
        <f t="shared" si="36"/>
        <v>48.090040133691097</v>
      </c>
      <c r="I31" s="93">
        <f t="shared" si="37"/>
        <v>110.1499598663089</v>
      </c>
      <c r="J31" s="93">
        <v>104.79300000000001</v>
      </c>
      <c r="K31" s="93">
        <v>34.173294807525075</v>
      </c>
      <c r="L31" s="93">
        <f t="shared" si="38"/>
        <v>48.577930041621258</v>
      </c>
      <c r="M31" s="93">
        <f t="shared" si="39"/>
        <v>161.00806995837877</v>
      </c>
      <c r="N31" s="57">
        <v>99.72</v>
      </c>
      <c r="O31" s="57">
        <v>14.095822134163962</v>
      </c>
      <c r="P31" s="57">
        <f t="shared" si="40"/>
        <v>76.53237258930028</v>
      </c>
      <c r="Q31" s="57">
        <f t="shared" si="41"/>
        <v>122.90762741069972</v>
      </c>
      <c r="R31" s="57">
        <v>116.929</v>
      </c>
      <c r="S31" s="57">
        <v>24.448531188711062</v>
      </c>
      <c r="T31" s="57">
        <f t="shared" si="42"/>
        <v>76.711166194570296</v>
      </c>
      <c r="U31" s="57">
        <f t="shared" si="43"/>
        <v>157.14683380542971</v>
      </c>
      <c r="V31" s="57">
        <v>117.408</v>
      </c>
      <c r="W31" s="57">
        <v>31.090293576886221</v>
      </c>
      <c r="X31" s="57">
        <f t="shared" si="44"/>
        <v>66.264467066022164</v>
      </c>
      <c r="Y31" s="57">
        <f t="shared" si="45"/>
        <v>168.55153293397785</v>
      </c>
      <c r="Z31" s="57">
        <v>80.13000000000001</v>
      </c>
      <c r="AA31" s="49">
        <v>6.3533297191205289</v>
      </c>
      <c r="AB31" s="57">
        <f t="shared" si="46"/>
        <v>69.678772612046743</v>
      </c>
      <c r="AC31" s="60">
        <f t="shared" si="47"/>
        <v>90.581227387953277</v>
      </c>
      <c r="AD31" s="57">
        <v>56.070999999999998</v>
      </c>
      <c r="AE31" s="57">
        <v>12.204706598181913</v>
      </c>
      <c r="AF31" s="57">
        <f t="shared" si="48"/>
        <v>35.99425764599075</v>
      </c>
      <c r="AG31" s="57">
        <f t="shared" si="49"/>
        <v>76.147742354009239</v>
      </c>
      <c r="AH31" s="57">
        <v>50.406999999999996</v>
      </c>
      <c r="AI31" s="49">
        <v>14.685529036204333</v>
      </c>
      <c r="AJ31" s="57">
        <f t="shared" si="50"/>
        <v>26.249304735443868</v>
      </c>
      <c r="AK31" s="49">
        <f t="shared" si="51"/>
        <v>74.564695264556121</v>
      </c>
      <c r="AL31" s="93">
        <v>87.650999999999996</v>
      </c>
      <c r="AM31" s="49">
        <v>9.7608035638277446</v>
      </c>
      <c r="AN31" s="57">
        <v>71.59457993750334</v>
      </c>
      <c r="AO31" s="60">
        <v>103.70762366249662</v>
      </c>
      <c r="AP31" s="93">
        <v>97.353999999999999</v>
      </c>
      <c r="AQ31" s="93">
        <v>20.295739145712954</v>
      </c>
      <c r="AR31" s="93">
        <f t="shared" si="52"/>
        <v>63.967509105302192</v>
      </c>
      <c r="AS31" s="93">
        <f t="shared" si="53"/>
        <v>130.74049089469781</v>
      </c>
    </row>
    <row r="32" spans="1:45" s="49" customFormat="1" ht="14.25" customHeight="1" x14ac:dyDescent="0.15">
      <c r="A32" s="79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B32" s="57"/>
      <c r="AC32" s="60"/>
      <c r="AD32" s="57"/>
      <c r="AE32" s="57"/>
      <c r="AF32" s="57"/>
      <c r="AG32" s="57"/>
      <c r="AH32" s="57"/>
      <c r="AJ32" s="57"/>
      <c r="AL32" s="87"/>
      <c r="AN32" s="57"/>
      <c r="AO32" s="60"/>
      <c r="AP32" s="87"/>
      <c r="AQ32" s="87"/>
      <c r="AR32" s="87"/>
      <c r="AS32" s="87"/>
    </row>
    <row r="33" spans="1:47" s="49" customFormat="1" ht="14.25" customHeight="1" x14ac:dyDescent="0.15">
      <c r="A33" s="79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B33" s="57"/>
      <c r="AC33" s="60"/>
      <c r="AD33" s="57"/>
      <c r="AE33" s="57"/>
      <c r="AF33" s="57"/>
      <c r="AG33" s="57"/>
      <c r="AH33" s="57"/>
      <c r="AJ33" s="57"/>
      <c r="AL33" s="87"/>
      <c r="AN33" s="57"/>
      <c r="AO33" s="60"/>
      <c r="AP33" s="87"/>
      <c r="AQ33" s="87"/>
      <c r="AR33" s="87"/>
      <c r="AS33" s="87"/>
    </row>
    <row r="34" spans="1:47" ht="15" x14ac:dyDescent="0.2">
      <c r="A34" s="64" t="s">
        <v>26</v>
      </c>
      <c r="B34" s="94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B34" s="96"/>
      <c r="AC34" s="98"/>
      <c r="AD34" s="96"/>
      <c r="AE34" s="96"/>
      <c r="AF34" s="96"/>
      <c r="AG34" s="96"/>
      <c r="AH34" s="96"/>
      <c r="AJ34" s="96"/>
      <c r="AL34" s="95"/>
      <c r="AN34" s="96"/>
      <c r="AO34" s="98"/>
      <c r="AP34" s="95"/>
      <c r="AQ34" s="95"/>
      <c r="AR34" s="95"/>
      <c r="AS34" s="95"/>
    </row>
    <row r="35" spans="1:47" x14ac:dyDescent="0.2">
      <c r="A35" s="99"/>
      <c r="B35" s="100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B35" s="96"/>
      <c r="AC35" s="98"/>
      <c r="AD35" s="96"/>
      <c r="AE35" s="96"/>
      <c r="AF35" s="96"/>
      <c r="AG35" s="96"/>
      <c r="AH35" s="96"/>
      <c r="AJ35" s="96"/>
      <c r="AL35" s="96"/>
      <c r="AN35" s="96"/>
      <c r="AO35" s="98"/>
      <c r="AP35" s="96"/>
      <c r="AQ35" s="96"/>
      <c r="AR35" s="96"/>
      <c r="AS35" s="96"/>
    </row>
    <row r="36" spans="1:47" x14ac:dyDescent="0.2">
      <c r="A36" s="79" t="s">
        <v>8</v>
      </c>
      <c r="B36" s="83">
        <v>25903.567999999999</v>
      </c>
      <c r="C36" s="84">
        <v>372.19228036407418</v>
      </c>
      <c r="D36" s="84">
        <f t="shared" ref="D36:D43" si="54">B36-1.645*C36</f>
        <v>25291.311698801099</v>
      </c>
      <c r="E36" s="84">
        <f t="shared" ref="E36:E43" si="55">B36+1.645*C36</f>
        <v>26515.8243011989</v>
      </c>
      <c r="F36" s="84">
        <v>26727.189000000002</v>
      </c>
      <c r="G36" s="84">
        <v>659.00856879131823</v>
      </c>
      <c r="H36" s="84">
        <f t="shared" ref="H36:H43" si="56">F36-1.645*G36</f>
        <v>25643.119904338284</v>
      </c>
      <c r="I36" s="84">
        <f t="shared" ref="I36:I43" si="57">F36+1.645*G36</f>
        <v>27811.25809566172</v>
      </c>
      <c r="J36" s="84">
        <v>28089.558000000001</v>
      </c>
      <c r="K36" s="84">
        <v>789.80376969725683</v>
      </c>
      <c r="L36" s="84">
        <f t="shared" ref="L36:L43" si="58">J36-1.645*K36</f>
        <v>26790.330798848012</v>
      </c>
      <c r="M36" s="84">
        <f t="shared" ref="M36:M43" si="59">J36+1.645*K36</f>
        <v>29388.78520115199</v>
      </c>
      <c r="N36" s="96">
        <v>26401.735000000001</v>
      </c>
      <c r="O36" s="96">
        <v>384.22006107841401</v>
      </c>
      <c r="P36" s="96">
        <f t="shared" ref="P36:P43" si="60">N36-1.645*O36</f>
        <v>25769.692999526011</v>
      </c>
      <c r="Q36" s="96">
        <f t="shared" ref="Q36:Q43" si="61">N36+1.645*O36</f>
        <v>27033.77700047399</v>
      </c>
      <c r="R36" s="96">
        <v>27625.297999999999</v>
      </c>
      <c r="S36" s="96">
        <v>852.00667983757478</v>
      </c>
      <c r="T36" s="96">
        <f t="shared" ref="T36:T43" si="62">R36-1.645*S36</f>
        <v>26223.74701166719</v>
      </c>
      <c r="U36" s="96">
        <f t="shared" ref="U36:U43" si="63">R36+1.645*S36</f>
        <v>29026.848988332807</v>
      </c>
      <c r="V36" s="96">
        <v>27273.429</v>
      </c>
      <c r="W36" s="96">
        <v>808.78246736816538</v>
      </c>
      <c r="X36" s="96">
        <f t="shared" ref="X36:X43" si="64">V36-1.645*W36</f>
        <v>25942.981841179368</v>
      </c>
      <c r="Y36" s="96">
        <f t="shared" ref="Y36:Y43" si="65">V36+1.645*W36</f>
        <v>28603.876158820633</v>
      </c>
      <c r="Z36" s="96">
        <v>27952.33</v>
      </c>
      <c r="AA36" s="97">
        <v>312.96602608317272</v>
      </c>
      <c r="AB36" s="96">
        <f t="shared" ref="AB36:AB43" si="66">Z36-1.645*AA36</f>
        <v>27437.500887093182</v>
      </c>
      <c r="AC36" s="98">
        <f t="shared" ref="AC36:AC43" si="67">Z36+1.645*AA36</f>
        <v>28467.159112906822</v>
      </c>
      <c r="AD36" s="96">
        <v>27250.700000000004</v>
      </c>
      <c r="AE36" s="96">
        <v>882.70893701383227</v>
      </c>
      <c r="AF36" s="96">
        <f t="shared" ref="AF36:AF43" si="68">AD36-1.645*AE36</f>
        <v>25798.643798612251</v>
      </c>
      <c r="AG36" s="96">
        <f t="shared" ref="AG36:AG43" si="69">AD36+1.645*AE36</f>
        <v>28702.756201387758</v>
      </c>
      <c r="AH36" s="96">
        <v>27358.182000000001</v>
      </c>
      <c r="AI36" s="97">
        <v>831.99008000212689</v>
      </c>
      <c r="AJ36" s="96">
        <f t="shared" ref="AJ36:AJ43" si="70">AH36-1.645*AI36</f>
        <v>25989.558318396503</v>
      </c>
      <c r="AK36" s="97">
        <f t="shared" ref="AK36:AK43" si="71">AH36+1.645*AI36</f>
        <v>28726.805681603499</v>
      </c>
      <c r="AL36" s="84">
        <v>27387.361000000001</v>
      </c>
      <c r="AM36" s="97">
        <v>416.33891580185377</v>
      </c>
      <c r="AN36" s="96">
        <v>26702.483269905973</v>
      </c>
      <c r="AO36" s="98">
        <v>28072.238302894071</v>
      </c>
      <c r="AP36" s="84">
        <v>28155.903999999995</v>
      </c>
      <c r="AQ36" s="84">
        <v>734.56670324558445</v>
      </c>
      <c r="AR36" s="84">
        <f t="shared" ref="AR36:AR43" si="72">AP36-1.645*AQ36</f>
        <v>26947.541773161007</v>
      </c>
      <c r="AS36" s="84">
        <f t="shared" ref="AS36:AS43" si="73">AP36+1.645*AQ36</f>
        <v>29364.266226838983</v>
      </c>
      <c r="AT36" s="49"/>
      <c r="AU36" s="49"/>
    </row>
    <row r="37" spans="1:47" x14ac:dyDescent="0.2">
      <c r="A37" s="101" t="s">
        <v>20</v>
      </c>
      <c r="B37" s="83">
        <v>1731.9059999999999</v>
      </c>
      <c r="C37" s="84">
        <v>56.65220218548437</v>
      </c>
      <c r="D37" s="84">
        <f t="shared" si="54"/>
        <v>1638.7131274048782</v>
      </c>
      <c r="E37" s="84">
        <f t="shared" si="55"/>
        <v>1825.0988725951217</v>
      </c>
      <c r="F37" s="84">
        <v>1944.835</v>
      </c>
      <c r="G37" s="84">
        <v>122.70882961755305</v>
      </c>
      <c r="H37" s="84">
        <f t="shared" si="56"/>
        <v>1742.9789752791253</v>
      </c>
      <c r="I37" s="84">
        <f t="shared" si="57"/>
        <v>2146.6910247208748</v>
      </c>
      <c r="J37" s="84">
        <v>1865.201</v>
      </c>
      <c r="K37" s="84">
        <v>117.78584210086244</v>
      </c>
      <c r="L37" s="84">
        <f t="shared" si="58"/>
        <v>1671.4432897440813</v>
      </c>
      <c r="M37" s="84">
        <f t="shared" si="59"/>
        <v>2058.958710255919</v>
      </c>
      <c r="N37" s="96">
        <v>1788.308</v>
      </c>
      <c r="O37" s="96">
        <v>56.443681204435833</v>
      </c>
      <c r="P37" s="96">
        <f t="shared" si="60"/>
        <v>1695.4581444187031</v>
      </c>
      <c r="Q37" s="96">
        <f t="shared" si="61"/>
        <v>1881.1578555812969</v>
      </c>
      <c r="R37" s="96">
        <v>1915.1860000000001</v>
      </c>
      <c r="S37" s="96">
        <v>122.47927282789178</v>
      </c>
      <c r="T37" s="96">
        <f t="shared" si="62"/>
        <v>1713.7075961981182</v>
      </c>
      <c r="U37" s="96">
        <f t="shared" si="63"/>
        <v>2116.6644038018821</v>
      </c>
      <c r="V37" s="96">
        <v>1773.9680000000001</v>
      </c>
      <c r="W37" s="96">
        <v>105.51287548276716</v>
      </c>
      <c r="X37" s="96">
        <f t="shared" si="64"/>
        <v>1600.3993198308481</v>
      </c>
      <c r="Y37" s="96">
        <f t="shared" si="65"/>
        <v>1947.5366801691521</v>
      </c>
      <c r="Z37" s="96">
        <v>3677.3630000000003</v>
      </c>
      <c r="AA37" s="97">
        <v>83.689538476341539</v>
      </c>
      <c r="AB37" s="96">
        <f t="shared" si="66"/>
        <v>3539.6937092064186</v>
      </c>
      <c r="AC37" s="98">
        <f t="shared" si="67"/>
        <v>3815.032290793582</v>
      </c>
      <c r="AD37" s="96">
        <v>1894.7760000000001</v>
      </c>
      <c r="AE37" s="96">
        <v>125.27225614699636</v>
      </c>
      <c r="AF37" s="96">
        <f t="shared" si="68"/>
        <v>1688.7031386381911</v>
      </c>
      <c r="AG37" s="96">
        <f t="shared" si="69"/>
        <v>2100.8488613618092</v>
      </c>
      <c r="AH37" s="96">
        <v>1923.604</v>
      </c>
      <c r="AI37" s="97">
        <v>118.21041655488665</v>
      </c>
      <c r="AJ37" s="96">
        <f t="shared" si="70"/>
        <v>1729.1478647672116</v>
      </c>
      <c r="AK37" s="97">
        <f t="shared" si="71"/>
        <v>2118.0601352327885</v>
      </c>
      <c r="AL37" s="84">
        <v>1819.184</v>
      </c>
      <c r="AM37" s="97">
        <v>60.5292147713606</v>
      </c>
      <c r="AN37" s="96">
        <v>1719.6135657011157</v>
      </c>
      <c r="AO37" s="98">
        <v>1918.7546822988922</v>
      </c>
      <c r="AP37" s="84">
        <v>2120.85</v>
      </c>
      <c r="AQ37" s="84">
        <v>139.19854112585676</v>
      </c>
      <c r="AR37" s="84">
        <f t="shared" si="72"/>
        <v>1891.8683998479655</v>
      </c>
      <c r="AS37" s="84">
        <f t="shared" si="73"/>
        <v>2349.8316001520343</v>
      </c>
      <c r="AT37" s="49"/>
      <c r="AU37" s="49"/>
    </row>
    <row r="38" spans="1:47" x14ac:dyDescent="0.2">
      <c r="A38" s="101" t="s">
        <v>21</v>
      </c>
      <c r="B38" s="83">
        <v>20217.464</v>
      </c>
      <c r="C38" s="84">
        <v>319.23250364428975</v>
      </c>
      <c r="D38" s="84">
        <f t="shared" si="54"/>
        <v>19692.326531505143</v>
      </c>
      <c r="E38" s="84">
        <f t="shared" si="55"/>
        <v>20742.601468494857</v>
      </c>
      <c r="F38" s="84">
        <v>20549.842000000001</v>
      </c>
      <c r="G38" s="84">
        <v>571.67406134670352</v>
      </c>
      <c r="H38" s="84">
        <f t="shared" si="56"/>
        <v>19609.438169084675</v>
      </c>
      <c r="I38" s="84">
        <f t="shared" si="57"/>
        <v>21490.245830915326</v>
      </c>
      <c r="J38" s="84">
        <v>22228.032999999999</v>
      </c>
      <c r="K38" s="84">
        <v>709.34825736307459</v>
      </c>
      <c r="L38" s="84">
        <f t="shared" si="58"/>
        <v>21061.155116637743</v>
      </c>
      <c r="M38" s="84">
        <f t="shared" si="59"/>
        <v>23394.910883362256</v>
      </c>
      <c r="N38" s="96">
        <v>20487.759000000002</v>
      </c>
      <c r="O38" s="96">
        <v>328.57297981886325</v>
      </c>
      <c r="P38" s="96">
        <f t="shared" si="60"/>
        <v>19947.256448197972</v>
      </c>
      <c r="Q38" s="96">
        <f t="shared" si="61"/>
        <v>21028.261551802032</v>
      </c>
      <c r="R38" s="96">
        <v>21183.178</v>
      </c>
      <c r="S38" s="96">
        <v>734.89737538492432</v>
      </c>
      <c r="T38" s="96">
        <f t="shared" si="62"/>
        <v>19974.271817491801</v>
      </c>
      <c r="U38" s="96">
        <f t="shared" si="63"/>
        <v>22392.084182508199</v>
      </c>
      <c r="V38" s="96">
        <v>21124.66</v>
      </c>
      <c r="W38" s="96">
        <v>703.17752446732698</v>
      </c>
      <c r="X38" s="96">
        <f t="shared" si="64"/>
        <v>19967.932972251248</v>
      </c>
      <c r="Y38" s="96">
        <f t="shared" si="65"/>
        <v>22281.387027748751</v>
      </c>
      <c r="Z38" s="96">
        <v>20174.861000000001</v>
      </c>
      <c r="AA38" s="97">
        <v>257.84364134655118</v>
      </c>
      <c r="AB38" s="96">
        <f t="shared" si="66"/>
        <v>19750.708209984925</v>
      </c>
      <c r="AC38" s="98">
        <f t="shared" si="67"/>
        <v>20599.013790015077</v>
      </c>
      <c r="AD38" s="96">
        <v>21320.49</v>
      </c>
      <c r="AE38" s="96">
        <v>783.65233891902858</v>
      </c>
      <c r="AF38" s="96">
        <f t="shared" si="68"/>
        <v>20031.381902478199</v>
      </c>
      <c r="AG38" s="96">
        <f t="shared" si="69"/>
        <v>22609.598097521804</v>
      </c>
      <c r="AH38" s="96">
        <v>21235.525000000001</v>
      </c>
      <c r="AI38" s="97">
        <v>734.40153934267016</v>
      </c>
      <c r="AJ38" s="96">
        <f t="shared" si="70"/>
        <v>20027.43446778131</v>
      </c>
      <c r="AK38" s="97">
        <f t="shared" si="71"/>
        <v>22443.615532218693</v>
      </c>
      <c r="AL38" s="84">
        <v>21272.514999999999</v>
      </c>
      <c r="AM38" s="97">
        <v>351.10322677292152</v>
      </c>
      <c r="AN38" s="96">
        <v>20694.94976025862</v>
      </c>
      <c r="AO38" s="98">
        <v>21850.079376341535</v>
      </c>
      <c r="AP38" s="84">
        <v>21436.92</v>
      </c>
      <c r="AQ38" s="84">
        <v>605.00688237672591</v>
      </c>
      <c r="AR38" s="84">
        <f t="shared" si="72"/>
        <v>20441.683678490284</v>
      </c>
      <c r="AS38" s="84">
        <f t="shared" si="73"/>
        <v>22432.156321509712</v>
      </c>
      <c r="AT38" s="49"/>
      <c r="AU38" s="49"/>
    </row>
    <row r="39" spans="1:47" x14ac:dyDescent="0.2">
      <c r="A39" s="101" t="s">
        <v>22</v>
      </c>
      <c r="B39" s="83">
        <v>3841.1040000000003</v>
      </c>
      <c r="C39" s="84">
        <v>92.773732087074109</v>
      </c>
      <c r="D39" s="84">
        <f t="shared" si="54"/>
        <v>3688.4912107167634</v>
      </c>
      <c r="E39" s="84">
        <f t="shared" si="55"/>
        <v>3993.7167892832372</v>
      </c>
      <c r="F39" s="84">
        <v>4060.2829999999999</v>
      </c>
      <c r="G39" s="84">
        <v>194.64466557413064</v>
      </c>
      <c r="H39" s="84">
        <f t="shared" si="56"/>
        <v>3740.0925251305548</v>
      </c>
      <c r="I39" s="84">
        <f t="shared" si="57"/>
        <v>4380.4734748694445</v>
      </c>
      <c r="J39" s="84">
        <v>3837.8809999999999</v>
      </c>
      <c r="K39" s="84">
        <v>173.77455059790469</v>
      </c>
      <c r="L39" s="84">
        <f t="shared" si="58"/>
        <v>3552.0218642664468</v>
      </c>
      <c r="M39" s="84">
        <f t="shared" si="59"/>
        <v>4123.740135733553</v>
      </c>
      <c r="N39" s="96">
        <v>3965.893</v>
      </c>
      <c r="O39" s="96">
        <v>94.628307185594338</v>
      </c>
      <c r="P39" s="96">
        <f t="shared" si="60"/>
        <v>3810.2294346796975</v>
      </c>
      <c r="Q39" s="96">
        <f t="shared" si="61"/>
        <v>4121.556565320303</v>
      </c>
      <c r="R39" s="96">
        <v>4344.6410000000005</v>
      </c>
      <c r="S39" s="96">
        <v>196.22932180873784</v>
      </c>
      <c r="T39" s="96">
        <f t="shared" si="62"/>
        <v>4021.8437656246269</v>
      </c>
      <c r="U39" s="96">
        <f t="shared" si="63"/>
        <v>4667.4382343753741</v>
      </c>
      <c r="V39" s="96">
        <v>4216.6570000000002</v>
      </c>
      <c r="W39" s="96">
        <v>209.36512705958097</v>
      </c>
      <c r="X39" s="96">
        <f t="shared" si="64"/>
        <v>3872.2513659869896</v>
      </c>
      <c r="Y39" s="96">
        <f t="shared" si="65"/>
        <v>4561.0626340130111</v>
      </c>
      <c r="Z39" s="96">
        <v>3960.7090000000003</v>
      </c>
      <c r="AA39" s="97">
        <v>79.317850130311967</v>
      </c>
      <c r="AB39" s="96">
        <f t="shared" si="66"/>
        <v>3830.2311365356372</v>
      </c>
      <c r="AC39" s="98">
        <f t="shared" si="67"/>
        <v>4091.1868634643633</v>
      </c>
      <c r="AD39" s="96">
        <v>3823.3270000000002</v>
      </c>
      <c r="AE39" s="96">
        <v>180.1613118547771</v>
      </c>
      <c r="AF39" s="96">
        <f t="shared" si="68"/>
        <v>3526.961641998892</v>
      </c>
      <c r="AG39" s="96">
        <f t="shared" si="69"/>
        <v>4119.6923580011089</v>
      </c>
      <c r="AH39" s="96">
        <v>4060.2829999999999</v>
      </c>
      <c r="AI39" s="97">
        <v>185.54942661854653</v>
      </c>
      <c r="AJ39" s="96">
        <f t="shared" si="70"/>
        <v>3755.0541932124906</v>
      </c>
      <c r="AK39" s="97">
        <f t="shared" si="71"/>
        <v>4365.5118067875092</v>
      </c>
      <c r="AL39" s="84">
        <v>4127.74</v>
      </c>
      <c r="AM39" s="97">
        <v>102.52660871934862</v>
      </c>
      <c r="AN39" s="96">
        <v>3959.08349595666</v>
      </c>
      <c r="AO39" s="98">
        <v>4296.3960386433173</v>
      </c>
      <c r="AP39" s="84">
        <v>4391.0659999999998</v>
      </c>
      <c r="AQ39" s="84">
        <v>205.12741910674833</v>
      </c>
      <c r="AR39" s="84">
        <f t="shared" si="72"/>
        <v>4053.6313955693986</v>
      </c>
      <c r="AS39" s="84">
        <f t="shared" si="73"/>
        <v>4728.500604430601</v>
      </c>
      <c r="AT39" s="49"/>
      <c r="AU39" s="49"/>
    </row>
    <row r="40" spans="1:47" x14ac:dyDescent="0.2">
      <c r="A40" s="101" t="s">
        <v>23</v>
      </c>
      <c r="B40" s="83">
        <v>113.093</v>
      </c>
      <c r="C40" s="84">
        <v>15.639624548480777</v>
      </c>
      <c r="D40" s="84">
        <f t="shared" si="54"/>
        <v>87.36581761774913</v>
      </c>
      <c r="E40" s="84">
        <f t="shared" si="55"/>
        <v>138.82018238225089</v>
      </c>
      <c r="F40" s="84">
        <v>172.22900000000001</v>
      </c>
      <c r="G40" s="84">
        <v>39.489184959648064</v>
      </c>
      <c r="H40" s="84">
        <f t="shared" si="56"/>
        <v>107.26929074137895</v>
      </c>
      <c r="I40" s="84">
        <f t="shared" si="57"/>
        <v>237.18870925862109</v>
      </c>
      <c r="J40" s="84">
        <v>158.44300000000001</v>
      </c>
      <c r="K40" s="84">
        <v>29.994403359859955</v>
      </c>
      <c r="L40" s="84">
        <f t="shared" si="58"/>
        <v>109.10220647303038</v>
      </c>
      <c r="M40" s="84">
        <f t="shared" si="59"/>
        <v>207.78379352696965</v>
      </c>
      <c r="N40" s="96">
        <v>159.774</v>
      </c>
      <c r="O40" s="96">
        <v>24.939229153595196</v>
      </c>
      <c r="P40" s="96">
        <f t="shared" si="60"/>
        <v>118.7489680423359</v>
      </c>
      <c r="Q40" s="96">
        <f t="shared" si="61"/>
        <v>200.79903195766411</v>
      </c>
      <c r="R40" s="96">
        <v>182.29300000000001</v>
      </c>
      <c r="S40" s="96">
        <v>37.866713056741482</v>
      </c>
      <c r="T40" s="96">
        <f t="shared" si="62"/>
        <v>120.00225702166027</v>
      </c>
      <c r="U40" s="96">
        <f t="shared" si="63"/>
        <v>244.58374297833973</v>
      </c>
      <c r="V40" s="96">
        <v>158.14400000000001</v>
      </c>
      <c r="W40" s="96">
        <v>29.592658287932657</v>
      </c>
      <c r="X40" s="96">
        <f t="shared" si="64"/>
        <v>109.46407711635078</v>
      </c>
      <c r="Y40" s="96">
        <f t="shared" si="65"/>
        <v>206.82392288364923</v>
      </c>
      <c r="Z40" s="96">
        <v>139.39699999999999</v>
      </c>
      <c r="AA40" s="97">
        <v>11.406754991166714</v>
      </c>
      <c r="AB40" s="96">
        <f t="shared" si="66"/>
        <v>120.63288803953074</v>
      </c>
      <c r="AC40" s="98">
        <f t="shared" si="67"/>
        <v>158.16111196046924</v>
      </c>
      <c r="AD40" s="96">
        <v>212.107</v>
      </c>
      <c r="AE40" s="96">
        <v>49.570376497741442</v>
      </c>
      <c r="AF40" s="96">
        <f t="shared" si="68"/>
        <v>130.56373066121535</v>
      </c>
      <c r="AG40" s="96">
        <f t="shared" si="69"/>
        <v>293.65026933878465</v>
      </c>
      <c r="AH40" s="96">
        <v>138.77000000000001</v>
      </c>
      <c r="AI40" s="97">
        <v>29.768991032047591</v>
      </c>
      <c r="AJ40" s="96">
        <f t="shared" si="70"/>
        <v>89.800009752281724</v>
      </c>
      <c r="AK40" s="97">
        <f t="shared" si="71"/>
        <v>187.73999024771831</v>
      </c>
      <c r="AL40" s="84">
        <v>167.922</v>
      </c>
      <c r="AM40" s="97">
        <v>20.02710304680296</v>
      </c>
      <c r="AN40" s="96">
        <v>134.9777422880091</v>
      </c>
      <c r="AO40" s="98">
        <v>200.86691131199086</v>
      </c>
      <c r="AP40" s="84">
        <v>207.06800000000001</v>
      </c>
      <c r="AQ40" s="84">
        <v>48.779405530677643</v>
      </c>
      <c r="AR40" s="84">
        <f t="shared" si="72"/>
        <v>126.82587790203529</v>
      </c>
      <c r="AS40" s="84">
        <f t="shared" si="73"/>
        <v>287.31012209796472</v>
      </c>
      <c r="AT40" s="49"/>
      <c r="AU40" s="49"/>
    </row>
    <row r="41" spans="1:47" x14ac:dyDescent="0.2">
      <c r="A41" s="79" t="s">
        <v>7</v>
      </c>
      <c r="B41" s="83">
        <v>11793.83</v>
      </c>
      <c r="C41" s="84">
        <v>193.48760693427482</v>
      </c>
      <c r="D41" s="84">
        <f t="shared" si="54"/>
        <v>11475.542886593117</v>
      </c>
      <c r="E41" s="84">
        <f t="shared" si="55"/>
        <v>12112.117113406883</v>
      </c>
      <c r="F41" s="84">
        <v>12490.919</v>
      </c>
      <c r="G41" s="84">
        <v>391.20748028831957</v>
      </c>
      <c r="H41" s="84">
        <f t="shared" si="56"/>
        <v>11847.382694925715</v>
      </c>
      <c r="I41" s="84">
        <f t="shared" si="57"/>
        <v>13134.455305074285</v>
      </c>
      <c r="J41" s="84">
        <v>12796.537</v>
      </c>
      <c r="K41" s="84">
        <v>392.45773071270287</v>
      </c>
      <c r="L41" s="84">
        <f t="shared" si="58"/>
        <v>12150.944032977604</v>
      </c>
      <c r="M41" s="84">
        <f t="shared" si="59"/>
        <v>13442.129967022396</v>
      </c>
      <c r="N41" s="96">
        <v>12309.694</v>
      </c>
      <c r="O41" s="96">
        <v>187.40405975833374</v>
      </c>
      <c r="P41" s="96">
        <f t="shared" si="60"/>
        <v>12001.414321697541</v>
      </c>
      <c r="Q41" s="96">
        <f t="shared" si="61"/>
        <v>12617.973678302458</v>
      </c>
      <c r="R41" s="96">
        <v>12748.212</v>
      </c>
      <c r="S41" s="96">
        <v>389.55065844673305</v>
      </c>
      <c r="T41" s="96">
        <f t="shared" si="62"/>
        <v>12107.401166855123</v>
      </c>
      <c r="U41" s="96">
        <f t="shared" si="63"/>
        <v>13389.022833144876</v>
      </c>
      <c r="V41" s="96">
        <v>12836.1</v>
      </c>
      <c r="W41" s="96">
        <v>386.32530944515793</v>
      </c>
      <c r="X41" s="96">
        <f t="shared" si="64"/>
        <v>12200.594865962716</v>
      </c>
      <c r="Y41" s="96">
        <f t="shared" si="65"/>
        <v>13471.605134037285</v>
      </c>
      <c r="Z41" s="96">
        <v>10850.335000000001</v>
      </c>
      <c r="AA41" s="97">
        <v>147.23053842489358</v>
      </c>
      <c r="AB41" s="96">
        <f t="shared" si="66"/>
        <v>10608.140764291051</v>
      </c>
      <c r="AC41" s="98">
        <f t="shared" si="67"/>
        <v>11092.529235708951</v>
      </c>
      <c r="AD41" s="96">
        <v>12662.249</v>
      </c>
      <c r="AE41" s="96">
        <v>417.80889400456186</v>
      </c>
      <c r="AF41" s="96">
        <f t="shared" si="68"/>
        <v>11974.953369362496</v>
      </c>
      <c r="AG41" s="96">
        <f t="shared" si="69"/>
        <v>13349.544630637503</v>
      </c>
      <c r="AH41" s="96">
        <v>12243.987999999999</v>
      </c>
      <c r="AI41" s="97">
        <v>420.18092011190805</v>
      </c>
      <c r="AJ41" s="96">
        <f t="shared" si="70"/>
        <v>11552.790386415911</v>
      </c>
      <c r="AK41" s="97">
        <f t="shared" si="71"/>
        <v>12935.185613584088</v>
      </c>
      <c r="AL41" s="84">
        <v>11892.813</v>
      </c>
      <c r="AM41" s="97">
        <v>186.94396856608469</v>
      </c>
      <c r="AN41" s="96">
        <v>11585.29049240872</v>
      </c>
      <c r="AO41" s="98">
        <v>12200.336148991137</v>
      </c>
      <c r="AP41" s="84">
        <v>12620.186</v>
      </c>
      <c r="AQ41" s="84">
        <v>406.70851205837488</v>
      </c>
      <c r="AR41" s="84">
        <f t="shared" si="72"/>
        <v>11951.150497663974</v>
      </c>
      <c r="AS41" s="84">
        <f t="shared" si="73"/>
        <v>13289.221502336026</v>
      </c>
      <c r="AT41" s="49"/>
      <c r="AU41" s="49"/>
    </row>
    <row r="42" spans="1:47" x14ac:dyDescent="0.2">
      <c r="A42" s="79" t="s">
        <v>9</v>
      </c>
      <c r="B42" s="83">
        <v>1119.011</v>
      </c>
      <c r="C42" s="84">
        <v>49.132442479408084</v>
      </c>
      <c r="D42" s="84">
        <f t="shared" si="54"/>
        <v>1038.1881321213737</v>
      </c>
      <c r="E42" s="84">
        <f t="shared" si="55"/>
        <v>1199.8338678786263</v>
      </c>
      <c r="F42" s="84">
        <v>930.04500000000007</v>
      </c>
      <c r="G42" s="84">
        <v>80.213659625164823</v>
      </c>
      <c r="H42" s="84">
        <f t="shared" si="56"/>
        <v>798.09352991660398</v>
      </c>
      <c r="I42" s="84">
        <f t="shared" si="57"/>
        <v>1061.9964700833962</v>
      </c>
      <c r="J42" s="84">
        <v>796.471</v>
      </c>
      <c r="K42" s="84">
        <v>73.455220873544519</v>
      </c>
      <c r="L42" s="84">
        <f t="shared" si="58"/>
        <v>675.63716166301924</v>
      </c>
      <c r="M42" s="84">
        <f t="shared" si="59"/>
        <v>917.30483833698077</v>
      </c>
      <c r="N42" s="96">
        <v>1133.6479999999999</v>
      </c>
      <c r="O42" s="96">
        <v>58.662365640689984</v>
      </c>
      <c r="P42" s="96">
        <f t="shared" si="60"/>
        <v>1037.148408521065</v>
      </c>
      <c r="Q42" s="96">
        <f t="shared" si="61"/>
        <v>1230.1475914789348</v>
      </c>
      <c r="R42" s="96">
        <v>760.98900000000003</v>
      </c>
      <c r="S42" s="96">
        <v>87.849945604201565</v>
      </c>
      <c r="T42" s="96">
        <f t="shared" si="62"/>
        <v>616.47583948108843</v>
      </c>
      <c r="U42" s="96">
        <f t="shared" si="63"/>
        <v>905.50216051891164</v>
      </c>
      <c r="V42" s="96">
        <v>1013.934</v>
      </c>
      <c r="W42" s="96">
        <v>88.494985180222059</v>
      </c>
      <c r="X42" s="96">
        <f t="shared" si="64"/>
        <v>868.35974937853462</v>
      </c>
      <c r="Y42" s="96">
        <f t="shared" si="65"/>
        <v>1159.5082506214653</v>
      </c>
      <c r="Z42" s="96">
        <v>1229.673</v>
      </c>
      <c r="AA42" s="97">
        <v>38.445027086670756</v>
      </c>
      <c r="AB42" s="96">
        <f t="shared" si="66"/>
        <v>1166.4309304424266</v>
      </c>
      <c r="AC42" s="98">
        <f t="shared" si="67"/>
        <v>1292.9150695575734</v>
      </c>
      <c r="AD42" s="96">
        <v>1027.0830000000001</v>
      </c>
      <c r="AE42" s="96">
        <v>86.694353581707901</v>
      </c>
      <c r="AF42" s="96">
        <f t="shared" si="68"/>
        <v>884.47078835809054</v>
      </c>
      <c r="AG42" s="96">
        <f t="shared" si="69"/>
        <v>1169.6952116419095</v>
      </c>
      <c r="AH42" s="96">
        <v>960.58399999999995</v>
      </c>
      <c r="AI42" s="97">
        <v>91.563125416773275</v>
      </c>
      <c r="AJ42" s="96">
        <f t="shared" si="70"/>
        <v>809.96265868940793</v>
      </c>
      <c r="AK42" s="97">
        <f t="shared" si="71"/>
        <v>1111.2053413105921</v>
      </c>
      <c r="AL42" s="84">
        <v>1356.2739999999999</v>
      </c>
      <c r="AM42" s="97">
        <v>61.021126069115304</v>
      </c>
      <c r="AN42" s="96">
        <v>1255.8946842163039</v>
      </c>
      <c r="AO42" s="98">
        <v>1456.6541889836933</v>
      </c>
      <c r="AP42" s="84">
        <v>1045.693</v>
      </c>
      <c r="AQ42" s="84">
        <v>98.069061311104377</v>
      </c>
      <c r="AR42" s="84">
        <f t="shared" si="72"/>
        <v>884.36939414323331</v>
      </c>
      <c r="AS42" s="84">
        <f t="shared" si="73"/>
        <v>1207.0166058567668</v>
      </c>
      <c r="AT42" s="49"/>
      <c r="AU42" s="49"/>
    </row>
    <row r="43" spans="1:47" ht="30" customHeight="1" x14ac:dyDescent="0.2">
      <c r="A43" s="102" t="s">
        <v>12</v>
      </c>
      <c r="B43" s="103">
        <v>2431.3620000000001</v>
      </c>
      <c r="C43" s="104">
        <v>89.949860170304646</v>
      </c>
      <c r="D43" s="104">
        <f t="shared" si="54"/>
        <v>2283.3944800198487</v>
      </c>
      <c r="E43" s="104">
        <f t="shared" si="55"/>
        <v>2579.3295199801514</v>
      </c>
      <c r="F43" s="104">
        <v>3005.0430000000001</v>
      </c>
      <c r="G43" s="104">
        <v>165.8846591140998</v>
      </c>
      <c r="H43" s="104">
        <f t="shared" si="56"/>
        <v>2732.1627357573061</v>
      </c>
      <c r="I43" s="104">
        <f t="shared" si="57"/>
        <v>3277.9232642426941</v>
      </c>
      <c r="J43" s="104">
        <v>3648.9859999999999</v>
      </c>
      <c r="K43" s="104">
        <v>218.7099419865545</v>
      </c>
      <c r="L43" s="104">
        <f t="shared" si="58"/>
        <v>3289.2081454321178</v>
      </c>
      <c r="M43" s="104">
        <f t="shared" si="59"/>
        <v>4008.7638545678819</v>
      </c>
      <c r="N43" s="96">
        <v>3424.1240000000003</v>
      </c>
      <c r="O43" s="96">
        <v>106.06699367840751</v>
      </c>
      <c r="P43" s="96">
        <f t="shared" si="60"/>
        <v>3249.6437953990198</v>
      </c>
      <c r="Q43" s="96">
        <f t="shared" si="61"/>
        <v>3598.6042046009807</v>
      </c>
      <c r="R43" s="96">
        <v>3581.3720000000003</v>
      </c>
      <c r="S43" s="96">
        <v>175.60119656261097</v>
      </c>
      <c r="T43" s="96">
        <f t="shared" si="62"/>
        <v>3292.5080316545054</v>
      </c>
      <c r="U43" s="96">
        <f t="shared" si="63"/>
        <v>3870.2359683454952</v>
      </c>
      <c r="V43" s="96">
        <v>3951.9790000000003</v>
      </c>
      <c r="W43" s="96">
        <v>183.58680534729584</v>
      </c>
      <c r="X43" s="96">
        <f t="shared" si="64"/>
        <v>3649.9787052036986</v>
      </c>
      <c r="Y43" s="96">
        <f t="shared" si="65"/>
        <v>4253.9792947963015</v>
      </c>
      <c r="Z43" s="96">
        <v>1634.7190000000001</v>
      </c>
      <c r="AA43" s="105">
        <v>60.30453831066152</v>
      </c>
      <c r="AB43" s="106">
        <f t="shared" si="66"/>
        <v>1535.5180344789619</v>
      </c>
      <c r="AC43" s="107">
        <f t="shared" si="67"/>
        <v>1733.9199655210382</v>
      </c>
      <c r="AD43" s="96">
        <v>3293.7570000000001</v>
      </c>
      <c r="AE43" s="96">
        <v>198.59032813269056</v>
      </c>
      <c r="AF43" s="96">
        <f t="shared" si="68"/>
        <v>2967.0759102217239</v>
      </c>
      <c r="AG43" s="96">
        <f t="shared" si="69"/>
        <v>3620.4380897782762</v>
      </c>
      <c r="AH43" s="96">
        <v>3029.09</v>
      </c>
      <c r="AI43" s="105">
        <v>175.5753957518736</v>
      </c>
      <c r="AJ43" s="106">
        <f t="shared" si="70"/>
        <v>2740.2684739881679</v>
      </c>
      <c r="AK43" s="105">
        <f t="shared" si="71"/>
        <v>3317.9115260118324</v>
      </c>
      <c r="AL43" s="104">
        <v>3189.8240000000001</v>
      </c>
      <c r="AM43" s="105">
        <v>99.964541526005533</v>
      </c>
      <c r="AN43" s="106">
        <v>3025.3818742897192</v>
      </c>
      <c r="AO43" s="107">
        <v>3354.2652159102772</v>
      </c>
      <c r="AP43" s="108">
        <v>3655.6439999999998</v>
      </c>
      <c r="AQ43" s="108">
        <v>200.87440115249598</v>
      </c>
      <c r="AR43" s="108">
        <f t="shared" si="72"/>
        <v>3325.2056101041439</v>
      </c>
      <c r="AS43" s="108">
        <f t="shared" si="73"/>
        <v>3986.0823898958556</v>
      </c>
      <c r="AT43" s="49"/>
      <c r="AU43" s="49"/>
    </row>
    <row r="44" spans="1:47" s="49" customFormat="1" ht="7.5" customHeight="1" x14ac:dyDescent="0.15">
      <c r="A44" s="109"/>
      <c r="B44" s="110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3"/>
      <c r="AB44" s="112"/>
      <c r="AC44" s="114"/>
      <c r="AD44" s="112"/>
      <c r="AE44" s="112"/>
      <c r="AF44" s="112"/>
      <c r="AG44" s="112"/>
      <c r="AH44" s="112"/>
      <c r="AI44" s="113"/>
      <c r="AJ44" s="112"/>
      <c r="AK44" s="114"/>
      <c r="AL44" s="112"/>
      <c r="AM44" s="113"/>
      <c r="AN44" s="112"/>
      <c r="AO44" s="114"/>
      <c r="AP44" s="112"/>
      <c r="AQ44" s="112"/>
      <c r="AR44" s="112"/>
      <c r="AS44" s="112"/>
    </row>
    <row r="45" spans="1:47" s="49" customFormat="1" ht="7.5" customHeight="1" x14ac:dyDescent="0.1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1:47" s="49" customFormat="1" x14ac:dyDescent="0.15">
      <c r="A46" s="31" t="s">
        <v>76</v>
      </c>
      <c r="B46" s="115"/>
      <c r="C46" s="115"/>
      <c r="D46" s="115"/>
      <c r="E46" s="115"/>
      <c r="F46" s="115"/>
      <c r="G46" s="115"/>
      <c r="H46" s="115"/>
      <c r="I46" s="115"/>
      <c r="J46" s="29"/>
      <c r="K46" s="29"/>
      <c r="L46" s="29"/>
      <c r="M46" s="29"/>
    </row>
    <row r="47" spans="1:47" x14ac:dyDescent="0.2">
      <c r="A47" s="31" t="s">
        <v>77</v>
      </c>
      <c r="J47" s="31"/>
      <c r="K47" s="31"/>
      <c r="L47" s="31"/>
      <c r="M47" s="31"/>
    </row>
    <row r="48" spans="1:47" x14ac:dyDescent="0.2">
      <c r="A48" s="31" t="s">
        <v>132</v>
      </c>
      <c r="J48" s="31"/>
      <c r="K48" s="31"/>
      <c r="L48" s="31"/>
      <c r="M48" s="31"/>
    </row>
    <row r="49" spans="1:13" x14ac:dyDescent="0.2">
      <c r="A49" s="30" t="s">
        <v>55</v>
      </c>
      <c r="J49" s="31"/>
      <c r="K49" s="31"/>
      <c r="L49" s="31"/>
      <c r="M49" s="31"/>
    </row>
    <row r="50" spans="1:13" x14ac:dyDescent="0.2">
      <c r="A50" s="139" t="s">
        <v>78</v>
      </c>
      <c r="B50" s="139"/>
      <c r="C50" s="139"/>
      <c r="D50" s="139"/>
      <c r="E50" s="139"/>
      <c r="F50" s="139"/>
      <c r="G50" s="139"/>
      <c r="H50" s="139"/>
      <c r="I50" s="139"/>
      <c r="J50" s="139"/>
      <c r="K50" s="31"/>
      <c r="L50" s="31"/>
      <c r="M50" s="31"/>
    </row>
  </sheetData>
  <sheetProtection selectLockedCells="1" selectUnlockedCells="1"/>
  <mergeCells count="49">
    <mergeCell ref="AQ6:AQ7"/>
    <mergeCell ref="AR6:AS6"/>
    <mergeCell ref="AP5:AS5"/>
    <mergeCell ref="AL6:AL7"/>
    <mergeCell ref="AM6:AM7"/>
    <mergeCell ref="AN6:AO6"/>
    <mergeCell ref="AL5:AO5"/>
    <mergeCell ref="AP6:AP7"/>
    <mergeCell ref="AD5:AG5"/>
    <mergeCell ref="AD6:AD7"/>
    <mergeCell ref="AE6:AE7"/>
    <mergeCell ref="AF6:AG6"/>
    <mergeCell ref="AH5:AK5"/>
    <mergeCell ref="AH6:AH7"/>
    <mergeCell ref="AI6:AI7"/>
    <mergeCell ref="AJ6:AK6"/>
    <mergeCell ref="W6:W7"/>
    <mergeCell ref="X6:Y6"/>
    <mergeCell ref="V5:Y5"/>
    <mergeCell ref="Z5:AC5"/>
    <mergeCell ref="Z6:Z7"/>
    <mergeCell ref="AA6:AA7"/>
    <mergeCell ref="AB6:AC6"/>
    <mergeCell ref="R6:R7"/>
    <mergeCell ref="S6:S7"/>
    <mergeCell ref="T6:U6"/>
    <mergeCell ref="R5:U5"/>
    <mergeCell ref="V6:V7"/>
    <mergeCell ref="L6:M6"/>
    <mergeCell ref="N6:N7"/>
    <mergeCell ref="O6:O7"/>
    <mergeCell ref="P6:Q6"/>
    <mergeCell ref="N5:Q5"/>
    <mergeCell ref="A50:J50"/>
    <mergeCell ref="A1:AP1"/>
    <mergeCell ref="A2:AP2"/>
    <mergeCell ref="A3:AP3"/>
    <mergeCell ref="B6:B7"/>
    <mergeCell ref="C6:C7"/>
    <mergeCell ref="D6:E6"/>
    <mergeCell ref="B5:E5"/>
    <mergeCell ref="A5:A7"/>
    <mergeCell ref="F5:I5"/>
    <mergeCell ref="F6:F7"/>
    <mergeCell ref="G6:G7"/>
    <mergeCell ref="H6:I6"/>
    <mergeCell ref="J5:M5"/>
    <mergeCell ref="J6:J7"/>
    <mergeCell ref="K6:K7"/>
  </mergeCells>
  <printOptions horizontalCentered="1"/>
  <pageMargins left="0.25" right="0.25" top="1" bottom="0.5" header="0.21" footer="0"/>
  <pageSetup paperSize="9" scale="55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A40"/>
  <sheetViews>
    <sheetView tabSelected="1" topLeftCell="A4" zoomScale="70" zoomScaleNormal="70" workbookViewId="0">
      <selection activeCell="L38" sqref="L38"/>
    </sheetView>
  </sheetViews>
  <sheetFormatPr defaultColWidth="8.875" defaultRowHeight="12.75" x14ac:dyDescent="0.2"/>
  <cols>
    <col min="1" max="1" width="49.75" style="117" customWidth="1"/>
    <col min="2" max="3" width="10.125" style="117" customWidth="1"/>
    <col min="4" max="23" width="11" style="117" customWidth="1"/>
    <col min="24" max="25" width="9.5" style="119" customWidth="1"/>
    <col min="26" max="27" width="10.625" style="119" customWidth="1"/>
    <col min="28" max="29" width="10.625" style="117" customWidth="1"/>
    <col min="30" max="31" width="10.625" style="119" customWidth="1"/>
    <col min="32" max="45" width="10.625" style="117" customWidth="1"/>
    <col min="46" max="49" width="11.375" style="119" customWidth="1"/>
    <col min="50" max="51" width="11.375" style="117" customWidth="1"/>
    <col min="52" max="53" width="11.375" style="119" customWidth="1"/>
    <col min="54" max="67" width="11.375" style="127" customWidth="1"/>
    <col min="68" max="71" width="11.125" style="128" customWidth="1"/>
    <col min="72" max="73" width="11.125" style="127" customWidth="1"/>
    <col min="74" max="75" width="11.125" style="128" customWidth="1"/>
    <col min="76" max="77" width="11.125" style="117" customWidth="1"/>
    <col min="78" max="88" width="10" style="117" customWidth="1"/>
    <col min="89" max="16384" width="8.875" style="117"/>
  </cols>
  <sheetData>
    <row r="1" spans="1:89" s="123" customFormat="1" ht="15.75" customHeight="1" x14ac:dyDescent="0.2">
      <c r="A1" s="164" t="s">
        <v>131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</row>
    <row r="2" spans="1:89" s="123" customFormat="1" ht="15.75" customHeight="1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</row>
    <row r="3" spans="1:89" s="123" customFormat="1" ht="19.5" customHeight="1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  <c r="BO3" s="164"/>
      <c r="BP3" s="164"/>
      <c r="BQ3" s="164"/>
      <c r="BR3" s="164"/>
      <c r="BS3" s="164"/>
      <c r="BT3" s="164"/>
      <c r="BU3" s="164"/>
      <c r="BV3" s="164"/>
      <c r="BW3" s="164"/>
      <c r="BX3" s="164"/>
      <c r="BY3" s="164"/>
      <c r="BZ3" s="164"/>
      <c r="CA3" s="164"/>
      <c r="CB3" s="164"/>
      <c r="CC3" s="164"/>
      <c r="CD3" s="164"/>
      <c r="CE3" s="164"/>
      <c r="CF3" s="164"/>
      <c r="CG3" s="164"/>
      <c r="CH3" s="164"/>
      <c r="CI3" s="164"/>
      <c r="CJ3" s="164"/>
    </row>
    <row r="4" spans="1:89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5"/>
      <c r="Y4" s="125"/>
      <c r="Z4" s="125"/>
      <c r="AA4" s="125"/>
      <c r="AB4" s="124"/>
      <c r="AC4" s="124"/>
      <c r="AD4" s="125"/>
      <c r="AE4" s="125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5"/>
      <c r="AU4" s="125"/>
      <c r="AV4" s="125"/>
      <c r="AW4" s="125"/>
      <c r="AX4" s="124"/>
      <c r="AY4" s="124"/>
      <c r="AZ4" s="125"/>
      <c r="BA4" s="125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5"/>
      <c r="BQ4" s="125"/>
      <c r="BR4" s="125"/>
      <c r="BS4" s="125"/>
      <c r="BT4" s="124"/>
      <c r="BU4" s="124"/>
      <c r="BV4" s="125"/>
      <c r="BW4" s="125"/>
      <c r="BX4" s="124"/>
      <c r="BY4" s="124"/>
    </row>
    <row r="5" spans="1:89" ht="37.5" customHeight="1" x14ac:dyDescent="0.2">
      <c r="A5" s="155" t="s">
        <v>28</v>
      </c>
      <c r="B5" s="157" t="s">
        <v>29</v>
      </c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9"/>
      <c r="X5" s="160" t="s">
        <v>30</v>
      </c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 t="s">
        <v>31</v>
      </c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 t="s">
        <v>32</v>
      </c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</row>
    <row r="6" spans="1:89" ht="31.5" customHeight="1" x14ac:dyDescent="0.2">
      <c r="A6" s="156"/>
      <c r="B6" s="161" t="s">
        <v>89</v>
      </c>
      <c r="C6" s="161"/>
      <c r="D6" s="161" t="s">
        <v>56</v>
      </c>
      <c r="E6" s="161"/>
      <c r="F6" s="161" t="s">
        <v>74</v>
      </c>
      <c r="G6" s="161"/>
      <c r="H6" s="161" t="s">
        <v>79</v>
      </c>
      <c r="I6" s="161"/>
      <c r="J6" s="161" t="s">
        <v>80</v>
      </c>
      <c r="K6" s="161"/>
      <c r="L6" s="161" t="s">
        <v>87</v>
      </c>
      <c r="M6" s="161"/>
      <c r="N6" s="161" t="s">
        <v>118</v>
      </c>
      <c r="O6" s="161"/>
      <c r="P6" s="161" t="s">
        <v>92</v>
      </c>
      <c r="Q6" s="161"/>
      <c r="R6" s="161" t="s">
        <v>95</v>
      </c>
      <c r="S6" s="161"/>
      <c r="T6" s="161" t="s">
        <v>102</v>
      </c>
      <c r="U6" s="161"/>
      <c r="V6" s="161" t="s">
        <v>103</v>
      </c>
      <c r="W6" s="161"/>
      <c r="X6" s="163" t="s">
        <v>90</v>
      </c>
      <c r="Y6" s="163"/>
      <c r="Z6" s="163" t="s">
        <v>57</v>
      </c>
      <c r="AA6" s="163"/>
      <c r="AB6" s="163" t="s">
        <v>75</v>
      </c>
      <c r="AC6" s="163"/>
      <c r="AD6" s="163" t="s">
        <v>85</v>
      </c>
      <c r="AE6" s="163"/>
      <c r="AF6" s="163" t="s">
        <v>86</v>
      </c>
      <c r="AG6" s="163"/>
      <c r="AH6" s="163" t="s">
        <v>88</v>
      </c>
      <c r="AI6" s="163"/>
      <c r="AJ6" s="163" t="s">
        <v>93</v>
      </c>
      <c r="AK6" s="163"/>
      <c r="AL6" s="163" t="s">
        <v>94</v>
      </c>
      <c r="AM6" s="163"/>
      <c r="AN6" s="163" t="s">
        <v>96</v>
      </c>
      <c r="AO6" s="163"/>
      <c r="AP6" s="163" t="s">
        <v>104</v>
      </c>
      <c r="AQ6" s="163"/>
      <c r="AR6" s="163" t="s">
        <v>105</v>
      </c>
      <c r="AS6" s="163"/>
      <c r="AT6" s="163" t="s">
        <v>90</v>
      </c>
      <c r="AU6" s="163"/>
      <c r="AV6" s="163" t="s">
        <v>57</v>
      </c>
      <c r="AW6" s="163"/>
      <c r="AX6" s="163" t="s">
        <v>75</v>
      </c>
      <c r="AY6" s="163"/>
      <c r="AZ6" s="163" t="s">
        <v>85</v>
      </c>
      <c r="BA6" s="163"/>
      <c r="BB6" s="163" t="s">
        <v>86</v>
      </c>
      <c r="BC6" s="163"/>
      <c r="BD6" s="163" t="s">
        <v>88</v>
      </c>
      <c r="BE6" s="163"/>
      <c r="BF6" s="163" t="s">
        <v>93</v>
      </c>
      <c r="BG6" s="163"/>
      <c r="BH6" s="163" t="s">
        <v>94</v>
      </c>
      <c r="BI6" s="163"/>
      <c r="BJ6" s="163" t="s">
        <v>96</v>
      </c>
      <c r="BK6" s="163"/>
      <c r="BL6" s="163" t="s">
        <v>104</v>
      </c>
      <c r="BM6" s="163"/>
      <c r="BN6" s="163" t="s">
        <v>105</v>
      </c>
      <c r="BO6" s="163"/>
      <c r="BP6" s="163" t="s">
        <v>90</v>
      </c>
      <c r="BQ6" s="163"/>
      <c r="BR6" s="163" t="s">
        <v>57</v>
      </c>
      <c r="BS6" s="163"/>
      <c r="BT6" s="163" t="s">
        <v>75</v>
      </c>
      <c r="BU6" s="163"/>
      <c r="BV6" s="163" t="s">
        <v>85</v>
      </c>
      <c r="BW6" s="163"/>
      <c r="BX6" s="163" t="s">
        <v>86</v>
      </c>
      <c r="BY6" s="163"/>
      <c r="BZ6" s="163" t="s">
        <v>88</v>
      </c>
      <c r="CA6" s="163"/>
      <c r="CB6" s="163" t="s">
        <v>93</v>
      </c>
      <c r="CC6" s="163"/>
      <c r="CD6" s="163" t="s">
        <v>94</v>
      </c>
      <c r="CE6" s="163"/>
      <c r="CF6" s="163" t="s">
        <v>96</v>
      </c>
      <c r="CG6" s="163"/>
      <c r="CH6" s="163" t="s">
        <v>104</v>
      </c>
      <c r="CI6" s="163"/>
      <c r="CJ6" s="163" t="s">
        <v>105</v>
      </c>
      <c r="CK6" s="163"/>
    </row>
    <row r="7" spans="1:89" ht="31.5" customHeight="1" x14ac:dyDescent="0.2">
      <c r="A7" s="156"/>
      <c r="B7" s="162" t="s">
        <v>97</v>
      </c>
      <c r="C7" s="162" t="s">
        <v>98</v>
      </c>
      <c r="D7" s="162" t="s">
        <v>97</v>
      </c>
      <c r="E7" s="162" t="s">
        <v>98</v>
      </c>
      <c r="F7" s="162" t="s">
        <v>97</v>
      </c>
      <c r="G7" s="162" t="s">
        <v>98</v>
      </c>
      <c r="H7" s="162" t="s">
        <v>97</v>
      </c>
      <c r="I7" s="162" t="s">
        <v>98</v>
      </c>
      <c r="J7" s="162" t="s">
        <v>97</v>
      </c>
      <c r="K7" s="162" t="s">
        <v>98</v>
      </c>
      <c r="L7" s="162" t="s">
        <v>97</v>
      </c>
      <c r="M7" s="162" t="s">
        <v>98</v>
      </c>
      <c r="N7" s="162" t="s">
        <v>97</v>
      </c>
      <c r="O7" s="162" t="s">
        <v>98</v>
      </c>
      <c r="P7" s="162" t="s">
        <v>97</v>
      </c>
      <c r="Q7" s="162" t="s">
        <v>98</v>
      </c>
      <c r="R7" s="162" t="s">
        <v>97</v>
      </c>
      <c r="S7" s="162" t="s">
        <v>98</v>
      </c>
      <c r="T7" s="162" t="s">
        <v>97</v>
      </c>
      <c r="U7" s="162" t="s">
        <v>98</v>
      </c>
      <c r="V7" s="162" t="s">
        <v>97</v>
      </c>
      <c r="W7" s="162" t="s">
        <v>98</v>
      </c>
      <c r="X7" s="162" t="s">
        <v>97</v>
      </c>
      <c r="Y7" s="162" t="s">
        <v>98</v>
      </c>
      <c r="Z7" s="162" t="s">
        <v>97</v>
      </c>
      <c r="AA7" s="162" t="s">
        <v>98</v>
      </c>
      <c r="AB7" s="162" t="s">
        <v>97</v>
      </c>
      <c r="AC7" s="162" t="s">
        <v>98</v>
      </c>
      <c r="AD7" s="162" t="s">
        <v>97</v>
      </c>
      <c r="AE7" s="162" t="s">
        <v>98</v>
      </c>
      <c r="AF7" s="162" t="s">
        <v>97</v>
      </c>
      <c r="AG7" s="162" t="s">
        <v>98</v>
      </c>
      <c r="AH7" s="162" t="s">
        <v>97</v>
      </c>
      <c r="AI7" s="162" t="s">
        <v>98</v>
      </c>
      <c r="AJ7" s="162" t="s">
        <v>97</v>
      </c>
      <c r="AK7" s="162" t="s">
        <v>98</v>
      </c>
      <c r="AL7" s="162" t="s">
        <v>97</v>
      </c>
      <c r="AM7" s="162" t="s">
        <v>98</v>
      </c>
      <c r="AN7" s="162" t="s">
        <v>97</v>
      </c>
      <c r="AO7" s="162" t="s">
        <v>98</v>
      </c>
      <c r="AP7" s="162" t="s">
        <v>97</v>
      </c>
      <c r="AQ7" s="162" t="s">
        <v>98</v>
      </c>
      <c r="AR7" s="162" t="s">
        <v>97</v>
      </c>
      <c r="AS7" s="162" t="s">
        <v>98</v>
      </c>
      <c r="AT7" s="162" t="s">
        <v>97</v>
      </c>
      <c r="AU7" s="162" t="s">
        <v>98</v>
      </c>
      <c r="AV7" s="162" t="s">
        <v>97</v>
      </c>
      <c r="AW7" s="162" t="s">
        <v>98</v>
      </c>
      <c r="AX7" s="162" t="s">
        <v>97</v>
      </c>
      <c r="AY7" s="162" t="s">
        <v>98</v>
      </c>
      <c r="AZ7" s="162" t="s">
        <v>97</v>
      </c>
      <c r="BA7" s="162" t="s">
        <v>98</v>
      </c>
      <c r="BB7" s="162" t="s">
        <v>97</v>
      </c>
      <c r="BC7" s="162" t="s">
        <v>98</v>
      </c>
      <c r="BD7" s="162" t="s">
        <v>97</v>
      </c>
      <c r="BE7" s="162" t="s">
        <v>98</v>
      </c>
      <c r="BF7" s="162" t="s">
        <v>97</v>
      </c>
      <c r="BG7" s="162" t="s">
        <v>98</v>
      </c>
      <c r="BH7" s="162" t="s">
        <v>97</v>
      </c>
      <c r="BI7" s="162" t="s">
        <v>98</v>
      </c>
      <c r="BJ7" s="162" t="s">
        <v>97</v>
      </c>
      <c r="BK7" s="162" t="s">
        <v>98</v>
      </c>
      <c r="BL7" s="162" t="s">
        <v>97</v>
      </c>
      <c r="BM7" s="162" t="s">
        <v>98</v>
      </c>
      <c r="BN7" s="162" t="s">
        <v>97</v>
      </c>
      <c r="BO7" s="162" t="s">
        <v>98</v>
      </c>
      <c r="BP7" s="162" t="s">
        <v>97</v>
      </c>
      <c r="BQ7" s="162" t="s">
        <v>98</v>
      </c>
      <c r="BR7" s="162" t="s">
        <v>97</v>
      </c>
      <c r="BS7" s="162" t="s">
        <v>98</v>
      </c>
      <c r="BT7" s="162" t="s">
        <v>97</v>
      </c>
      <c r="BU7" s="162" t="s">
        <v>98</v>
      </c>
      <c r="BV7" s="162" t="s">
        <v>97</v>
      </c>
      <c r="BW7" s="162" t="s">
        <v>98</v>
      </c>
      <c r="BX7" s="162" t="s">
        <v>97</v>
      </c>
      <c r="BY7" s="162" t="s">
        <v>98</v>
      </c>
      <c r="BZ7" s="162" t="s">
        <v>97</v>
      </c>
      <c r="CA7" s="162" t="s">
        <v>98</v>
      </c>
      <c r="CB7" s="162" t="s">
        <v>97</v>
      </c>
      <c r="CC7" s="162" t="s">
        <v>98</v>
      </c>
      <c r="CD7" s="162" t="s">
        <v>97</v>
      </c>
      <c r="CE7" s="162" t="s">
        <v>98</v>
      </c>
      <c r="CF7" s="162" t="s">
        <v>97</v>
      </c>
      <c r="CG7" s="162" t="s">
        <v>98</v>
      </c>
      <c r="CH7" s="162" t="s">
        <v>97</v>
      </c>
      <c r="CI7" s="162" t="s">
        <v>98</v>
      </c>
      <c r="CJ7" s="162" t="s">
        <v>97</v>
      </c>
      <c r="CK7" s="162" t="s">
        <v>98</v>
      </c>
    </row>
    <row r="8" spans="1:89" x14ac:dyDescent="0.2">
      <c r="A8" s="166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167"/>
      <c r="CB8" s="167"/>
      <c r="CC8" s="167"/>
      <c r="CD8" s="167"/>
      <c r="CE8" s="167"/>
      <c r="CF8" s="167"/>
      <c r="CG8" s="167"/>
      <c r="CH8" s="167"/>
      <c r="CI8" s="167"/>
      <c r="CJ8" s="167"/>
      <c r="CK8" s="167"/>
    </row>
    <row r="9" spans="1:89" x14ac:dyDescent="0.2">
      <c r="A9" s="4" t="s">
        <v>54</v>
      </c>
      <c r="B9" s="5">
        <v>23009.521000000001</v>
      </c>
      <c r="C9" s="5">
        <v>325.31411050173108</v>
      </c>
      <c r="D9" s="5">
        <v>24463.957999999999</v>
      </c>
      <c r="E9" s="5">
        <v>611.69138473409987</v>
      </c>
      <c r="F9" s="5">
        <v>24588.105</v>
      </c>
      <c r="G9" s="5">
        <v>687.77878222417849</v>
      </c>
      <c r="H9" s="5">
        <v>26028.9</v>
      </c>
      <c r="I9" s="5">
        <v>355.70937615216786</v>
      </c>
      <c r="J9" s="20">
        <v>24289.539000000001</v>
      </c>
      <c r="K9" s="5">
        <v>730.50395987238312</v>
      </c>
      <c r="L9" s="20">
        <v>24813.472000000002</v>
      </c>
      <c r="M9" s="5">
        <v>661.14816329206053</v>
      </c>
      <c r="N9" s="129">
        <v>21374.710000000003</v>
      </c>
      <c r="O9" s="5">
        <v>245.36054996273054</v>
      </c>
      <c r="P9" s="20">
        <v>23952.452000000001</v>
      </c>
      <c r="Q9" s="5">
        <v>750.79337532711634</v>
      </c>
      <c r="R9" s="20">
        <v>23400.196</v>
      </c>
      <c r="S9" s="5">
        <v>634.34416056994996</v>
      </c>
      <c r="T9" s="20">
        <v>24315.738000000001</v>
      </c>
      <c r="U9" s="5">
        <v>343.88726894038643</v>
      </c>
      <c r="V9" s="20">
        <v>24894.425999999999</v>
      </c>
      <c r="W9" s="5">
        <v>683.75608310936855</v>
      </c>
      <c r="X9" s="3">
        <v>14862.470000000001</v>
      </c>
      <c r="Y9" s="5">
        <v>247.78573511105375</v>
      </c>
      <c r="Z9" s="3">
        <v>15470.611000000001</v>
      </c>
      <c r="AA9" s="5">
        <v>429.33682084225535</v>
      </c>
      <c r="AB9" s="20">
        <v>15394.846</v>
      </c>
      <c r="AC9" s="5">
        <v>499.74093306242213</v>
      </c>
      <c r="AD9" s="3">
        <v>17068.328000000001</v>
      </c>
      <c r="AE9" s="5">
        <v>257.89095028040282</v>
      </c>
      <c r="AF9" s="5">
        <v>15918.303</v>
      </c>
      <c r="AG9" s="5">
        <v>522.12574887682558</v>
      </c>
      <c r="AH9" s="5">
        <v>16309.492</v>
      </c>
      <c r="AI9" s="5">
        <v>513.36961901343466</v>
      </c>
      <c r="AJ9" s="5">
        <v>12115.961000000001</v>
      </c>
      <c r="AK9" s="5">
        <v>163.25267666719557</v>
      </c>
      <c r="AL9" s="5">
        <v>15256.984</v>
      </c>
      <c r="AM9" s="5">
        <v>563.0200950202219</v>
      </c>
      <c r="AN9" s="5">
        <v>14444.004000000001</v>
      </c>
      <c r="AO9" s="5">
        <v>442.37707366775231</v>
      </c>
      <c r="AP9" s="5">
        <v>15175.621999999999</v>
      </c>
      <c r="AQ9" s="5">
        <v>246.54742238302504</v>
      </c>
      <c r="AR9" s="5">
        <v>15699.142</v>
      </c>
      <c r="AS9" s="5">
        <v>513.10537903050374</v>
      </c>
      <c r="AT9" s="6">
        <v>7961.335</v>
      </c>
      <c r="AU9" s="5">
        <v>159.34036988955819</v>
      </c>
      <c r="AV9" s="6">
        <v>8379.255000000001</v>
      </c>
      <c r="AW9" s="5">
        <v>325.14199341281113</v>
      </c>
      <c r="AX9" s="5">
        <v>8754.0850000000009</v>
      </c>
      <c r="AY9" s="5">
        <v>326.06299123804746</v>
      </c>
      <c r="AZ9" s="6">
        <v>7921.7889999999998</v>
      </c>
      <c r="BA9" s="5">
        <v>168.34845085864592</v>
      </c>
      <c r="BB9" s="5">
        <v>7821.8150000000005</v>
      </c>
      <c r="BC9" s="5">
        <v>336.89628206526999</v>
      </c>
      <c r="BD9" s="5">
        <v>8032.8</v>
      </c>
      <c r="BE9" s="5">
        <v>302.24421190340195</v>
      </c>
      <c r="BF9" s="5">
        <v>8991.3760000000002</v>
      </c>
      <c r="BG9" s="5">
        <v>150.20822585387583</v>
      </c>
      <c r="BH9" s="5">
        <v>8305.6790000000001</v>
      </c>
      <c r="BI9" s="5">
        <v>372.28041406676698</v>
      </c>
      <c r="BJ9" s="5">
        <v>8326.2309999999998</v>
      </c>
      <c r="BK9" s="5">
        <v>350.0014401550448</v>
      </c>
      <c r="BL9" s="5">
        <v>8713.1650000000009</v>
      </c>
      <c r="BM9" s="5">
        <v>180.73138917398268</v>
      </c>
      <c r="BN9" s="5">
        <v>8714.9809999999998</v>
      </c>
      <c r="BO9" s="5">
        <v>344.44937344147212</v>
      </c>
      <c r="BP9" s="6">
        <v>185.715</v>
      </c>
      <c r="BQ9" s="5">
        <v>20.358919285451083</v>
      </c>
      <c r="BR9" s="6">
        <v>614.09199999999998</v>
      </c>
      <c r="BS9" s="5">
        <v>86.053438326994453</v>
      </c>
      <c r="BT9" s="5">
        <v>439.17400000000004</v>
      </c>
      <c r="BU9" s="5">
        <v>74.885063343184157</v>
      </c>
      <c r="BV9" s="6">
        <v>1038.7830000000001</v>
      </c>
      <c r="BW9" s="5">
        <v>74.670500539616498</v>
      </c>
      <c r="BX9" s="5">
        <v>549.42100000000005</v>
      </c>
      <c r="BY9" s="5">
        <v>75.118314794553584</v>
      </c>
      <c r="BZ9" s="20">
        <v>471.18</v>
      </c>
      <c r="CA9" s="5">
        <v>64.808672902785702</v>
      </c>
      <c r="CB9" s="20">
        <v>267.25799999999998</v>
      </c>
      <c r="CC9" s="5">
        <v>20.335512651172831</v>
      </c>
      <c r="CD9" s="20">
        <v>389.78899999999999</v>
      </c>
      <c r="CE9" s="5">
        <v>77.689114398317386</v>
      </c>
      <c r="CF9" s="20">
        <v>629.96100000000001</v>
      </c>
      <c r="CG9" s="5">
        <v>104.75804139951993</v>
      </c>
      <c r="CH9" s="20">
        <v>426.95100000000002</v>
      </c>
      <c r="CI9" s="5">
        <v>33.552350231867322</v>
      </c>
      <c r="CJ9" s="20">
        <v>480.30399999999997</v>
      </c>
      <c r="CK9" s="5">
        <v>77.815466468824724</v>
      </c>
    </row>
    <row r="10" spans="1:89" ht="19.5" customHeight="1" x14ac:dyDescent="0.2">
      <c r="A10" s="17" t="s">
        <v>33</v>
      </c>
      <c r="B10" s="17"/>
      <c r="C10" s="17"/>
      <c r="D10" s="17"/>
      <c r="E10" s="17"/>
      <c r="F10" s="17"/>
      <c r="G10" s="17"/>
      <c r="H10" s="17"/>
      <c r="I10" s="17"/>
      <c r="J10" s="9"/>
      <c r="K10" s="9"/>
      <c r="L10" s="9"/>
      <c r="M10" s="9"/>
      <c r="N10" s="17"/>
      <c r="O10" s="17"/>
      <c r="P10" s="9"/>
      <c r="Q10" s="9"/>
      <c r="R10" s="9"/>
      <c r="S10" s="9"/>
      <c r="T10" s="9"/>
      <c r="U10" s="9"/>
      <c r="V10" s="9"/>
      <c r="W10" s="9"/>
      <c r="X10" s="7"/>
      <c r="Y10" s="7"/>
      <c r="Z10" s="7"/>
      <c r="AA10" s="7"/>
      <c r="AB10" s="9"/>
      <c r="AC10" s="9"/>
      <c r="AD10" s="7"/>
      <c r="AE10" s="7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8"/>
      <c r="AU10" s="8"/>
      <c r="AV10" s="8"/>
      <c r="AW10" s="8"/>
      <c r="AX10" s="1"/>
      <c r="AY10" s="1"/>
      <c r="AZ10" s="8"/>
      <c r="BA10" s="8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8"/>
      <c r="BQ10" s="8"/>
      <c r="BR10" s="8"/>
      <c r="BS10" s="8"/>
      <c r="BT10" s="1"/>
      <c r="BU10" s="1"/>
      <c r="BV10" s="8"/>
      <c r="BW10" s="8"/>
      <c r="BX10" s="1"/>
      <c r="BY10" s="1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89" x14ac:dyDescent="0.2">
      <c r="A11" s="18" t="s">
        <v>34</v>
      </c>
      <c r="B11" s="35">
        <v>21.307927270628536</v>
      </c>
      <c r="C11" s="35">
        <v>0.43486307603320001</v>
      </c>
      <c r="D11" s="35">
        <v>21.013357691343327</v>
      </c>
      <c r="E11" s="35">
        <v>0.80941043745139996</v>
      </c>
      <c r="F11" s="35">
        <v>21.797568377066881</v>
      </c>
      <c r="G11" s="35">
        <v>0.70666859636540003</v>
      </c>
      <c r="H11" s="35">
        <v>18.396820457260965</v>
      </c>
      <c r="I11" s="35">
        <v>0.40596297104739998</v>
      </c>
      <c r="J11" s="35">
        <v>20.048754321767902</v>
      </c>
      <c r="K11" s="35">
        <v>0.83928664075430004</v>
      </c>
      <c r="L11" s="35">
        <v>19.736911464868761</v>
      </c>
      <c r="M11" s="35">
        <v>0.74528865903599995</v>
      </c>
      <c r="N11" s="36">
        <v>26.807713414591351</v>
      </c>
      <c r="O11" s="35">
        <v>0.39520603301219998</v>
      </c>
      <c r="P11" s="35">
        <v>21.998336537737345</v>
      </c>
      <c r="Q11" s="35">
        <v>0.96267917706299999</v>
      </c>
      <c r="R11" s="35">
        <v>22.811996959341705</v>
      </c>
      <c r="S11" s="35">
        <v>0.91783932973829996</v>
      </c>
      <c r="T11" s="35">
        <v>22.138164179923304</v>
      </c>
      <c r="U11" s="35">
        <v>0.41561400537190002</v>
      </c>
      <c r="V11" s="35">
        <v>21.909936786652562</v>
      </c>
      <c r="W11" s="35">
        <v>0.84675156808200003</v>
      </c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8">
        <v>61.583289737211153</v>
      </c>
      <c r="AU11" s="35">
        <v>0.83241785212880004</v>
      </c>
      <c r="AV11" s="38">
        <v>61.350310976333809</v>
      </c>
      <c r="AW11" s="35">
        <v>1.7162394541349999</v>
      </c>
      <c r="AX11" s="38">
        <v>61.224091381337963</v>
      </c>
      <c r="AY11" s="35">
        <v>1.5709841310320001</v>
      </c>
      <c r="AZ11" s="38">
        <v>60.447078305165661</v>
      </c>
      <c r="BA11" s="35">
        <v>0.94406724185339996</v>
      </c>
      <c r="BB11" s="33">
        <v>62.258567864363954</v>
      </c>
      <c r="BC11" s="35">
        <v>1.795731187491</v>
      </c>
      <c r="BD11" s="33">
        <v>60.967694950702125</v>
      </c>
      <c r="BE11" s="35">
        <v>1.528233381972</v>
      </c>
      <c r="BF11" s="33">
        <v>63.728521641181501</v>
      </c>
      <c r="BG11" s="35">
        <v>1.7427860930470001</v>
      </c>
      <c r="BH11" s="33">
        <v>63.440219637672001</v>
      </c>
      <c r="BI11" s="35">
        <v>1.758770538671</v>
      </c>
      <c r="BJ11" s="33">
        <v>64.111264748720032</v>
      </c>
      <c r="BK11" s="35">
        <v>1.758770538671</v>
      </c>
      <c r="BL11" s="33">
        <v>61.78074212986899</v>
      </c>
      <c r="BM11" s="35">
        <v>0.81192257832180004</v>
      </c>
      <c r="BN11" s="33">
        <v>62.585942528159279</v>
      </c>
      <c r="BO11" s="35">
        <v>1.677725174876</v>
      </c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</row>
    <row r="12" spans="1:89" x14ac:dyDescent="0.2">
      <c r="A12" s="18" t="s">
        <v>35</v>
      </c>
      <c r="B12" s="35">
        <v>12.384408176076327</v>
      </c>
      <c r="C12" s="35">
        <v>0.33551182998110002</v>
      </c>
      <c r="D12" s="35">
        <v>12.73512650732968</v>
      </c>
      <c r="E12" s="35">
        <v>0.65262711899189996</v>
      </c>
      <c r="F12" s="35">
        <v>12.606026369254565</v>
      </c>
      <c r="G12" s="35">
        <v>0.6794994387512</v>
      </c>
      <c r="H12" s="35">
        <v>10.832920330863002</v>
      </c>
      <c r="I12" s="35">
        <v>0.3129993909132</v>
      </c>
      <c r="J12" s="35">
        <v>11.692613844997222</v>
      </c>
      <c r="K12" s="35">
        <v>0.62199973569330003</v>
      </c>
      <c r="L12" s="35">
        <v>11.730897634962167</v>
      </c>
      <c r="M12" s="35">
        <v>0.5963488796052</v>
      </c>
      <c r="N12" s="36">
        <v>13.308016810520471</v>
      </c>
      <c r="O12" s="35">
        <v>0.2921078131239</v>
      </c>
      <c r="P12" s="35">
        <v>11.743465762920639</v>
      </c>
      <c r="Q12" s="35">
        <v>0.6905119533288</v>
      </c>
      <c r="R12" s="35">
        <v>11.87581505727559</v>
      </c>
      <c r="S12" s="35">
        <v>0.67758942143269996</v>
      </c>
      <c r="T12" s="35">
        <v>12.899209557201182</v>
      </c>
      <c r="U12" s="35">
        <v>0.36446663669239998</v>
      </c>
      <c r="V12" s="35">
        <v>12.454912597703599</v>
      </c>
      <c r="W12" s="35">
        <v>0.6491981993882</v>
      </c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8">
        <v>35.792904079529379</v>
      </c>
      <c r="AU12" s="35">
        <v>0.80904124403309996</v>
      </c>
      <c r="AV12" s="38">
        <v>37.181300724229061</v>
      </c>
      <c r="AW12" s="35">
        <v>1.72409248347</v>
      </c>
      <c r="AX12" s="38">
        <v>35.407275574774516</v>
      </c>
      <c r="AY12" s="35">
        <v>1.5855519008879999</v>
      </c>
      <c r="AZ12" s="38">
        <v>35.594106331284515</v>
      </c>
      <c r="BA12" s="35">
        <v>0.86544483993319998</v>
      </c>
      <c r="BB12" s="33">
        <v>36.309756750830843</v>
      </c>
      <c r="BC12" s="35">
        <v>1.795915843822</v>
      </c>
      <c r="BD12" s="33">
        <v>36.23696593964744</v>
      </c>
      <c r="BE12" s="35">
        <v>1.4774517506089999</v>
      </c>
      <c r="BF12" s="33">
        <v>31.636425837380177</v>
      </c>
      <c r="BG12" s="35">
        <v>1.7039525924829999</v>
      </c>
      <c r="BH12" s="33">
        <v>33.866562866202749</v>
      </c>
      <c r="BI12" s="35">
        <v>1.722656603838</v>
      </c>
      <c r="BJ12" s="33">
        <v>33.376013708963875</v>
      </c>
      <c r="BK12" s="35">
        <v>1.722656603838</v>
      </c>
      <c r="BL12" s="33">
        <v>35.997688555192056</v>
      </c>
      <c r="BM12" s="35">
        <v>0.81670470127679995</v>
      </c>
      <c r="BN12" s="33">
        <v>35.577576130114338</v>
      </c>
      <c r="BO12" s="35">
        <v>1.6208847610779999</v>
      </c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</row>
    <row r="13" spans="1:89" x14ac:dyDescent="0.2">
      <c r="A13" s="18" t="s">
        <v>36</v>
      </c>
      <c r="B13" s="35">
        <v>0.1180815541531699</v>
      </c>
      <c r="C13" s="35">
        <v>2.4599715076399999E-2</v>
      </c>
      <c r="D13" s="35">
        <v>0.20563311954672259</v>
      </c>
      <c r="E13" s="35">
        <v>6.6602927649699994E-2</v>
      </c>
      <c r="F13" s="35">
        <v>0.19731492117835026</v>
      </c>
      <c r="G13" s="35">
        <v>5.4474621938199998E-2</v>
      </c>
      <c r="H13" s="35">
        <v>0.20055399959276032</v>
      </c>
      <c r="I13" s="35">
        <v>4.0921150384200002E-2</v>
      </c>
      <c r="J13" s="35">
        <v>9.3093574151407329E-2</v>
      </c>
      <c r="K13" s="35">
        <v>3.4890033940299998E-2</v>
      </c>
      <c r="L13" s="35">
        <v>0.2402606132668576</v>
      </c>
      <c r="M13" s="35">
        <v>8.9166100775899995E-2</v>
      </c>
      <c r="N13" s="36">
        <v>0.13258191573125436</v>
      </c>
      <c r="O13" s="35">
        <v>1.9978583391000001E-2</v>
      </c>
      <c r="P13" s="35">
        <v>0.48541585638079976</v>
      </c>
      <c r="Q13" s="35">
        <v>0.16117721352450001</v>
      </c>
      <c r="R13" s="35">
        <v>0.33480488795905811</v>
      </c>
      <c r="S13" s="35">
        <v>0.1620669280101</v>
      </c>
      <c r="T13" s="35">
        <v>0.12521108756805982</v>
      </c>
      <c r="U13" s="35">
        <v>2.8244754477700001E-2</v>
      </c>
      <c r="V13" s="35">
        <v>0.19464196523350247</v>
      </c>
      <c r="W13" s="35">
        <v>5.4630872349900002E-2</v>
      </c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8">
        <v>0.34127442194054142</v>
      </c>
      <c r="AU13" s="35">
        <v>7.0977901353500003E-2</v>
      </c>
      <c r="AV13" s="38">
        <v>0.60036363614665023</v>
      </c>
      <c r="AW13" s="35">
        <v>0.21411960888590001</v>
      </c>
      <c r="AX13" s="38">
        <v>0.5542098346086427</v>
      </c>
      <c r="AY13" s="35">
        <v>0.16138590993009999</v>
      </c>
      <c r="AZ13" s="38">
        <v>0.65896731155045907</v>
      </c>
      <c r="BA13" s="35">
        <v>0.13414877336039999</v>
      </c>
      <c r="BB13" s="33">
        <v>0.28908891350664778</v>
      </c>
      <c r="BC13" s="35">
        <v>0.11421506235539999</v>
      </c>
      <c r="BD13" s="33">
        <v>0.74216960462105375</v>
      </c>
      <c r="BE13" s="35">
        <v>0.29250254835270001</v>
      </c>
      <c r="BF13" s="33">
        <v>0.31517979005660535</v>
      </c>
      <c r="BG13" s="35">
        <v>0.45323965486160001</v>
      </c>
      <c r="BH13" s="33">
        <v>1.3998735082345466</v>
      </c>
      <c r="BI13" s="35">
        <v>0.3840748105954</v>
      </c>
      <c r="BJ13" s="33">
        <v>0.94094194600173842</v>
      </c>
      <c r="BK13" s="35">
        <v>0.3840748105954</v>
      </c>
      <c r="BL13" s="33">
        <v>0.34942526624940534</v>
      </c>
      <c r="BM13" s="35">
        <v>7.8874889231199993E-2</v>
      </c>
      <c r="BN13" s="33">
        <v>0.55599662236785141</v>
      </c>
      <c r="BO13" s="35">
        <v>0.1263247118186</v>
      </c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</row>
    <row r="14" spans="1:89" x14ac:dyDescent="0.2">
      <c r="A14" s="18" t="s">
        <v>37</v>
      </c>
      <c r="B14" s="35">
        <v>0.38414532836211579</v>
      </c>
      <c r="C14" s="35">
        <v>4.5783342847600002E-2</v>
      </c>
      <c r="D14" s="35">
        <v>0.21808408925489492</v>
      </c>
      <c r="E14" s="35">
        <v>6.8406526193699996E-2</v>
      </c>
      <c r="F14" s="35">
        <v>0.94726698133101361</v>
      </c>
      <c r="G14" s="35">
        <v>0.26032054701290003</v>
      </c>
      <c r="H14" s="35">
        <v>0.61746750727076438</v>
      </c>
      <c r="I14" s="35">
        <v>0.1246022058078</v>
      </c>
      <c r="J14" s="35">
        <v>0.21686702246592657</v>
      </c>
      <c r="K14" s="35">
        <v>6.3411018203800004E-2</v>
      </c>
      <c r="L14" s="35">
        <v>0.51834342247630638</v>
      </c>
      <c r="M14" s="35">
        <v>0.1189771656524</v>
      </c>
      <c r="N14" s="36">
        <v>0.51675087053812663</v>
      </c>
      <c r="O14" s="35">
        <v>4.3466603666300001E-2</v>
      </c>
      <c r="P14" s="35">
        <v>0.32872626151176504</v>
      </c>
      <c r="Q14" s="35">
        <v>7.5666024805499998E-2</v>
      </c>
      <c r="R14" s="35">
        <v>0.30459146581507268</v>
      </c>
      <c r="S14" s="35">
        <v>0.12806515536919999</v>
      </c>
      <c r="T14" s="35">
        <v>0.3950486717696991</v>
      </c>
      <c r="U14" s="35">
        <v>5.3885101509399999E-2</v>
      </c>
      <c r="V14" s="35">
        <v>0.40948523978821599</v>
      </c>
      <c r="W14" s="35">
        <v>0.14060978248969999</v>
      </c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8">
        <v>1.1102409332103222</v>
      </c>
      <c r="AU14" s="35">
        <v>0.13151404535360001</v>
      </c>
      <c r="AV14" s="38">
        <v>0.63671531657647362</v>
      </c>
      <c r="AW14" s="35">
        <v>0.21725005205699999</v>
      </c>
      <c r="AX14" s="38">
        <v>2.6606435738286747</v>
      </c>
      <c r="AY14" s="35">
        <v>0.77645298560499998</v>
      </c>
      <c r="AZ14" s="38">
        <v>2.0288346483351174</v>
      </c>
      <c r="BA14" s="35">
        <v>0.40191859596520002</v>
      </c>
      <c r="BB14" s="33">
        <v>0.6734498322959569</v>
      </c>
      <c r="BC14" s="35">
        <v>0.21200291528070001</v>
      </c>
      <c r="BD14" s="33">
        <v>1.6011726919629519</v>
      </c>
      <c r="BE14" s="35">
        <v>0.35376738115079998</v>
      </c>
      <c r="BF14" s="33">
        <v>1.2284437888038493</v>
      </c>
      <c r="BG14" s="35">
        <v>0.2248193167915</v>
      </c>
      <c r="BH14" s="33">
        <v>0.94800196347583388</v>
      </c>
      <c r="BI14" s="35">
        <v>0.37432359042789998</v>
      </c>
      <c r="BJ14" s="33">
        <v>0.85602957688778991</v>
      </c>
      <c r="BK14" s="35">
        <v>0.37432359042789998</v>
      </c>
      <c r="BL14" s="33">
        <v>1.1024581767933923</v>
      </c>
      <c r="BM14" s="35">
        <v>0.1496509274053</v>
      </c>
      <c r="BN14" s="33">
        <v>1.1696984766805574</v>
      </c>
      <c r="BO14" s="35">
        <v>0.44027312484839998</v>
      </c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</row>
    <row r="15" spans="1:89" x14ac:dyDescent="0.2">
      <c r="A15" s="18" t="s">
        <v>38</v>
      </c>
      <c r="B15" s="35">
        <v>0.2569545015735008</v>
      </c>
      <c r="C15" s="35">
        <v>7.6669063874300003E-2</v>
      </c>
      <c r="D15" s="35">
        <v>5.6756964674318039E-2</v>
      </c>
      <c r="E15" s="35">
        <v>2.8478858274700002E-2</v>
      </c>
      <c r="F15" s="35">
        <v>4.3260755556396073E-2</v>
      </c>
      <c r="G15" s="35">
        <v>1.7483952590999999E-2</v>
      </c>
      <c r="H15" s="35">
        <v>0.32116224657976328</v>
      </c>
      <c r="I15" s="35">
        <v>5.2500833529599999E-2</v>
      </c>
      <c r="J15" s="35">
        <v>0.14874304530851737</v>
      </c>
      <c r="K15" s="35">
        <v>6.33314277732E-2</v>
      </c>
      <c r="L15" s="35">
        <v>9.0785360468700227E-2</v>
      </c>
      <c r="M15" s="35">
        <v>3.2385692895599998E-2</v>
      </c>
      <c r="N15" s="36">
        <v>0.54738052586444441</v>
      </c>
      <c r="O15" s="35">
        <v>8.4976481468099996E-2</v>
      </c>
      <c r="P15" s="35">
        <v>0.1032837890667728</v>
      </c>
      <c r="Q15" s="35">
        <v>3.0679490809800002E-2</v>
      </c>
      <c r="R15" s="35">
        <v>0.18186172457700781</v>
      </c>
      <c r="S15" s="35">
        <v>9.1074448864200006E-2</v>
      </c>
      <c r="T15" s="35">
        <v>0.13743362426425224</v>
      </c>
      <c r="U15" s="35">
        <v>2.5654480310500001E-2</v>
      </c>
      <c r="V15" s="35">
        <v>3.0508837600834823E-2</v>
      </c>
      <c r="W15" s="35">
        <v>2.4988421091899998E-2</v>
      </c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8">
        <v>0.74263926841415417</v>
      </c>
      <c r="AU15" s="35">
        <v>0.22087205263090001</v>
      </c>
      <c r="AV15" s="38">
        <v>0.16570685580042616</v>
      </c>
      <c r="AW15" s="35">
        <v>9.1159816677900005E-2</v>
      </c>
      <c r="AX15" s="38">
        <v>0.12150898694723662</v>
      </c>
      <c r="AY15" s="35">
        <v>5.3460105693500001E-2</v>
      </c>
      <c r="AZ15" s="38">
        <v>1.0552540594050157</v>
      </c>
      <c r="BA15" s="35">
        <v>0.17169989291759999</v>
      </c>
      <c r="BB15" s="33">
        <v>0.46190046683538277</v>
      </c>
      <c r="BC15" s="35">
        <v>0.21035734835049999</v>
      </c>
      <c r="BD15" s="33">
        <v>0.28043770540782792</v>
      </c>
      <c r="BE15" s="35">
        <v>9.3758842573800003E-2</v>
      </c>
      <c r="BF15" s="33">
        <v>1.3012580054487768</v>
      </c>
      <c r="BG15" s="35">
        <v>9.4768198839899995E-2</v>
      </c>
      <c r="BH15" s="33">
        <v>0.29785644256177007</v>
      </c>
      <c r="BI15" s="35">
        <v>0.27589576302980001</v>
      </c>
      <c r="BJ15" s="33">
        <v>0.51110760679111589</v>
      </c>
      <c r="BK15" s="35">
        <v>0.27589576302980001</v>
      </c>
      <c r="BL15" s="33">
        <v>0.38353457096244586</v>
      </c>
      <c r="BM15" s="35">
        <v>7.1363971529499998E-2</v>
      </c>
      <c r="BN15" s="33">
        <v>8.7148784374859803E-2</v>
      </c>
      <c r="BO15" s="35">
        <v>7.7718348263599996E-2</v>
      </c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</row>
    <row r="16" spans="1:89" x14ac:dyDescent="0.2">
      <c r="A16" s="18" t="s">
        <v>39</v>
      </c>
      <c r="B16" s="35">
        <v>0.14866020027100957</v>
      </c>
      <c r="C16" s="35">
        <v>3.5180330292699999E-2</v>
      </c>
      <c r="D16" s="35">
        <v>2.2469790047873691E-2</v>
      </c>
      <c r="E16" s="35">
        <v>1.0373026452699999E-2</v>
      </c>
      <c r="F16" s="35">
        <v>1.1489295332031486E-2</v>
      </c>
      <c r="G16" s="35">
        <v>7.6097029387E-3</v>
      </c>
      <c r="H16" s="35">
        <v>6.5661629957470352E-2</v>
      </c>
      <c r="I16" s="35">
        <v>2.1904087335299999E-2</v>
      </c>
      <c r="J16" s="35">
        <v>2.3343382515411265E-3</v>
      </c>
      <c r="K16" s="35">
        <v>2.3331135340999998E-3</v>
      </c>
      <c r="L16" s="35">
        <v>5.554240857547061E-2</v>
      </c>
      <c r="M16" s="35">
        <v>2.91045358963E-2</v>
      </c>
      <c r="N16" s="36">
        <v>0.75322659348360743</v>
      </c>
      <c r="O16" s="35">
        <v>6.6864480174500002E-2</v>
      </c>
      <c r="P16" s="35">
        <v>1.6465955134781187E-2</v>
      </c>
      <c r="Q16" s="35">
        <v>1.6470470197999999E-2</v>
      </c>
      <c r="R16" s="35">
        <v>7.2815629407548557E-2</v>
      </c>
      <c r="S16" s="35">
        <v>3.25232384941E-2</v>
      </c>
      <c r="T16" s="35">
        <v>0.13837128858684034</v>
      </c>
      <c r="U16" s="35">
        <v>3.3188077327900002E-2</v>
      </c>
      <c r="V16" s="35">
        <v>8.2749447607267587E-3</v>
      </c>
      <c r="W16" s="35">
        <v>6.3189822306999998E-3</v>
      </c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8">
        <v>0.42965155969444824</v>
      </c>
      <c r="AU16" s="35">
        <v>0.1012071873432</v>
      </c>
      <c r="AV16" s="38">
        <v>6.5602490913571662E-2</v>
      </c>
      <c r="AW16" s="35">
        <v>3.3357896520700002E-2</v>
      </c>
      <c r="AX16" s="38">
        <v>3.2270648502956051E-2</v>
      </c>
      <c r="AY16" s="35">
        <v>2.33439179319E-2</v>
      </c>
      <c r="AZ16" s="38">
        <v>0.2157467208480307</v>
      </c>
      <c r="BA16" s="35">
        <v>7.1686798848600006E-2</v>
      </c>
      <c r="BB16" s="33">
        <v>7.2489569236807569E-3</v>
      </c>
      <c r="BC16" s="35">
        <v>7.7774407395000003E-3</v>
      </c>
      <c r="BD16" s="33">
        <v>0.17157155661786674</v>
      </c>
      <c r="BE16" s="35">
        <v>9.7087160528799996E-2</v>
      </c>
      <c r="BF16" s="33">
        <v>1.790193180665562</v>
      </c>
      <c r="BG16" s="35">
        <v>5.1451903065799998E-2</v>
      </c>
      <c r="BH16" s="33">
        <v>4.7485581853091118E-2</v>
      </c>
      <c r="BI16" s="35">
        <v>9.8676310538799994E-2</v>
      </c>
      <c r="BJ16" s="33">
        <v>0.20464241263544095</v>
      </c>
      <c r="BK16" s="35">
        <v>9.8676310538799994E-2</v>
      </c>
      <c r="BL16" s="33">
        <v>0.38615130093370204</v>
      </c>
      <c r="BM16" s="35">
        <v>9.2541564887300004E-2</v>
      </c>
      <c r="BN16" s="33">
        <v>2.3637458303121948E-2</v>
      </c>
      <c r="BO16" s="35">
        <v>1.9580348881799998E-2</v>
      </c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</row>
    <row r="17" spans="1:89" x14ac:dyDescent="0.2">
      <c r="A17" s="19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6"/>
      <c r="O17" s="36"/>
      <c r="P17" s="35"/>
      <c r="Q17" s="35"/>
      <c r="R17" s="35"/>
      <c r="S17" s="35"/>
      <c r="T17" s="35"/>
      <c r="U17" s="35"/>
      <c r="V17" s="35"/>
      <c r="W17" s="35"/>
      <c r="X17" s="24"/>
      <c r="Y17" s="24"/>
      <c r="Z17" s="24"/>
      <c r="AA17" s="24"/>
      <c r="AB17" s="35"/>
      <c r="AC17" s="35"/>
      <c r="AD17" s="24"/>
      <c r="AE17" s="24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8"/>
      <c r="AU17" s="38"/>
      <c r="AV17" s="38"/>
      <c r="AW17" s="38"/>
      <c r="AX17" s="33"/>
      <c r="AY17" s="33"/>
      <c r="AZ17" s="38"/>
      <c r="BA17" s="38"/>
      <c r="BB17" s="33"/>
      <c r="BC17" s="35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8"/>
      <c r="BQ17" s="38"/>
      <c r="BR17" s="38"/>
      <c r="BS17" s="38"/>
      <c r="BT17" s="33"/>
      <c r="BU17" s="33"/>
      <c r="BV17" s="38"/>
      <c r="BW17" s="38"/>
      <c r="BX17" s="33"/>
      <c r="BY17" s="33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</row>
    <row r="18" spans="1:89" ht="21.75" customHeight="1" x14ac:dyDescent="0.2">
      <c r="A18" s="17" t="s">
        <v>40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36"/>
      <c r="P18" s="35"/>
      <c r="Q18" s="35"/>
      <c r="R18" s="35"/>
      <c r="S18" s="35"/>
      <c r="T18" s="35"/>
      <c r="U18" s="35"/>
      <c r="V18" s="35"/>
      <c r="W18" s="35"/>
      <c r="X18" s="24"/>
      <c r="Y18" s="24"/>
      <c r="Z18" s="24"/>
      <c r="AA18" s="24"/>
      <c r="AB18" s="35"/>
      <c r="AC18" s="35"/>
      <c r="AD18" s="24"/>
      <c r="AE18" s="24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8"/>
      <c r="AU18" s="38"/>
      <c r="AV18" s="38"/>
      <c r="AW18" s="38"/>
      <c r="AX18" s="33"/>
      <c r="AY18" s="33"/>
      <c r="AZ18" s="38"/>
      <c r="BA18" s="38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8"/>
      <c r="BQ18" s="38"/>
      <c r="BR18" s="38"/>
      <c r="BS18" s="38"/>
      <c r="BT18" s="33"/>
      <c r="BU18" s="33"/>
      <c r="BV18" s="38"/>
      <c r="BW18" s="38"/>
      <c r="BX18" s="33"/>
      <c r="BY18" s="33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</row>
    <row r="19" spans="1:89" x14ac:dyDescent="0.2">
      <c r="A19" s="18" t="s">
        <v>41</v>
      </c>
      <c r="B19" s="35">
        <v>34.218222100320993</v>
      </c>
      <c r="C19" s="35">
        <v>0.61642602810760005</v>
      </c>
      <c r="D19" s="35">
        <v>36.803917828832112</v>
      </c>
      <c r="E19" s="35">
        <v>1.0006147974720001</v>
      </c>
      <c r="F19" s="35">
        <v>36.805788815364174</v>
      </c>
      <c r="G19" s="35">
        <v>1.2069404468780001</v>
      </c>
      <c r="H19" s="35">
        <v>33.116758679775174</v>
      </c>
      <c r="I19" s="35">
        <v>0.59966700271859996</v>
      </c>
      <c r="J19" s="35">
        <v>40.372108338490904</v>
      </c>
      <c r="K19" s="35">
        <v>1.272535370515</v>
      </c>
      <c r="L19" s="35">
        <v>37.338329758930946</v>
      </c>
      <c r="M19" s="35">
        <v>1.205404570205</v>
      </c>
      <c r="N19" s="36">
        <v>27.430589701567882</v>
      </c>
      <c r="O19" s="35">
        <v>0.41200853434619999</v>
      </c>
      <c r="P19" s="35">
        <v>37.79873976994088</v>
      </c>
      <c r="Q19" s="35">
        <v>1.362334299747</v>
      </c>
      <c r="R19" s="35">
        <v>35.559646594413138</v>
      </c>
      <c r="S19" s="35">
        <v>1.2614677979910001</v>
      </c>
      <c r="T19" s="35">
        <v>35.578344362815557</v>
      </c>
      <c r="U19" s="35">
        <v>0.64440852689039996</v>
      </c>
      <c r="V19" s="35">
        <v>37.081320935055906</v>
      </c>
      <c r="W19" s="35">
        <v>1.151059448067</v>
      </c>
      <c r="X19" s="24">
        <v>52.860681972781101</v>
      </c>
      <c r="Y19" s="35">
        <v>0.81112740330330002</v>
      </c>
      <c r="Z19" s="24">
        <v>57.345427404257009</v>
      </c>
      <c r="AA19" s="35">
        <v>1.277283013471</v>
      </c>
      <c r="AB19" s="35">
        <v>58.353548973468136</v>
      </c>
      <c r="AC19" s="35">
        <v>1.5933423409609999</v>
      </c>
      <c r="AD19" s="24">
        <v>50.131184495634251</v>
      </c>
      <c r="AE19" s="35">
        <v>0.59966700271859996</v>
      </c>
      <c r="AF19" s="33">
        <v>60.901052078227188</v>
      </c>
      <c r="AG19" s="35">
        <v>1.495440840009</v>
      </c>
      <c r="AH19" s="33">
        <v>56.342233099596228</v>
      </c>
      <c r="AI19" s="35">
        <v>1.6317638586800001</v>
      </c>
      <c r="AJ19" s="33">
        <v>47.785388216419648</v>
      </c>
      <c r="AK19" s="35">
        <v>0.61014612202179996</v>
      </c>
      <c r="AL19" s="33">
        <v>58.745607913071161</v>
      </c>
      <c r="AM19" s="35">
        <v>1.6100952748440001</v>
      </c>
      <c r="AN19" s="33">
        <v>56.618642586917034</v>
      </c>
      <c r="AO19" s="35">
        <v>1.547183692493</v>
      </c>
      <c r="AP19" s="33">
        <v>56.603393257950152</v>
      </c>
      <c r="AQ19" s="35">
        <v>0.86332406080879998</v>
      </c>
      <c r="AR19" s="33">
        <v>58.315186906392725</v>
      </c>
      <c r="AS19" s="35">
        <v>1.503792354809</v>
      </c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3">
        <v>9.1785800823842987</v>
      </c>
      <c r="BQ19" s="35">
        <v>2.4864403539579998</v>
      </c>
      <c r="BR19" s="33">
        <v>21.496290458107257</v>
      </c>
      <c r="BS19" s="35">
        <v>2.58490763498</v>
      </c>
      <c r="BT19" s="33">
        <v>15.120658326767977</v>
      </c>
      <c r="BU19" s="35">
        <v>3.3409004647259999</v>
      </c>
      <c r="BV19" s="33">
        <v>6.1006966806349352</v>
      </c>
      <c r="BW19" s="35">
        <v>1.274258652563</v>
      </c>
      <c r="BX19" s="33">
        <v>20.345964205954996</v>
      </c>
      <c r="BY19" s="35">
        <v>5.1116190403459996</v>
      </c>
      <c r="BZ19" s="35">
        <v>16.087906957001568</v>
      </c>
      <c r="CA19" s="35">
        <v>2.8157987115280001</v>
      </c>
      <c r="CB19" s="39">
        <v>27.520223903493999</v>
      </c>
      <c r="CC19" s="35">
        <v>3.4533769424430001</v>
      </c>
      <c r="CD19" s="35">
        <v>23.324927075930827</v>
      </c>
      <c r="CE19" s="35">
        <v>4.7932702684940001</v>
      </c>
      <c r="CF19" s="35">
        <v>22.704262644830393</v>
      </c>
      <c r="CG19" s="35">
        <v>5.5080616146879997</v>
      </c>
      <c r="CH19" s="35">
        <v>14.338881979430894</v>
      </c>
      <c r="CI19" s="35">
        <v>2.3032976037930002</v>
      </c>
      <c r="CJ19" s="35">
        <v>15.864535793997133</v>
      </c>
      <c r="CK19" s="35">
        <v>4.2128964402470004</v>
      </c>
    </row>
    <row r="20" spans="1:89" x14ac:dyDescent="0.2">
      <c r="A20" s="18" t="s">
        <v>42</v>
      </c>
      <c r="B20" s="35">
        <v>1.4547065104049755</v>
      </c>
      <c r="C20" s="35">
        <v>0.23277764355450001</v>
      </c>
      <c r="D20" s="35">
        <v>9.9002786057758932E-2</v>
      </c>
      <c r="E20" s="35">
        <v>5.92706335633E-2</v>
      </c>
      <c r="F20" s="35">
        <v>2.4926687111511851E-2</v>
      </c>
      <c r="G20" s="35">
        <v>1.31618040447E-2</v>
      </c>
      <c r="H20" s="35">
        <v>4.3146425703737004</v>
      </c>
      <c r="I20" s="35">
        <v>0.36801129365820001</v>
      </c>
      <c r="J20" s="35">
        <v>0.11995287353951015</v>
      </c>
      <c r="K20" s="35">
        <v>4.2689163594100001E-2</v>
      </c>
      <c r="L20" s="35">
        <v>0.11809310684131587</v>
      </c>
      <c r="M20" s="35">
        <v>8.8367473342399999E-2</v>
      </c>
      <c r="N20" s="36">
        <v>0.12392214911921609</v>
      </c>
      <c r="O20" s="35">
        <v>1.9843383576899999E-2</v>
      </c>
      <c r="P20" s="35">
        <v>1.2265967592795928E-2</v>
      </c>
      <c r="Q20" s="35">
        <v>7.9593666118000003E-3</v>
      </c>
      <c r="R20" s="35">
        <v>1.6179351660131396E-2</v>
      </c>
      <c r="S20" s="35">
        <v>1.36461128588E-2</v>
      </c>
      <c r="T20" s="35">
        <v>3.3431023150520864E-2</v>
      </c>
      <c r="U20" s="35">
        <v>1.09970778558E-2</v>
      </c>
      <c r="V20" s="35">
        <v>0.85117447576417304</v>
      </c>
      <c r="W20" s="35">
        <v>0.43270212701080002</v>
      </c>
      <c r="X20" s="24">
        <v>2.2385310113325714</v>
      </c>
      <c r="Y20" s="35">
        <v>0.35079806179779999</v>
      </c>
      <c r="Z20" s="24">
        <v>0.15655490271198724</v>
      </c>
      <c r="AA20" s="35">
        <v>8.8618292531200002E-2</v>
      </c>
      <c r="AB20" s="35">
        <v>3.981202540122844E-2</v>
      </c>
      <c r="AC20" s="35">
        <v>2.01245922158E-2</v>
      </c>
      <c r="AD20" s="24">
        <v>6.5266674040948827</v>
      </c>
      <c r="AE20" s="35">
        <v>0.36801129365820001</v>
      </c>
      <c r="AF20" s="33">
        <v>0.1461587959470303</v>
      </c>
      <c r="AG20" s="35">
        <v>6.2132540241500001E-2</v>
      </c>
      <c r="AH20" s="33">
        <v>0.17122544344115684</v>
      </c>
      <c r="AI20" s="35">
        <v>0.12924816418660001</v>
      </c>
      <c r="AJ20" s="33">
        <v>0.20175040180469378</v>
      </c>
      <c r="AK20" s="35">
        <v>3.42168686281E-2</v>
      </c>
      <c r="AL20" s="33">
        <v>1.9256754808158676E-2</v>
      </c>
      <c r="AM20" s="35">
        <v>1.2048190115199999E-2</v>
      </c>
      <c r="AN20" s="33">
        <v>2.6211568481980481E-2</v>
      </c>
      <c r="AO20" s="35">
        <v>2.0895271684499998E-2</v>
      </c>
      <c r="AP20" s="33">
        <v>4.6930531084656696E-2</v>
      </c>
      <c r="AQ20" s="35">
        <v>1.7112040209E-2</v>
      </c>
      <c r="AR20" s="33">
        <v>1.3497234434850007</v>
      </c>
      <c r="AS20" s="35">
        <v>0.65159316508980003</v>
      </c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3">
        <v>1.0882265837439085</v>
      </c>
      <c r="BQ20" s="35">
        <v>0.1071269754158</v>
      </c>
      <c r="BR20" s="33">
        <v>0</v>
      </c>
      <c r="BS20" s="46"/>
      <c r="BT20" s="33">
        <v>0</v>
      </c>
      <c r="BU20" s="47"/>
      <c r="BV20" s="33">
        <v>0.8722707244920257</v>
      </c>
      <c r="BW20" s="35">
        <v>0.34747407877530001</v>
      </c>
      <c r="BX20" s="33">
        <v>1.0683974584153135</v>
      </c>
      <c r="BY20" s="35">
        <v>1.007300208695</v>
      </c>
      <c r="BZ20" s="35">
        <v>0.29203276879324253</v>
      </c>
      <c r="CA20" s="35">
        <v>0.26571985276679999</v>
      </c>
      <c r="CB20" s="39">
        <v>0.76480404702572058</v>
      </c>
      <c r="CC20" s="35">
        <v>0.40225256146639998</v>
      </c>
      <c r="CD20" s="35" t="s">
        <v>91</v>
      </c>
      <c r="CE20" s="35"/>
      <c r="CF20" s="35" t="s">
        <v>91</v>
      </c>
      <c r="CG20" s="35"/>
      <c r="CH20" s="35">
        <v>0.23585844745649967</v>
      </c>
      <c r="CI20" s="35">
        <v>0.1686912648021</v>
      </c>
      <c r="CJ20" s="35" t="s">
        <v>91</v>
      </c>
      <c r="CK20" s="35"/>
    </row>
    <row r="21" spans="1:89" x14ac:dyDescent="0.2">
      <c r="A21" s="18" t="s">
        <v>43</v>
      </c>
      <c r="B21" s="35">
        <v>4.5627764263323867</v>
      </c>
      <c r="C21" s="35">
        <v>0.22366762681550001</v>
      </c>
      <c r="D21" s="35">
        <v>5.2616138402461292</v>
      </c>
      <c r="E21" s="35">
        <v>0.4250958542487</v>
      </c>
      <c r="F21" s="35">
        <v>5.1123053199911093</v>
      </c>
      <c r="G21" s="35">
        <v>0.56543347940519995</v>
      </c>
      <c r="H21" s="35">
        <v>4.7094345131757391</v>
      </c>
      <c r="I21" s="35">
        <v>0.2326538221984</v>
      </c>
      <c r="J21" s="35">
        <v>3.8060664716609072</v>
      </c>
      <c r="K21" s="35">
        <v>0.36768856240449999</v>
      </c>
      <c r="L21" s="35">
        <v>6.0927104437460429</v>
      </c>
      <c r="M21" s="35">
        <v>0.74790185355950001</v>
      </c>
      <c r="N21" s="36">
        <v>4.2772463345701528</v>
      </c>
      <c r="O21" s="35">
        <v>0.2250838893064</v>
      </c>
      <c r="P21" s="35">
        <v>5.0647883565323504</v>
      </c>
      <c r="Q21" s="35">
        <v>0.52245875954739995</v>
      </c>
      <c r="R21" s="35">
        <v>5.0076802775498122</v>
      </c>
      <c r="S21" s="35">
        <v>0.50244155356029996</v>
      </c>
      <c r="T21" s="35">
        <v>5.2454998486988131</v>
      </c>
      <c r="U21" s="35">
        <v>0.26159143876020002</v>
      </c>
      <c r="V21" s="35">
        <v>5.5558501328771346</v>
      </c>
      <c r="W21" s="35">
        <v>0.4227697632647</v>
      </c>
      <c r="X21" s="24">
        <v>6.9194891562438796</v>
      </c>
      <c r="Y21" s="35">
        <v>0.3408867209884</v>
      </c>
      <c r="Z21" s="24">
        <v>8.066643263152308</v>
      </c>
      <c r="AA21" s="35">
        <v>0.62591996416969997</v>
      </c>
      <c r="AB21" s="35">
        <v>7.8702378705184843</v>
      </c>
      <c r="AC21" s="35">
        <v>0.856783759152</v>
      </c>
      <c r="AD21" s="24">
        <v>7.0188538678188044</v>
      </c>
      <c r="AE21" s="35">
        <v>0.2326538221984</v>
      </c>
      <c r="AF21" s="33">
        <v>5.5114731765063141</v>
      </c>
      <c r="AG21" s="35">
        <v>0.5400891623106</v>
      </c>
      <c r="AH21" s="33">
        <v>8.9201000251877876</v>
      </c>
      <c r="AI21" s="35">
        <v>1.0777071699</v>
      </c>
      <c r="AJ21" s="33">
        <v>7.4277310730861537</v>
      </c>
      <c r="AK21" s="35">
        <v>0.37189562118289998</v>
      </c>
      <c r="AL21" s="33">
        <v>7.7730696971301789</v>
      </c>
      <c r="AM21" s="35">
        <v>0.79923445676869997</v>
      </c>
      <c r="AN21" s="33">
        <v>7.6614074601474762</v>
      </c>
      <c r="AO21" s="35">
        <v>0.76648568339550005</v>
      </c>
      <c r="AP21" s="33">
        <v>8.1827288528931472</v>
      </c>
      <c r="AQ21" s="35">
        <v>0.39863793773959999</v>
      </c>
      <c r="AR21" s="33">
        <v>8.5889088715803705</v>
      </c>
      <c r="AS21" s="35">
        <v>0.64088194927160003</v>
      </c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3">
        <v>11.558570928573351</v>
      </c>
      <c r="BQ21" s="35">
        <v>2.5581249293189998</v>
      </c>
      <c r="BR21" s="33">
        <v>6.3899220312265914</v>
      </c>
      <c r="BS21" s="35">
        <v>1.7276695891180001</v>
      </c>
      <c r="BT21" s="33">
        <v>10.339409892206733</v>
      </c>
      <c r="BU21" s="35">
        <v>2.4386004369640002</v>
      </c>
      <c r="BV21" s="33">
        <v>2.6774600662506023</v>
      </c>
      <c r="BW21" s="35">
        <v>0.4692839331691</v>
      </c>
      <c r="BX21" s="33">
        <v>8.580487458615524</v>
      </c>
      <c r="BY21" s="35">
        <v>2.093764523191</v>
      </c>
      <c r="BZ21" s="35">
        <v>12.094953096481175</v>
      </c>
      <c r="CA21" s="35">
        <v>2.2406497787520001</v>
      </c>
      <c r="CB21" s="39">
        <v>5.3536283291800437</v>
      </c>
      <c r="CC21" s="35">
        <v>0.96589915321840003</v>
      </c>
      <c r="CD21" s="35">
        <v>6.9794170692348931</v>
      </c>
      <c r="CE21" s="35">
        <v>3.0308770316490001</v>
      </c>
      <c r="CF21" s="35">
        <v>10.348735874125541</v>
      </c>
      <c r="CG21" s="35">
        <v>3.738157332263</v>
      </c>
      <c r="CH21" s="35">
        <v>7.8936458750535774</v>
      </c>
      <c r="CI21" s="35">
        <v>1.4270261213569999</v>
      </c>
      <c r="CJ21" s="35">
        <v>7.2270895099770156</v>
      </c>
      <c r="CK21" s="35">
        <v>2.2281209439760001</v>
      </c>
    </row>
    <row r="22" spans="1:89" x14ac:dyDescent="0.2">
      <c r="A22" s="18" t="s">
        <v>44</v>
      </c>
      <c r="B22" s="35">
        <v>2.4151132915804721</v>
      </c>
      <c r="C22" s="35">
        <v>0.19049356701520001</v>
      </c>
      <c r="D22" s="35">
        <v>2.965207020057834</v>
      </c>
      <c r="E22" s="35">
        <v>0.34813030670700001</v>
      </c>
      <c r="F22" s="35">
        <v>2.2870245592330112</v>
      </c>
      <c r="G22" s="35">
        <v>0.28289175404040001</v>
      </c>
      <c r="H22" s="35">
        <v>2.3530114603383159</v>
      </c>
      <c r="I22" s="35">
        <v>0.15841810277070001</v>
      </c>
      <c r="J22" s="35">
        <v>2.9203477266489086</v>
      </c>
      <c r="K22" s="35">
        <v>0.37161517111089998</v>
      </c>
      <c r="L22" s="35">
        <v>2.2264397340283537</v>
      </c>
      <c r="M22" s="35">
        <v>0.2895512275796</v>
      </c>
      <c r="N22" s="36">
        <v>1.7195367796802856</v>
      </c>
      <c r="O22" s="35">
        <v>0.1007618552589</v>
      </c>
      <c r="P22" s="35">
        <v>2.7928247179036201</v>
      </c>
      <c r="Q22" s="35">
        <v>0.42270492455559999</v>
      </c>
      <c r="R22" s="35">
        <v>2.472722878047688</v>
      </c>
      <c r="S22" s="35">
        <v>0.30990179241429999</v>
      </c>
      <c r="T22" s="35">
        <v>2.1620853128126316</v>
      </c>
      <c r="U22" s="35">
        <v>0.1474470536902</v>
      </c>
      <c r="V22" s="35">
        <v>2.4412894677708175</v>
      </c>
      <c r="W22" s="35">
        <v>0.35216795540270002</v>
      </c>
      <c r="X22" s="24">
        <v>3.7257669822041692</v>
      </c>
      <c r="Y22" s="35">
        <v>0.2907281527651</v>
      </c>
      <c r="Z22" s="24">
        <v>4.0926373237618083</v>
      </c>
      <c r="AA22" s="35">
        <v>0.51412182614320001</v>
      </c>
      <c r="AB22" s="35">
        <v>3.1495670693945237</v>
      </c>
      <c r="AC22" s="35">
        <v>0.43180349153719999</v>
      </c>
      <c r="AD22" s="24">
        <v>3.208896618344808</v>
      </c>
      <c r="AE22" s="35">
        <v>0.15841810277070001</v>
      </c>
      <c r="AF22" s="33">
        <v>4.31992028295981</v>
      </c>
      <c r="AG22" s="35">
        <v>0.54773973396989994</v>
      </c>
      <c r="AH22" s="33">
        <v>3.310379011191765</v>
      </c>
      <c r="AI22" s="35">
        <v>0.42547805991269999</v>
      </c>
      <c r="AJ22" s="33">
        <v>2.9973272446155939</v>
      </c>
      <c r="AK22" s="35">
        <v>0.17258866867530001</v>
      </c>
      <c r="AL22" s="33">
        <v>4.2006074070733774</v>
      </c>
      <c r="AM22" s="35">
        <v>0.64717409673240001</v>
      </c>
      <c r="AN22" s="33">
        <v>3.8893509029767648</v>
      </c>
      <c r="AO22" s="35">
        <v>0.4779808075034</v>
      </c>
      <c r="AP22" s="33">
        <v>3.2496065070677171</v>
      </c>
      <c r="AQ22" s="35">
        <v>0.22930066733509999</v>
      </c>
      <c r="AR22" s="33">
        <v>3.6944248290766466</v>
      </c>
      <c r="AS22" s="35">
        <v>0.53181377333269997</v>
      </c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3">
        <v>1.0580728535659478</v>
      </c>
      <c r="BQ22" s="35">
        <v>0.34121529766109998</v>
      </c>
      <c r="BR22" s="33">
        <v>15.022179087172608</v>
      </c>
      <c r="BS22" s="35">
        <v>4.4580762696039997</v>
      </c>
      <c r="BT22" s="33">
        <v>17.638794646313304</v>
      </c>
      <c r="BU22" s="35">
        <v>4.5879148958469997</v>
      </c>
      <c r="BV22" s="33">
        <v>6.2340257782424224</v>
      </c>
      <c r="BW22" s="35">
        <v>1.3253363979670001</v>
      </c>
      <c r="BX22" s="33">
        <v>3.9461542241741761</v>
      </c>
      <c r="BY22" s="35">
        <v>1.359585100838</v>
      </c>
      <c r="BZ22" s="35">
        <v>2.6637378496540598</v>
      </c>
      <c r="CA22" s="35">
        <v>0.73457918373690001</v>
      </c>
      <c r="CB22" s="39">
        <v>1.6429816881066237</v>
      </c>
      <c r="CC22" s="35">
        <v>0.62180484014890003</v>
      </c>
      <c r="CD22" s="35">
        <v>7.1997927083627307</v>
      </c>
      <c r="CE22" s="35">
        <v>6.2685700911720001</v>
      </c>
      <c r="CF22" s="35">
        <v>2.6738163156131889</v>
      </c>
      <c r="CG22" s="35">
        <v>1.1965082466300001</v>
      </c>
      <c r="CH22" s="35">
        <v>7.6303838145360947</v>
      </c>
      <c r="CI22" s="35">
        <v>1.706823661247</v>
      </c>
      <c r="CJ22" s="35">
        <v>5.7780072620673577</v>
      </c>
      <c r="CK22" s="35">
        <v>2.095562023052</v>
      </c>
    </row>
    <row r="23" spans="1:89" x14ac:dyDescent="0.2">
      <c r="A23" s="18" t="s">
        <v>45</v>
      </c>
      <c r="B23" s="35">
        <v>1.287501812836521</v>
      </c>
      <c r="C23" s="35">
        <v>0.1462757898614</v>
      </c>
      <c r="D23" s="35">
        <v>1.048272728394972</v>
      </c>
      <c r="E23" s="35">
        <v>0.20612550970150001</v>
      </c>
      <c r="F23" s="35">
        <v>2.1757919123901579</v>
      </c>
      <c r="G23" s="35">
        <v>0.42081366833079997</v>
      </c>
      <c r="H23" s="35">
        <v>1.5332956828755728</v>
      </c>
      <c r="I23" s="35">
        <v>0.1242029420659</v>
      </c>
      <c r="J23" s="35">
        <v>0.85383670723433658</v>
      </c>
      <c r="K23" s="35">
        <v>0.13746673076470001</v>
      </c>
      <c r="L23" s="35">
        <v>1.72637267368307</v>
      </c>
      <c r="M23" s="35">
        <v>0.39862012105040001</v>
      </c>
      <c r="N23" s="36">
        <v>2.5033602795078855</v>
      </c>
      <c r="O23" s="35">
        <v>0.13736145009270001</v>
      </c>
      <c r="P23" s="35">
        <v>1.8987074893209259</v>
      </c>
      <c r="Q23" s="35">
        <v>0.36201939404439998</v>
      </c>
      <c r="R23" s="35">
        <v>1.1353238237833563</v>
      </c>
      <c r="S23" s="35">
        <v>0.21240414391859999</v>
      </c>
      <c r="T23" s="35">
        <v>1.371613726056762</v>
      </c>
      <c r="U23" s="35">
        <v>0.12887881040419999</v>
      </c>
      <c r="V23" s="35">
        <v>1.5717052483957654</v>
      </c>
      <c r="W23" s="35">
        <v>0.2802671981632</v>
      </c>
      <c r="X23" s="24">
        <v>1.970796240463395</v>
      </c>
      <c r="Y23" s="35">
        <v>0.22333198533260001</v>
      </c>
      <c r="Z23" s="24">
        <v>1.4840590329625636</v>
      </c>
      <c r="AA23" s="35">
        <v>0.30700812777219999</v>
      </c>
      <c r="AB23" s="35">
        <v>3.4041847511823113</v>
      </c>
      <c r="AC23" s="35">
        <v>0.64646329416210002</v>
      </c>
      <c r="AD23" s="24">
        <v>2.1612486003315614</v>
      </c>
      <c r="AE23" s="35">
        <v>0.1242029420659</v>
      </c>
      <c r="AF23" s="33">
        <v>1.1741264128468971</v>
      </c>
      <c r="AG23" s="35">
        <v>0.20122474185860001</v>
      </c>
      <c r="AH23" s="33">
        <v>2.5299377810173365</v>
      </c>
      <c r="AI23" s="35">
        <v>0.57855700864280002</v>
      </c>
      <c r="AJ23" s="33">
        <v>4.3256329398881359</v>
      </c>
      <c r="AK23" s="35">
        <v>0.2340798822199</v>
      </c>
      <c r="AL23" s="33">
        <v>2.9384313439668022</v>
      </c>
      <c r="AM23" s="35">
        <v>0.54776553770009995</v>
      </c>
      <c r="AN23" s="33">
        <v>1.7746533440450445</v>
      </c>
      <c r="AO23" s="35">
        <v>0.32408315931339998</v>
      </c>
      <c r="AP23" s="33">
        <v>2.0516325459345257</v>
      </c>
      <c r="AQ23" s="35">
        <v>0.20051950093949999</v>
      </c>
      <c r="AR23" s="33">
        <v>2.3460963662854954</v>
      </c>
      <c r="AS23" s="35">
        <v>0.42224784411229999</v>
      </c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3">
        <v>1.7979161618609156</v>
      </c>
      <c r="BQ23" s="35">
        <v>1.052867389809</v>
      </c>
      <c r="BR23" s="33">
        <v>4.3732860874266404</v>
      </c>
      <c r="BS23" s="35">
        <v>1.7834869449199999</v>
      </c>
      <c r="BT23" s="33">
        <v>2.4858028936139207</v>
      </c>
      <c r="BU23" s="35">
        <v>1.0005193459799999</v>
      </c>
      <c r="BV23" s="33">
        <v>2.9083071247796699</v>
      </c>
      <c r="BW23" s="35">
        <v>0.6320782756087</v>
      </c>
      <c r="BX23" s="33">
        <v>3.7297445856638167</v>
      </c>
      <c r="BY23" s="35">
        <v>1.0277443903979999</v>
      </c>
      <c r="BZ23" s="35">
        <v>3.3433082898255444</v>
      </c>
      <c r="CA23" s="35">
        <v>1.0875286158390001</v>
      </c>
      <c r="CB23" s="39">
        <v>4.1136280298438219</v>
      </c>
      <c r="CC23" s="35">
        <v>1.112295624121</v>
      </c>
      <c r="CD23" s="35">
        <v>1.6601289415555596</v>
      </c>
      <c r="CE23" s="35">
        <v>0.67443000816809995</v>
      </c>
      <c r="CF23" s="35">
        <v>1.4821552445310107</v>
      </c>
      <c r="CG23" s="35">
        <v>0.66762805338169995</v>
      </c>
      <c r="CH23" s="35">
        <v>5.1928675655988625</v>
      </c>
      <c r="CI23" s="35">
        <v>1.2368871453470001</v>
      </c>
      <c r="CJ23" s="35">
        <v>4.7782237915986538</v>
      </c>
      <c r="CK23" s="35">
        <v>1.2716480306319999</v>
      </c>
    </row>
    <row r="24" spans="1:89" x14ac:dyDescent="0.2">
      <c r="A24" s="18" t="s">
        <v>46</v>
      </c>
      <c r="B24" s="35">
        <v>4.8749689313393363</v>
      </c>
      <c r="C24" s="35">
        <v>0.28811036776190002</v>
      </c>
      <c r="D24" s="35">
        <v>3.1783000935498662</v>
      </c>
      <c r="E24" s="35">
        <v>0.3738855248506</v>
      </c>
      <c r="F24" s="35">
        <v>1.7414111416882267</v>
      </c>
      <c r="G24" s="35">
        <v>0.35496383598039999</v>
      </c>
      <c r="H24" s="35">
        <v>1.0683932090868227</v>
      </c>
      <c r="I24" s="35">
        <v>0.1179697454737</v>
      </c>
      <c r="J24" s="35">
        <v>1.4248026691655202</v>
      </c>
      <c r="K24" s="35">
        <v>0.21675181853620001</v>
      </c>
      <c r="L24" s="35">
        <v>1.8686744039689407</v>
      </c>
      <c r="M24" s="35">
        <v>0.33886302406180002</v>
      </c>
      <c r="N24" s="36">
        <v>1.9685460060042916</v>
      </c>
      <c r="O24" s="35">
        <v>0.11327161051659999</v>
      </c>
      <c r="P24" s="35">
        <v>2.3713605604971049</v>
      </c>
      <c r="Q24" s="35">
        <v>0.41224341199539999</v>
      </c>
      <c r="R24" s="35">
        <v>4.338446566857816</v>
      </c>
      <c r="S24" s="35">
        <v>0.48422656758799998</v>
      </c>
      <c r="T24" s="35">
        <v>4.1805434817565477</v>
      </c>
      <c r="U24" s="35">
        <v>0.27587238440049999</v>
      </c>
      <c r="V24" s="35">
        <v>2.2676722893711228</v>
      </c>
      <c r="W24" s="35">
        <v>0.2840934965477</v>
      </c>
      <c r="X24" s="24">
        <v>7.2399607871369964</v>
      </c>
      <c r="Y24" s="35">
        <v>0.43185308119060001</v>
      </c>
      <c r="Z24" s="24">
        <v>4.7320626185998735</v>
      </c>
      <c r="AA24" s="35">
        <v>0.55006988784720001</v>
      </c>
      <c r="AB24" s="35">
        <v>2.6216761116025453</v>
      </c>
      <c r="AC24" s="35">
        <v>0.54077599333540005</v>
      </c>
      <c r="AD24" s="24">
        <v>1.5972214735971795</v>
      </c>
      <c r="AE24" s="35">
        <v>0.1179697454737</v>
      </c>
      <c r="AF24" s="33">
        <v>2.1282419363420839</v>
      </c>
      <c r="AG24" s="35">
        <v>0.31538867428619999</v>
      </c>
      <c r="AH24" s="33">
        <v>2.7670696303723008</v>
      </c>
      <c r="AI24" s="35">
        <v>0.49384559928869998</v>
      </c>
      <c r="AJ24" s="33">
        <v>3.3762323929566955</v>
      </c>
      <c r="AK24" s="35">
        <v>0.19406927336230001</v>
      </c>
      <c r="AL24" s="33">
        <v>3.3972310648028472</v>
      </c>
      <c r="AM24" s="35">
        <v>0.61323544537120001</v>
      </c>
      <c r="AN24" s="33">
        <v>6.7842407133091349</v>
      </c>
      <c r="AO24" s="35">
        <v>0.7245055477333</v>
      </c>
      <c r="AP24" s="33">
        <v>6.350553539090523</v>
      </c>
      <c r="AQ24" s="35">
        <v>0.42301897137849997</v>
      </c>
      <c r="AR24" s="33">
        <v>3.4735274067843962</v>
      </c>
      <c r="AS24" s="35">
        <v>0.42772898318809999</v>
      </c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3">
        <v>24.591443879062002</v>
      </c>
      <c r="BQ24" s="35">
        <v>3.239158441412</v>
      </c>
      <c r="BR24" s="33">
        <v>7.4026367384691554</v>
      </c>
      <c r="BS24" s="35">
        <v>1.8100670738589999</v>
      </c>
      <c r="BT24" s="33">
        <v>5.5959596879596694</v>
      </c>
      <c r="BU24" s="35">
        <v>3.2005212895690001</v>
      </c>
      <c r="BV24" s="33">
        <v>0.52677026867016497</v>
      </c>
      <c r="BW24" s="35">
        <v>0.1930890452473</v>
      </c>
      <c r="BX24" s="33">
        <v>1.328307436373928</v>
      </c>
      <c r="BY24" s="35">
        <v>0.66512417047210004</v>
      </c>
      <c r="BZ24" s="35">
        <v>2.6291438516066048</v>
      </c>
      <c r="CA24" s="35">
        <v>1.194676341773</v>
      </c>
      <c r="CB24" s="39">
        <v>4.3807856079144507</v>
      </c>
      <c r="CC24" s="35">
        <v>1.042929388808</v>
      </c>
      <c r="CD24" s="35">
        <v>12.746383299682648</v>
      </c>
      <c r="CE24" s="35">
        <v>7.0305710977790001</v>
      </c>
      <c r="CF24" s="35">
        <v>5.6017753479977328</v>
      </c>
      <c r="CG24" s="35">
        <v>2.605748138774</v>
      </c>
      <c r="CH24" s="35">
        <v>12.365353401209973</v>
      </c>
      <c r="CI24" s="35">
        <v>1.9874996665839999</v>
      </c>
      <c r="CJ24" s="35">
        <v>3.9993420833472135</v>
      </c>
      <c r="CK24" s="35">
        <v>1.2628983195700001</v>
      </c>
    </row>
    <row r="25" spans="1:89" x14ac:dyDescent="0.2">
      <c r="A25" s="18" t="s">
        <v>47</v>
      </c>
      <c r="B25" s="35">
        <v>1.9270283809906343E-2</v>
      </c>
      <c r="C25" s="35">
        <v>9.7335223230999995E-3</v>
      </c>
      <c r="D25" s="35">
        <v>1.6448687493659041E-2</v>
      </c>
      <c r="E25" s="35">
        <v>1.12738402836E-2</v>
      </c>
      <c r="F25" s="35">
        <v>2.9310920870071117E-2</v>
      </c>
      <c r="G25" s="35">
        <v>2.28156716771E-2</v>
      </c>
      <c r="H25" s="35">
        <v>5.9433936893222529E-3</v>
      </c>
      <c r="I25" s="35">
        <v>3.6109350721E-3</v>
      </c>
      <c r="J25" s="33">
        <v>0</v>
      </c>
      <c r="K25" s="35"/>
      <c r="L25" s="33">
        <v>0</v>
      </c>
      <c r="M25" s="35"/>
      <c r="N25" s="36">
        <v>9.9154561629140214E-2</v>
      </c>
      <c r="O25" s="35">
        <v>1.75076836108E-2</v>
      </c>
      <c r="P25" s="33">
        <v>9.6357567066620142E-3</v>
      </c>
      <c r="Q25" s="35">
        <v>9.6441991472999995E-3</v>
      </c>
      <c r="R25" s="33">
        <v>1.2969976832672684E-2</v>
      </c>
      <c r="S25" s="35">
        <v>1.2975039281499999E-2</v>
      </c>
      <c r="T25" s="33">
        <v>2.324009248660271E-2</v>
      </c>
      <c r="U25" s="35">
        <v>8.8650906930000002E-3</v>
      </c>
      <c r="V25" s="33">
        <v>9.0381678211821394E-3</v>
      </c>
      <c r="W25" s="35">
        <v>4.6260775941000002E-3</v>
      </c>
      <c r="X25" s="24">
        <v>2.983353372622451E-2</v>
      </c>
      <c r="Y25" s="35">
        <v>1.49052500306E-2</v>
      </c>
      <c r="Z25" s="24">
        <v>8.8748918837142227E-3</v>
      </c>
      <c r="AA25" s="35">
        <v>1.6866845174E-2</v>
      </c>
      <c r="AB25" s="35">
        <v>4.6814368912816665E-2</v>
      </c>
      <c r="AC25" s="35">
        <v>3.4887777814000001E-2</v>
      </c>
      <c r="AD25" s="24">
        <v>9.0635708430257481E-3</v>
      </c>
      <c r="AE25" s="35">
        <v>3.6109350721E-3</v>
      </c>
      <c r="AF25" s="33">
        <v>0</v>
      </c>
      <c r="AG25" s="35"/>
      <c r="AH25" s="33">
        <v>0</v>
      </c>
      <c r="AI25" s="35"/>
      <c r="AJ25" s="33">
        <v>0.17368824478718609</v>
      </c>
      <c r="AK25" s="35">
        <v>3.0209909530099999E-2</v>
      </c>
      <c r="AL25" s="33">
        <v>1.5127498331256033E-2</v>
      </c>
      <c r="AM25" s="35">
        <v>1.4604208612199999E-2</v>
      </c>
      <c r="AN25" s="33">
        <v>2.1012179171371041E-2</v>
      </c>
      <c r="AO25" s="35">
        <v>1.9900989361700001E-2</v>
      </c>
      <c r="AP25" s="33">
        <v>3.4588368107745439E-2</v>
      </c>
      <c r="AQ25" s="35">
        <v>1.38082751319E-2</v>
      </c>
      <c r="AR25" s="33">
        <v>1.4331993429959422E-2</v>
      </c>
      <c r="AS25" s="35">
        <v>7.0241819149000004E-3</v>
      </c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3">
        <v>0</v>
      </c>
      <c r="BQ25" s="46"/>
      <c r="BR25" s="33">
        <v>0.43169427382216347</v>
      </c>
      <c r="BS25" s="35">
        <v>0.26351288136149997</v>
      </c>
      <c r="BT25" s="33">
        <v>0</v>
      </c>
      <c r="BU25" s="47"/>
      <c r="BV25" s="33">
        <v>0</v>
      </c>
      <c r="BW25" s="46"/>
      <c r="BX25" s="33">
        <v>0</v>
      </c>
      <c r="BY25" s="35"/>
      <c r="BZ25" s="33">
        <v>0</v>
      </c>
      <c r="CA25" s="35"/>
      <c r="CB25" s="39">
        <v>5.6125541611476558E-2</v>
      </c>
      <c r="CC25" s="35">
        <v>6.1220002471199998E-2</v>
      </c>
      <c r="CD25" s="33">
        <v>0</v>
      </c>
      <c r="CE25" s="35"/>
      <c r="CF25" s="33">
        <v>0</v>
      </c>
      <c r="CG25" s="33"/>
      <c r="CH25" s="33">
        <v>9.4156003850558959E-2</v>
      </c>
      <c r="CI25" s="35">
        <v>9.43192913745E-2</v>
      </c>
      <c r="CJ25" s="33">
        <v>0</v>
      </c>
      <c r="CK25" s="35"/>
    </row>
    <row r="26" spans="1:89" x14ac:dyDescent="0.2">
      <c r="A26" s="18" t="s">
        <v>48</v>
      </c>
      <c r="B26" s="35">
        <v>0.52134070935244592</v>
      </c>
      <c r="C26" s="35">
        <v>7.3450228030700004E-2</v>
      </c>
      <c r="D26" s="35">
        <v>0.28825262044678135</v>
      </c>
      <c r="E26" s="35">
        <v>0.1028012666002</v>
      </c>
      <c r="F26" s="35">
        <v>0.56162522488007915</v>
      </c>
      <c r="G26" s="35">
        <v>0.1763714980736</v>
      </c>
      <c r="H26" s="35">
        <v>0.42371748325899289</v>
      </c>
      <c r="I26" s="35">
        <v>4.8485586161400002E-2</v>
      </c>
      <c r="J26" s="35">
        <v>0.37256779554358771</v>
      </c>
      <c r="K26" s="35">
        <v>0.1149629470122</v>
      </c>
      <c r="L26" s="35">
        <v>0.67977991955337802</v>
      </c>
      <c r="M26" s="35">
        <v>0.1582049218978</v>
      </c>
      <c r="N26" s="36">
        <v>0.27389377446524416</v>
      </c>
      <c r="O26" s="35">
        <v>3.0612173905200001E-2</v>
      </c>
      <c r="P26" s="35">
        <v>0.19415966265165671</v>
      </c>
      <c r="Q26" s="35">
        <v>6.4088690224900005E-2</v>
      </c>
      <c r="R26" s="35">
        <v>0.32656991420071868</v>
      </c>
      <c r="S26" s="35">
        <v>8.1400798029899996E-2</v>
      </c>
      <c r="T26" s="35">
        <v>0.38649865367031017</v>
      </c>
      <c r="U26" s="35">
        <v>6.5570309205300006E-2</v>
      </c>
      <c r="V26" s="35">
        <v>0.44409941406160564</v>
      </c>
      <c r="W26" s="35">
        <v>0.10445838492249999</v>
      </c>
      <c r="X26" s="24">
        <v>0.79054827360458924</v>
      </c>
      <c r="Y26" s="35">
        <v>0.11209155245910001</v>
      </c>
      <c r="Z26" s="24">
        <v>0.34483447357056546</v>
      </c>
      <c r="AA26" s="35">
        <v>0.15275376668749999</v>
      </c>
      <c r="AB26" s="35">
        <v>0.76981608000495749</v>
      </c>
      <c r="AC26" s="35">
        <v>0.27038358833120002</v>
      </c>
      <c r="AD26" s="24">
        <v>0.58282803095886138</v>
      </c>
      <c r="AE26" s="35">
        <v>4.8485586161400002E-2</v>
      </c>
      <c r="AF26" s="33">
        <v>0.38921234254681547</v>
      </c>
      <c r="AG26" s="35">
        <v>0.16920792710300001</v>
      </c>
      <c r="AH26" s="33">
        <v>0.89908992873597782</v>
      </c>
      <c r="AI26" s="35">
        <v>0.22940061379999999</v>
      </c>
      <c r="AJ26" s="33">
        <v>0.44473566727393726</v>
      </c>
      <c r="AK26" s="35">
        <v>5.2593485531899999E-2</v>
      </c>
      <c r="AL26" s="33">
        <v>0.29528116435070001</v>
      </c>
      <c r="AM26" s="35">
        <v>9.8055946457900001E-2</v>
      </c>
      <c r="AN26" s="33">
        <v>0.46708655023911649</v>
      </c>
      <c r="AO26" s="35">
        <v>0.1247759276175</v>
      </c>
      <c r="AP26" s="33">
        <v>0.58705336756542836</v>
      </c>
      <c r="AQ26" s="35">
        <v>0.10200062945460001</v>
      </c>
      <c r="AR26" s="33">
        <v>0.58284713903473195</v>
      </c>
      <c r="AS26" s="35">
        <v>0.1583108343039</v>
      </c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3">
        <v>1.326225668362814</v>
      </c>
      <c r="BQ26" s="35">
        <v>1.174875177393</v>
      </c>
      <c r="BR26" s="33">
        <v>2.7959979937859476</v>
      </c>
      <c r="BS26" s="35">
        <v>1.6092481728820001</v>
      </c>
      <c r="BT26" s="33">
        <v>4.4585972757950145</v>
      </c>
      <c r="BU26" s="35">
        <v>0.91088169387160001</v>
      </c>
      <c r="BV26" s="33">
        <v>1.0407370933101523</v>
      </c>
      <c r="BW26" s="35">
        <v>0.38409104077349998</v>
      </c>
      <c r="BX26" s="33">
        <v>5.1943773536140769</v>
      </c>
      <c r="BY26" s="35">
        <v>3.7171197613000002</v>
      </c>
      <c r="BZ26" s="35">
        <v>4.6776178954964127</v>
      </c>
      <c r="CA26" s="35">
        <v>1.2240863176950001</v>
      </c>
      <c r="CB26" s="39">
        <v>1.7436334927298718</v>
      </c>
      <c r="CC26" s="35">
        <v>1.029807092018</v>
      </c>
      <c r="CD26" s="35">
        <v>0.37327887652037389</v>
      </c>
      <c r="CE26" s="35">
        <v>0.37296325660809998</v>
      </c>
      <c r="CF26" s="35">
        <v>1.421040350116912</v>
      </c>
      <c r="CG26" s="35">
        <v>1.316708401114</v>
      </c>
      <c r="CH26" s="35">
        <v>1.1455647135151341</v>
      </c>
      <c r="CI26" s="35">
        <v>0.53229986096339998</v>
      </c>
      <c r="CJ26" s="35">
        <v>3.9670708551250868</v>
      </c>
      <c r="CK26" s="35">
        <v>1.5350830859560001</v>
      </c>
    </row>
    <row r="27" spans="1:89" x14ac:dyDescent="0.2">
      <c r="A27" s="18" t="s">
        <v>49</v>
      </c>
      <c r="B27" s="35">
        <v>1.1706719144653206</v>
      </c>
      <c r="C27" s="35">
        <v>0.11394377859969999</v>
      </c>
      <c r="D27" s="35">
        <v>1.4753949463124487</v>
      </c>
      <c r="E27" s="35">
        <v>0.2364495911042</v>
      </c>
      <c r="F27" s="35">
        <v>1.6478862441818922</v>
      </c>
      <c r="G27" s="35">
        <v>0.29988174098420001</v>
      </c>
      <c r="H27" s="35">
        <v>1.2308741437402271</v>
      </c>
      <c r="I27" s="35">
        <v>0.1197766001052</v>
      </c>
      <c r="J27" s="35">
        <v>1.2814199561383195</v>
      </c>
      <c r="K27" s="35">
        <v>0.21348087655049999</v>
      </c>
      <c r="L27" s="35">
        <v>1.4390690669971538</v>
      </c>
      <c r="M27" s="35">
        <v>0.21176117770389999</v>
      </c>
      <c r="N27" s="36">
        <v>1.7731749343032022</v>
      </c>
      <c r="O27" s="35">
        <v>8.2355297502800004E-2</v>
      </c>
      <c r="P27" s="35">
        <v>0.90748955472283177</v>
      </c>
      <c r="Q27" s="35">
        <v>0.16362869227189999</v>
      </c>
      <c r="R27" s="35">
        <v>0.8985651231297378</v>
      </c>
      <c r="S27" s="35">
        <v>0.1751982567209</v>
      </c>
      <c r="T27" s="35">
        <v>1.1027384815546211</v>
      </c>
      <c r="U27" s="35">
        <v>0.11110433433359999</v>
      </c>
      <c r="V27" s="35">
        <v>1.6256450339525805</v>
      </c>
      <c r="W27" s="35">
        <v>0.22956506904150001</v>
      </c>
      <c r="X27" s="24">
        <v>1.7899783817898369</v>
      </c>
      <c r="Y27" s="35">
        <v>0.1745553799173</v>
      </c>
      <c r="Z27" s="24">
        <v>2.3066251229508645</v>
      </c>
      <c r="AA27" s="35">
        <v>0.3500968764963</v>
      </c>
      <c r="AB27" s="35">
        <v>2.6222737142027923</v>
      </c>
      <c r="AC27" s="35">
        <v>0.45840461496430002</v>
      </c>
      <c r="AD27" s="24">
        <v>1.8310756624784805</v>
      </c>
      <c r="AE27" s="35">
        <v>0.1197766001052</v>
      </c>
      <c r="AF27" s="33">
        <v>1.9084823300574187</v>
      </c>
      <c r="AG27" s="35">
        <v>0.31060452313460002</v>
      </c>
      <c r="AH27" s="33">
        <v>2.1790562207578263</v>
      </c>
      <c r="AI27" s="35">
        <v>0.3055130341242</v>
      </c>
      <c r="AJ27" s="33">
        <v>3.1193068383102256</v>
      </c>
      <c r="AK27" s="35">
        <v>0.14033597328360001</v>
      </c>
      <c r="AL27" s="33">
        <v>1.4018039214041254</v>
      </c>
      <c r="AM27" s="35">
        <v>0.25068669081</v>
      </c>
      <c r="AN27" s="33">
        <v>1.4272981369985773</v>
      </c>
      <c r="AO27" s="35">
        <v>0.26866595977340002</v>
      </c>
      <c r="AP27" s="33">
        <v>1.7400011676621887</v>
      </c>
      <c r="AQ27" s="35">
        <v>0.17296361730820001</v>
      </c>
      <c r="AR27" s="33">
        <v>2.5686053416167587</v>
      </c>
      <c r="AS27" s="35">
        <v>0.35057115719080001</v>
      </c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3">
        <v>1.7930700266537436</v>
      </c>
      <c r="BQ27" s="35">
        <v>1.1760897867939999</v>
      </c>
      <c r="BR27" s="33">
        <v>0.66618682542680907</v>
      </c>
      <c r="BS27" s="35">
        <v>0.63087252176139996</v>
      </c>
      <c r="BT27" s="33">
        <v>0.33904557191454865</v>
      </c>
      <c r="BU27" s="35">
        <v>0.56656435964980001</v>
      </c>
      <c r="BV27" s="33">
        <v>0.75559573077341458</v>
      </c>
      <c r="BW27" s="35">
        <v>0.25036620624299999</v>
      </c>
      <c r="BX27" s="33">
        <v>1.3563369438008375</v>
      </c>
      <c r="BY27" s="35">
        <v>0.5496069474384</v>
      </c>
      <c r="BZ27" s="35">
        <v>0.35867396748588648</v>
      </c>
      <c r="CA27" s="35">
        <v>0.24336001949979999</v>
      </c>
      <c r="CB27" s="39">
        <v>0.40298138877040163</v>
      </c>
      <c r="CC27" s="35">
        <v>0.21892670802889999</v>
      </c>
      <c r="CD27" s="35">
        <v>0.89612585270492495</v>
      </c>
      <c r="CE27" s="35">
        <v>0.29849477473629998</v>
      </c>
      <c r="CF27" s="35">
        <v>0.65194512041221597</v>
      </c>
      <c r="CG27" s="35">
        <v>0.34882308929740002</v>
      </c>
      <c r="CH27" s="35">
        <v>0.95608161123876045</v>
      </c>
      <c r="CI27" s="35">
        <v>0.3126012482069</v>
      </c>
      <c r="CJ27" s="35">
        <v>0.30126753056397615</v>
      </c>
      <c r="CK27" s="35">
        <v>0.2028507093844</v>
      </c>
    </row>
    <row r="28" spans="1:89" x14ac:dyDescent="0.2">
      <c r="A28" s="18" t="s">
        <v>50</v>
      </c>
      <c r="B28" s="35">
        <v>2.2089116935550286</v>
      </c>
      <c r="C28" s="35">
        <v>0.12678137224239999</v>
      </c>
      <c r="D28" s="35">
        <v>3.0069132721696139</v>
      </c>
      <c r="E28" s="35">
        <v>0.25230018348650002</v>
      </c>
      <c r="F28" s="35">
        <v>3.4020149173756988</v>
      </c>
      <c r="G28" s="35">
        <v>0.32409264923460002</v>
      </c>
      <c r="H28" s="35">
        <v>3.1722393186035522</v>
      </c>
      <c r="I28" s="35">
        <v>0.15388701548680001</v>
      </c>
      <c r="J28" s="35">
        <v>3.0936074990966276</v>
      </c>
      <c r="K28" s="35">
        <v>0.25564123600510003</v>
      </c>
      <c r="L28" s="35">
        <v>4.3844771098538731</v>
      </c>
      <c r="M28" s="35">
        <v>0.35231192535799999</v>
      </c>
      <c r="N28" s="36">
        <v>2.2191926814445666</v>
      </c>
      <c r="O28" s="35">
        <v>0.11067025830799999</v>
      </c>
      <c r="P28" s="35">
        <v>2.0480617182741874</v>
      </c>
      <c r="Q28" s="35">
        <v>0.2385914841274</v>
      </c>
      <c r="R28" s="35">
        <v>2.4105951933052183</v>
      </c>
      <c r="S28" s="35">
        <v>0.22148211594690001</v>
      </c>
      <c r="T28" s="35">
        <v>3.2016054787232857</v>
      </c>
      <c r="U28" s="35">
        <v>0.16488852319710001</v>
      </c>
      <c r="V28" s="35">
        <v>3.7061549440826633</v>
      </c>
      <c r="W28" s="35">
        <v>0.31355315054290001</v>
      </c>
      <c r="X28" s="24">
        <v>3.4123735825875507</v>
      </c>
      <c r="Y28" s="35">
        <v>0.19357343536839999</v>
      </c>
      <c r="Z28" s="24">
        <v>4.6669391402834703</v>
      </c>
      <c r="AA28" s="35">
        <v>0.38096553422090002</v>
      </c>
      <c r="AB28" s="35">
        <v>5.4267967344395647</v>
      </c>
      <c r="AC28" s="35">
        <v>0.49487414507909999</v>
      </c>
      <c r="AD28" s="24">
        <v>4.7817688996836711</v>
      </c>
      <c r="AE28" s="35">
        <v>0.15388701548680001</v>
      </c>
      <c r="AF28" s="33">
        <v>4.6861150965652563</v>
      </c>
      <c r="AG28" s="35">
        <v>0.37755996761560001</v>
      </c>
      <c r="AH28" s="33">
        <v>6.5429873597534476</v>
      </c>
      <c r="AI28" s="35">
        <v>0.50159729024080002</v>
      </c>
      <c r="AJ28" s="33">
        <v>3.8920395996652672</v>
      </c>
      <c r="AK28" s="35">
        <v>0.19409053679560001</v>
      </c>
      <c r="AL28" s="33">
        <v>3.1919349197718239</v>
      </c>
      <c r="AM28" s="35">
        <v>0.3638975175295</v>
      </c>
      <c r="AN28" s="33">
        <v>3.8614362056393778</v>
      </c>
      <c r="AO28" s="35">
        <v>0.34279400494369999</v>
      </c>
      <c r="AP28" s="33">
        <v>5.0171452609981984</v>
      </c>
      <c r="AQ28" s="35">
        <v>0.25534600863520002</v>
      </c>
      <c r="AR28" s="33">
        <v>5.7214145843129511</v>
      </c>
      <c r="AS28" s="35">
        <v>0.46493714142850001</v>
      </c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3">
        <v>0.59069003580755453</v>
      </c>
      <c r="BQ28" s="35">
        <v>0.4663475730944</v>
      </c>
      <c r="BR28" s="33">
        <v>2.2156289285644495</v>
      </c>
      <c r="BS28" s="35">
        <v>0.82328628933589998</v>
      </c>
      <c r="BT28" s="33">
        <v>0.23771899065063049</v>
      </c>
      <c r="BU28" s="35">
        <v>0.16568654943729999</v>
      </c>
      <c r="BV28" s="33">
        <v>0.91751597783175121</v>
      </c>
      <c r="BW28" s="35">
        <v>0.30058450410519999</v>
      </c>
      <c r="BX28" s="33">
        <v>0.99613957238620288</v>
      </c>
      <c r="BY28" s="35">
        <v>0.61684396747040005</v>
      </c>
      <c r="BZ28" s="35">
        <v>4.4172078611146475</v>
      </c>
      <c r="CA28" s="35">
        <v>1.3461300954590001</v>
      </c>
      <c r="CB28" s="39">
        <v>1.0431867334186444</v>
      </c>
      <c r="CC28" s="35">
        <v>0.52408064004889998</v>
      </c>
      <c r="CD28" s="35">
        <v>0.91536703190700608</v>
      </c>
      <c r="CE28" s="35">
        <v>0.71704134536779995</v>
      </c>
      <c r="CF28" s="35">
        <v>1.0060940280430057</v>
      </c>
      <c r="CG28" s="35">
        <v>0.53252723508370003</v>
      </c>
      <c r="CH28" s="35">
        <v>4.0077198554400857</v>
      </c>
      <c r="CI28" s="35">
        <v>0.96059187533540003</v>
      </c>
      <c r="CJ28" s="35">
        <v>5.0828225457210436</v>
      </c>
      <c r="CK28" s="35">
        <v>1.8234596343010001</v>
      </c>
    </row>
    <row r="29" spans="1:89" x14ac:dyDescent="0.2">
      <c r="A29" s="18" t="s">
        <v>51</v>
      </c>
      <c r="B29" s="35">
        <v>3.5732164959018489</v>
      </c>
      <c r="C29" s="35">
        <v>0.2088742470528</v>
      </c>
      <c r="D29" s="35">
        <v>3.7772015468633491</v>
      </c>
      <c r="E29" s="35">
        <v>0.38454757450999999</v>
      </c>
      <c r="F29" s="35">
        <v>3.986012748847461</v>
      </c>
      <c r="G29" s="35">
        <v>0.35169109831209999</v>
      </c>
      <c r="H29" s="35">
        <v>3.652985719719235</v>
      </c>
      <c r="I29" s="35">
        <v>0.1983902734754</v>
      </c>
      <c r="J29" s="35">
        <v>3.6973241855269463</v>
      </c>
      <c r="K29" s="35">
        <v>0.3467445510553</v>
      </c>
      <c r="L29" s="35">
        <v>3.5427166339317604</v>
      </c>
      <c r="M29" s="35">
        <v>0.33189513278600002</v>
      </c>
      <c r="N29" s="36">
        <v>5.5978864742492407</v>
      </c>
      <c r="O29" s="35">
        <v>0.19461169432209999</v>
      </c>
      <c r="P29" s="35">
        <v>3.3524751453421131</v>
      </c>
      <c r="Q29" s="35">
        <v>0.42764020662520003</v>
      </c>
      <c r="R29" s="35">
        <v>3.039145484080561</v>
      </c>
      <c r="S29" s="35">
        <v>0.37995663390000001</v>
      </c>
      <c r="T29" s="35">
        <v>3.5447947333533527</v>
      </c>
      <c r="U29" s="35">
        <v>0.1951686130793</v>
      </c>
      <c r="V29" s="35">
        <v>3.4417543911235389</v>
      </c>
      <c r="W29" s="35">
        <v>0.3668864858393</v>
      </c>
      <c r="X29" s="24">
        <v>5.4042901348160832</v>
      </c>
      <c r="Y29" s="35">
        <v>0.31852549647650003</v>
      </c>
      <c r="Z29" s="24">
        <v>5.5921062199805815</v>
      </c>
      <c r="AA29" s="35">
        <v>0.56110250504470005</v>
      </c>
      <c r="AB29" s="35">
        <v>6.0994244437391583</v>
      </c>
      <c r="AC29" s="35">
        <v>0.53606178729770004</v>
      </c>
      <c r="AD29" s="24">
        <v>5.2300026106833659</v>
      </c>
      <c r="AE29" s="35">
        <v>0.1983902734754</v>
      </c>
      <c r="AF29" s="33">
        <v>5.3352357974339348</v>
      </c>
      <c r="AG29" s="35">
        <v>0.49696522509949997</v>
      </c>
      <c r="AH29" s="33">
        <v>5.0618437410558226</v>
      </c>
      <c r="AI29" s="35">
        <v>0.48600354360100001</v>
      </c>
      <c r="AJ29" s="33">
        <v>9.695103838647217</v>
      </c>
      <c r="AK29" s="35">
        <v>0.33634442967490003</v>
      </c>
      <c r="AL29" s="33">
        <v>5.1379224098288363</v>
      </c>
      <c r="AM29" s="35">
        <v>0.61735917326959999</v>
      </c>
      <c r="AN29" s="33">
        <v>4.4584590256275192</v>
      </c>
      <c r="AO29" s="35">
        <v>0.58407539739100001</v>
      </c>
      <c r="AP29" s="33">
        <v>5.305713334188213</v>
      </c>
      <c r="AQ29" s="35">
        <v>0.30194895399630001</v>
      </c>
      <c r="AR29" s="33">
        <v>4.7527884007928591</v>
      </c>
      <c r="AS29" s="35">
        <v>0.55356134315539995</v>
      </c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3">
        <v>10.214037638316777</v>
      </c>
      <c r="BQ29" s="35">
        <v>3.1260855959259999</v>
      </c>
      <c r="BR29" s="33">
        <v>9.5946535698234143</v>
      </c>
      <c r="BS29" s="35">
        <v>1.7705740967870001</v>
      </c>
      <c r="BT29" s="33">
        <v>9.3557451033075729</v>
      </c>
      <c r="BU29" s="35">
        <v>1.8992033005410001</v>
      </c>
      <c r="BV29" s="33">
        <v>5.5985706350604501</v>
      </c>
      <c r="BW29" s="35">
        <v>0.98370497333090001</v>
      </c>
      <c r="BX29" s="33">
        <v>8.8791655215217471</v>
      </c>
      <c r="BY29" s="35">
        <v>2.5839640353919999</v>
      </c>
      <c r="BZ29" s="35">
        <v>11.356594082940703</v>
      </c>
      <c r="CA29" s="35">
        <v>3.1074081842010002</v>
      </c>
      <c r="CB29" s="39">
        <v>8.1857231588951507</v>
      </c>
      <c r="CC29" s="35">
        <v>1.368671640431</v>
      </c>
      <c r="CD29" s="35">
        <v>4.9021393625782155</v>
      </c>
      <c r="CE29" s="35">
        <v>1.4433418287990001</v>
      </c>
      <c r="CF29" s="35">
        <v>10.664945925223943</v>
      </c>
      <c r="CG29" s="35">
        <v>3.2998111045599998</v>
      </c>
      <c r="CH29" s="35">
        <v>13.29613936962321</v>
      </c>
      <c r="CI29" s="35">
        <v>1.651438733462</v>
      </c>
      <c r="CJ29" s="35">
        <v>23.039158532929147</v>
      </c>
      <c r="CK29" s="35">
        <v>2.9994549805620001</v>
      </c>
    </row>
    <row r="30" spans="1:89" x14ac:dyDescent="0.2">
      <c r="A30" s="18" t="s">
        <v>52</v>
      </c>
      <c r="B30" s="35">
        <v>2.3123384445943049</v>
      </c>
      <c r="C30" s="35">
        <v>0.1238344206495</v>
      </c>
      <c r="D30" s="35">
        <v>2.2574311156027984</v>
      </c>
      <c r="E30" s="35">
        <v>0.1903707552576</v>
      </c>
      <c r="F30" s="35">
        <v>2.2036265096476533</v>
      </c>
      <c r="G30" s="35">
        <v>0.17505271606850001</v>
      </c>
      <c r="H30" s="35">
        <v>2.2285498042560383</v>
      </c>
      <c r="I30" s="35">
        <v>0.1082007962987</v>
      </c>
      <c r="J30" s="35">
        <v>2.6152575394699751</v>
      </c>
      <c r="K30" s="35">
        <v>0.26180235000509999</v>
      </c>
      <c r="L30" s="35">
        <v>2.2958213989561798</v>
      </c>
      <c r="M30" s="35">
        <v>0.20841373692180001</v>
      </c>
      <c r="N30" s="36">
        <v>2.738643003811513</v>
      </c>
      <c r="O30" s="35">
        <v>9.2567389274900005E-2</v>
      </c>
      <c r="P30" s="35">
        <v>2.5070084682770681</v>
      </c>
      <c r="Q30" s="35">
        <v>0.26948538332630001</v>
      </c>
      <c r="R30" s="35">
        <v>2.3245659993617145</v>
      </c>
      <c r="S30" s="35">
        <v>0.2584277902994</v>
      </c>
      <c r="T30" s="35">
        <v>2.4888654417974072</v>
      </c>
      <c r="U30" s="35">
        <v>0.1297290516222</v>
      </c>
      <c r="V30" s="35">
        <v>2.4213291762581712</v>
      </c>
      <c r="W30" s="35">
        <v>0.259047162316</v>
      </c>
      <c r="X30" s="24">
        <v>3.465756364857254</v>
      </c>
      <c r="Y30" s="35">
        <v>0.18635669724699999</v>
      </c>
      <c r="Z30" s="24">
        <v>3.1729709964267085</v>
      </c>
      <c r="AA30" s="35">
        <v>0.2830682170412</v>
      </c>
      <c r="AB30" s="35">
        <v>3.1907237006463069</v>
      </c>
      <c r="AC30" s="35">
        <v>0.27172486459549999</v>
      </c>
      <c r="AD30" s="24">
        <v>3.0079571941668801</v>
      </c>
      <c r="AE30" s="35">
        <v>0.1082007962987</v>
      </c>
      <c r="AF30" s="33">
        <v>3.5095826483513983</v>
      </c>
      <c r="AG30" s="35">
        <v>0.3816965497207</v>
      </c>
      <c r="AH30" s="33">
        <v>2.9572165705712967</v>
      </c>
      <c r="AI30" s="35">
        <v>0.2992304313177</v>
      </c>
      <c r="AJ30" s="33">
        <v>4.6587555044127322</v>
      </c>
      <c r="AK30" s="35">
        <v>0.1555521729838</v>
      </c>
      <c r="AL30" s="33">
        <v>3.4961693608645059</v>
      </c>
      <c r="AM30" s="35">
        <v>0.41059523450320001</v>
      </c>
      <c r="AN30" s="33">
        <v>3.3409226416719346</v>
      </c>
      <c r="AO30" s="35">
        <v>0.40035040647940001</v>
      </c>
      <c r="AP30" s="33">
        <v>3.5334894345681516</v>
      </c>
      <c r="AQ30" s="35">
        <v>0.2007461822727</v>
      </c>
      <c r="AR30" s="33">
        <v>3.2448206405165325</v>
      </c>
      <c r="AS30" s="35">
        <v>0.39379296664669999</v>
      </c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3">
        <v>9.1328110276498951</v>
      </c>
      <c r="BQ30" s="35">
        <v>2.4847344585140001</v>
      </c>
      <c r="BR30" s="33">
        <v>9.9950821700982928</v>
      </c>
      <c r="BS30" s="35">
        <v>1.6763438714579999</v>
      </c>
      <c r="BT30" s="33">
        <v>11.527094044729424</v>
      </c>
      <c r="BU30" s="35">
        <v>3.426341507783</v>
      </c>
      <c r="BV30" s="33">
        <v>6.417028388027143</v>
      </c>
      <c r="BW30" s="35">
        <v>0.85864227074300004</v>
      </c>
      <c r="BX30" s="33">
        <v>13.936125484828574</v>
      </c>
      <c r="BY30" s="35">
        <v>4.0258085856979999</v>
      </c>
      <c r="BZ30" s="35">
        <v>18.541746254085485</v>
      </c>
      <c r="CA30" s="35">
        <v>3.9156545728309999</v>
      </c>
      <c r="CB30" s="39">
        <v>7.8291388845235694</v>
      </c>
      <c r="CC30" s="35">
        <v>1.960927058</v>
      </c>
      <c r="CD30" s="35">
        <v>17.209310678341357</v>
      </c>
      <c r="CE30" s="35">
        <v>3.327116310519</v>
      </c>
      <c r="CF30" s="35">
        <v>9.7450477093026393</v>
      </c>
      <c r="CG30" s="35">
        <v>3.1735048546120002</v>
      </c>
      <c r="CH30" s="35">
        <v>16.151033725181577</v>
      </c>
      <c r="CI30" s="35">
        <v>2.1464487558549998</v>
      </c>
      <c r="CJ30" s="35">
        <v>19.439146873646692</v>
      </c>
      <c r="CK30" s="35">
        <v>3.2204519062750001</v>
      </c>
    </row>
    <row r="31" spans="1:89" x14ac:dyDescent="0.2">
      <c r="A31" s="18" t="s">
        <v>38</v>
      </c>
      <c r="B31" s="35">
        <v>5.9905245311277886</v>
      </c>
      <c r="C31" s="35">
        <v>0.27375239916909999</v>
      </c>
      <c r="D31" s="35">
        <v>4.8879539443290421</v>
      </c>
      <c r="E31" s="35">
        <v>0.43168911087</v>
      </c>
      <c r="F31" s="35">
        <v>3.7846633565295087</v>
      </c>
      <c r="G31" s="35">
        <v>0.41640817279320003</v>
      </c>
      <c r="H31" s="35">
        <v>11.060805489283066</v>
      </c>
      <c r="I31" s="35">
        <v>0.43373837055690001</v>
      </c>
      <c r="J31" s="35">
        <v>6.2712141222606155</v>
      </c>
      <c r="K31" s="35">
        <v>0.53686792272399997</v>
      </c>
      <c r="L31" s="35">
        <v>5.4464163660772655</v>
      </c>
      <c r="M31" s="35">
        <v>0.44893917391889998</v>
      </c>
      <c r="N31" s="36">
        <v>4.8236537478169286</v>
      </c>
      <c r="O31" s="35">
        <v>0.16033021029370001</v>
      </c>
      <c r="P31" s="35">
        <v>5.7031614132866224</v>
      </c>
      <c r="Q31" s="35">
        <v>0.64516825290540003</v>
      </c>
      <c r="R31" s="35">
        <v>6.0493724069661647</v>
      </c>
      <c r="S31" s="35">
        <v>0.62287340990939999</v>
      </c>
      <c r="T31" s="35">
        <v>3.9850610333110179</v>
      </c>
      <c r="U31" s="35">
        <v>0.23108608709949999</v>
      </c>
      <c r="V31" s="35">
        <v>2.7897088287956509</v>
      </c>
      <c r="W31" s="35">
        <v>0.37834589686390002</v>
      </c>
      <c r="X31" s="24">
        <v>9.1141109115779546</v>
      </c>
      <c r="Y31" s="35">
        <v>0.41695770425430001</v>
      </c>
      <c r="Z31" s="24">
        <v>7.3142683246317812</v>
      </c>
      <c r="AA31" s="35">
        <v>0.64336775975240001</v>
      </c>
      <c r="AB31" s="35">
        <v>5.7303528726432216</v>
      </c>
      <c r="AC31" s="35">
        <v>0.61952328686619995</v>
      </c>
      <c r="AD31" s="24">
        <v>13.110938575823011</v>
      </c>
      <c r="AE31" s="35">
        <v>0.43373837055690001</v>
      </c>
      <c r="AF31" s="33">
        <v>8.9144050091269147</v>
      </c>
      <c r="AG31" s="35">
        <v>0.78439209548</v>
      </c>
      <c r="AH31" s="33">
        <v>7.8490734107475575</v>
      </c>
      <c r="AI31" s="35">
        <v>0.64851380736319997</v>
      </c>
      <c r="AJ31" s="33">
        <v>8.135491687370072</v>
      </c>
      <c r="AK31" s="35">
        <v>0.27399651735059999</v>
      </c>
      <c r="AL31" s="33">
        <v>8.48956123962639</v>
      </c>
      <c r="AM31" s="35">
        <v>0.9592172562629</v>
      </c>
      <c r="AN31" s="33">
        <v>8.5728029430066623</v>
      </c>
      <c r="AO31" s="35">
        <v>0.95648266050410002</v>
      </c>
      <c r="AP31" s="33">
        <v>6.1266615628670777</v>
      </c>
      <c r="AQ31" s="35">
        <v>0.36498911106580001</v>
      </c>
      <c r="AR31" s="33">
        <v>4.2510348654722661</v>
      </c>
      <c r="AS31" s="35">
        <v>0.56727240390610001</v>
      </c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3">
        <v>12.820181460840535</v>
      </c>
      <c r="BQ31" s="35">
        <v>3.7420025373339998</v>
      </c>
      <c r="BR31" s="33">
        <v>10.458530643616918</v>
      </c>
      <c r="BS31" s="35">
        <v>2.926639235463</v>
      </c>
      <c r="BT31" s="33">
        <v>11.020233438227217</v>
      </c>
      <c r="BU31" s="35">
        <v>4.0675971580460004</v>
      </c>
      <c r="BV31" s="33">
        <v>61.72492233700396</v>
      </c>
      <c r="BW31" s="35">
        <v>2.3198593659800002</v>
      </c>
      <c r="BX31" s="33">
        <v>18.970334224574597</v>
      </c>
      <c r="BY31" s="35">
        <v>3.9915260965570001</v>
      </c>
      <c r="BZ31" s="35">
        <v>15.132433464917867</v>
      </c>
      <c r="CA31" s="35">
        <v>3.3227094384439999</v>
      </c>
      <c r="CB31" s="39">
        <v>16.968247910259006</v>
      </c>
      <c r="CC31" s="35">
        <v>2.5881262218779999</v>
      </c>
      <c r="CD31" s="35">
        <v>18.162903519596497</v>
      </c>
      <c r="CE31" s="35">
        <v>3.9958048794719998</v>
      </c>
      <c r="CF31" s="35">
        <v>28.146028087453033</v>
      </c>
      <c r="CG31" s="35">
        <v>5.1800228795220002</v>
      </c>
      <c r="CH31" s="35">
        <v>9.1902817887766961</v>
      </c>
      <c r="CI31" s="35">
        <v>1.840831452163</v>
      </c>
      <c r="CJ31" s="35">
        <v>5.6435091108964333</v>
      </c>
      <c r="CK31" s="35">
        <v>0.9773657468518</v>
      </c>
    </row>
    <row r="32" spans="1:89" x14ac:dyDescent="0.2">
      <c r="A32" s="34" t="s">
        <v>53</v>
      </c>
      <c r="B32" s="40">
        <v>0.7902598233140099</v>
      </c>
      <c r="C32" s="40">
        <v>9.2653029733999998E-2</v>
      </c>
      <c r="D32" s="40">
        <v>0.68266549509282193</v>
      </c>
      <c r="E32" s="40">
        <v>0.1236360136116</v>
      </c>
      <c r="F32" s="40">
        <v>0.63468900917740512</v>
      </c>
      <c r="G32" s="40">
        <v>0.18244086015470001</v>
      </c>
      <c r="H32" s="40">
        <v>0.69475851841606828</v>
      </c>
      <c r="I32" s="40">
        <v>7.4885150683199994E-2</v>
      </c>
      <c r="J32" s="40">
        <v>0.96909620227868465</v>
      </c>
      <c r="K32" s="40">
        <v>0.19199294570049999</v>
      </c>
      <c r="L32" s="40">
        <v>0.46837056901992596</v>
      </c>
      <c r="M32" s="40">
        <v>0.1214886941235</v>
      </c>
      <c r="N32" s="41">
        <v>2.3855294411011885</v>
      </c>
      <c r="O32" s="40">
        <v>0.11335446422080001</v>
      </c>
      <c r="P32" s="40">
        <v>0.66362308126115854</v>
      </c>
      <c r="Q32" s="40">
        <v>0.14170479061560001</v>
      </c>
      <c r="R32" s="40">
        <v>0.82633495890376307</v>
      </c>
      <c r="S32" s="40">
        <v>0.1733126450545</v>
      </c>
      <c r="T32" s="40">
        <v>0.86223992049922549</v>
      </c>
      <c r="U32" s="40">
        <v>9.6136735057900005E-2</v>
      </c>
      <c r="V32" s="40">
        <v>0.78549712293024943</v>
      </c>
      <c r="W32" s="40">
        <v>0.21010127188120001</v>
      </c>
      <c r="X32" s="42">
        <v>1.0378826668783856</v>
      </c>
      <c r="Y32" s="40">
        <v>0.14190270399720001</v>
      </c>
      <c r="Z32" s="42">
        <v>0.71598982095794406</v>
      </c>
      <c r="AA32" s="40">
        <v>0.18557759859690001</v>
      </c>
      <c r="AB32" s="40">
        <v>0.67477128384395668</v>
      </c>
      <c r="AC32" s="40">
        <v>0.27588386829119999</v>
      </c>
      <c r="AD32" s="42">
        <v>0.80229299554121536</v>
      </c>
      <c r="AE32" s="40">
        <v>7.4885150683199994E-2</v>
      </c>
      <c r="AF32" s="43">
        <v>1.0759878110122669</v>
      </c>
      <c r="AG32" s="40">
        <v>0.27876972807849998</v>
      </c>
      <c r="AH32" s="43">
        <v>0.46977551477385071</v>
      </c>
      <c r="AI32" s="40">
        <v>0.1772729551178</v>
      </c>
      <c r="AJ32" s="43">
        <v>3.7668080971868432</v>
      </c>
      <c r="AK32" s="40">
        <v>0.1938784848989</v>
      </c>
      <c r="AL32" s="43">
        <v>0.89799530496984192</v>
      </c>
      <c r="AM32" s="40">
        <v>0.21627104344010001</v>
      </c>
      <c r="AN32" s="43">
        <v>1.0964757417680029</v>
      </c>
      <c r="AO32" s="40">
        <v>0.26373077016419999</v>
      </c>
      <c r="AP32" s="43">
        <v>1.170489090990801</v>
      </c>
      <c r="AQ32" s="40">
        <v>0.1493405778064</v>
      </c>
      <c r="AR32" s="43">
        <v>1.0962892112193139</v>
      </c>
      <c r="AS32" s="40">
        <v>0.3200143918594</v>
      </c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3">
        <v>14.851250572113184</v>
      </c>
      <c r="BQ32" s="40">
        <v>3.482592940125</v>
      </c>
      <c r="BR32" s="43">
        <v>9.1580740345094878</v>
      </c>
      <c r="BS32" s="40">
        <v>2.7134602276919999</v>
      </c>
      <c r="BT32" s="43">
        <v>11.880712428331366</v>
      </c>
      <c r="BU32" s="40">
        <v>2.2433132469769999</v>
      </c>
      <c r="BV32" s="43">
        <v>4.2261954614197572</v>
      </c>
      <c r="BW32" s="40">
        <v>0.72732949104660005</v>
      </c>
      <c r="BX32" s="43">
        <v>11.668647539864693</v>
      </c>
      <c r="BY32" s="40">
        <v>2.9048385716539999</v>
      </c>
      <c r="BZ32" s="40">
        <v>8.4046436605967987</v>
      </c>
      <c r="CA32" s="40">
        <v>3.26755863617</v>
      </c>
      <c r="CB32" s="45">
        <v>19.960113448428114</v>
      </c>
      <c r="CC32" s="40">
        <v>2.0634168701650002</v>
      </c>
      <c r="CD32" s="40">
        <v>5.6304821326409931</v>
      </c>
      <c r="CE32" s="40">
        <v>0.93950113376400002</v>
      </c>
      <c r="CF32" s="40">
        <v>5.554153352350383</v>
      </c>
      <c r="CG32" s="40">
        <v>1.7294463829169999</v>
      </c>
      <c r="CH32" s="40">
        <v>7.5022660680031192</v>
      </c>
      <c r="CI32" s="40">
        <v>1.5218329670849999</v>
      </c>
      <c r="CJ32" s="40">
        <v>4.8796179086578499</v>
      </c>
      <c r="CK32" s="40">
        <v>0.97414227643030005</v>
      </c>
    </row>
    <row r="34" spans="1:105" s="116" customFormat="1" ht="17.25" customHeight="1" x14ac:dyDescent="0.25">
      <c r="A34" s="27" t="s">
        <v>81</v>
      </c>
      <c r="H34" s="2"/>
      <c r="I34" s="2"/>
      <c r="AT34" s="120"/>
      <c r="AU34" s="120"/>
      <c r="AV34" s="120"/>
      <c r="AW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</row>
    <row r="35" spans="1:105" s="126" customFormat="1" ht="17.25" customHeight="1" x14ac:dyDescent="0.2">
      <c r="A35" s="27" t="s">
        <v>77</v>
      </c>
      <c r="H35" s="2"/>
      <c r="I35" s="2"/>
    </row>
    <row r="36" spans="1:105" s="116" customFormat="1" ht="17.25" customHeight="1" x14ac:dyDescent="0.25">
      <c r="A36" s="27" t="s">
        <v>82</v>
      </c>
      <c r="H36" s="2"/>
      <c r="I36" s="2"/>
      <c r="AT36" s="120"/>
      <c r="AU36" s="120"/>
      <c r="AV36" s="120"/>
      <c r="AW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</row>
    <row r="37" spans="1:105" s="116" customFormat="1" ht="15" customHeight="1" x14ac:dyDescent="0.2">
      <c r="A37" s="122" t="s">
        <v>83</v>
      </c>
      <c r="H37" s="10"/>
      <c r="I37" s="10"/>
    </row>
    <row r="38" spans="1:105" s="75" customFormat="1" ht="14.25" x14ac:dyDescent="0.2">
      <c r="A38" s="31" t="s">
        <v>132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31"/>
      <c r="S38" s="31"/>
      <c r="T38" s="31"/>
      <c r="U38" s="31"/>
      <c r="V38" s="31"/>
      <c r="W38" s="31"/>
      <c r="X38" s="31"/>
      <c r="Y38" s="31"/>
      <c r="Z38" s="118"/>
      <c r="AA38" s="118"/>
      <c r="AB38" s="118"/>
      <c r="AC38" s="118"/>
      <c r="AD38" s="118"/>
      <c r="AE38" s="118"/>
      <c r="AF38" s="118"/>
      <c r="AG38" s="118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</row>
    <row r="39" spans="1:105" s="116" customFormat="1" ht="15" customHeight="1" x14ac:dyDescent="0.25">
      <c r="A39" s="22" t="s">
        <v>55</v>
      </c>
      <c r="H39" s="27"/>
      <c r="I39" s="27"/>
      <c r="AT39" s="120"/>
      <c r="AU39" s="120"/>
      <c r="AV39" s="120"/>
      <c r="AW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</row>
    <row r="40" spans="1:105" x14ac:dyDescent="0.2">
      <c r="A40" s="165" t="s">
        <v>84</v>
      </c>
      <c r="B40" s="165"/>
      <c r="C40" s="165"/>
      <c r="D40" s="165"/>
      <c r="E40" s="165"/>
      <c r="F40" s="165"/>
      <c r="G40" s="165"/>
      <c r="H40" s="165"/>
      <c r="I40" s="27"/>
    </row>
  </sheetData>
  <mergeCells count="139">
    <mergeCell ref="M7:M8"/>
    <mergeCell ref="N7:N8"/>
    <mergeCell ref="O7:O8"/>
    <mergeCell ref="P7:P8"/>
    <mergeCell ref="Q7:Q8"/>
    <mergeCell ref="A1:CJ3"/>
    <mergeCell ref="A40:H40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W7:W8"/>
    <mergeCell ref="X7:X8"/>
    <mergeCell ref="Y7:Y8"/>
    <mergeCell ref="Z7:Z8"/>
    <mergeCell ref="AA7:AA8"/>
    <mergeCell ref="R7:R8"/>
    <mergeCell ref="S7:S8"/>
    <mergeCell ref="T7:T8"/>
    <mergeCell ref="U7:U8"/>
    <mergeCell ref="V7:V8"/>
    <mergeCell ref="AG7:AG8"/>
    <mergeCell ref="AH7:AH8"/>
    <mergeCell ref="AI7:AI8"/>
    <mergeCell ref="AJ7:AJ8"/>
    <mergeCell ref="AK7:AK8"/>
    <mergeCell ref="AB7:AB8"/>
    <mergeCell ref="AC7:AC8"/>
    <mergeCell ref="AD7:AD8"/>
    <mergeCell ref="AE7:AE8"/>
    <mergeCell ref="AF7:AF8"/>
    <mergeCell ref="AQ7:AQ8"/>
    <mergeCell ref="AR7:AR8"/>
    <mergeCell ref="AS7:AS8"/>
    <mergeCell ref="AT7:AT8"/>
    <mergeCell ref="AU7:AU8"/>
    <mergeCell ref="AL7:AL8"/>
    <mergeCell ref="AM7:AM8"/>
    <mergeCell ref="AN7:AN8"/>
    <mergeCell ref="AO7:AO8"/>
    <mergeCell ref="AP7:AP8"/>
    <mergeCell ref="BA7:BA8"/>
    <mergeCell ref="BB7:BB8"/>
    <mergeCell ref="BC7:BC8"/>
    <mergeCell ref="BD7:BD8"/>
    <mergeCell ref="BE7:BE8"/>
    <mergeCell ref="AV7:AV8"/>
    <mergeCell ref="AW7:AW8"/>
    <mergeCell ref="AX7:AX8"/>
    <mergeCell ref="AY7:AY8"/>
    <mergeCell ref="AZ7:AZ8"/>
    <mergeCell ref="BK7:BK8"/>
    <mergeCell ref="BL7:BL8"/>
    <mergeCell ref="BM7:BM8"/>
    <mergeCell ref="BN7:BN8"/>
    <mergeCell ref="BO7:BO8"/>
    <mergeCell ref="BF7:BF8"/>
    <mergeCell ref="BG7:BG8"/>
    <mergeCell ref="BH7:BH8"/>
    <mergeCell ref="BI7:BI8"/>
    <mergeCell ref="BJ7:BJ8"/>
    <mergeCell ref="CC7:CC8"/>
    <mergeCell ref="CD7:CD8"/>
    <mergeCell ref="BU7:BU8"/>
    <mergeCell ref="BV7:BV8"/>
    <mergeCell ref="BW7:BW8"/>
    <mergeCell ref="BX7:BX8"/>
    <mergeCell ref="BY7:BY8"/>
    <mergeCell ref="BP7:BP8"/>
    <mergeCell ref="BQ7:BQ8"/>
    <mergeCell ref="BR7:BR8"/>
    <mergeCell ref="BS7:BS8"/>
    <mergeCell ref="BT7:BT8"/>
    <mergeCell ref="CJ7:CJ8"/>
    <mergeCell ref="CK7:CK8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CE7:CE8"/>
    <mergeCell ref="CF7:CF8"/>
    <mergeCell ref="CG7:CG8"/>
    <mergeCell ref="CH7:CH8"/>
    <mergeCell ref="CI7:CI8"/>
    <mergeCell ref="BZ7:BZ8"/>
    <mergeCell ref="CA7:CA8"/>
    <mergeCell ref="CB7:CB8"/>
    <mergeCell ref="CH6:CI6"/>
    <mergeCell ref="CJ6:CK6"/>
    <mergeCell ref="BP5:CK5"/>
    <mergeCell ref="BT6:BU6"/>
    <mergeCell ref="BV6:BW6"/>
    <mergeCell ref="BX6:BY6"/>
    <mergeCell ref="BZ6:CA6"/>
    <mergeCell ref="CB6:CC6"/>
    <mergeCell ref="BJ6:BK6"/>
    <mergeCell ref="BL6:BM6"/>
    <mergeCell ref="BN6:BO6"/>
    <mergeCell ref="BP6:BQ6"/>
    <mergeCell ref="BR6:BS6"/>
    <mergeCell ref="A5:A7"/>
    <mergeCell ref="B5:W5"/>
    <mergeCell ref="AT5:BO5"/>
    <mergeCell ref="X5:AS5"/>
    <mergeCell ref="B6:C6"/>
    <mergeCell ref="B7:B8"/>
    <mergeCell ref="C7:C8"/>
    <mergeCell ref="CD6:CE6"/>
    <mergeCell ref="CF6:CG6"/>
    <mergeCell ref="AZ6:BA6"/>
    <mergeCell ref="BB6:BC6"/>
    <mergeCell ref="BD6:BE6"/>
    <mergeCell ref="BF6:BG6"/>
    <mergeCell ref="BH6:BI6"/>
    <mergeCell ref="AP6:AQ6"/>
    <mergeCell ref="AR6:AS6"/>
    <mergeCell ref="AT6:AU6"/>
    <mergeCell ref="AV6:AW6"/>
    <mergeCell ref="AX6:AY6"/>
    <mergeCell ref="AF6:AG6"/>
    <mergeCell ref="AH6:AI6"/>
    <mergeCell ref="AJ6:AK6"/>
    <mergeCell ref="AL6:AM6"/>
    <mergeCell ref="AN6:AO6"/>
  </mergeCells>
  <pageMargins left="0.7" right="0.7" top="0.75" bottom="0.75" header="0.3" footer="0.3"/>
  <pageSetup scale="8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List of Tables</vt:lpstr>
      <vt:lpstr>Table 1A</vt:lpstr>
      <vt:lpstr>Table C</vt:lpstr>
      <vt:lpstr>'List of Tables'!Print_Area</vt:lpstr>
      <vt:lpstr>'Table 1A'!Print_Area</vt:lpstr>
      <vt:lpstr>'Table C'!Print_Area</vt:lpstr>
      <vt:lpstr>'List of Tables'!Print_Titles</vt:lpstr>
      <vt:lpstr>'Table 1A'!Print_Titles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2021-11-01T04:03:36Z</cp:lastPrinted>
  <dcterms:created xsi:type="dcterms:W3CDTF">2000-03-01T16:14:28Z</dcterms:created>
  <dcterms:modified xsi:type="dcterms:W3CDTF">2022-01-06T10:14:14Z</dcterms:modified>
</cp:coreProperties>
</file>