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yl Franz\Desktop\web\Nov PR\New folder\Statl tables\"/>
    </mc:Choice>
  </mc:AlternateContent>
  <bookViews>
    <workbookView xWindow="0" yWindow="0" windowWidth="21600" windowHeight="9735" tabRatio="874" firstSheet="2" activeTab="2"/>
  </bookViews>
  <sheets>
    <sheet name="List of Tables" sheetId="139" r:id="rId1"/>
    <sheet name="Table 1A" sheetId="119" r:id="rId2"/>
    <sheet name="Table D" sheetId="141" r:id="rId3"/>
  </sheets>
  <definedNames>
    <definedName name="_xlnm.Print_Area" localSheetId="0">'List of Tables'!$A$1:$D$39</definedName>
    <definedName name="_xlnm.Print_Area" localSheetId="1">'Table 1A'!$A$1:$AU$50</definedName>
    <definedName name="_xlnm.Print_Titles" localSheetId="0">'List of Tables'!$12:$12</definedName>
    <definedName name="_xlnm.Print_Titles" localSheetId="1">'Table 1A'!$1:$5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9" i="119" l="1"/>
  <c r="AN9" i="119"/>
  <c r="AK43" i="119"/>
  <c r="AJ43" i="119"/>
  <c r="AK42" i="119"/>
  <c r="AJ42" i="119"/>
  <c r="AK41" i="119"/>
  <c r="AJ41" i="119"/>
  <c r="AK40" i="119"/>
  <c r="AJ40" i="119"/>
  <c r="AK39" i="119"/>
  <c r="AJ39" i="119"/>
  <c r="AK38" i="119"/>
  <c r="AJ38" i="119"/>
  <c r="AK37" i="119"/>
  <c r="AJ37" i="119"/>
  <c r="AK36" i="119"/>
  <c r="AJ36" i="119"/>
  <c r="AK31" i="119"/>
  <c r="AJ31" i="119"/>
  <c r="AK30" i="119"/>
  <c r="AJ30" i="119"/>
  <c r="AK29" i="119"/>
  <c r="AJ29" i="119"/>
  <c r="AK28" i="119"/>
  <c r="AJ28" i="119"/>
  <c r="AK27" i="119"/>
  <c r="AJ27" i="119"/>
  <c r="AK26" i="119"/>
  <c r="AJ26" i="119"/>
  <c r="AK25" i="119"/>
  <c r="AJ25" i="119"/>
  <c r="AK24" i="119"/>
  <c r="AJ24" i="119"/>
  <c r="AK23" i="119"/>
  <c r="AJ23" i="119"/>
  <c r="AK22" i="119"/>
  <c r="AJ22" i="119"/>
  <c r="AK17" i="119"/>
  <c r="AJ17" i="119"/>
  <c r="AK16" i="119"/>
  <c r="AJ16" i="119"/>
  <c r="AK15" i="119"/>
  <c r="AJ15" i="119"/>
  <c r="AK9" i="119"/>
  <c r="AJ9" i="119"/>
  <c r="AC43" i="119"/>
  <c r="AB43" i="119"/>
  <c r="AC42" i="119"/>
  <c r="AB42" i="119"/>
  <c r="AC41" i="119"/>
  <c r="AB41" i="119"/>
  <c r="AC40" i="119"/>
  <c r="AB40" i="119"/>
  <c r="AC39" i="119"/>
  <c r="AB39" i="119"/>
  <c r="AC38" i="119"/>
  <c r="AB38" i="119"/>
  <c r="AC37" i="119"/>
  <c r="AB37" i="119"/>
  <c r="AC36" i="119"/>
  <c r="AB36" i="119"/>
  <c r="AC31" i="119"/>
  <c r="AB31" i="119"/>
  <c r="AC30" i="119"/>
  <c r="AB30" i="119"/>
  <c r="AC29" i="119"/>
  <c r="AB29" i="119"/>
  <c r="AC28" i="119"/>
  <c r="AB28" i="119"/>
  <c r="AC27" i="119"/>
  <c r="AB27" i="119"/>
  <c r="AC26" i="119"/>
  <c r="AB26" i="119"/>
  <c r="AC25" i="119"/>
  <c r="AB25" i="119"/>
  <c r="AC24" i="119"/>
  <c r="AB24" i="119"/>
  <c r="AC23" i="119"/>
  <c r="AB23" i="119"/>
  <c r="AC22" i="119"/>
  <c r="AB22" i="119"/>
  <c r="AC17" i="119"/>
  <c r="AB17" i="119"/>
  <c r="AC16" i="119"/>
  <c r="AB16" i="119"/>
  <c r="AC15" i="119"/>
  <c r="AB15" i="119"/>
  <c r="AC9" i="119"/>
  <c r="AB9" i="119"/>
  <c r="AS43" i="119" l="1"/>
  <c r="AR43" i="119"/>
  <c r="AS42" i="119"/>
  <c r="AR42" i="119"/>
  <c r="AS41" i="119"/>
  <c r="AR41" i="119"/>
  <c r="AS40" i="119"/>
  <c r="AR40" i="119"/>
  <c r="AS39" i="119"/>
  <c r="AR39" i="119"/>
  <c r="AS38" i="119"/>
  <c r="AR38" i="119"/>
  <c r="AS37" i="119"/>
  <c r="AR37" i="119"/>
  <c r="AS36" i="119"/>
  <c r="AR36" i="119"/>
  <c r="AS31" i="119"/>
  <c r="AR31" i="119"/>
  <c r="AS30" i="119"/>
  <c r="AR30" i="119"/>
  <c r="AS29" i="119"/>
  <c r="AR29" i="119"/>
  <c r="AS28" i="119"/>
  <c r="AR28" i="119"/>
  <c r="AS27" i="119"/>
  <c r="AR27" i="119"/>
  <c r="AS26" i="119"/>
  <c r="AR26" i="119"/>
  <c r="AS25" i="119"/>
  <c r="AR25" i="119"/>
  <c r="AS24" i="119"/>
  <c r="AR24" i="119"/>
  <c r="AS23" i="119"/>
  <c r="AR23" i="119"/>
  <c r="AS22" i="119"/>
  <c r="AR22" i="119"/>
  <c r="AS17" i="119"/>
  <c r="AR17" i="119"/>
  <c r="AS16" i="119"/>
  <c r="AR16" i="119"/>
  <c r="AS15" i="119"/>
  <c r="AR15" i="119"/>
  <c r="AR9" i="119"/>
  <c r="AS9" i="119"/>
  <c r="AG43" i="119"/>
  <c r="AF43" i="119"/>
  <c r="AG42" i="119"/>
  <c r="AF42" i="119"/>
  <c r="AG41" i="119"/>
  <c r="AF41" i="119"/>
  <c r="AG40" i="119"/>
  <c r="AF40" i="119"/>
  <c r="AG39" i="119"/>
  <c r="AF39" i="119"/>
  <c r="AG38" i="119"/>
  <c r="AF38" i="119"/>
  <c r="AG37" i="119"/>
  <c r="AF37" i="119"/>
  <c r="AG36" i="119"/>
  <c r="AF36" i="119"/>
  <c r="AG31" i="119"/>
  <c r="AF31" i="119"/>
  <c r="AG30" i="119"/>
  <c r="AF30" i="119"/>
  <c r="AG29" i="119"/>
  <c r="AF29" i="119"/>
  <c r="AG28" i="119"/>
  <c r="AF28" i="119"/>
  <c r="AG27" i="119"/>
  <c r="AF27" i="119"/>
  <c r="AG26" i="119"/>
  <c r="AF26" i="119"/>
  <c r="AG25" i="119"/>
  <c r="AF25" i="119"/>
  <c r="AG24" i="119"/>
  <c r="AF24" i="119"/>
  <c r="AG23" i="119"/>
  <c r="AF23" i="119"/>
  <c r="AG22" i="119"/>
  <c r="AF22" i="119"/>
  <c r="AG17" i="119"/>
  <c r="AF17" i="119"/>
  <c r="AG16" i="119"/>
  <c r="AF16" i="119"/>
  <c r="AG15" i="119"/>
  <c r="AF15" i="119"/>
  <c r="AG9" i="119"/>
  <c r="AF9" i="119"/>
  <c r="Y43" i="119"/>
  <c r="X43" i="119"/>
  <c r="Y42" i="119"/>
  <c r="X42" i="119"/>
  <c r="Y41" i="119"/>
  <c r="X41" i="119"/>
  <c r="Y40" i="119"/>
  <c r="X40" i="119"/>
  <c r="Y39" i="119"/>
  <c r="X39" i="119"/>
  <c r="Y38" i="119"/>
  <c r="X38" i="119"/>
  <c r="Y37" i="119"/>
  <c r="X37" i="119"/>
  <c r="Y36" i="119"/>
  <c r="X36" i="119"/>
  <c r="Y31" i="119"/>
  <c r="X31" i="119"/>
  <c r="Y30" i="119"/>
  <c r="X30" i="119"/>
  <c r="Y29" i="119"/>
  <c r="X29" i="119"/>
  <c r="Y28" i="119"/>
  <c r="X28" i="119"/>
  <c r="Y27" i="119"/>
  <c r="X27" i="119"/>
  <c r="Y26" i="119"/>
  <c r="X26" i="119"/>
  <c r="Y25" i="119"/>
  <c r="X25" i="119"/>
  <c r="Y24" i="119"/>
  <c r="X24" i="119"/>
  <c r="Y23" i="119"/>
  <c r="X23" i="119"/>
  <c r="Y22" i="119"/>
  <c r="X22" i="119"/>
  <c r="Y17" i="119"/>
  <c r="X17" i="119"/>
  <c r="Y16" i="119"/>
  <c r="X16" i="119"/>
  <c r="Y15" i="119"/>
  <c r="X15" i="119"/>
  <c r="Y9" i="119"/>
  <c r="X9" i="119"/>
  <c r="U43" i="119"/>
  <c r="T43" i="119"/>
  <c r="U42" i="119"/>
  <c r="T42" i="119"/>
  <c r="U41" i="119"/>
  <c r="T41" i="119"/>
  <c r="U40" i="119"/>
  <c r="T40" i="119"/>
  <c r="U39" i="119"/>
  <c r="T39" i="119"/>
  <c r="U38" i="119"/>
  <c r="T38" i="119"/>
  <c r="U37" i="119"/>
  <c r="T37" i="119"/>
  <c r="U36" i="119"/>
  <c r="T36" i="119"/>
  <c r="U31" i="119"/>
  <c r="T31" i="119"/>
  <c r="U30" i="119"/>
  <c r="T30" i="119"/>
  <c r="U29" i="119"/>
  <c r="T29" i="119"/>
  <c r="U28" i="119"/>
  <c r="T28" i="119"/>
  <c r="U27" i="119"/>
  <c r="T27" i="119"/>
  <c r="U26" i="119"/>
  <c r="T26" i="119"/>
  <c r="U25" i="119"/>
  <c r="T25" i="119"/>
  <c r="U24" i="119"/>
  <c r="T24" i="119"/>
  <c r="U23" i="119"/>
  <c r="T23" i="119"/>
  <c r="U22" i="119"/>
  <c r="T22" i="119"/>
  <c r="U17" i="119"/>
  <c r="T17" i="119"/>
  <c r="U16" i="119"/>
  <c r="T16" i="119"/>
  <c r="U15" i="119"/>
  <c r="T15" i="119"/>
  <c r="U9" i="119"/>
  <c r="T9" i="119"/>
  <c r="Q43" i="119"/>
  <c r="P43" i="119"/>
  <c r="Q42" i="119"/>
  <c r="P42" i="119"/>
  <c r="Q41" i="119"/>
  <c r="P41" i="119"/>
  <c r="Q40" i="119"/>
  <c r="P40" i="119"/>
  <c r="Q39" i="119"/>
  <c r="P39" i="119"/>
  <c r="Q38" i="119"/>
  <c r="P38" i="119"/>
  <c r="Q37" i="119"/>
  <c r="P37" i="119"/>
  <c r="Q36" i="119"/>
  <c r="P36" i="119"/>
  <c r="Q31" i="119"/>
  <c r="P31" i="119"/>
  <c r="Q30" i="119"/>
  <c r="P30" i="119"/>
  <c r="Q29" i="119"/>
  <c r="P29" i="119"/>
  <c r="Q28" i="119"/>
  <c r="P28" i="119"/>
  <c r="Q27" i="119"/>
  <c r="P27" i="119"/>
  <c r="Q26" i="119"/>
  <c r="P26" i="119"/>
  <c r="Q25" i="119"/>
  <c r="P25" i="119"/>
  <c r="Q24" i="119"/>
  <c r="P24" i="119"/>
  <c r="Q23" i="119"/>
  <c r="P23" i="119"/>
  <c r="Q22" i="119"/>
  <c r="P22" i="119"/>
  <c r="Q17" i="119"/>
  <c r="P17" i="119"/>
  <c r="Q16" i="119"/>
  <c r="P16" i="119"/>
  <c r="Q15" i="119"/>
  <c r="P15" i="119"/>
  <c r="Q9" i="119"/>
  <c r="P9" i="119"/>
  <c r="M43" i="119"/>
  <c r="L43" i="119"/>
  <c r="M42" i="119"/>
  <c r="L42" i="119"/>
  <c r="M41" i="119"/>
  <c r="L41" i="119"/>
  <c r="M40" i="119"/>
  <c r="L40" i="119"/>
  <c r="M39" i="119"/>
  <c r="L39" i="119"/>
  <c r="M38" i="119"/>
  <c r="L38" i="119"/>
  <c r="M37" i="119"/>
  <c r="L37" i="119"/>
  <c r="M36" i="119"/>
  <c r="L36" i="119"/>
  <c r="M31" i="119"/>
  <c r="L31" i="119"/>
  <c r="M30" i="119"/>
  <c r="L30" i="119"/>
  <c r="M29" i="119"/>
  <c r="L29" i="119"/>
  <c r="M28" i="119"/>
  <c r="L28" i="119"/>
  <c r="M27" i="119"/>
  <c r="L27" i="119"/>
  <c r="M26" i="119"/>
  <c r="L26" i="119"/>
  <c r="M25" i="119"/>
  <c r="L25" i="119"/>
  <c r="M24" i="119"/>
  <c r="L24" i="119"/>
  <c r="M23" i="119"/>
  <c r="L23" i="119"/>
  <c r="M22" i="119"/>
  <c r="L22" i="119"/>
  <c r="M17" i="119"/>
  <c r="L17" i="119"/>
  <c r="M16" i="119"/>
  <c r="L16" i="119"/>
  <c r="M15" i="119"/>
  <c r="L15" i="119"/>
  <c r="M9" i="119"/>
  <c r="L9" i="119"/>
  <c r="I9" i="119"/>
  <c r="H9" i="119"/>
  <c r="I17" i="119"/>
  <c r="H17" i="119"/>
  <c r="I16" i="119"/>
  <c r="H16" i="119"/>
  <c r="I15" i="119"/>
  <c r="H15" i="119"/>
  <c r="I31" i="119"/>
  <c r="H31" i="119"/>
  <c r="I30" i="119"/>
  <c r="H30" i="119"/>
  <c r="I29" i="119"/>
  <c r="H29" i="119"/>
  <c r="I28" i="119"/>
  <c r="H28" i="119"/>
  <c r="I27" i="119"/>
  <c r="H27" i="119"/>
  <c r="I26" i="119"/>
  <c r="H26" i="119"/>
  <c r="I25" i="119"/>
  <c r="H25" i="119"/>
  <c r="I24" i="119"/>
  <c r="H24" i="119"/>
  <c r="I23" i="119"/>
  <c r="H23" i="119"/>
  <c r="I22" i="119"/>
  <c r="H22" i="119"/>
  <c r="I43" i="119"/>
  <c r="H43" i="119"/>
  <c r="I42" i="119"/>
  <c r="H42" i="119"/>
  <c r="I41" i="119"/>
  <c r="H41" i="119"/>
  <c r="I40" i="119"/>
  <c r="H40" i="119"/>
  <c r="I39" i="119"/>
  <c r="H39" i="119"/>
  <c r="I38" i="119"/>
  <c r="H38" i="119"/>
  <c r="I37" i="119"/>
  <c r="H37" i="119"/>
  <c r="I36" i="119"/>
  <c r="H36" i="119"/>
  <c r="E43" i="119"/>
  <c r="D43" i="119"/>
  <c r="E42" i="119"/>
  <c r="D42" i="119"/>
  <c r="E41" i="119"/>
  <c r="D41" i="119"/>
  <c r="E40" i="119"/>
  <c r="D40" i="119"/>
  <c r="E39" i="119"/>
  <c r="D39" i="119"/>
  <c r="E38" i="119"/>
  <c r="D38" i="119"/>
  <c r="E37" i="119"/>
  <c r="D37" i="119"/>
  <c r="E36" i="119"/>
  <c r="D36" i="119"/>
  <c r="E31" i="119"/>
  <c r="D31" i="119"/>
  <c r="E30" i="119"/>
  <c r="D30" i="119"/>
  <c r="E29" i="119"/>
  <c r="D29" i="119"/>
  <c r="E28" i="119"/>
  <c r="D28" i="119"/>
  <c r="E27" i="119"/>
  <c r="D27" i="119"/>
  <c r="E26" i="119"/>
  <c r="D26" i="119"/>
  <c r="E25" i="119"/>
  <c r="D25" i="119"/>
  <c r="E24" i="119"/>
  <c r="D24" i="119"/>
  <c r="E23" i="119"/>
  <c r="D23" i="119"/>
  <c r="E22" i="119"/>
  <c r="D22" i="119"/>
  <c r="E17" i="119"/>
  <c r="D17" i="119"/>
  <c r="E16" i="119"/>
  <c r="D16" i="119"/>
  <c r="E15" i="119"/>
  <c r="D15" i="119"/>
  <c r="D9" i="119"/>
  <c r="E9" i="119"/>
</calcChain>
</file>

<file path=xl/sharedStrings.xml><?xml version="1.0" encoding="utf-8"?>
<sst xmlns="http://schemas.openxmlformats.org/spreadsheetml/2006/main" count="254" uniqueCount="134">
  <si>
    <t>Professionals</t>
  </si>
  <si>
    <t>EMPLOYED PERSONS</t>
  </si>
  <si>
    <t>Technicians and associate professionals</t>
  </si>
  <si>
    <t>Plant and machine operators and assemblers</t>
  </si>
  <si>
    <t>Agriculture</t>
  </si>
  <si>
    <t>Industry</t>
  </si>
  <si>
    <t>Services</t>
  </si>
  <si>
    <t>Self-employed without any paid employee</t>
  </si>
  <si>
    <t>Wage and salary workers</t>
  </si>
  <si>
    <t xml:space="preserve">Employer in own family-operated farm or business </t>
  </si>
  <si>
    <t xml:space="preserve">  Number (in thousands)</t>
  </si>
  <si>
    <t xml:space="preserve">Sector/Occupation/Class of Worker </t>
  </si>
  <si>
    <t>Worked without pay in own family-operated farm or business (Unpaid family worker)</t>
  </si>
  <si>
    <t>Managers</t>
  </si>
  <si>
    <t>Clerical support workers</t>
  </si>
  <si>
    <t>Service and sales workers</t>
  </si>
  <si>
    <t>Elementary occupations</t>
  </si>
  <si>
    <t>Armed forces occupations</t>
  </si>
  <si>
    <t>Skilled agricultural, forestry, and fishery workers</t>
  </si>
  <si>
    <t>Craft and related trades workers</t>
  </si>
  <si>
    <t>Worked for private household</t>
  </si>
  <si>
    <t>Worked for private establishment</t>
  </si>
  <si>
    <t>Worked for government or government corporation</t>
  </si>
  <si>
    <t>Worked with pay in own-family operated farm or business</t>
  </si>
  <si>
    <t xml:space="preserve">  SECTOR</t>
  </si>
  <si>
    <t xml:space="preserve">  OCCUPATION</t>
  </si>
  <si>
    <t xml:space="preserve">  CLASS OF WORKER</t>
  </si>
  <si>
    <t>Employed</t>
  </si>
  <si>
    <t>Unemployed</t>
  </si>
  <si>
    <t>Underemployed</t>
  </si>
  <si>
    <t>(In Thousands Except Rates)</t>
  </si>
  <si>
    <t>INDICATOR</t>
  </si>
  <si>
    <t xml:space="preserve">Total Population 15 Years Old and Over </t>
  </si>
  <si>
    <t>Labor Force</t>
  </si>
  <si>
    <t xml:space="preserve">  Labor Force Participation Rate (%)</t>
  </si>
  <si>
    <t xml:space="preserve">  Employment Rate(%)</t>
  </si>
  <si>
    <t>Underemployment Rate (%)</t>
  </si>
  <si>
    <t xml:space="preserve">  Unemployment Rate (%)</t>
  </si>
  <si>
    <t>Male Labor Force Participation Rate (%)</t>
  </si>
  <si>
    <t>Female Labor Force Participation Rate (%)</t>
  </si>
  <si>
    <t xml:space="preserve">  Male Employment Rate(%)</t>
  </si>
  <si>
    <t xml:space="preserve">  Female Employment Rate(%)</t>
  </si>
  <si>
    <t>Male Underemployment Rate (%)</t>
  </si>
  <si>
    <t>Female Underemployment Rate (%)</t>
  </si>
  <si>
    <t xml:space="preserve">  Male Unemployment Rate(%)</t>
  </si>
  <si>
    <t xml:space="preserve">  Female Unemployment Rate(%)</t>
  </si>
  <si>
    <t xml:space="preserve">            All estimates used the 2015 POPCEN-based Population Projection.</t>
  </si>
  <si>
    <r>
      <t>February 2021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   </t>
    </r>
  </si>
  <si>
    <t>(In Percent)</t>
  </si>
  <si>
    <t>(In Thousands)</t>
  </si>
  <si>
    <t>STATISTICAL TABLES ON THE PRELIMINARY RESULTS OF THE</t>
  </si>
  <si>
    <t xml:space="preserve">Table </t>
  </si>
  <si>
    <t>Table Description</t>
  </si>
  <si>
    <t>Table 1</t>
  </si>
  <si>
    <t>Table 1A</t>
  </si>
  <si>
    <t>Table 2</t>
  </si>
  <si>
    <t>Table 2A</t>
  </si>
  <si>
    <t>Table 3</t>
  </si>
  <si>
    <t>Table 3A</t>
  </si>
  <si>
    <t>Table A</t>
  </si>
  <si>
    <t>Table B</t>
  </si>
  <si>
    <t>Table C</t>
  </si>
  <si>
    <t>Table D</t>
  </si>
  <si>
    <t xml:space="preserve"> NEET - Not in employment, education or training</t>
  </si>
  <si>
    <t>Increment/ (Decrement)</t>
  </si>
  <si>
    <t xml:space="preserve"> </t>
  </si>
  <si>
    <r>
      <t>March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February 2021</t>
    </r>
    <r>
      <rPr>
        <b/>
        <vertAlign val="superscript"/>
        <sz val="10"/>
        <rFont val="Arial"/>
        <family val="2"/>
      </rPr>
      <t>p</t>
    </r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</si>
  <si>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</si>
  <si>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</si>
  <si>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</si>
  <si>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r>
      <t>April 2021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   </t>
    </r>
  </si>
  <si>
    <r>
      <t>May 2021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   </t>
    </r>
  </si>
  <si>
    <r>
      <rPr>
        <b/>
        <vertAlign val="superscript"/>
        <sz val="7"/>
        <rFont val="Tahoma"/>
        <family val="2"/>
      </rPr>
      <t>1</t>
    </r>
    <r>
      <rPr>
        <b/>
        <sz val="7"/>
        <rFont val="Tahoma"/>
        <family val="2"/>
      </rPr>
      <t xml:space="preserve"> Includes number of underemployed persons who were with jobs but did not work during the reference period. </t>
    </r>
  </si>
  <si>
    <r>
      <t>April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March 2021</t>
    </r>
    <r>
      <rPr>
        <b/>
        <vertAlign val="superscript"/>
        <sz val="10"/>
        <rFont val="Arial"/>
        <family val="2"/>
      </rPr>
      <t>p</t>
    </r>
  </si>
  <si>
    <r>
      <t>May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April 2021</t>
    </r>
    <r>
      <rPr>
        <b/>
        <vertAlign val="superscript"/>
        <sz val="10"/>
        <rFont val="Arial"/>
        <family val="2"/>
      </rPr>
      <t>p</t>
    </r>
  </si>
  <si>
    <r>
      <t>March 2021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   </t>
    </r>
  </si>
  <si>
    <r>
      <t>June 2021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   </t>
    </r>
  </si>
  <si>
    <r>
      <t>June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May 2021</t>
    </r>
    <r>
      <rPr>
        <b/>
        <vertAlign val="superscript"/>
        <sz val="10"/>
        <rFont val="Arial"/>
        <family val="2"/>
      </rPr>
      <t>p</t>
    </r>
  </si>
  <si>
    <r>
      <t>January 2021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   </t>
    </r>
  </si>
  <si>
    <r>
      <t>February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January 2021</t>
    </r>
    <r>
      <rPr>
        <b/>
        <vertAlign val="superscript"/>
        <sz val="10"/>
        <rFont val="Arial"/>
        <family val="2"/>
      </rPr>
      <t>p</t>
    </r>
  </si>
  <si>
    <r>
      <t>August 2021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   </t>
    </r>
  </si>
  <si>
    <r>
      <t>July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June 2021</t>
    </r>
    <r>
      <rPr>
        <b/>
        <vertAlign val="superscript"/>
        <sz val="10"/>
        <rFont val="Arial"/>
        <family val="2"/>
      </rPr>
      <t>p</t>
    </r>
  </si>
  <si>
    <r>
      <rPr>
        <b/>
        <vertAlign val="superscript"/>
        <sz val="7"/>
        <rFont val="Tahoma"/>
        <family val="2"/>
      </rPr>
      <t>2</t>
    </r>
    <r>
      <rPr>
        <b/>
        <sz val="7"/>
        <rFont val="Tahoma"/>
        <family val="2"/>
      </rPr>
      <t>Includes number of underemployed persons but with unreported hours worked</t>
    </r>
  </si>
  <si>
    <r>
      <t>September 2021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   </t>
    </r>
  </si>
  <si>
    <r>
      <t>September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August 2021</t>
    </r>
    <r>
      <rPr>
        <b/>
        <vertAlign val="superscript"/>
        <sz val="10"/>
        <rFont val="Arial"/>
        <family val="2"/>
      </rPr>
      <t>p</t>
    </r>
  </si>
  <si>
    <t>Estimate</t>
  </si>
  <si>
    <t>Standard Error</t>
  </si>
  <si>
    <t>(In Thousands Except Rates and Standard Error)</t>
  </si>
  <si>
    <t>Lower Limit</t>
  </si>
  <si>
    <t>Upper Limit</t>
  </si>
  <si>
    <t xml:space="preserve">     Male</t>
  </si>
  <si>
    <t xml:space="preserve">     Female</t>
  </si>
  <si>
    <t xml:space="preserve">              Male</t>
  </si>
  <si>
    <t xml:space="preserve">              Female</t>
  </si>
  <si>
    <t xml:space="preserve">                                 Male</t>
  </si>
  <si>
    <t xml:space="preserve">                                 Female</t>
  </si>
  <si>
    <t>90% Confidence Interval)</t>
  </si>
  <si>
    <t>TABLE D - Key Employment Indicators with Measures of Precision, Philippines:</t>
  </si>
  <si>
    <r>
      <t>October 2021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   </t>
    </r>
  </si>
  <si>
    <r>
      <t>November 2021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   </t>
    </r>
  </si>
  <si>
    <r>
      <t>October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September 2021</t>
    </r>
    <r>
      <rPr>
        <b/>
        <vertAlign val="superscript"/>
        <sz val="10"/>
        <rFont val="Arial"/>
        <family val="2"/>
      </rPr>
      <t>p</t>
    </r>
  </si>
  <si>
    <r>
      <t>November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October 2021</t>
    </r>
    <r>
      <rPr>
        <b/>
        <vertAlign val="superscript"/>
        <sz val="10"/>
        <rFont val="Arial"/>
        <family val="2"/>
      </rPr>
      <t>p</t>
    </r>
  </si>
  <si>
    <r>
      <t>January 2021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February 2021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March 2021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April 2021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May 2021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June 2021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July 2021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August 2021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September 2021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</t>
    </r>
    <r>
      <rPr>
        <b/>
        <vertAlign val="superscript"/>
        <sz val="12"/>
        <rFont val="Tahoma"/>
        <family val="2"/>
      </rPr>
      <t xml:space="preserve"> </t>
    </r>
    <r>
      <rPr>
        <b/>
        <sz val="12"/>
        <rFont val="Tahoma"/>
        <family val="2"/>
      </rPr>
      <t>October 2021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 xml:space="preserve"> and November 2021</t>
    </r>
    <r>
      <rPr>
        <b/>
        <vertAlign val="superscript"/>
        <sz val="12"/>
        <rFont val="Tahoma"/>
        <family val="2"/>
      </rPr>
      <t>p</t>
    </r>
  </si>
  <si>
    <r>
      <t>Employed Persons by Sector, Occupation and Class of Worker,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</si>
  <si>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Employed Persons by Sector, Subsector, and Hours Worked,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</si>
  <si>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Completed: 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</si>
  <si>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Key Employment Indicators with Measures of Precision, Philippines: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</si>
  <si>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Employment by Major Industry Group and Total Hours Worked, Philippines: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</si>
  <si>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Reasons for Working Less Than 40 Hours, Working More than 48 Hours, and with Job but not at Work: 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</si>
  <si>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Key Employment Indicators by Sex with Measure of Precision,  Philippines: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</si>
  <si>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t>NOVEMBER 2021 LABOR FORCE SURVEY</t>
  </si>
  <si>
    <t>Total Population 15 Years Old and Over</t>
  </si>
  <si>
    <t>Male 15 Years Old and Over</t>
  </si>
  <si>
    <t>Female 15 Years Old and Over</t>
  </si>
  <si>
    <t>TABLE 1A   Employed Persons by Sector, Occupation and Class of Worker, with Measures of Precision, Philippines:</t>
  </si>
  <si>
    <r>
      <t>Employed Persons by Sector, Subsector, and Hours Worked, with Measures of Precision,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</si>
  <si>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Completed, with Measures of Precision: 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</si>
  <si>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Employed Persons by Sector, Occupation and Class of Worker, with Measures of Precision,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</si>
  <si>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July 2021</t>
    </r>
    <r>
      <rPr>
        <b/>
        <vertAlign val="superscript"/>
        <sz val="10"/>
        <rFont val="Tahoma"/>
        <family val="2"/>
      </rPr>
      <t xml:space="preserve">p,3   </t>
    </r>
    <r>
      <rPr>
        <b/>
        <sz val="10"/>
        <rFont val="Tahoma"/>
        <family val="2"/>
      </rPr>
      <t xml:space="preserve">           </t>
    </r>
  </si>
  <si>
    <r>
      <t>January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February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June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July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August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September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October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and November 2021</t>
    </r>
    <r>
      <rPr>
        <b/>
        <vertAlign val="superscript"/>
        <sz val="11"/>
        <rFont val="Arial"/>
        <family val="2"/>
      </rPr>
      <t>p</t>
    </r>
  </si>
  <si>
    <r>
      <t>January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</si>
  <si>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February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</si>
  <si>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March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</si>
  <si>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April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</si>
  <si>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May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</si>
  <si>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June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</si>
  <si>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July 2021</t>
    </r>
    <r>
      <rPr>
        <b/>
        <vertAlign val="superscript"/>
        <sz val="10"/>
        <rFont val="Arial"/>
        <family val="2"/>
      </rPr>
      <t>p, 1</t>
    </r>
    <r>
      <rPr>
        <b/>
        <sz val="10"/>
        <rFont val="Arial"/>
        <family val="2"/>
      </rPr>
      <t xml:space="preserve">             </t>
    </r>
  </si>
  <si>
    <r>
      <t>August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</si>
  <si>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September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</si>
  <si>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October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</si>
  <si>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November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</si>
  <si>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August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July 2021</t>
    </r>
    <r>
      <rPr>
        <b/>
        <vertAlign val="superscript"/>
        <sz val="10"/>
        <rFont val="Arial"/>
        <family val="2"/>
      </rPr>
      <t>p,3</t>
    </r>
  </si>
  <si>
    <t xml:space="preserve">          3 - Preliminary estimate excludes Sulu and Tawi-tawi. </t>
  </si>
  <si>
    <t xml:space="preserve">          1 - Preliminary estimate excludes Sulu and Tawi-tawi.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</si>
</sst>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-* #,##0.00_-;\-* #,##0.00_-;_-* &quot;-&quot;??_-;_-@_-"/>
    <numFmt numFmtId="165" formatCode="#,##0.0_);\(#,##0.0\)"/>
    <numFmt numFmtId="166" formatCode="_(* #,##0.0_);_(* \(#,##0.0\);_(* &quot;-&quot;??_);_(@_)"/>
    <numFmt numFmtId="167" formatCode="#,##0.0"/>
    <numFmt numFmtId="168" formatCode="mmmm\ yyyy"/>
  </numFmts>
  <fonts count="26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sz val="10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2"/>
      <name val="Tahoma"/>
      <family val="2"/>
    </font>
    <font>
      <b/>
      <vertAlign val="superscript"/>
      <sz val="10"/>
      <name val="Tahoma"/>
      <family val="2"/>
    </font>
    <font>
      <sz val="12"/>
      <name val="Tahoma"/>
      <family val="2"/>
    </font>
    <font>
      <b/>
      <vertAlign val="superscript"/>
      <sz val="12"/>
      <name val="Tahoma"/>
      <family val="2"/>
    </font>
    <font>
      <b/>
      <i/>
      <sz val="7"/>
      <name val="Arial"/>
      <family val="2"/>
    </font>
    <font>
      <vertAlign val="superscript"/>
      <sz val="12"/>
      <name val="Arial"/>
      <family val="2"/>
    </font>
    <font>
      <b/>
      <sz val="7"/>
      <name val="Arial"/>
      <family val="2"/>
    </font>
    <font>
      <b/>
      <sz val="7"/>
      <name val="Tahoma"/>
      <family val="2"/>
    </font>
    <font>
      <b/>
      <vertAlign val="superscript"/>
      <sz val="7"/>
      <name val="Tahoma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</borders>
  <cellStyleXfs count="45">
    <xf numFmtId="37" fontId="0" fillId="0" borderId="0"/>
    <xf numFmtId="43" fontId="4" fillId="0" borderId="0" applyFont="0" applyFill="0" applyBorder="0" applyAlignment="0" applyProtection="0"/>
    <xf numFmtId="37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7" fillId="0" borderId="0"/>
    <xf numFmtId="37" fontId="7" fillId="0" borderId="0"/>
    <xf numFmtId="43" fontId="4" fillId="0" borderId="0" applyFont="0" applyFill="0" applyBorder="0" applyAlignment="0" applyProtection="0"/>
    <xf numFmtId="37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7" fillId="0" borderId="0"/>
    <xf numFmtId="37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7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78">
    <xf numFmtId="37" fontId="0" fillId="0" borderId="0" xfId="0"/>
    <xf numFmtId="37" fontId="5" fillId="0" borderId="0" xfId="14" applyFont="1" applyFill="1"/>
    <xf numFmtId="3" fontId="5" fillId="0" borderId="3" xfId="1" applyNumberFormat="1" applyFont="1" applyFill="1" applyBorder="1" applyAlignment="1"/>
    <xf numFmtId="3" fontId="17" fillId="0" borderId="3" xfId="1" applyNumberFormat="1" applyFont="1" applyFill="1" applyBorder="1" applyAlignment="1"/>
    <xf numFmtId="167" fontId="5" fillId="0" borderId="3" xfId="1" applyNumberFormat="1" applyFont="1" applyFill="1" applyBorder="1" applyAlignment="1"/>
    <xf numFmtId="167" fontId="17" fillId="0" borderId="3" xfId="1" applyNumberFormat="1" applyFont="1" applyFill="1" applyBorder="1" applyAlignment="1"/>
    <xf numFmtId="0" fontId="4" fillId="0" borderId="0" xfId="29"/>
    <xf numFmtId="0" fontId="11" fillId="0" borderId="13" xfId="29" applyFont="1" applyBorder="1" applyAlignment="1">
      <alignment horizontal="center" vertical="center" wrapText="1"/>
    </xf>
    <xf numFmtId="37" fontId="14" fillId="0" borderId="13" xfId="0" applyFont="1" applyBorder="1" applyAlignment="1">
      <alignment vertical="center" wrapText="1"/>
    </xf>
    <xf numFmtId="37" fontId="14" fillId="0" borderId="11" xfId="0" applyFont="1" applyBorder="1" applyAlignment="1">
      <alignment vertical="center" wrapText="1"/>
    </xf>
    <xf numFmtId="37" fontId="14" fillId="0" borderId="3" xfId="0" applyFont="1" applyBorder="1" applyAlignment="1">
      <alignment vertical="center" wrapText="1"/>
    </xf>
    <xf numFmtId="0" fontId="4" fillId="0" borderId="0" xfId="29" applyAlignment="1">
      <alignment vertical="top" wrapText="1"/>
    </xf>
    <xf numFmtId="37" fontId="14" fillId="0" borderId="13" xfId="0" applyFont="1" applyBorder="1" applyAlignment="1">
      <alignment horizontal="left" vertical="center" wrapText="1"/>
    </xf>
    <xf numFmtId="37" fontId="14" fillId="0" borderId="13" xfId="0" applyFont="1" applyBorder="1" applyAlignment="1">
      <alignment horizontal="left" vertical="center" wrapText="1"/>
    </xf>
    <xf numFmtId="3" fontId="5" fillId="0" borderId="3" xfId="1" applyNumberFormat="1" applyFont="1" applyFill="1" applyBorder="1" applyAlignment="1">
      <alignment horizontal="right"/>
    </xf>
    <xf numFmtId="37" fontId="10" fillId="0" borderId="0" xfId="0" applyFont="1" applyBorder="1" applyAlignment="1">
      <alignment horizontal="center" vertical="center" wrapText="1"/>
    </xf>
    <xf numFmtId="37" fontId="14" fillId="0" borderId="0" xfId="0" applyFont="1" applyBorder="1" applyAlignment="1">
      <alignment vertical="center" wrapText="1"/>
    </xf>
    <xf numFmtId="167" fontId="5" fillId="0" borderId="3" xfId="1" applyNumberFormat="1" applyFont="1" applyFill="1" applyBorder="1" applyAlignment="1">
      <alignment horizontal="right"/>
    </xf>
    <xf numFmtId="4" fontId="5" fillId="0" borderId="3" xfId="1" applyNumberFormat="1" applyFont="1" applyFill="1" applyBorder="1" applyAlignment="1"/>
    <xf numFmtId="49" fontId="5" fillId="0" borderId="16" xfId="0" applyNumberFormat="1" applyFont="1" applyFill="1" applyBorder="1" applyAlignment="1">
      <alignment horizontal="left" indent="1"/>
    </xf>
    <xf numFmtId="49" fontId="5" fillId="0" borderId="16" xfId="0" applyNumberFormat="1" applyFont="1" applyFill="1" applyBorder="1" applyAlignment="1">
      <alignment horizontal="left" indent="4"/>
    </xf>
    <xf numFmtId="37" fontId="5" fillId="0" borderId="3" xfId="0" applyFont="1" applyFill="1" applyBorder="1" applyAlignment="1">
      <alignment vertical="center"/>
    </xf>
    <xf numFmtId="168" fontId="11" fillId="0" borderId="13" xfId="0" applyNumberFormat="1" applyFont="1" applyFill="1" applyBorder="1" applyAlignment="1">
      <alignment horizontal="center" vertical="center" wrapText="1"/>
    </xf>
    <xf numFmtId="37" fontId="5" fillId="0" borderId="0" xfId="0" applyFont="1" applyFill="1" applyAlignment="1">
      <alignment vertical="center"/>
    </xf>
    <xf numFmtId="37" fontId="5" fillId="0" borderId="0" xfId="0" applyFont="1" applyFill="1"/>
    <xf numFmtId="37" fontId="5" fillId="0" borderId="0" xfId="2" applyFont="1" applyFill="1" applyAlignment="1">
      <alignment vertical="center"/>
    </xf>
    <xf numFmtId="166" fontId="21" fillId="0" borderId="0" xfId="1" applyNumberFormat="1" applyFont="1" applyFill="1" applyBorder="1" applyAlignment="1">
      <alignment horizontal="left"/>
    </xf>
    <xf numFmtId="37" fontId="21" fillId="0" borderId="0" xfId="2" applyFont="1" applyFill="1" applyAlignment="1">
      <alignment vertical="center"/>
    </xf>
    <xf numFmtId="0" fontId="21" fillId="0" borderId="0" xfId="0" applyNumberFormat="1" applyFont="1" applyFill="1" applyAlignment="1">
      <alignment horizontal="left" vertical="center"/>
    </xf>
    <xf numFmtId="37" fontId="5" fillId="0" borderId="3" xfId="0" applyFont="1" applyFill="1" applyBorder="1" applyAlignment="1">
      <alignment horizontal="right" vertical="center" wrapText="1"/>
    </xf>
    <xf numFmtId="37" fontId="9" fillId="0" borderId="0" xfId="2" applyFont="1" applyFill="1" applyAlignment="1">
      <alignment vertical="center"/>
    </xf>
    <xf numFmtId="168" fontId="8" fillId="0" borderId="11" xfId="0" applyNumberFormat="1" applyFont="1" applyFill="1" applyBorder="1" applyAlignment="1">
      <alignment horizontal="center" vertical="center" wrapText="1"/>
    </xf>
    <xf numFmtId="37" fontId="5" fillId="0" borderId="0" xfId="14" applyFont="1" applyFill="1" applyAlignment="1">
      <alignment vertical="center"/>
    </xf>
    <xf numFmtId="168" fontId="11" fillId="0" borderId="3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/>
    <xf numFmtId="0" fontId="0" fillId="0" borderId="0" xfId="0" applyNumberFormat="1" applyFill="1"/>
    <xf numFmtId="0" fontId="9" fillId="0" borderId="0" xfId="0" applyNumberFormat="1" applyFont="1" applyFill="1" applyAlignment="1">
      <alignment vertical="center"/>
    </xf>
    <xf numFmtId="3" fontId="5" fillId="0" borderId="3" xfId="0" applyNumberFormat="1" applyFont="1" applyFill="1" applyBorder="1" applyAlignment="1">
      <alignment horizontal="right" vertical="center" wrapText="1"/>
    </xf>
    <xf numFmtId="49" fontId="5" fillId="0" borderId="4" xfId="0" applyNumberFormat="1" applyFont="1" applyFill="1" applyBorder="1" applyAlignment="1">
      <alignment horizontal="left" indent="3"/>
    </xf>
    <xf numFmtId="3" fontId="9" fillId="0" borderId="3" xfId="0" applyNumberFormat="1" applyFont="1" applyFill="1" applyBorder="1"/>
    <xf numFmtId="49" fontId="5" fillId="0" borderId="4" xfId="0" applyNumberFormat="1" applyFont="1" applyFill="1" applyBorder="1" applyAlignment="1">
      <alignment horizontal="left" indent="5"/>
    </xf>
    <xf numFmtId="49" fontId="5" fillId="0" borderId="4" xfId="0" applyNumberFormat="1" applyFont="1" applyFill="1" applyBorder="1" applyAlignment="1">
      <alignment horizontal="left" indent="7"/>
    </xf>
    <xf numFmtId="49" fontId="5" fillId="0" borderId="4" xfId="0" applyNumberFormat="1" applyFont="1" applyFill="1" applyBorder="1" applyAlignment="1">
      <alignment horizontal="left" indent="8"/>
    </xf>
    <xf numFmtId="49" fontId="5" fillId="0" borderId="3" xfId="0" applyNumberFormat="1" applyFont="1" applyFill="1" applyBorder="1" applyAlignment="1">
      <alignment horizontal="left" indent="8"/>
    </xf>
    <xf numFmtId="0" fontId="9" fillId="0" borderId="3" xfId="0" applyNumberFormat="1" applyFont="1" applyFill="1" applyBorder="1"/>
    <xf numFmtId="49" fontId="5" fillId="0" borderId="4" xfId="0" applyNumberFormat="1" applyFont="1" applyFill="1" applyBorder="1" applyAlignment="1">
      <alignment horizontal="left" indent="1"/>
    </xf>
    <xf numFmtId="49" fontId="5" fillId="0" borderId="3" xfId="0" applyNumberFormat="1" applyFont="1" applyFill="1" applyBorder="1" applyAlignment="1">
      <alignment horizontal="left" indent="1"/>
    </xf>
    <xf numFmtId="49" fontId="5" fillId="0" borderId="4" xfId="0" applyNumberFormat="1" applyFont="1" applyFill="1" applyBorder="1" applyAlignment="1">
      <alignment horizontal="left" indent="2"/>
    </xf>
    <xf numFmtId="4" fontId="5" fillId="0" borderId="3" xfId="0" applyNumberFormat="1" applyFont="1" applyFill="1" applyBorder="1"/>
    <xf numFmtId="167" fontId="9" fillId="0" borderId="3" xfId="0" applyNumberFormat="1" applyFont="1" applyFill="1" applyBorder="1"/>
    <xf numFmtId="49" fontId="5" fillId="0" borderId="4" xfId="0" applyNumberFormat="1" applyFont="1" applyFill="1" applyBorder="1" applyAlignment="1">
      <alignment horizontal="left" indent="4"/>
    </xf>
    <xf numFmtId="49" fontId="5" fillId="0" borderId="3" xfId="0" applyNumberFormat="1" applyFont="1" applyFill="1" applyBorder="1" applyAlignment="1">
      <alignment horizontal="left" indent="2"/>
    </xf>
    <xf numFmtId="0" fontId="9" fillId="0" borderId="5" xfId="0" applyNumberFormat="1" applyFont="1" applyFill="1" applyBorder="1"/>
    <xf numFmtId="0" fontId="9" fillId="0" borderId="11" xfId="0" applyNumberFormat="1" applyFont="1" applyFill="1" applyBorder="1"/>
    <xf numFmtId="3" fontId="9" fillId="0" borderId="11" xfId="0" applyNumberFormat="1" applyFont="1" applyFill="1" applyBorder="1"/>
    <xf numFmtId="37" fontId="9" fillId="0" borderId="0" xfId="0" applyFont="1" applyFill="1" applyAlignment="1">
      <alignment horizontal="left" vertical="center"/>
    </xf>
    <xf numFmtId="37" fontId="6" fillId="0" borderId="0" xfId="0" applyFont="1" applyFill="1"/>
    <xf numFmtId="165" fontId="5" fillId="0" borderId="0" xfId="0" applyNumberFormat="1" applyFont="1" applyFill="1"/>
    <xf numFmtId="0" fontId="22" fillId="0" borderId="0" xfId="0" applyNumberFormat="1" applyFont="1" applyFill="1" applyAlignment="1">
      <alignment horizontal="left" vertical="center" indent="1"/>
    </xf>
    <xf numFmtId="0" fontId="9" fillId="0" borderId="0" xfId="0" applyNumberFormat="1" applyFont="1" applyFill="1" applyAlignment="1">
      <alignment horizontal="left" vertical="center" indent="2"/>
    </xf>
    <xf numFmtId="37" fontId="24" fillId="0" borderId="0" xfId="0" applyFont="1" applyFill="1" applyAlignment="1">
      <alignment horizontal="center" vertical="center"/>
    </xf>
    <xf numFmtId="37" fontId="13" fillId="0" borderId="0" xfId="0" applyFont="1" applyFill="1" applyAlignment="1">
      <alignment vertical="center"/>
    </xf>
    <xf numFmtId="0" fontId="24" fillId="0" borderId="0" xfId="0" applyNumberFormat="1" applyFont="1" applyFill="1" applyAlignment="1">
      <alignment horizontal="center" vertical="center"/>
    </xf>
    <xf numFmtId="37" fontId="24" fillId="0" borderId="0" xfId="0" quotePrefix="1" applyFont="1" applyFill="1" applyAlignment="1">
      <alignment horizontal="center" vertical="center"/>
    </xf>
    <xf numFmtId="37" fontId="13" fillId="0" borderId="0" xfId="0" applyFont="1" applyFill="1" applyAlignment="1">
      <alignment vertical="center" wrapText="1"/>
    </xf>
    <xf numFmtId="168" fontId="11" fillId="0" borderId="6" xfId="0" applyNumberFormat="1" applyFont="1" applyFill="1" applyBorder="1" applyAlignment="1">
      <alignment horizontal="center" vertical="center" wrapText="1"/>
    </xf>
    <xf numFmtId="37" fontId="13" fillId="0" borderId="4" xfId="0" applyFont="1" applyFill="1" applyBorder="1" applyAlignment="1">
      <alignment horizontal="center" vertical="center"/>
    </xf>
    <xf numFmtId="37" fontId="13" fillId="0" borderId="0" xfId="0" applyFont="1" applyFill="1" applyBorder="1" applyAlignment="1">
      <alignment horizontal="center" vertical="center"/>
    </xf>
    <xf numFmtId="37" fontId="13" fillId="0" borderId="3" xfId="0" applyFont="1" applyFill="1" applyBorder="1" applyAlignment="1">
      <alignment horizontal="center" vertical="center"/>
    </xf>
    <xf numFmtId="37" fontId="13" fillId="0" borderId="3" xfId="0" applyFont="1" applyFill="1" applyBorder="1" applyAlignment="1">
      <alignment vertical="center"/>
    </xf>
    <xf numFmtId="37" fontId="13" fillId="0" borderId="13" xfId="0" applyFont="1" applyFill="1" applyBorder="1" applyAlignment="1">
      <alignment vertical="center"/>
    </xf>
    <xf numFmtId="37" fontId="13" fillId="0" borderId="4" xfId="0" applyFont="1" applyFill="1" applyBorder="1" applyAlignment="1">
      <alignment vertical="center"/>
    </xf>
    <xf numFmtId="37" fontId="13" fillId="0" borderId="6" xfId="0" applyFont="1" applyFill="1" applyBorder="1" applyAlignment="1">
      <alignment vertical="center"/>
    </xf>
    <xf numFmtId="37" fontId="13" fillId="0" borderId="13" xfId="0" applyFont="1" applyFill="1" applyBorder="1" applyAlignment="1">
      <alignment horizontal="center" vertical="center"/>
    </xf>
    <xf numFmtId="37" fontId="13" fillId="0" borderId="14" xfId="0" applyFont="1" applyFill="1" applyBorder="1" applyAlignment="1">
      <alignment horizontal="center" vertical="center"/>
    </xf>
    <xf numFmtId="37" fontId="13" fillId="0" borderId="12" xfId="0" applyFont="1" applyFill="1" applyBorder="1" applyAlignment="1">
      <alignment horizontal="center" vertical="center"/>
    </xf>
    <xf numFmtId="37" fontId="24" fillId="0" borderId="4" xfId="0" applyFont="1" applyFill="1" applyBorder="1" applyAlignment="1">
      <alignment horizontal="left" vertical="center"/>
    </xf>
    <xf numFmtId="37" fontId="24" fillId="0" borderId="0" xfId="0" applyFont="1" applyFill="1" applyBorder="1" applyAlignment="1">
      <alignment horizontal="right" vertical="center" wrapText="1"/>
    </xf>
    <xf numFmtId="37" fontId="24" fillId="0" borderId="3" xfId="0" applyFont="1" applyFill="1" applyBorder="1" applyAlignment="1">
      <alignment horizontal="right" vertical="center" wrapText="1"/>
    </xf>
    <xf numFmtId="37" fontId="24" fillId="0" borderId="3" xfId="0" applyFont="1" applyFill="1" applyBorder="1" applyAlignment="1">
      <alignment vertical="center"/>
    </xf>
    <xf numFmtId="37" fontId="24" fillId="0" borderId="4" xfId="0" applyFont="1" applyFill="1" applyBorder="1" applyAlignment="1">
      <alignment vertical="center"/>
    </xf>
    <xf numFmtId="37" fontId="24" fillId="0" borderId="6" xfId="0" applyFont="1" applyFill="1" applyBorder="1" applyAlignment="1">
      <alignment vertical="center"/>
    </xf>
    <xf numFmtId="37" fontId="24" fillId="0" borderId="0" xfId="0" applyFont="1" applyFill="1" applyAlignment="1">
      <alignment vertical="center"/>
    </xf>
    <xf numFmtId="37" fontId="13" fillId="0" borderId="4" xfId="14" applyFont="1" applyFill="1" applyBorder="1" applyAlignment="1">
      <alignment vertical="center"/>
    </xf>
    <xf numFmtId="37" fontId="13" fillId="0" borderId="0" xfId="14" applyFont="1" applyFill="1" applyBorder="1" applyAlignment="1">
      <alignment horizontal="right" vertical="center" wrapText="1"/>
    </xf>
    <xf numFmtId="37" fontId="13" fillId="0" borderId="3" xfId="14" applyFont="1" applyFill="1" applyBorder="1" applyAlignment="1">
      <alignment horizontal="right" vertical="center" wrapText="1"/>
    </xf>
    <xf numFmtId="37" fontId="13" fillId="0" borderId="3" xfId="14" applyFont="1" applyFill="1" applyBorder="1"/>
    <xf numFmtId="37" fontId="13" fillId="0" borderId="0" xfId="14" applyFont="1" applyFill="1"/>
    <xf numFmtId="37" fontId="13" fillId="0" borderId="6" xfId="14" applyFont="1" applyFill="1" applyBorder="1"/>
    <xf numFmtId="37" fontId="24" fillId="0" borderId="0" xfId="0" applyFont="1" applyFill="1" applyBorder="1" applyAlignment="1">
      <alignment horizontal="left" vertical="center"/>
    </xf>
    <xf numFmtId="37" fontId="24" fillId="0" borderId="3" xfId="0" applyFont="1" applyFill="1" applyBorder="1" applyAlignment="1">
      <alignment horizontal="left" vertical="center"/>
    </xf>
    <xf numFmtId="37" fontId="13" fillId="0" borderId="4" xfId="0" applyFont="1" applyFill="1" applyBorder="1" applyAlignment="1">
      <alignment horizontal="left" vertical="center" indent="1"/>
    </xf>
    <xf numFmtId="37" fontId="13" fillId="0" borderId="0" xfId="0" applyFont="1" applyFill="1" applyBorder="1" applyAlignment="1">
      <alignment horizontal="left" vertical="center" indent="1"/>
    </xf>
    <xf numFmtId="37" fontId="13" fillId="0" borderId="3" xfId="0" applyFont="1" applyFill="1" applyBorder="1" applyAlignment="1">
      <alignment horizontal="left" vertical="center" indent="1"/>
    </xf>
    <xf numFmtId="37" fontId="13" fillId="0" borderId="4" xfId="0" applyFont="1" applyFill="1" applyBorder="1" applyAlignment="1" applyProtection="1">
      <alignment horizontal="left" indent="1"/>
    </xf>
    <xf numFmtId="37" fontId="13" fillId="0" borderId="0" xfId="0" applyNumberFormat="1" applyFont="1" applyFill="1" applyBorder="1" applyAlignment="1">
      <alignment horizontal="right" vertical="justify"/>
    </xf>
    <xf numFmtId="37" fontId="13" fillId="0" borderId="3" xfId="0" applyNumberFormat="1" applyFont="1" applyFill="1" applyBorder="1" applyAlignment="1">
      <alignment horizontal="right" vertical="justify"/>
    </xf>
    <xf numFmtId="165" fontId="13" fillId="0" borderId="0" xfId="0" applyNumberFormat="1" applyFont="1" applyFill="1" applyAlignment="1">
      <alignment vertical="center"/>
    </xf>
    <xf numFmtId="37" fontId="13" fillId="0" borderId="0" xfId="0" applyFont="1" applyFill="1" applyBorder="1" applyAlignment="1">
      <alignment horizontal="right" vertical="justify"/>
    </xf>
    <xf numFmtId="37" fontId="13" fillId="0" borderId="3" xfId="0" applyFont="1" applyFill="1" applyBorder="1" applyAlignment="1">
      <alignment horizontal="right" vertical="justify"/>
    </xf>
    <xf numFmtId="165" fontId="24" fillId="0" borderId="0" xfId="0" applyNumberFormat="1" applyFont="1" applyFill="1" applyBorder="1" applyAlignment="1">
      <alignment horizontal="right" vertical="justify"/>
    </xf>
    <xf numFmtId="165" fontId="24" fillId="0" borderId="3" xfId="0" applyNumberFormat="1" applyFont="1" applyFill="1" applyBorder="1" applyAlignment="1">
      <alignment horizontal="right" vertical="justify"/>
    </xf>
    <xf numFmtId="165" fontId="13" fillId="0" borderId="0" xfId="0" applyNumberFormat="1" applyFont="1" applyFill="1" applyBorder="1" applyAlignment="1">
      <alignment horizontal="right" vertical="justify"/>
    </xf>
    <xf numFmtId="165" fontId="13" fillId="0" borderId="3" xfId="0" applyNumberFormat="1" applyFont="1" applyFill="1" applyBorder="1" applyAlignment="1">
      <alignment horizontal="right" vertical="justify"/>
    </xf>
    <xf numFmtId="37" fontId="13" fillId="0" borderId="0" xfId="10" applyNumberFormat="1" applyFont="1" applyFill="1" applyBorder="1" applyAlignment="1">
      <alignment horizontal="right" vertical="justify"/>
    </xf>
    <xf numFmtId="37" fontId="13" fillId="0" borderId="3" xfId="10" applyNumberFormat="1" applyFont="1" applyFill="1" applyBorder="1" applyAlignment="1">
      <alignment horizontal="right" vertical="justify"/>
    </xf>
    <xf numFmtId="165" fontId="24" fillId="0" borderId="0" xfId="0" applyNumberFormat="1" applyFont="1" applyFill="1" applyBorder="1" applyAlignment="1" applyProtection="1">
      <alignment horizontal="right" vertical="justify"/>
    </xf>
    <xf numFmtId="165" fontId="24" fillId="0" borderId="3" xfId="0" applyNumberFormat="1" applyFont="1" applyFill="1" applyBorder="1" applyAlignment="1" applyProtection="1">
      <alignment horizontal="right" vertical="justify"/>
    </xf>
    <xf numFmtId="37" fontId="13" fillId="0" borderId="3" xfId="0" applyFont="1" applyFill="1" applyBorder="1"/>
    <xf numFmtId="37" fontId="13" fillId="0" borderId="0" xfId="0" applyFont="1" applyFill="1"/>
    <xf numFmtId="37" fontId="13" fillId="0" borderId="6" xfId="0" applyFont="1" applyFill="1" applyBorder="1"/>
    <xf numFmtId="37" fontId="13" fillId="0" borderId="4" xfId="0" applyFont="1" applyFill="1" applyBorder="1" applyAlignment="1">
      <alignment horizontal="left" indent="1"/>
    </xf>
    <xf numFmtId="37" fontId="13" fillId="0" borderId="0" xfId="0" applyFont="1" applyFill="1" applyBorder="1"/>
    <xf numFmtId="37" fontId="13" fillId="0" borderId="4" xfId="0" applyFont="1" applyFill="1" applyBorder="1" applyAlignment="1">
      <alignment horizontal="left" vertical="center" indent="2"/>
    </xf>
    <xf numFmtId="37" fontId="13" fillId="0" borderId="4" xfId="0" applyFont="1" applyFill="1" applyBorder="1" applyAlignment="1">
      <alignment horizontal="left" vertical="center" wrapText="1" indent="1"/>
    </xf>
    <xf numFmtId="37" fontId="13" fillId="0" borderId="0" xfId="0" applyNumberFormat="1" applyFont="1" applyFill="1" applyBorder="1" applyAlignment="1">
      <alignment horizontal="right"/>
    </xf>
    <xf numFmtId="37" fontId="13" fillId="0" borderId="3" xfId="0" applyNumberFormat="1" applyFont="1" applyFill="1" applyBorder="1" applyAlignment="1">
      <alignment horizontal="right"/>
    </xf>
    <xf numFmtId="37" fontId="13" fillId="0" borderId="0" xfId="0" applyFont="1" applyFill="1" applyAlignment="1">
      <alignment horizontal="right" wrapText="1"/>
    </xf>
    <xf numFmtId="37" fontId="13" fillId="0" borderId="3" xfId="0" applyFont="1" applyFill="1" applyBorder="1" applyAlignment="1">
      <alignment horizontal="right" wrapText="1"/>
    </xf>
    <xf numFmtId="37" fontId="13" fillId="0" borderId="6" xfId="0" applyFont="1" applyFill="1" applyBorder="1" applyAlignment="1">
      <alignment horizontal="right" wrapText="1"/>
    </xf>
    <xf numFmtId="37" fontId="13" fillId="0" borderId="3" xfId="0" applyNumberFormat="1" applyFont="1" applyFill="1" applyBorder="1" applyAlignment="1">
      <alignment horizontal="right" wrapText="1"/>
    </xf>
    <xf numFmtId="37" fontId="13" fillId="0" borderId="5" xfId="0" applyFont="1" applyFill="1" applyBorder="1" applyAlignment="1">
      <alignment horizontal="left" vertical="center" indent="1"/>
    </xf>
    <xf numFmtId="37" fontId="13" fillId="0" borderId="1" xfId="0" applyFont="1" applyFill="1" applyBorder="1" applyAlignment="1">
      <alignment horizontal="left" vertical="center" indent="1"/>
    </xf>
    <xf numFmtId="37" fontId="13" fillId="0" borderId="11" xfId="0" applyFont="1" applyFill="1" applyBorder="1" applyAlignment="1">
      <alignment horizontal="left" vertical="center" indent="1"/>
    </xf>
    <xf numFmtId="37" fontId="13" fillId="0" borderId="11" xfId="0" applyFont="1" applyFill="1" applyBorder="1" applyAlignment="1">
      <alignment vertical="center"/>
    </xf>
    <xf numFmtId="37" fontId="13" fillId="0" borderId="5" xfId="0" applyFont="1" applyFill="1" applyBorder="1" applyAlignment="1">
      <alignment vertical="center"/>
    </xf>
    <xf numFmtId="37" fontId="13" fillId="0" borderId="7" xfId="0" applyFont="1" applyFill="1" applyBorder="1" applyAlignment="1">
      <alignment vertical="center"/>
    </xf>
    <xf numFmtId="37" fontId="13" fillId="0" borderId="0" xfId="2" applyFont="1" applyFill="1" applyAlignment="1">
      <alignment vertical="center"/>
    </xf>
    <xf numFmtId="49" fontId="13" fillId="0" borderId="4" xfId="0" applyNumberFormat="1" applyFont="1" applyFill="1" applyBorder="1" applyAlignment="1">
      <alignment horizontal="left" indent="5"/>
    </xf>
    <xf numFmtId="49" fontId="13" fillId="0" borderId="4" xfId="0" applyNumberFormat="1" applyFont="1" applyFill="1" applyBorder="1" applyAlignment="1">
      <alignment horizontal="left" indent="7"/>
    </xf>
    <xf numFmtId="49" fontId="13" fillId="0" borderId="4" xfId="0" applyNumberFormat="1" applyFont="1" applyFill="1" applyBorder="1" applyAlignment="1">
      <alignment horizontal="left" indent="4"/>
    </xf>
    <xf numFmtId="49" fontId="5" fillId="0" borderId="4" xfId="0" applyNumberFormat="1" applyFont="1" applyFill="1" applyBorder="1"/>
    <xf numFmtId="4" fontId="5" fillId="0" borderId="3" xfId="0" applyNumberFormat="1" applyFont="1" applyFill="1" applyBorder="1" applyAlignment="1">
      <alignment horizontal="left" indent="1"/>
    </xf>
    <xf numFmtId="4" fontId="5" fillId="0" borderId="3" xfId="0" applyNumberFormat="1" applyFont="1" applyFill="1" applyBorder="1" applyAlignment="1">
      <alignment horizontal="left" indent="2"/>
    </xf>
    <xf numFmtId="37" fontId="10" fillId="0" borderId="8" xfId="0" applyFont="1" applyBorder="1" applyAlignment="1">
      <alignment horizontal="center" vertical="center" wrapText="1"/>
    </xf>
    <xf numFmtId="0" fontId="11" fillId="0" borderId="0" xfId="29" applyFont="1" applyAlignment="1">
      <alignment horizontal="center"/>
    </xf>
    <xf numFmtId="0" fontId="11" fillId="0" borderId="0" xfId="29" applyFont="1" applyAlignment="1">
      <alignment horizontal="center" vertical="top" wrapText="1"/>
    </xf>
    <xf numFmtId="37" fontId="10" fillId="0" borderId="14" xfId="0" applyFont="1" applyBorder="1" applyAlignment="1">
      <alignment horizontal="center" vertical="center" wrapText="1"/>
    </xf>
    <xf numFmtId="37" fontId="10" fillId="0" borderId="5" xfId="0" applyFont="1" applyBorder="1" applyAlignment="1">
      <alignment horizontal="center" vertical="center" wrapText="1"/>
    </xf>
    <xf numFmtId="37" fontId="10" fillId="0" borderId="9" xfId="0" applyFont="1" applyBorder="1" applyAlignment="1">
      <alignment horizontal="center" vertical="center" wrapText="1"/>
    </xf>
    <xf numFmtId="37" fontId="10" fillId="0" borderId="4" xfId="0" applyFont="1" applyBorder="1" applyAlignment="1">
      <alignment horizontal="center" vertical="center" wrapText="1"/>
    </xf>
    <xf numFmtId="37" fontId="14" fillId="0" borderId="13" xfId="0" applyFont="1" applyBorder="1" applyAlignment="1">
      <alignment horizontal="left" vertical="center" wrapText="1"/>
    </xf>
    <xf numFmtId="37" fontId="14" fillId="0" borderId="3" xfId="0" applyFont="1" applyBorder="1" applyAlignment="1">
      <alignment horizontal="left" vertical="center" wrapText="1"/>
    </xf>
    <xf numFmtId="168" fontId="11" fillId="0" borderId="13" xfId="0" applyNumberFormat="1" applyFont="1" applyFill="1" applyBorder="1" applyAlignment="1">
      <alignment horizontal="center" vertical="center" wrapText="1"/>
    </xf>
    <xf numFmtId="168" fontId="11" fillId="0" borderId="3" xfId="0" applyNumberFormat="1" applyFont="1" applyFill="1" applyBorder="1" applyAlignment="1">
      <alignment horizontal="center" vertical="center" wrapText="1"/>
    </xf>
    <xf numFmtId="168" fontId="11" fillId="0" borderId="9" xfId="0" applyNumberFormat="1" applyFont="1" applyFill="1" applyBorder="1" applyAlignment="1">
      <alignment horizontal="center" vertical="center" wrapText="1"/>
    </xf>
    <xf numFmtId="168" fontId="11" fillId="0" borderId="10" xfId="0" applyNumberFormat="1" applyFont="1" applyFill="1" applyBorder="1" applyAlignment="1">
      <alignment horizontal="center" vertical="center" wrapText="1"/>
    </xf>
    <xf numFmtId="168" fontId="24" fillId="0" borderId="9" xfId="0" applyNumberFormat="1" applyFont="1" applyFill="1" applyBorder="1" applyAlignment="1">
      <alignment horizontal="center" vertical="center" wrapText="1"/>
    </xf>
    <xf numFmtId="168" fontId="24" fillId="0" borderId="2" xfId="0" applyNumberFormat="1" applyFont="1" applyFill="1" applyBorder="1" applyAlignment="1">
      <alignment horizontal="center" vertical="center" wrapText="1"/>
    </xf>
    <xf numFmtId="168" fontId="24" fillId="0" borderId="10" xfId="0" applyNumberFormat="1" applyFont="1" applyFill="1" applyBorder="1" applyAlignment="1">
      <alignment horizontal="center" vertical="center" wrapText="1"/>
    </xf>
    <xf numFmtId="168" fontId="11" fillId="0" borderId="4" xfId="0" applyNumberFormat="1" applyFont="1" applyFill="1" applyBorder="1" applyAlignment="1">
      <alignment horizontal="center" vertical="center" wrapText="1"/>
    </xf>
    <xf numFmtId="37" fontId="11" fillId="0" borderId="14" xfId="0" applyFont="1" applyBorder="1" applyAlignment="1">
      <alignment horizontal="center" vertical="center" wrapText="1"/>
    </xf>
    <xf numFmtId="37" fontId="11" fillId="0" borderId="15" xfId="0" applyFont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left" vertical="center"/>
    </xf>
    <xf numFmtId="37" fontId="24" fillId="0" borderId="0" xfId="0" applyFont="1" applyFill="1" applyAlignment="1">
      <alignment horizontal="center" vertical="center"/>
    </xf>
    <xf numFmtId="0" fontId="24" fillId="0" borderId="0" xfId="0" applyNumberFormat="1" applyFont="1" applyFill="1" applyAlignment="1">
      <alignment horizontal="center" vertical="center"/>
    </xf>
    <xf numFmtId="37" fontId="24" fillId="0" borderId="0" xfId="0" quotePrefix="1" applyFont="1" applyFill="1" applyAlignment="1">
      <alignment horizontal="center" vertical="center"/>
    </xf>
    <xf numFmtId="37" fontId="24" fillId="0" borderId="13" xfId="0" applyFont="1" applyFill="1" applyBorder="1" applyAlignment="1">
      <alignment horizontal="center" vertical="center" wrapText="1"/>
    </xf>
    <xf numFmtId="37" fontId="24" fillId="0" borderId="3" xfId="0" applyFont="1" applyFill="1" applyBorder="1" applyAlignment="1">
      <alignment horizontal="center" vertical="center" wrapText="1"/>
    </xf>
    <xf numFmtId="168" fontId="11" fillId="0" borderId="11" xfId="0" applyNumberFormat="1" applyFont="1" applyFill="1" applyBorder="1" applyAlignment="1">
      <alignment horizontal="center" vertical="center" wrapText="1"/>
    </xf>
    <xf numFmtId="168" fontId="8" fillId="0" borderId="9" xfId="0" applyNumberFormat="1" applyFont="1" applyFill="1" applyBorder="1" applyAlignment="1">
      <alignment horizontal="center" vertical="center"/>
    </xf>
    <xf numFmtId="168" fontId="8" fillId="0" borderId="2" xfId="0" applyNumberFormat="1" applyFont="1" applyFill="1" applyBorder="1" applyAlignment="1">
      <alignment horizontal="center" vertical="center"/>
    </xf>
    <xf numFmtId="168" fontId="8" fillId="0" borderId="10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37" fontId="8" fillId="0" borderId="9" xfId="0" applyFont="1" applyFill="1" applyBorder="1" applyAlignment="1">
      <alignment horizontal="center" vertical="center" wrapText="1"/>
    </xf>
    <xf numFmtId="37" fontId="8" fillId="0" borderId="2" xfId="0" applyFont="1" applyFill="1" applyBorder="1" applyAlignment="1">
      <alignment horizontal="center" vertical="center" wrapText="1"/>
    </xf>
    <xf numFmtId="37" fontId="8" fillId="0" borderId="10" xfId="0" applyFont="1" applyFill="1" applyBorder="1" applyAlignment="1">
      <alignment horizontal="center" vertical="center" wrapText="1"/>
    </xf>
    <xf numFmtId="168" fontId="8" fillId="0" borderId="13" xfId="0" applyNumberFormat="1" applyFont="1" applyFill="1" applyBorder="1" applyAlignment="1">
      <alignment horizontal="center" vertical="center" wrapText="1"/>
    </xf>
    <xf numFmtId="168" fontId="8" fillId="0" borderId="11" xfId="0" applyNumberFormat="1" applyFont="1" applyFill="1" applyBorder="1" applyAlignment="1">
      <alignment horizontal="center" vertical="center" wrapText="1"/>
    </xf>
    <xf numFmtId="168" fontId="8" fillId="0" borderId="9" xfId="0" applyNumberFormat="1" applyFont="1" applyFill="1" applyBorder="1" applyAlignment="1">
      <alignment horizontal="center" vertical="center" wrapText="1"/>
    </xf>
    <xf numFmtId="168" fontId="8" fillId="0" borderId="10" xfId="0" applyNumberFormat="1" applyFont="1" applyFill="1" applyBorder="1" applyAlignment="1">
      <alignment horizontal="center" vertical="center" wrapText="1"/>
    </xf>
    <xf numFmtId="168" fontId="8" fillId="0" borderId="14" xfId="0" applyNumberFormat="1" applyFont="1" applyFill="1" applyBorder="1" applyAlignment="1">
      <alignment horizontal="center" vertical="center" wrapText="1"/>
    </xf>
    <xf numFmtId="168" fontId="8" fillId="0" borderId="15" xfId="0" applyNumberFormat="1" applyFont="1" applyFill="1" applyBorder="1" applyAlignment="1">
      <alignment horizontal="center" vertical="center" wrapText="1"/>
    </xf>
    <xf numFmtId="0" fontId="8" fillId="0" borderId="13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0" fontId="8" fillId="0" borderId="11" xfId="0" applyNumberFormat="1" applyFont="1" applyFill="1" applyBorder="1" applyAlignment="1">
      <alignment horizontal="center" vertical="center"/>
    </xf>
    <xf numFmtId="37" fontId="8" fillId="0" borderId="14" xfId="0" applyFont="1" applyFill="1" applyBorder="1" applyAlignment="1">
      <alignment horizontal="center" vertical="center" wrapText="1"/>
    </xf>
    <xf numFmtId="37" fontId="8" fillId="0" borderId="15" xfId="0" applyFont="1" applyFill="1" applyBorder="1" applyAlignment="1">
      <alignment horizontal="center" vertical="center" wrapText="1"/>
    </xf>
  </cellXfs>
  <cellStyles count="45">
    <cellStyle name="Comma" xfId="1" builtinId="3"/>
    <cellStyle name="Comma 10" xfId="15"/>
    <cellStyle name="Comma 10 2" xfId="38"/>
    <cellStyle name="Comma 11" xfId="9"/>
    <cellStyle name="Comma 11 2" xfId="35"/>
    <cellStyle name="Comma 12" xfId="3"/>
    <cellStyle name="Comma 12 2" xfId="31"/>
    <cellStyle name="Comma 14" xfId="6"/>
    <cellStyle name="Comma 14 2" xfId="34"/>
    <cellStyle name="Comma 2" xfId="16"/>
    <cellStyle name="Comma 2 2" xfId="39"/>
    <cellStyle name="Comma 3" xfId="17"/>
    <cellStyle name="Comma 3 2" xfId="40"/>
    <cellStyle name="Comma 4" xfId="4"/>
    <cellStyle name="Comma 4 2" xfId="32"/>
    <cellStyle name="Comma 5" xfId="28"/>
    <cellStyle name="Comma 5 2" xfId="26"/>
    <cellStyle name="Comma 5 2 2" xfId="42"/>
    <cellStyle name="Comma 5 3" xfId="44"/>
    <cellStyle name="Comma 6" xfId="30"/>
    <cellStyle name="Comma 7" xfId="5"/>
    <cellStyle name="Comma 7 2" xfId="33"/>
    <cellStyle name="Comma 8" xfId="11"/>
    <cellStyle name="Comma 8 2" xfId="36"/>
    <cellStyle name="Comma 9" xfId="12"/>
    <cellStyle name="Comma 9 2" xfId="37"/>
    <cellStyle name="Normal" xfId="0" builtinId="0"/>
    <cellStyle name="Normal 10" xfId="14"/>
    <cellStyle name="Normal 11" xfId="8"/>
    <cellStyle name="Normal 12" xfId="18"/>
    <cellStyle name="Normal 13" xfId="19"/>
    <cellStyle name="Normal 14" xfId="7"/>
    <cellStyle name="Normal 2" xfId="13"/>
    <cellStyle name="Normal 2 2" xfId="20"/>
    <cellStyle name="Normal 2 3" xfId="29"/>
    <cellStyle name="Normal 3" xfId="21"/>
    <cellStyle name="Normal 4" xfId="22"/>
    <cellStyle name="Normal 5" xfId="23"/>
    <cellStyle name="Normal 6" xfId="27"/>
    <cellStyle name="Normal 6 2" xfId="25"/>
    <cellStyle name="Normal 6 2 2" xfId="41"/>
    <cellStyle name="Normal 6 3" xfId="43"/>
    <cellStyle name="Normal 7" xfId="2"/>
    <cellStyle name="Normal 8" xfId="10"/>
    <cellStyle name="Normal 9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255743</xdr:colOff>
      <xdr:row>35</xdr:row>
      <xdr:rowOff>75492</xdr:rowOff>
    </xdr:from>
    <xdr:to>
      <xdr:col>2</xdr:col>
      <xdr:colOff>4993822</xdr:colOff>
      <xdr:row>38</xdr:row>
      <xdr:rowOff>101148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2357D045-2271-4292-B1B9-792BF82351BC}"/>
            </a:ext>
          </a:extLst>
        </xdr:cNvPr>
        <xdr:cNvGrpSpPr/>
      </xdr:nvGrpSpPr>
      <xdr:grpSpPr>
        <a:xfrm>
          <a:off x="520326" y="11473742"/>
          <a:ext cx="5743496" cy="501906"/>
          <a:chOff x="4721" y="18647188"/>
          <a:chExt cx="5557084" cy="535995"/>
        </a:xfrm>
      </xdr:grpSpPr>
      <xdr:pic>
        <xdr:nvPicPr>
          <xdr:cNvPr id="3" name="Picture 2">
            <a:extLst>
              <a:ext uri="{FF2B5EF4-FFF2-40B4-BE49-F238E27FC236}">
                <a16:creationId xmlns="" xmlns:a16="http://schemas.microsoft.com/office/drawing/2014/main" id="{A453CB5E-6DBC-491C-96B4-C6E5A425FD63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21" y="18663753"/>
            <a:ext cx="1404620" cy="51943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="" xmlns:a16="http://schemas.microsoft.com/office/drawing/2014/main" id="{4A068D64-0DA4-48D1-B9A0-A731DE011EBC}"/>
              </a:ext>
            </a:extLst>
          </xdr:cNvPr>
          <xdr:cNvSpPr txBox="1"/>
        </xdr:nvSpPr>
        <xdr:spPr>
          <a:xfrm>
            <a:off x="1470026" y="18647188"/>
            <a:ext cx="4091779" cy="53008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PSA Complex, East Avenue, Diliman, Quezon City, Philippines 1101</a:t>
            </a:r>
          </a:p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Telephone: (632) 8938-5267</a:t>
            </a:r>
          </a:p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www.psa.gov.ph</a:t>
            </a:r>
          </a:p>
          <a:p>
            <a:endParaRPr lang="en-PH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0</xdr:col>
      <xdr:colOff>201235</xdr:colOff>
      <xdr:row>1</xdr:row>
      <xdr:rowOff>13412</xdr:rowOff>
    </xdr:from>
    <xdr:to>
      <xdr:col>3</xdr:col>
      <xdr:colOff>144773</xdr:colOff>
      <xdr:row>6</xdr:row>
      <xdr:rowOff>86572</xdr:rowOff>
    </xdr:to>
    <xdr:grpSp>
      <xdr:nvGrpSpPr>
        <xdr:cNvPr id="5" name="Group 4">
          <a:extLst>
            <a:ext uri="{FF2B5EF4-FFF2-40B4-BE49-F238E27FC236}">
              <a16:creationId xmlns="" xmlns:a16="http://schemas.microsoft.com/office/drawing/2014/main" id="{0AAE8416-57F2-4764-9EBC-852A1A1C68DF}"/>
            </a:ext>
          </a:extLst>
        </xdr:cNvPr>
        <xdr:cNvGrpSpPr/>
      </xdr:nvGrpSpPr>
      <xdr:grpSpPr>
        <a:xfrm>
          <a:off x="201235" y="172162"/>
          <a:ext cx="8283205" cy="866910"/>
          <a:chOff x="0" y="0"/>
          <a:chExt cx="6329828" cy="914537"/>
        </a:xfrm>
      </xdr:grpSpPr>
      <xdr:pic>
        <xdr:nvPicPr>
          <xdr:cNvPr id="6" name="Picture 5">
            <a:extLst>
              <a:ext uri="{FF2B5EF4-FFF2-40B4-BE49-F238E27FC236}">
                <a16:creationId xmlns="" xmlns:a16="http://schemas.microsoft.com/office/drawing/2014/main" id="{CC8D6B25-4380-4510-8BF9-EE72DFF592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914400" cy="914400"/>
          </a:xfrm>
          <a:prstGeom prst="rect">
            <a:avLst/>
          </a:prstGeom>
        </xdr:spPr>
      </xdr:pic>
      <xdr:sp macro="" textlink="">
        <xdr:nvSpPr>
          <xdr:cNvPr id="7" name="Text Box 2">
            <a:extLst>
              <a:ext uri="{FF2B5EF4-FFF2-40B4-BE49-F238E27FC236}">
                <a16:creationId xmlns="" xmlns:a16="http://schemas.microsoft.com/office/drawing/2014/main" id="{97B010CF-9682-4BC9-9CB3-661697D40A7C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4400" y="142875"/>
            <a:ext cx="5415428" cy="77166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sp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0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Republic of the Philippines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6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Philippine Statistics Authority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4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100">
                <a:solidFill>
                  <a:srgbClr val="FFFFFF"/>
                </a:solidFill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B9:M35"/>
  <sheetViews>
    <sheetView view="pageBreakPreview" topLeftCell="A25" zoomScale="90" zoomScaleNormal="115" zoomScaleSheetLayoutView="90" workbookViewId="0">
      <selection activeCell="G13" sqref="G13"/>
    </sheetView>
  </sheetViews>
  <sheetFormatPr defaultColWidth="9" defaultRowHeight="12.75" x14ac:dyDescent="0.2"/>
  <cols>
    <col min="1" max="1" width="3.5" style="6" customWidth="1"/>
    <col min="2" max="2" width="13.125" style="11" customWidth="1"/>
    <col min="3" max="3" width="92.75" style="11" customWidth="1"/>
    <col min="4" max="4" width="3.625" style="6" customWidth="1"/>
    <col min="5" max="16384" width="9" style="6"/>
  </cols>
  <sheetData>
    <row r="9" spans="2:13" ht="12.75" customHeight="1" x14ac:dyDescent="0.2">
      <c r="B9" s="135" t="s">
        <v>50</v>
      </c>
      <c r="C9" s="135"/>
    </row>
    <row r="10" spans="2:13" ht="12.75" customHeight="1" x14ac:dyDescent="0.2">
      <c r="B10" s="136" t="s">
        <v>110</v>
      </c>
      <c r="C10" s="136"/>
    </row>
    <row r="12" spans="2:13" x14ac:dyDescent="0.2">
      <c r="B12" s="7" t="s">
        <v>51</v>
      </c>
      <c r="C12" s="7" t="s">
        <v>52</v>
      </c>
    </row>
    <row r="13" spans="2:13" ht="58.5" customHeight="1" x14ac:dyDescent="0.2">
      <c r="B13" s="134" t="s">
        <v>54</v>
      </c>
      <c r="C13" s="8" t="s">
        <v>117</v>
      </c>
    </row>
    <row r="14" spans="2:13" ht="15" x14ac:dyDescent="0.2">
      <c r="B14" s="134"/>
      <c r="C14" s="9" t="s">
        <v>49</v>
      </c>
    </row>
    <row r="15" spans="2:13" ht="51" x14ac:dyDescent="0.2">
      <c r="B15" s="134" t="s">
        <v>53</v>
      </c>
      <c r="C15" s="8" t="s">
        <v>103</v>
      </c>
      <c r="E15" s="6" t="s">
        <v>65</v>
      </c>
    </row>
    <row r="16" spans="2:13" ht="15" x14ac:dyDescent="0.2">
      <c r="B16" s="134"/>
      <c r="C16" s="9" t="s">
        <v>48</v>
      </c>
      <c r="M16" s="6" t="s">
        <v>65</v>
      </c>
    </row>
    <row r="17" spans="2:3" ht="51" x14ac:dyDescent="0.2">
      <c r="B17" s="134" t="s">
        <v>56</v>
      </c>
      <c r="C17" s="8" t="s">
        <v>115</v>
      </c>
    </row>
    <row r="18" spans="2:3" ht="15" x14ac:dyDescent="0.2">
      <c r="B18" s="134"/>
      <c r="C18" s="9" t="s">
        <v>49</v>
      </c>
    </row>
    <row r="19" spans="2:3" ht="51" x14ac:dyDescent="0.2">
      <c r="B19" s="134" t="s">
        <v>55</v>
      </c>
      <c r="C19" s="8" t="s">
        <v>104</v>
      </c>
    </row>
    <row r="20" spans="2:3" ht="15" x14ac:dyDescent="0.2">
      <c r="B20" s="134"/>
      <c r="C20" s="9" t="s">
        <v>48</v>
      </c>
    </row>
    <row r="21" spans="2:3" ht="68.25" customHeight="1" x14ac:dyDescent="0.2">
      <c r="B21" s="134" t="s">
        <v>58</v>
      </c>
      <c r="C21" s="8" t="s">
        <v>116</v>
      </c>
    </row>
    <row r="22" spans="2:3" ht="15" x14ac:dyDescent="0.2">
      <c r="B22" s="134"/>
      <c r="C22" s="9" t="s">
        <v>49</v>
      </c>
    </row>
    <row r="23" spans="2:3" ht="59.25" customHeight="1" x14ac:dyDescent="0.2">
      <c r="B23" s="139" t="s">
        <v>57</v>
      </c>
      <c r="C23" s="8" t="s">
        <v>105</v>
      </c>
    </row>
    <row r="24" spans="2:3" ht="15" x14ac:dyDescent="0.2">
      <c r="B24" s="137"/>
      <c r="C24" s="9" t="s">
        <v>48</v>
      </c>
    </row>
    <row r="25" spans="2:3" ht="27.75" customHeight="1" x14ac:dyDescent="0.2">
      <c r="B25" s="137" t="s">
        <v>59</v>
      </c>
      <c r="C25" s="141" t="s">
        <v>106</v>
      </c>
    </row>
    <row r="26" spans="2:3" ht="27.75" customHeight="1" x14ac:dyDescent="0.2">
      <c r="B26" s="140"/>
      <c r="C26" s="142"/>
    </row>
    <row r="27" spans="2:3" ht="15" x14ac:dyDescent="0.2">
      <c r="B27" s="140"/>
      <c r="C27" s="10" t="s">
        <v>30</v>
      </c>
    </row>
    <row r="28" spans="2:3" ht="57" customHeight="1" x14ac:dyDescent="0.2">
      <c r="B28" s="137" t="s">
        <v>60</v>
      </c>
      <c r="C28" s="12" t="s">
        <v>107</v>
      </c>
    </row>
    <row r="29" spans="2:3" ht="21.75" customHeight="1" x14ac:dyDescent="0.2">
      <c r="B29" s="140"/>
      <c r="C29" s="10" t="s">
        <v>30</v>
      </c>
    </row>
    <row r="30" spans="2:3" ht="54" customHeight="1" x14ac:dyDescent="0.2">
      <c r="B30" s="137" t="s">
        <v>61</v>
      </c>
      <c r="C30" s="8" t="s">
        <v>108</v>
      </c>
    </row>
    <row r="31" spans="2:3" ht="15" x14ac:dyDescent="0.2">
      <c r="B31" s="140"/>
      <c r="C31" s="9" t="s">
        <v>48</v>
      </c>
    </row>
    <row r="32" spans="2:3" ht="54.75" customHeight="1" x14ac:dyDescent="0.2">
      <c r="B32" s="137" t="s">
        <v>62</v>
      </c>
      <c r="C32" s="13" t="s">
        <v>109</v>
      </c>
    </row>
    <row r="33" spans="2:3" ht="15" x14ac:dyDescent="0.2">
      <c r="B33" s="138"/>
      <c r="C33" s="9" t="s">
        <v>30</v>
      </c>
    </row>
    <row r="34" spans="2:3" ht="15.75" x14ac:dyDescent="0.2">
      <c r="B34" s="15"/>
      <c r="C34" s="16"/>
    </row>
    <row r="35" spans="2:3" ht="15.75" x14ac:dyDescent="0.2">
      <c r="B35" s="15"/>
      <c r="C35" s="16"/>
    </row>
  </sheetData>
  <sheetProtection selectLockedCells="1" selectUnlockedCells="1"/>
  <mergeCells count="13">
    <mergeCell ref="B32:B33"/>
    <mergeCell ref="B21:B22"/>
    <mergeCell ref="B23:B24"/>
    <mergeCell ref="B25:B27"/>
    <mergeCell ref="C25:C26"/>
    <mergeCell ref="B28:B29"/>
    <mergeCell ref="B30:B31"/>
    <mergeCell ref="B19:B20"/>
    <mergeCell ref="B9:C9"/>
    <mergeCell ref="B10:C10"/>
    <mergeCell ref="B13:B14"/>
    <mergeCell ref="B15:B16"/>
    <mergeCell ref="B17:B18"/>
  </mergeCells>
  <printOptions horizontalCentered="1"/>
  <pageMargins left="0.7" right="0.7" top="0.75" bottom="0.75" header="0.3" footer="0.3"/>
  <pageSetup paperSize="9" scale="73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U50"/>
  <sheetViews>
    <sheetView zoomScale="80" zoomScaleNormal="80" zoomScaleSheetLayoutView="8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J16" sqref="J16"/>
    </sheetView>
  </sheetViews>
  <sheetFormatPr defaultColWidth="9" defaultRowHeight="14.25" x14ac:dyDescent="0.2"/>
  <cols>
    <col min="1" max="1" width="55.125" style="109" customWidth="1"/>
    <col min="2" max="45" width="9.5" style="109" customWidth="1"/>
    <col min="46" max="16384" width="9" style="109"/>
  </cols>
  <sheetData>
    <row r="1" spans="1:47" s="61" customFormat="1" ht="15" customHeight="1" x14ac:dyDescent="0.15">
      <c r="A1" s="154" t="s">
        <v>114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60"/>
      <c r="AR1" s="60"/>
      <c r="AS1" s="60"/>
    </row>
    <row r="2" spans="1:47" s="61" customFormat="1" ht="15" customHeight="1" x14ac:dyDescent="0.15">
      <c r="A2" s="155" t="s">
        <v>119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62"/>
      <c r="AR2" s="62"/>
      <c r="AS2" s="62"/>
    </row>
    <row r="3" spans="1:47" s="61" customFormat="1" ht="17.45" customHeight="1" x14ac:dyDescent="0.15">
      <c r="A3" s="156" t="s">
        <v>49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63"/>
      <c r="AR3" s="63"/>
      <c r="AS3" s="63"/>
    </row>
    <row r="4" spans="1:47" s="61" customFormat="1" ht="17.45" customHeight="1" x14ac:dyDescent="0.15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</row>
    <row r="5" spans="1:47" s="61" customFormat="1" ht="30" customHeight="1" x14ac:dyDescent="0.15">
      <c r="A5" s="157" t="s">
        <v>11</v>
      </c>
      <c r="B5" s="147" t="s">
        <v>120</v>
      </c>
      <c r="C5" s="148"/>
      <c r="D5" s="148"/>
      <c r="E5" s="149"/>
      <c r="F5" s="147" t="s">
        <v>121</v>
      </c>
      <c r="G5" s="148"/>
      <c r="H5" s="148"/>
      <c r="I5" s="149"/>
      <c r="J5" s="147" t="s">
        <v>122</v>
      </c>
      <c r="K5" s="148"/>
      <c r="L5" s="148"/>
      <c r="M5" s="149"/>
      <c r="N5" s="147" t="s">
        <v>123</v>
      </c>
      <c r="O5" s="148"/>
      <c r="P5" s="148"/>
      <c r="Q5" s="149"/>
      <c r="R5" s="147" t="s">
        <v>124</v>
      </c>
      <c r="S5" s="148"/>
      <c r="T5" s="148"/>
      <c r="U5" s="149"/>
      <c r="V5" s="147" t="s">
        <v>125</v>
      </c>
      <c r="W5" s="148"/>
      <c r="X5" s="148"/>
      <c r="Y5" s="149"/>
      <c r="Z5" s="151" t="s">
        <v>126</v>
      </c>
      <c r="AA5" s="152"/>
      <c r="AB5" s="152"/>
      <c r="AC5" s="152"/>
      <c r="AD5" s="147" t="s">
        <v>127</v>
      </c>
      <c r="AE5" s="148"/>
      <c r="AF5" s="148"/>
      <c r="AG5" s="149"/>
      <c r="AH5" s="147" t="s">
        <v>128</v>
      </c>
      <c r="AI5" s="148"/>
      <c r="AJ5" s="148"/>
      <c r="AK5" s="149"/>
      <c r="AL5" s="147" t="s">
        <v>129</v>
      </c>
      <c r="AM5" s="148"/>
      <c r="AN5" s="148"/>
      <c r="AO5" s="149"/>
      <c r="AP5" s="147" t="s">
        <v>130</v>
      </c>
      <c r="AQ5" s="148"/>
      <c r="AR5" s="148"/>
      <c r="AS5" s="149"/>
      <c r="AT5" s="64"/>
      <c r="AU5" s="64"/>
    </row>
    <row r="6" spans="1:47" s="61" customFormat="1" ht="30" customHeight="1" x14ac:dyDescent="0.15">
      <c r="A6" s="158"/>
      <c r="B6" s="143" t="s">
        <v>85</v>
      </c>
      <c r="C6" s="143" t="s">
        <v>86</v>
      </c>
      <c r="D6" s="145" t="s">
        <v>96</v>
      </c>
      <c r="E6" s="146"/>
      <c r="F6" s="143" t="s">
        <v>85</v>
      </c>
      <c r="G6" s="143" t="s">
        <v>86</v>
      </c>
      <c r="H6" s="145" t="s">
        <v>96</v>
      </c>
      <c r="I6" s="146"/>
      <c r="J6" s="143" t="s">
        <v>85</v>
      </c>
      <c r="K6" s="143" t="s">
        <v>86</v>
      </c>
      <c r="L6" s="145" t="s">
        <v>96</v>
      </c>
      <c r="M6" s="146"/>
      <c r="N6" s="143" t="s">
        <v>85</v>
      </c>
      <c r="O6" s="143" t="s">
        <v>86</v>
      </c>
      <c r="P6" s="145" t="s">
        <v>96</v>
      </c>
      <c r="Q6" s="146"/>
      <c r="R6" s="143" t="s">
        <v>85</v>
      </c>
      <c r="S6" s="143" t="s">
        <v>86</v>
      </c>
      <c r="T6" s="145" t="s">
        <v>96</v>
      </c>
      <c r="U6" s="146"/>
      <c r="V6" s="143" t="s">
        <v>85</v>
      </c>
      <c r="W6" s="143" t="s">
        <v>86</v>
      </c>
      <c r="X6" s="145" t="s">
        <v>96</v>
      </c>
      <c r="Y6" s="146"/>
      <c r="Z6" s="143" t="s">
        <v>85</v>
      </c>
      <c r="AA6" s="143" t="s">
        <v>86</v>
      </c>
      <c r="AB6" s="145" t="s">
        <v>96</v>
      </c>
      <c r="AC6" s="146"/>
      <c r="AD6" s="143" t="s">
        <v>85</v>
      </c>
      <c r="AE6" s="143" t="s">
        <v>86</v>
      </c>
      <c r="AF6" s="145" t="s">
        <v>96</v>
      </c>
      <c r="AG6" s="146"/>
      <c r="AH6" s="143" t="s">
        <v>85</v>
      </c>
      <c r="AI6" s="143" t="s">
        <v>86</v>
      </c>
      <c r="AJ6" s="145" t="s">
        <v>96</v>
      </c>
      <c r="AK6" s="146"/>
      <c r="AL6" s="143" t="s">
        <v>85</v>
      </c>
      <c r="AM6" s="143" t="s">
        <v>86</v>
      </c>
      <c r="AN6" s="145" t="s">
        <v>96</v>
      </c>
      <c r="AO6" s="146"/>
      <c r="AP6" s="143" t="s">
        <v>85</v>
      </c>
      <c r="AQ6" s="143" t="s">
        <v>86</v>
      </c>
      <c r="AR6" s="145" t="s">
        <v>96</v>
      </c>
      <c r="AS6" s="146"/>
      <c r="AT6" s="64"/>
      <c r="AU6" s="64"/>
    </row>
    <row r="7" spans="1:47" s="61" customFormat="1" ht="30" customHeight="1" x14ac:dyDescent="0.15">
      <c r="A7" s="158"/>
      <c r="B7" s="144"/>
      <c r="C7" s="144"/>
      <c r="D7" s="33" t="s">
        <v>88</v>
      </c>
      <c r="E7" s="33" t="s">
        <v>89</v>
      </c>
      <c r="F7" s="144"/>
      <c r="G7" s="144"/>
      <c r="H7" s="33" t="s">
        <v>88</v>
      </c>
      <c r="I7" s="33" t="s">
        <v>89</v>
      </c>
      <c r="J7" s="144"/>
      <c r="K7" s="144"/>
      <c r="L7" s="33" t="s">
        <v>88</v>
      </c>
      <c r="M7" s="33" t="s">
        <v>89</v>
      </c>
      <c r="N7" s="144"/>
      <c r="O7" s="144"/>
      <c r="P7" s="33" t="s">
        <v>88</v>
      </c>
      <c r="Q7" s="33" t="s">
        <v>89</v>
      </c>
      <c r="R7" s="144"/>
      <c r="S7" s="144"/>
      <c r="T7" s="33" t="s">
        <v>88</v>
      </c>
      <c r="U7" s="33" t="s">
        <v>89</v>
      </c>
      <c r="V7" s="144"/>
      <c r="W7" s="144"/>
      <c r="X7" s="33" t="s">
        <v>88</v>
      </c>
      <c r="Y7" s="33" t="s">
        <v>89</v>
      </c>
      <c r="Z7" s="144"/>
      <c r="AA7" s="144"/>
      <c r="AB7" s="33" t="s">
        <v>88</v>
      </c>
      <c r="AC7" s="33" t="s">
        <v>89</v>
      </c>
      <c r="AD7" s="144"/>
      <c r="AE7" s="144"/>
      <c r="AF7" s="33" t="s">
        <v>88</v>
      </c>
      <c r="AG7" s="33" t="s">
        <v>89</v>
      </c>
      <c r="AH7" s="144"/>
      <c r="AI7" s="150"/>
      <c r="AJ7" s="22" t="s">
        <v>88</v>
      </c>
      <c r="AK7" s="65" t="s">
        <v>89</v>
      </c>
      <c r="AL7" s="144"/>
      <c r="AM7" s="150"/>
      <c r="AN7" s="22" t="s">
        <v>88</v>
      </c>
      <c r="AO7" s="65" t="s">
        <v>89</v>
      </c>
      <c r="AP7" s="144"/>
      <c r="AQ7" s="144"/>
      <c r="AR7" s="33" t="s">
        <v>88</v>
      </c>
      <c r="AS7" s="33" t="s">
        <v>89</v>
      </c>
      <c r="AT7" s="64"/>
      <c r="AU7" s="64"/>
    </row>
    <row r="8" spans="1:47" s="61" customFormat="1" ht="15" customHeight="1" x14ac:dyDescent="0.15">
      <c r="A8" s="66"/>
      <c r="B8" s="67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9"/>
      <c r="O8" s="69"/>
      <c r="P8" s="69"/>
      <c r="Q8" s="69"/>
      <c r="R8" s="70"/>
      <c r="S8" s="70"/>
      <c r="T8" s="70"/>
      <c r="U8" s="70"/>
      <c r="V8" s="70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71"/>
      <c r="AJ8" s="69"/>
      <c r="AK8" s="72"/>
      <c r="AL8" s="73"/>
      <c r="AM8" s="74"/>
      <c r="AN8" s="73"/>
      <c r="AO8" s="75"/>
      <c r="AP8" s="73"/>
      <c r="AQ8" s="68"/>
      <c r="AR8" s="68"/>
      <c r="AS8" s="68"/>
    </row>
    <row r="9" spans="1:47" s="61" customFormat="1" ht="15" customHeight="1" x14ac:dyDescent="0.15">
      <c r="A9" s="76" t="s">
        <v>1</v>
      </c>
      <c r="B9" s="77">
        <v>41247.771000000001</v>
      </c>
      <c r="C9" s="78">
        <v>504.1</v>
      </c>
      <c r="D9" s="78">
        <f>B9-1.645*C9</f>
        <v>40418.5265</v>
      </c>
      <c r="E9" s="78">
        <f>B9+1.645*C9</f>
        <v>42077.015500000001</v>
      </c>
      <c r="F9" s="78">
        <v>43153.195</v>
      </c>
      <c r="G9" s="78">
        <v>890.9</v>
      </c>
      <c r="H9" s="78">
        <f t="shared" ref="H9" si="0">F9-1.645*G9</f>
        <v>41687.664499999999</v>
      </c>
      <c r="I9" s="78">
        <f t="shared" ref="I9" si="1">F9+1.645*G9</f>
        <v>44618.7255</v>
      </c>
      <c r="J9" s="78">
        <v>45331.550999999999</v>
      </c>
      <c r="K9" s="78">
        <v>1092.2</v>
      </c>
      <c r="L9" s="78">
        <f t="shared" ref="L9" si="2">J9-1.645*K9</f>
        <v>43534.881999999998</v>
      </c>
      <c r="M9" s="78">
        <f t="shared" ref="M9" si="3">J9+1.645*K9</f>
        <v>47128.22</v>
      </c>
      <c r="N9" s="79">
        <v>43269.201000000001</v>
      </c>
      <c r="O9" s="79">
        <v>525.6</v>
      </c>
      <c r="P9" s="79">
        <f t="shared" ref="P9" si="4">N9-1.645*O9</f>
        <v>42404.589</v>
      </c>
      <c r="Q9" s="79">
        <f t="shared" ref="Q9" si="5">N9+1.645*O9</f>
        <v>44133.813000000002</v>
      </c>
      <c r="R9" s="79">
        <v>44715.87</v>
      </c>
      <c r="S9" s="79">
        <v>1194.5999999999999</v>
      </c>
      <c r="T9" s="79">
        <f t="shared" ref="T9" si="6">R9-1.645*S9</f>
        <v>42750.753000000004</v>
      </c>
      <c r="U9" s="79">
        <f t="shared" ref="U9" si="7">R9+1.645*S9</f>
        <v>46680.987000000001</v>
      </c>
      <c r="V9" s="79">
        <v>45075.442000000003</v>
      </c>
      <c r="W9" s="79">
        <v>1067</v>
      </c>
      <c r="X9" s="79">
        <f t="shared" ref="X9" si="8">V9-1.645*W9</f>
        <v>43320.227000000006</v>
      </c>
      <c r="Y9" s="79">
        <f t="shared" ref="Y9" si="9">V9+1.645*W9</f>
        <v>46830.656999999999</v>
      </c>
      <c r="Z9" s="79">
        <v>41667.056000000004</v>
      </c>
      <c r="AA9" s="80">
        <v>420.2</v>
      </c>
      <c r="AB9" s="79">
        <f>Z9-1.645*AA9</f>
        <v>40975.827000000005</v>
      </c>
      <c r="AC9" s="81">
        <f>Z9+1.645*AA9</f>
        <v>42358.285000000003</v>
      </c>
      <c r="AD9" s="79">
        <v>44233.788999999997</v>
      </c>
      <c r="AE9" s="79">
        <v>1132.4000000000001</v>
      </c>
      <c r="AF9" s="79">
        <f t="shared" ref="AF9" si="10">AD9-1.645*AE9</f>
        <v>42370.990999999995</v>
      </c>
      <c r="AG9" s="79">
        <f t="shared" ref="AG9" si="11">AD9+1.645*AE9</f>
        <v>46096.587</v>
      </c>
      <c r="AH9" s="79">
        <v>43591.843000000001</v>
      </c>
      <c r="AI9" s="82">
        <v>1125.5999999999999</v>
      </c>
      <c r="AJ9" s="79">
        <f>AH9-1.645*AI9</f>
        <v>41740.231</v>
      </c>
      <c r="AK9" s="82">
        <f>AH9+1.645*AI9</f>
        <v>45443.455000000002</v>
      </c>
      <c r="AL9" s="78">
        <v>43826.271999999997</v>
      </c>
      <c r="AM9" s="82">
        <v>547.47537278305128</v>
      </c>
      <c r="AN9" s="79">
        <f>AL9-1.645*AM9</f>
        <v>42925.675011771877</v>
      </c>
      <c r="AO9" s="81">
        <f>AL9+1.645*AM9</f>
        <v>44726.868988228118</v>
      </c>
      <c r="AP9" s="78">
        <v>45477.428</v>
      </c>
      <c r="AQ9" s="78">
        <v>1023.5887331677686</v>
      </c>
      <c r="AR9" s="79">
        <f t="shared" ref="AR9" si="12">AP9-1.645*AQ9</f>
        <v>43793.624533939023</v>
      </c>
      <c r="AS9" s="79">
        <f t="shared" ref="AS9" si="13">AP9+1.645*AQ9</f>
        <v>47161.231466060977</v>
      </c>
    </row>
    <row r="10" spans="1:47" s="87" customFormat="1" x14ac:dyDescent="0.2">
      <c r="A10" s="83" t="s">
        <v>10</v>
      </c>
      <c r="B10" s="84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B10" s="86"/>
      <c r="AC10" s="88"/>
      <c r="AD10" s="86"/>
      <c r="AE10" s="86"/>
      <c r="AF10" s="86"/>
      <c r="AG10" s="86"/>
      <c r="AH10" s="86"/>
      <c r="AJ10" s="86"/>
      <c r="AL10" s="85"/>
      <c r="AN10" s="86"/>
      <c r="AO10" s="88"/>
      <c r="AP10" s="85"/>
      <c r="AQ10" s="85"/>
      <c r="AR10" s="85"/>
      <c r="AS10" s="85"/>
    </row>
    <row r="11" spans="1:47" s="87" customFormat="1" x14ac:dyDescent="0.2">
      <c r="A11" s="83"/>
      <c r="B11" s="84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B11" s="86"/>
      <c r="AC11" s="88"/>
      <c r="AD11" s="86"/>
      <c r="AE11" s="86"/>
      <c r="AF11" s="86"/>
      <c r="AG11" s="86"/>
      <c r="AH11" s="86"/>
      <c r="AJ11" s="86"/>
      <c r="AL11" s="85"/>
      <c r="AN11" s="86"/>
      <c r="AO11" s="88"/>
      <c r="AP11" s="85"/>
      <c r="AQ11" s="85"/>
      <c r="AR11" s="85"/>
      <c r="AS11" s="85"/>
    </row>
    <row r="12" spans="1:47" s="61" customFormat="1" ht="15" customHeight="1" x14ac:dyDescent="0.15">
      <c r="A12" s="66"/>
      <c r="B12" s="67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B12" s="69"/>
      <c r="AC12" s="72"/>
      <c r="AD12" s="69"/>
      <c r="AE12" s="69"/>
      <c r="AF12" s="69"/>
      <c r="AG12" s="69"/>
      <c r="AH12" s="69"/>
      <c r="AJ12" s="69"/>
      <c r="AL12" s="68"/>
      <c r="AN12" s="69"/>
      <c r="AO12" s="72"/>
      <c r="AP12" s="68"/>
      <c r="AQ12" s="68"/>
      <c r="AR12" s="68"/>
      <c r="AS12" s="68"/>
    </row>
    <row r="13" spans="1:47" s="61" customFormat="1" ht="15" customHeight="1" x14ac:dyDescent="0.15">
      <c r="A13" s="76" t="s">
        <v>24</v>
      </c>
      <c r="B13" s="89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B13" s="69"/>
      <c r="AC13" s="72"/>
      <c r="AD13" s="69"/>
      <c r="AE13" s="69"/>
      <c r="AF13" s="69"/>
      <c r="AG13" s="69"/>
      <c r="AH13" s="69"/>
      <c r="AJ13" s="69"/>
      <c r="AL13" s="90"/>
      <c r="AN13" s="69"/>
      <c r="AO13" s="72"/>
      <c r="AP13" s="90"/>
      <c r="AQ13" s="90"/>
      <c r="AR13" s="90"/>
      <c r="AS13" s="90"/>
    </row>
    <row r="14" spans="1:47" s="61" customFormat="1" ht="15" customHeight="1" x14ac:dyDescent="0.15">
      <c r="A14" s="91"/>
      <c r="B14" s="92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B14" s="69"/>
      <c r="AC14" s="72"/>
      <c r="AD14" s="69"/>
      <c r="AE14" s="69"/>
      <c r="AF14" s="69"/>
      <c r="AG14" s="69"/>
      <c r="AH14" s="69"/>
      <c r="AJ14" s="69"/>
      <c r="AL14" s="93"/>
      <c r="AN14" s="69"/>
      <c r="AO14" s="72"/>
      <c r="AP14" s="93"/>
      <c r="AQ14" s="93"/>
      <c r="AR14" s="93"/>
      <c r="AS14" s="93"/>
    </row>
    <row r="15" spans="1:47" s="61" customFormat="1" ht="15" customHeight="1" x14ac:dyDescent="0.2">
      <c r="A15" s="94" t="s">
        <v>4</v>
      </c>
      <c r="B15" s="95">
        <v>10044.130999999999</v>
      </c>
      <c r="C15" s="96">
        <v>246.82875131149714</v>
      </c>
      <c r="D15" s="96">
        <f t="shared" ref="D15:D17" si="14">B15-1.645*C15</f>
        <v>9638.0977040925864</v>
      </c>
      <c r="E15" s="96">
        <f t="shared" ref="E15:E17" si="15">B15+1.645*C15</f>
        <v>10450.164295907412</v>
      </c>
      <c r="F15" s="96">
        <v>10302.923000000001</v>
      </c>
      <c r="G15" s="96">
        <v>458.5343058862311</v>
      </c>
      <c r="H15" s="96">
        <f t="shared" ref="H15:H17" si="16">F15-1.645*G15</f>
        <v>9548.6340668171506</v>
      </c>
      <c r="I15" s="96">
        <f t="shared" ref="I15:I17" si="17">F15+1.645*G15</f>
        <v>11057.211933182851</v>
      </c>
      <c r="J15" s="96">
        <v>11129.621000000001</v>
      </c>
      <c r="K15" s="96">
        <v>526.93258177211987</v>
      </c>
      <c r="L15" s="96">
        <f t="shared" ref="L15:L17" si="18">J15-1.645*K15</f>
        <v>10262.816902984863</v>
      </c>
      <c r="M15" s="96">
        <f t="shared" ref="M15:M17" si="19">J15+1.645*K15</f>
        <v>11996.425097015139</v>
      </c>
      <c r="N15" s="69">
        <v>10559.879000000001</v>
      </c>
      <c r="O15" s="69">
        <v>247.64528930934674</v>
      </c>
      <c r="P15" s="69">
        <f t="shared" ref="P15:P17" si="20">N15-1.645*O15</f>
        <v>10152.502499086126</v>
      </c>
      <c r="Q15" s="69">
        <f t="shared" ref="Q15:Q17" si="21">N15+1.645*O15</f>
        <v>10967.255500913876</v>
      </c>
      <c r="R15" s="69">
        <v>10625.982</v>
      </c>
      <c r="S15" s="69">
        <v>484.55834566236422</v>
      </c>
      <c r="T15" s="69">
        <f t="shared" ref="T15:T17" si="22">R15-1.645*S15</f>
        <v>9828.8835213854109</v>
      </c>
      <c r="U15" s="69">
        <f t="shared" ref="U15:U17" si="23">R15+1.645*S15</f>
        <v>11423.080478614589</v>
      </c>
      <c r="V15" s="69">
        <v>10937.97</v>
      </c>
      <c r="W15" s="69">
        <v>519.81591350133328</v>
      </c>
      <c r="X15" s="69">
        <f t="shared" ref="X15:X17" si="24">V15-1.645*W15</f>
        <v>10082.872822290306</v>
      </c>
      <c r="Y15" s="69">
        <f t="shared" ref="Y15:Y17" si="25">V15+1.645*W15</f>
        <v>11793.067177709692</v>
      </c>
      <c r="Z15" s="69">
        <v>9187.74</v>
      </c>
      <c r="AA15" s="61">
        <v>179.56218286546772</v>
      </c>
      <c r="AB15" s="69">
        <f t="shared" ref="AB15:AB17" si="26">Z15-1.645*AA15</f>
        <v>8892.3602091863049</v>
      </c>
      <c r="AC15" s="72">
        <f t="shared" ref="AC15:AC17" si="27">Z15+1.645*AA15</f>
        <v>9483.1197908136946</v>
      </c>
      <c r="AD15" s="69">
        <v>11096.377</v>
      </c>
      <c r="AE15" s="69">
        <v>551.95912067188306</v>
      </c>
      <c r="AF15" s="69">
        <f t="shared" ref="AF15:AF17" si="28">AD15-1.645*AE15</f>
        <v>10188.404246494752</v>
      </c>
      <c r="AG15" s="69">
        <f t="shared" ref="AG15:AG17" si="29">AD15+1.645*AE15</f>
        <v>12004.349753505248</v>
      </c>
      <c r="AH15" s="69">
        <v>10246.687</v>
      </c>
      <c r="AI15" s="61">
        <v>501.69623106428435</v>
      </c>
      <c r="AJ15" s="69">
        <f t="shared" ref="AJ15:AJ17" si="30">AH15-1.645*AI15</f>
        <v>9421.3966998992528</v>
      </c>
      <c r="AK15" s="61">
        <f t="shared" ref="AK15:AK17" si="31">AH15+1.645*AI15</f>
        <v>11071.977300100747</v>
      </c>
      <c r="AL15" s="96">
        <v>10769.075999999999</v>
      </c>
      <c r="AM15" s="61">
        <v>262.29087686154054</v>
      </c>
      <c r="AN15" s="69">
        <v>10337.607525862775</v>
      </c>
      <c r="AO15" s="72">
        <v>11200.544510737243</v>
      </c>
      <c r="AP15" s="96">
        <v>11160.092000000001</v>
      </c>
      <c r="AQ15" s="96">
        <v>527.78632194447459</v>
      </c>
      <c r="AR15" s="96">
        <f t="shared" ref="AR15:AR17" si="32">AP15-1.645*AQ15</f>
        <v>10291.88350040134</v>
      </c>
      <c r="AS15" s="96">
        <f t="shared" ref="AS15:AS17" si="33">AP15+1.645*AQ15</f>
        <v>12028.300499598661</v>
      </c>
      <c r="AU15" s="97"/>
    </row>
    <row r="16" spans="1:47" s="61" customFormat="1" ht="15" customHeight="1" x14ac:dyDescent="0.2">
      <c r="A16" s="94" t="s">
        <v>5</v>
      </c>
      <c r="B16" s="95">
        <v>7601.2840000000006</v>
      </c>
      <c r="C16" s="96">
        <v>178.42287715827408</v>
      </c>
      <c r="D16" s="96">
        <f t="shared" si="14"/>
        <v>7307.7783670746394</v>
      </c>
      <c r="E16" s="96">
        <f t="shared" si="15"/>
        <v>7894.7896329253617</v>
      </c>
      <c r="F16" s="96">
        <v>7647.1790000000001</v>
      </c>
      <c r="G16" s="96">
        <v>316.89603464075651</v>
      </c>
      <c r="H16" s="96">
        <f t="shared" si="16"/>
        <v>7125.885023015956</v>
      </c>
      <c r="I16" s="96">
        <f t="shared" si="17"/>
        <v>8168.4729769840442</v>
      </c>
      <c r="J16" s="96">
        <v>8802.0969999999998</v>
      </c>
      <c r="K16" s="96">
        <v>397.68842274946269</v>
      </c>
      <c r="L16" s="96">
        <f t="shared" si="18"/>
        <v>8147.8995445771334</v>
      </c>
      <c r="M16" s="96">
        <f t="shared" si="19"/>
        <v>9456.2944554228652</v>
      </c>
      <c r="N16" s="69">
        <v>7884.6130000000003</v>
      </c>
      <c r="O16" s="69">
        <v>184.60740138626318</v>
      </c>
      <c r="P16" s="69">
        <f t="shared" si="20"/>
        <v>7580.9338247195974</v>
      </c>
      <c r="Q16" s="69">
        <f t="shared" si="21"/>
        <v>8188.2921752804032</v>
      </c>
      <c r="R16" s="69">
        <v>8222.9750000000004</v>
      </c>
      <c r="S16" s="69">
        <v>461.08764485134787</v>
      </c>
      <c r="T16" s="69">
        <f t="shared" si="22"/>
        <v>7464.4858242195332</v>
      </c>
      <c r="U16" s="69">
        <f t="shared" si="23"/>
        <v>8981.4641757804675</v>
      </c>
      <c r="V16" s="69">
        <v>8171.4459999999999</v>
      </c>
      <c r="W16" s="69">
        <v>378.78454055848067</v>
      </c>
      <c r="X16" s="69">
        <f t="shared" si="24"/>
        <v>7548.345430781299</v>
      </c>
      <c r="Y16" s="69">
        <f t="shared" si="25"/>
        <v>8794.5465692187008</v>
      </c>
      <c r="Z16" s="69">
        <v>8341.2790000000005</v>
      </c>
      <c r="AA16" s="61">
        <v>132.98538506227757</v>
      </c>
      <c r="AB16" s="69">
        <f t="shared" si="26"/>
        <v>8122.5180415725536</v>
      </c>
      <c r="AC16" s="72">
        <f t="shared" si="27"/>
        <v>8560.0399584274473</v>
      </c>
      <c r="AD16" s="69">
        <v>8373.9050000000007</v>
      </c>
      <c r="AE16" s="69">
        <v>467.72061417150434</v>
      </c>
      <c r="AF16" s="69">
        <f t="shared" si="28"/>
        <v>7604.5045896878764</v>
      </c>
      <c r="AG16" s="69">
        <f t="shared" si="29"/>
        <v>9143.3054103121249</v>
      </c>
      <c r="AH16" s="69">
        <v>8167.4080000000004</v>
      </c>
      <c r="AI16" s="61">
        <v>478.99009670028886</v>
      </c>
      <c r="AJ16" s="69">
        <f t="shared" si="30"/>
        <v>7379.4692909280257</v>
      </c>
      <c r="AK16" s="61">
        <f t="shared" si="31"/>
        <v>8955.3467090719751</v>
      </c>
      <c r="AL16" s="96">
        <v>7816.8739999999998</v>
      </c>
      <c r="AM16" s="61">
        <v>184.91109944453473</v>
      </c>
      <c r="AN16" s="69">
        <v>7512.6952132137567</v>
      </c>
      <c r="AO16" s="72">
        <v>8121.0527303862755</v>
      </c>
      <c r="AP16" s="96">
        <v>7910.1130000000003</v>
      </c>
      <c r="AQ16" s="96">
        <v>295.65992798987912</v>
      </c>
      <c r="AR16" s="96">
        <f t="shared" si="32"/>
        <v>7423.7524184566491</v>
      </c>
      <c r="AS16" s="96">
        <f t="shared" si="33"/>
        <v>8396.4735815433523</v>
      </c>
    </row>
    <row r="17" spans="1:45" s="61" customFormat="1" ht="15" customHeight="1" x14ac:dyDescent="0.2">
      <c r="A17" s="94" t="s">
        <v>6</v>
      </c>
      <c r="B17" s="95">
        <v>23602.356</v>
      </c>
      <c r="C17" s="96">
        <v>375.90094834149636</v>
      </c>
      <c r="D17" s="96">
        <f t="shared" si="14"/>
        <v>22983.998939978239</v>
      </c>
      <c r="E17" s="96">
        <f t="shared" si="15"/>
        <v>24220.713060021761</v>
      </c>
      <c r="F17" s="96">
        <v>25203.093000000001</v>
      </c>
      <c r="G17" s="96">
        <v>697.5349321305556</v>
      </c>
      <c r="H17" s="96">
        <f t="shared" si="16"/>
        <v>24055.648036645238</v>
      </c>
      <c r="I17" s="96">
        <f t="shared" si="17"/>
        <v>26350.537963354764</v>
      </c>
      <c r="J17" s="96">
        <v>25399.832999999999</v>
      </c>
      <c r="K17" s="96">
        <v>772.96490545317704</v>
      </c>
      <c r="L17" s="96">
        <f t="shared" si="18"/>
        <v>24128.305730529522</v>
      </c>
      <c r="M17" s="96">
        <f t="shared" si="19"/>
        <v>26671.360269470475</v>
      </c>
      <c r="N17" s="69">
        <v>24824.708999999999</v>
      </c>
      <c r="O17" s="69">
        <v>378.68476491860298</v>
      </c>
      <c r="P17" s="69">
        <f t="shared" si="20"/>
        <v>24201.772561708898</v>
      </c>
      <c r="Q17" s="69">
        <f t="shared" si="21"/>
        <v>25447.6454382911</v>
      </c>
      <c r="R17" s="69">
        <v>25866.913</v>
      </c>
      <c r="S17" s="69">
        <v>812.29496408988814</v>
      </c>
      <c r="T17" s="69">
        <f t="shared" si="22"/>
        <v>24530.687784072135</v>
      </c>
      <c r="U17" s="69">
        <f t="shared" si="23"/>
        <v>27203.138215927866</v>
      </c>
      <c r="V17" s="69">
        <v>25966.026000000002</v>
      </c>
      <c r="W17" s="69">
        <v>782.29052058883565</v>
      </c>
      <c r="X17" s="69">
        <f t="shared" si="24"/>
        <v>24679.158093631366</v>
      </c>
      <c r="Y17" s="69">
        <f t="shared" si="25"/>
        <v>27252.893906368638</v>
      </c>
      <c r="Z17" s="69">
        <v>24138.036000000004</v>
      </c>
      <c r="AA17" s="61">
        <v>311.14742979614152</v>
      </c>
      <c r="AB17" s="69">
        <f t="shared" si="26"/>
        <v>23626.198477985352</v>
      </c>
      <c r="AC17" s="72">
        <f t="shared" si="27"/>
        <v>24649.873522014655</v>
      </c>
      <c r="AD17" s="69">
        <v>24763.506000000001</v>
      </c>
      <c r="AE17" s="69">
        <v>813.16407646597236</v>
      </c>
      <c r="AF17" s="69">
        <f t="shared" si="28"/>
        <v>23425.851094213478</v>
      </c>
      <c r="AG17" s="69">
        <f t="shared" si="29"/>
        <v>26101.160905786524</v>
      </c>
      <c r="AH17" s="69">
        <v>25177.749</v>
      </c>
      <c r="AI17" s="61">
        <v>790.52750490826747</v>
      </c>
      <c r="AJ17" s="69">
        <f t="shared" si="30"/>
        <v>23877.331254425899</v>
      </c>
      <c r="AK17" s="61">
        <f t="shared" si="31"/>
        <v>26478.166745574101</v>
      </c>
      <c r="AL17" s="96">
        <v>25240.322</v>
      </c>
      <c r="AM17" s="61">
        <v>407.61587620783399</v>
      </c>
      <c r="AN17" s="69">
        <v>24569.793982338197</v>
      </c>
      <c r="AO17" s="72">
        <v>25910.850215061968</v>
      </c>
      <c r="AP17" s="96">
        <v>26407.223000000002</v>
      </c>
      <c r="AQ17" s="96">
        <v>754.7457698643658</v>
      </c>
      <c r="AR17" s="96">
        <f t="shared" si="32"/>
        <v>25165.666208573119</v>
      </c>
      <c r="AS17" s="96">
        <f t="shared" si="33"/>
        <v>27648.779791426885</v>
      </c>
    </row>
    <row r="18" spans="1:45" s="61" customFormat="1" ht="15" customHeight="1" x14ac:dyDescent="0.15">
      <c r="A18" s="91"/>
      <c r="B18" s="98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B18" s="69"/>
      <c r="AC18" s="72"/>
      <c r="AD18" s="69"/>
      <c r="AE18" s="69"/>
      <c r="AF18" s="69"/>
      <c r="AG18" s="69"/>
      <c r="AH18" s="69"/>
      <c r="AJ18" s="69"/>
      <c r="AL18" s="99"/>
      <c r="AN18" s="69"/>
      <c r="AO18" s="72"/>
      <c r="AP18" s="99"/>
      <c r="AQ18" s="99"/>
      <c r="AR18" s="99"/>
      <c r="AS18" s="99"/>
    </row>
    <row r="19" spans="1:45" s="61" customFormat="1" ht="15" customHeight="1" x14ac:dyDescent="0.15">
      <c r="A19" s="91"/>
      <c r="B19" s="98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B19" s="69"/>
      <c r="AC19" s="72"/>
      <c r="AD19" s="69"/>
      <c r="AE19" s="69"/>
      <c r="AF19" s="69"/>
      <c r="AG19" s="69"/>
      <c r="AH19" s="69"/>
      <c r="AJ19" s="69"/>
      <c r="AL19" s="99"/>
      <c r="AN19" s="69"/>
      <c r="AO19" s="72"/>
      <c r="AP19" s="99"/>
      <c r="AQ19" s="99"/>
      <c r="AR19" s="99"/>
      <c r="AS19" s="99"/>
    </row>
    <row r="20" spans="1:45" s="61" customFormat="1" ht="15" customHeight="1" x14ac:dyDescent="0.15">
      <c r="A20" s="76" t="s">
        <v>25</v>
      </c>
      <c r="B20" s="100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B20" s="69"/>
      <c r="AC20" s="72"/>
      <c r="AD20" s="69"/>
      <c r="AE20" s="69"/>
      <c r="AF20" s="69"/>
      <c r="AG20" s="69"/>
      <c r="AH20" s="69"/>
      <c r="AJ20" s="69"/>
      <c r="AL20" s="101"/>
      <c r="AN20" s="69"/>
      <c r="AO20" s="72"/>
      <c r="AP20" s="101"/>
      <c r="AQ20" s="101"/>
      <c r="AR20" s="101"/>
      <c r="AS20" s="101"/>
    </row>
    <row r="21" spans="1:45" s="61" customFormat="1" ht="15" customHeight="1" x14ac:dyDescent="0.15">
      <c r="A21" s="91"/>
      <c r="B21" s="102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B21" s="69"/>
      <c r="AC21" s="72"/>
      <c r="AD21" s="69"/>
      <c r="AE21" s="69"/>
      <c r="AF21" s="69"/>
      <c r="AG21" s="69"/>
      <c r="AH21" s="69"/>
      <c r="AJ21" s="69"/>
      <c r="AL21" s="103"/>
      <c r="AN21" s="69"/>
      <c r="AO21" s="72"/>
      <c r="AP21" s="103"/>
      <c r="AQ21" s="103"/>
      <c r="AR21" s="103"/>
      <c r="AS21" s="103"/>
    </row>
    <row r="22" spans="1:45" s="61" customFormat="1" ht="15" customHeight="1" x14ac:dyDescent="0.15">
      <c r="A22" s="91" t="s">
        <v>13</v>
      </c>
      <c r="B22" s="104">
        <v>3423.1959999999999</v>
      </c>
      <c r="C22" s="105">
        <v>81.125636859385608</v>
      </c>
      <c r="D22" s="105">
        <f t="shared" ref="D22:D31" si="34">B22-1.645*C22</f>
        <v>3289.7443273663107</v>
      </c>
      <c r="E22" s="105">
        <f t="shared" ref="E22:E31" si="35">B22+1.645*C22</f>
        <v>3556.6476726336891</v>
      </c>
      <c r="F22" s="105">
        <v>3805.2069999999999</v>
      </c>
      <c r="G22" s="105">
        <v>181.42171219293002</v>
      </c>
      <c r="H22" s="105">
        <f t="shared" ref="H22:H31" si="36">F22-1.645*G22</f>
        <v>3506.76828344263</v>
      </c>
      <c r="I22" s="105">
        <f t="shared" ref="I22:I31" si="37">F22+1.645*G22</f>
        <v>4103.6457165573702</v>
      </c>
      <c r="J22" s="105">
        <v>3510.1590000000001</v>
      </c>
      <c r="K22" s="105">
        <v>151.7505711298555</v>
      </c>
      <c r="L22" s="105">
        <f t="shared" ref="L22:L31" si="38">J22-1.645*K22</f>
        <v>3260.5293104913876</v>
      </c>
      <c r="M22" s="105">
        <f t="shared" ref="M22:M31" si="39">J22+1.645*K22</f>
        <v>3759.7886895086126</v>
      </c>
      <c r="N22" s="69">
        <v>3551.2290000000003</v>
      </c>
      <c r="O22" s="69">
        <v>92.332217965222441</v>
      </c>
      <c r="P22" s="69">
        <f t="shared" ref="P22:P31" si="40">N22-1.645*O22</f>
        <v>3399.3425014472095</v>
      </c>
      <c r="Q22" s="69">
        <f t="shared" ref="Q22:Q31" si="41">N22+1.645*O22</f>
        <v>3703.115498552791</v>
      </c>
      <c r="R22" s="69">
        <v>3506.3240000000001</v>
      </c>
      <c r="S22" s="69">
        <v>187.53593030387981</v>
      </c>
      <c r="T22" s="69">
        <f t="shared" ref="T22:T31" si="42">R22-1.645*S22</f>
        <v>3197.8273946501176</v>
      </c>
      <c r="U22" s="69">
        <f t="shared" ref="U22:U31" si="43">R22+1.645*S22</f>
        <v>3814.8206053498825</v>
      </c>
      <c r="V22" s="69">
        <v>3115.4459999999999</v>
      </c>
      <c r="W22" s="69">
        <v>149.62782719079593</v>
      </c>
      <c r="X22" s="69">
        <f t="shared" ref="X22:X31" si="44">V22-1.645*W22</f>
        <v>2869.3082242711407</v>
      </c>
      <c r="Y22" s="69">
        <f t="shared" ref="Y22:Y31" si="45">V22+1.645*W22</f>
        <v>3361.5837757288591</v>
      </c>
      <c r="Z22" s="69">
        <v>3490.0480000000002</v>
      </c>
      <c r="AA22" s="61">
        <v>68.638158621435849</v>
      </c>
      <c r="AB22" s="69">
        <f t="shared" ref="AB22:AB31" si="46">Z22-1.645*AA22</f>
        <v>3377.1382290677384</v>
      </c>
      <c r="AC22" s="72">
        <f t="shared" ref="AC22:AC31" si="47">Z22+1.645*AA22</f>
        <v>3602.9577709322621</v>
      </c>
      <c r="AD22" s="69">
        <v>3316.759</v>
      </c>
      <c r="AE22" s="69">
        <v>175.79405651968003</v>
      </c>
      <c r="AF22" s="69">
        <f t="shared" ref="AF22:AF31" si="48">AD22-1.645*AE22</f>
        <v>3027.5777770251261</v>
      </c>
      <c r="AG22" s="69">
        <f t="shared" ref="AG22:AG31" si="49">AD22+1.645*AE22</f>
        <v>3605.9402229748739</v>
      </c>
      <c r="AH22" s="69">
        <v>3019.808</v>
      </c>
      <c r="AI22" s="61">
        <v>160.12741618988923</v>
      </c>
      <c r="AJ22" s="69">
        <f t="shared" ref="AJ22:AJ31" si="50">AH22-1.645*AI22</f>
        <v>2756.3984003676323</v>
      </c>
      <c r="AK22" s="61">
        <f t="shared" ref="AK22:AK31" si="51">AH22+1.645*AI22</f>
        <v>3283.2175996323676</v>
      </c>
      <c r="AL22" s="105">
        <v>3666.203</v>
      </c>
      <c r="AM22" s="61">
        <v>94.675035791957441</v>
      </c>
      <c r="AN22" s="69">
        <v>3510.4625712222232</v>
      </c>
      <c r="AO22" s="72">
        <v>3821.9434389777634</v>
      </c>
      <c r="AP22" s="105">
        <v>3333.6390000000001</v>
      </c>
      <c r="AQ22" s="105">
        <v>156.5624325751285</v>
      </c>
      <c r="AR22" s="105">
        <f t="shared" ref="AR22:AR31" si="52">AP22-1.645*AQ22</f>
        <v>3076.0937984139136</v>
      </c>
      <c r="AS22" s="105">
        <f t="shared" ref="AS22:AS31" si="53">AP22+1.645*AQ22</f>
        <v>3591.1842015860866</v>
      </c>
    </row>
    <row r="23" spans="1:45" s="61" customFormat="1" ht="15" customHeight="1" x14ac:dyDescent="0.15">
      <c r="A23" s="91" t="s">
        <v>0</v>
      </c>
      <c r="B23" s="104">
        <v>2368.7829999999999</v>
      </c>
      <c r="C23" s="105">
        <v>72.539648466446991</v>
      </c>
      <c r="D23" s="105">
        <f t="shared" si="34"/>
        <v>2249.4552782726946</v>
      </c>
      <c r="E23" s="105">
        <f t="shared" si="35"/>
        <v>2488.1107217273052</v>
      </c>
      <c r="F23" s="105">
        <v>2709.2750000000001</v>
      </c>
      <c r="G23" s="105">
        <v>167.84872007958612</v>
      </c>
      <c r="H23" s="105">
        <f t="shared" si="36"/>
        <v>2433.1638554690808</v>
      </c>
      <c r="I23" s="105">
        <f t="shared" si="37"/>
        <v>2985.3861445309194</v>
      </c>
      <c r="J23" s="105">
        <v>2277.7730000000001</v>
      </c>
      <c r="K23" s="105">
        <v>141.09423306422383</v>
      </c>
      <c r="L23" s="105">
        <f t="shared" si="38"/>
        <v>2045.6729866093519</v>
      </c>
      <c r="M23" s="105">
        <f t="shared" si="39"/>
        <v>2509.8730133906483</v>
      </c>
      <c r="N23" s="69">
        <v>2523.42</v>
      </c>
      <c r="O23" s="69">
        <v>88.998240762821979</v>
      </c>
      <c r="P23" s="69">
        <f t="shared" si="40"/>
        <v>2377.017893945158</v>
      </c>
      <c r="Q23" s="69">
        <f t="shared" si="41"/>
        <v>2669.8221060548422</v>
      </c>
      <c r="R23" s="69">
        <v>2649.645</v>
      </c>
      <c r="S23" s="69">
        <v>186.93859972074685</v>
      </c>
      <c r="T23" s="69">
        <f t="shared" si="42"/>
        <v>2342.1310034593716</v>
      </c>
      <c r="U23" s="69">
        <f t="shared" si="43"/>
        <v>2957.1589965406283</v>
      </c>
      <c r="V23" s="69">
        <v>2544.402</v>
      </c>
      <c r="W23" s="69">
        <v>161.79495997695656</v>
      </c>
      <c r="X23" s="69">
        <f t="shared" si="44"/>
        <v>2278.2492908379063</v>
      </c>
      <c r="Y23" s="69">
        <f t="shared" si="45"/>
        <v>2810.5547091620938</v>
      </c>
      <c r="Z23" s="69">
        <v>2325.1060000000002</v>
      </c>
      <c r="AA23" s="61">
        <v>78.234569883604905</v>
      </c>
      <c r="AB23" s="69">
        <f t="shared" si="46"/>
        <v>2196.4101325414704</v>
      </c>
      <c r="AC23" s="72">
        <f t="shared" si="47"/>
        <v>2453.8018674585301</v>
      </c>
      <c r="AD23" s="69">
        <v>2052.6909999999998</v>
      </c>
      <c r="AE23" s="69">
        <v>129.85106468951463</v>
      </c>
      <c r="AF23" s="69">
        <f t="shared" si="48"/>
        <v>1839.0859985857483</v>
      </c>
      <c r="AG23" s="69">
        <f t="shared" si="49"/>
        <v>2266.2960014142514</v>
      </c>
      <c r="AH23" s="69">
        <v>2264.9589999999998</v>
      </c>
      <c r="AI23" s="61">
        <v>139.56631870006575</v>
      </c>
      <c r="AJ23" s="69">
        <f t="shared" si="50"/>
        <v>2035.3724057383918</v>
      </c>
      <c r="AK23" s="61">
        <f t="shared" si="51"/>
        <v>2494.5455942616081</v>
      </c>
      <c r="AL23" s="105">
        <v>2428.404</v>
      </c>
      <c r="AM23" s="61">
        <v>85.152121605054447</v>
      </c>
      <c r="AN23" s="69">
        <v>2288.3292373596842</v>
      </c>
      <c r="AO23" s="72">
        <v>2568.4797174403129</v>
      </c>
      <c r="AP23" s="105">
        <v>2752.1770000000001</v>
      </c>
      <c r="AQ23" s="105">
        <v>185.77390104799179</v>
      </c>
      <c r="AR23" s="105">
        <f t="shared" si="52"/>
        <v>2446.5789327760535</v>
      </c>
      <c r="AS23" s="105">
        <f t="shared" si="53"/>
        <v>3057.7750672239467</v>
      </c>
    </row>
    <row r="24" spans="1:45" s="61" customFormat="1" ht="15" customHeight="1" x14ac:dyDescent="0.15">
      <c r="A24" s="91" t="s">
        <v>2</v>
      </c>
      <c r="B24" s="104">
        <v>1568.15</v>
      </c>
      <c r="C24" s="105">
        <v>61.393646610701246</v>
      </c>
      <c r="D24" s="105">
        <f t="shared" si="34"/>
        <v>1467.1574513253966</v>
      </c>
      <c r="E24" s="105">
        <f t="shared" si="35"/>
        <v>1669.1425486746036</v>
      </c>
      <c r="F24" s="105">
        <v>1622.6949999999999</v>
      </c>
      <c r="G24" s="105">
        <v>123.43967812874392</v>
      </c>
      <c r="H24" s="105">
        <f t="shared" si="36"/>
        <v>1419.6367294782162</v>
      </c>
      <c r="I24" s="105">
        <f t="shared" si="37"/>
        <v>1825.7532705217836</v>
      </c>
      <c r="J24" s="105">
        <v>1590.04</v>
      </c>
      <c r="K24" s="105">
        <v>122.18650702596277</v>
      </c>
      <c r="L24" s="105">
        <f t="shared" si="38"/>
        <v>1389.0431959422913</v>
      </c>
      <c r="M24" s="105">
        <f t="shared" si="39"/>
        <v>1791.0368040577087</v>
      </c>
      <c r="N24" s="69">
        <v>1611.92</v>
      </c>
      <c r="O24" s="69">
        <v>54.528233801942442</v>
      </c>
      <c r="P24" s="69">
        <f t="shared" si="40"/>
        <v>1522.2210553958048</v>
      </c>
      <c r="Q24" s="69">
        <f t="shared" si="41"/>
        <v>1701.6189446041953</v>
      </c>
      <c r="R24" s="69">
        <v>1562.24</v>
      </c>
      <c r="S24" s="69">
        <v>110.95757901456847</v>
      </c>
      <c r="T24" s="69">
        <f t="shared" si="42"/>
        <v>1379.714782521035</v>
      </c>
      <c r="U24" s="69">
        <f t="shared" si="43"/>
        <v>1744.765217478965</v>
      </c>
      <c r="V24" s="69">
        <v>1680.337</v>
      </c>
      <c r="W24" s="69">
        <v>106.53668635534996</v>
      </c>
      <c r="X24" s="69">
        <f t="shared" si="44"/>
        <v>1505.0841509454492</v>
      </c>
      <c r="Y24" s="69">
        <f t="shared" si="45"/>
        <v>1855.5898490545508</v>
      </c>
      <c r="Z24" s="69">
        <v>1964.2840000000001</v>
      </c>
      <c r="AA24" s="61">
        <v>55.178677780023285</v>
      </c>
      <c r="AB24" s="69">
        <f t="shared" si="46"/>
        <v>1873.5150750518619</v>
      </c>
      <c r="AC24" s="72">
        <f t="shared" si="47"/>
        <v>2055.0529249481383</v>
      </c>
      <c r="AD24" s="69">
        <v>1629.002</v>
      </c>
      <c r="AE24" s="69">
        <v>115.4283795080114</v>
      </c>
      <c r="AF24" s="69">
        <f t="shared" si="48"/>
        <v>1439.1223157093211</v>
      </c>
      <c r="AG24" s="69">
        <f t="shared" si="49"/>
        <v>1818.8816842906788</v>
      </c>
      <c r="AH24" s="69">
        <v>1504.153</v>
      </c>
      <c r="AI24" s="61">
        <v>93.303785414845336</v>
      </c>
      <c r="AJ24" s="69">
        <f t="shared" si="50"/>
        <v>1350.6682729925794</v>
      </c>
      <c r="AK24" s="61">
        <f t="shared" si="51"/>
        <v>1657.6377270074206</v>
      </c>
      <c r="AL24" s="105">
        <v>1810.4190000000001</v>
      </c>
      <c r="AM24" s="61">
        <v>67.822611221574931</v>
      </c>
      <c r="AN24" s="69">
        <v>1698.8505229405087</v>
      </c>
      <c r="AO24" s="72">
        <v>1921.98691385949</v>
      </c>
      <c r="AP24" s="105">
        <v>1772.954</v>
      </c>
      <c r="AQ24" s="105">
        <v>138.35769517218057</v>
      </c>
      <c r="AR24" s="105">
        <f t="shared" si="52"/>
        <v>1545.355591441763</v>
      </c>
      <c r="AS24" s="105">
        <f t="shared" si="53"/>
        <v>2000.5524085582369</v>
      </c>
    </row>
    <row r="25" spans="1:45" s="61" customFormat="1" ht="15" customHeight="1" x14ac:dyDescent="0.15">
      <c r="A25" s="91" t="s">
        <v>14</v>
      </c>
      <c r="B25" s="104">
        <v>2629.924</v>
      </c>
      <c r="C25" s="105">
        <v>82.874831815614087</v>
      </c>
      <c r="D25" s="105">
        <f t="shared" si="34"/>
        <v>2493.5949016633149</v>
      </c>
      <c r="E25" s="105">
        <f t="shared" si="35"/>
        <v>2766.2530983366851</v>
      </c>
      <c r="F25" s="105">
        <v>2507.04</v>
      </c>
      <c r="G25" s="105">
        <v>149.90001065190992</v>
      </c>
      <c r="H25" s="105">
        <f t="shared" si="36"/>
        <v>2260.4544824776081</v>
      </c>
      <c r="I25" s="105">
        <f t="shared" si="37"/>
        <v>2753.6255175223919</v>
      </c>
      <c r="J25" s="105">
        <v>2684.3920000000003</v>
      </c>
      <c r="K25" s="105">
        <v>135.74617810777477</v>
      </c>
      <c r="L25" s="105">
        <f t="shared" si="38"/>
        <v>2461.0895370127109</v>
      </c>
      <c r="M25" s="105">
        <f t="shared" si="39"/>
        <v>2907.6944629872896</v>
      </c>
      <c r="N25" s="69">
        <v>2700.1689999999999</v>
      </c>
      <c r="O25" s="69">
        <v>82.077266515636225</v>
      </c>
      <c r="P25" s="69">
        <f t="shared" si="40"/>
        <v>2565.1518965817781</v>
      </c>
      <c r="Q25" s="69">
        <f t="shared" si="41"/>
        <v>2835.1861034182216</v>
      </c>
      <c r="R25" s="69">
        <v>2630.779</v>
      </c>
      <c r="S25" s="69">
        <v>144.00172022602803</v>
      </c>
      <c r="T25" s="69">
        <f t="shared" si="42"/>
        <v>2393.896170228184</v>
      </c>
      <c r="U25" s="69">
        <f t="shared" si="43"/>
        <v>2867.661829771816</v>
      </c>
      <c r="V25" s="69">
        <v>2788.3180000000002</v>
      </c>
      <c r="W25" s="69">
        <v>157.84353681261365</v>
      </c>
      <c r="X25" s="69">
        <f t="shared" si="44"/>
        <v>2528.6653819432508</v>
      </c>
      <c r="Y25" s="69">
        <f t="shared" si="45"/>
        <v>3047.9706180567496</v>
      </c>
      <c r="Z25" s="69">
        <v>2710.076</v>
      </c>
      <c r="AA25" s="61">
        <v>62.825732612273548</v>
      </c>
      <c r="AB25" s="69">
        <f t="shared" si="46"/>
        <v>2606.7276698528099</v>
      </c>
      <c r="AC25" s="72">
        <f t="shared" si="47"/>
        <v>2813.4243301471902</v>
      </c>
      <c r="AD25" s="69">
        <v>2918.7979999999998</v>
      </c>
      <c r="AE25" s="69">
        <v>164.15443226175677</v>
      </c>
      <c r="AF25" s="69">
        <f t="shared" si="48"/>
        <v>2648.7639589294099</v>
      </c>
      <c r="AG25" s="69">
        <f t="shared" si="49"/>
        <v>3188.8320410705896</v>
      </c>
      <c r="AH25" s="69">
        <v>3073.6019999999999</v>
      </c>
      <c r="AI25" s="61">
        <v>168.31564681942305</v>
      </c>
      <c r="AJ25" s="69">
        <f t="shared" si="50"/>
        <v>2796.7227609820488</v>
      </c>
      <c r="AK25" s="61">
        <f t="shared" si="51"/>
        <v>3350.4812390179509</v>
      </c>
      <c r="AL25" s="105">
        <v>2983.3150000000001</v>
      </c>
      <c r="AM25" s="61">
        <v>91.022748946701626</v>
      </c>
      <c r="AN25" s="69">
        <v>2833.5826981826785</v>
      </c>
      <c r="AO25" s="72">
        <v>3133.0475422173267</v>
      </c>
      <c r="AP25" s="105">
        <v>3211.2840000000001</v>
      </c>
      <c r="AQ25" s="105">
        <v>149.68858098135436</v>
      </c>
      <c r="AR25" s="105">
        <f t="shared" si="52"/>
        <v>2965.0462842856723</v>
      </c>
      <c r="AS25" s="105">
        <f t="shared" si="53"/>
        <v>3457.5217157143279</v>
      </c>
    </row>
    <row r="26" spans="1:45" s="61" customFormat="1" ht="15" customHeight="1" x14ac:dyDescent="0.15">
      <c r="A26" s="91" t="s">
        <v>15</v>
      </c>
      <c r="B26" s="104">
        <v>8163.933</v>
      </c>
      <c r="C26" s="105">
        <v>160.46050315626411</v>
      </c>
      <c r="D26" s="105">
        <f t="shared" si="34"/>
        <v>7899.9754723079459</v>
      </c>
      <c r="E26" s="105">
        <f t="shared" si="35"/>
        <v>8427.8905276920541</v>
      </c>
      <c r="F26" s="105">
        <v>8848.9079999999994</v>
      </c>
      <c r="G26" s="105">
        <v>317.92814436944644</v>
      </c>
      <c r="H26" s="105">
        <f t="shared" si="36"/>
        <v>8325.9162025122605</v>
      </c>
      <c r="I26" s="105">
        <f t="shared" si="37"/>
        <v>9371.8997974877384</v>
      </c>
      <c r="J26" s="105">
        <v>9399.69</v>
      </c>
      <c r="K26" s="105">
        <v>345.1255285736579</v>
      </c>
      <c r="L26" s="105">
        <f t="shared" si="38"/>
        <v>8831.9585054963336</v>
      </c>
      <c r="M26" s="105">
        <f t="shared" si="39"/>
        <v>9967.4214945036674</v>
      </c>
      <c r="N26" s="69">
        <v>8985.8269999999993</v>
      </c>
      <c r="O26" s="69">
        <v>170.5985823360763</v>
      </c>
      <c r="P26" s="69">
        <f t="shared" si="40"/>
        <v>8705.1923320571532</v>
      </c>
      <c r="Q26" s="69">
        <f t="shared" si="41"/>
        <v>9266.4616679428455</v>
      </c>
      <c r="R26" s="69">
        <v>9227.237000000001</v>
      </c>
      <c r="S26" s="69">
        <v>327.32150849952711</v>
      </c>
      <c r="T26" s="69">
        <f t="shared" si="42"/>
        <v>8688.7931185182788</v>
      </c>
      <c r="U26" s="69">
        <f t="shared" si="43"/>
        <v>9765.6808814817232</v>
      </c>
      <c r="V26" s="69">
        <v>9644.5879999999997</v>
      </c>
      <c r="W26" s="69">
        <v>374.82246117862917</v>
      </c>
      <c r="X26" s="69">
        <f t="shared" si="44"/>
        <v>9028.005051361155</v>
      </c>
      <c r="Y26" s="69">
        <f t="shared" si="45"/>
        <v>10261.170948638844</v>
      </c>
      <c r="Z26" s="69">
        <v>8257.5650000000005</v>
      </c>
      <c r="AA26" s="61">
        <v>121.06560805766374</v>
      </c>
      <c r="AB26" s="69">
        <f t="shared" si="46"/>
        <v>8058.4120747451434</v>
      </c>
      <c r="AC26" s="72">
        <f t="shared" si="47"/>
        <v>8456.7179252548576</v>
      </c>
      <c r="AD26" s="69">
        <v>8799.5210000000006</v>
      </c>
      <c r="AE26" s="69">
        <v>347.44359186486338</v>
      </c>
      <c r="AF26" s="69">
        <f t="shared" si="48"/>
        <v>8227.9762913822997</v>
      </c>
      <c r="AG26" s="69">
        <f t="shared" si="49"/>
        <v>9371.0657086177016</v>
      </c>
      <c r="AH26" s="69">
        <v>8690.6669999999995</v>
      </c>
      <c r="AI26" s="61">
        <v>370.98365837805153</v>
      </c>
      <c r="AJ26" s="69">
        <f t="shared" si="50"/>
        <v>8080.3988819681044</v>
      </c>
      <c r="AK26" s="61">
        <f t="shared" si="51"/>
        <v>9300.9351180318936</v>
      </c>
      <c r="AL26" s="105">
        <v>8703.5609999999997</v>
      </c>
      <c r="AM26" s="61">
        <v>165.7035824537019</v>
      </c>
      <c r="AN26" s="69">
        <v>8430.9786894636509</v>
      </c>
      <c r="AO26" s="72">
        <v>8976.1434757363295</v>
      </c>
      <c r="AP26" s="105">
        <v>9231.9619999999995</v>
      </c>
      <c r="AQ26" s="105">
        <v>354.28284547371658</v>
      </c>
      <c r="AR26" s="105">
        <f t="shared" si="52"/>
        <v>8649.1667191957349</v>
      </c>
      <c r="AS26" s="105">
        <f t="shared" si="53"/>
        <v>9814.7572808042642</v>
      </c>
    </row>
    <row r="27" spans="1:45" s="61" customFormat="1" ht="15" customHeight="1" x14ac:dyDescent="0.15">
      <c r="A27" s="91" t="s">
        <v>18</v>
      </c>
      <c r="B27" s="104">
        <v>5460.3739999999998</v>
      </c>
      <c r="C27" s="105">
        <v>144.47120378719856</v>
      </c>
      <c r="D27" s="105">
        <f t="shared" si="34"/>
        <v>5222.7188697700585</v>
      </c>
      <c r="E27" s="105">
        <f t="shared" si="35"/>
        <v>5698.0291302299411</v>
      </c>
      <c r="F27" s="105">
        <v>5468.6540000000005</v>
      </c>
      <c r="G27" s="105">
        <v>271.06563818069668</v>
      </c>
      <c r="H27" s="105">
        <f t="shared" si="36"/>
        <v>5022.7510251927542</v>
      </c>
      <c r="I27" s="105">
        <f t="shared" si="37"/>
        <v>5914.5569748072467</v>
      </c>
      <c r="J27" s="105">
        <v>5560.451</v>
      </c>
      <c r="K27" s="105">
        <v>290.55784013679727</v>
      </c>
      <c r="L27" s="105">
        <f t="shared" si="38"/>
        <v>5082.4833529749685</v>
      </c>
      <c r="M27" s="105">
        <f t="shared" si="39"/>
        <v>6038.4186470250315</v>
      </c>
      <c r="N27" s="69">
        <v>5344.2550000000001</v>
      </c>
      <c r="O27" s="69">
        <v>132.44549962754118</v>
      </c>
      <c r="P27" s="69">
        <f t="shared" si="40"/>
        <v>5126.3821531126951</v>
      </c>
      <c r="Q27" s="69">
        <f t="shared" si="41"/>
        <v>5562.1278468873052</v>
      </c>
      <c r="R27" s="69">
        <v>5160.8680000000004</v>
      </c>
      <c r="S27" s="69">
        <v>252.32618665767802</v>
      </c>
      <c r="T27" s="69">
        <f t="shared" si="42"/>
        <v>4745.7914229481203</v>
      </c>
      <c r="U27" s="69">
        <f t="shared" si="43"/>
        <v>5575.9445770518805</v>
      </c>
      <c r="V27" s="69">
        <v>5548.8360000000002</v>
      </c>
      <c r="W27" s="69">
        <v>271.75960499691524</v>
      </c>
      <c r="X27" s="69">
        <f t="shared" si="44"/>
        <v>5101.7914497800748</v>
      </c>
      <c r="Y27" s="69">
        <f t="shared" si="45"/>
        <v>5995.8805502199257</v>
      </c>
      <c r="Z27" s="69">
        <v>4909.0810000000001</v>
      </c>
      <c r="AA27" s="61">
        <v>100.78306622349947</v>
      </c>
      <c r="AB27" s="69">
        <f t="shared" si="46"/>
        <v>4743.2928560623432</v>
      </c>
      <c r="AC27" s="72">
        <f t="shared" si="47"/>
        <v>5074.8691439376571</v>
      </c>
      <c r="AD27" s="69">
        <v>5695.8019999999997</v>
      </c>
      <c r="AE27" s="69">
        <v>332.16725914169285</v>
      </c>
      <c r="AF27" s="69">
        <f t="shared" si="48"/>
        <v>5149.386858711915</v>
      </c>
      <c r="AG27" s="69">
        <f t="shared" si="49"/>
        <v>6242.2171412880843</v>
      </c>
      <c r="AH27" s="69">
        <v>5342.3270000000002</v>
      </c>
      <c r="AI27" s="61">
        <v>287.70653955344466</v>
      </c>
      <c r="AJ27" s="69">
        <f t="shared" si="50"/>
        <v>4869.049742434584</v>
      </c>
      <c r="AK27" s="61">
        <f t="shared" si="51"/>
        <v>5815.6042575654164</v>
      </c>
      <c r="AL27" s="105">
        <v>5445.3450000000003</v>
      </c>
      <c r="AM27" s="61">
        <v>139.87423574186366</v>
      </c>
      <c r="AN27" s="69">
        <v>5215.2523514046297</v>
      </c>
      <c r="AO27" s="72">
        <v>5675.4385869953603</v>
      </c>
      <c r="AP27" s="105">
        <v>5584.3370000000004</v>
      </c>
      <c r="AQ27" s="105">
        <v>306.68413655840089</v>
      </c>
      <c r="AR27" s="105">
        <f t="shared" si="52"/>
        <v>5079.8415953614312</v>
      </c>
      <c r="AS27" s="105">
        <f t="shared" si="53"/>
        <v>6088.8324046385696</v>
      </c>
    </row>
    <row r="28" spans="1:45" s="61" customFormat="1" ht="15" customHeight="1" x14ac:dyDescent="0.15">
      <c r="A28" s="91" t="s">
        <v>19</v>
      </c>
      <c r="B28" s="104">
        <v>2970.1210000000001</v>
      </c>
      <c r="C28" s="105">
        <v>89.961404262825468</v>
      </c>
      <c r="D28" s="105">
        <f t="shared" si="34"/>
        <v>2822.1344899876522</v>
      </c>
      <c r="E28" s="105">
        <f t="shared" si="35"/>
        <v>3118.107510012348</v>
      </c>
      <c r="F28" s="105">
        <v>2913.8240000000001</v>
      </c>
      <c r="G28" s="105">
        <v>151.35315208119005</v>
      </c>
      <c r="H28" s="105">
        <f t="shared" si="36"/>
        <v>2664.8480648264426</v>
      </c>
      <c r="I28" s="105">
        <f t="shared" si="37"/>
        <v>3162.7999351735575</v>
      </c>
      <c r="J28" s="105">
        <v>3221.8380000000002</v>
      </c>
      <c r="K28" s="105">
        <v>176.01946903020345</v>
      </c>
      <c r="L28" s="105">
        <f t="shared" si="38"/>
        <v>2932.2859734453154</v>
      </c>
      <c r="M28" s="105">
        <f t="shared" si="39"/>
        <v>3511.3900265546849</v>
      </c>
      <c r="N28" s="69">
        <v>2953.6010000000001</v>
      </c>
      <c r="O28" s="69">
        <v>88.93694627530104</v>
      </c>
      <c r="P28" s="69">
        <f t="shared" si="40"/>
        <v>2807.2997233771298</v>
      </c>
      <c r="Q28" s="69">
        <f t="shared" si="41"/>
        <v>3099.9022766228704</v>
      </c>
      <c r="R28" s="69">
        <v>3073.0509999999999</v>
      </c>
      <c r="S28" s="69">
        <v>181.38735057304331</v>
      </c>
      <c r="T28" s="69">
        <f t="shared" si="42"/>
        <v>2774.6688083073436</v>
      </c>
      <c r="U28" s="69">
        <f t="shared" si="43"/>
        <v>3371.4331916926562</v>
      </c>
      <c r="V28" s="69">
        <v>2941.3710000000001</v>
      </c>
      <c r="W28" s="69">
        <v>163.41444536060686</v>
      </c>
      <c r="X28" s="69">
        <f t="shared" si="44"/>
        <v>2672.5542373818016</v>
      </c>
      <c r="Y28" s="69">
        <f t="shared" si="45"/>
        <v>3210.1877626181986</v>
      </c>
      <c r="Z28" s="69">
        <v>3330.6770000000001</v>
      </c>
      <c r="AA28" s="61">
        <v>76.187726096266488</v>
      </c>
      <c r="AB28" s="69">
        <f t="shared" si="46"/>
        <v>3205.3481905716417</v>
      </c>
      <c r="AC28" s="72">
        <f t="shared" si="47"/>
        <v>3456.0058094283586</v>
      </c>
      <c r="AD28" s="69">
        <v>3193.2109999999998</v>
      </c>
      <c r="AE28" s="69">
        <v>238.29294354637267</v>
      </c>
      <c r="AF28" s="69">
        <f t="shared" si="48"/>
        <v>2801.2191078662167</v>
      </c>
      <c r="AG28" s="69">
        <f t="shared" si="49"/>
        <v>3585.2028921337828</v>
      </c>
      <c r="AH28" s="69">
        <v>3314.08</v>
      </c>
      <c r="AI28" s="61">
        <v>213.15069723539457</v>
      </c>
      <c r="AJ28" s="69">
        <f t="shared" si="50"/>
        <v>2963.4471030477757</v>
      </c>
      <c r="AK28" s="61">
        <f t="shared" si="51"/>
        <v>3664.7128969522241</v>
      </c>
      <c r="AL28" s="105">
        <v>3087.64</v>
      </c>
      <c r="AM28" s="61">
        <v>85.936330290109211</v>
      </c>
      <c r="AN28" s="69">
        <v>2946.2743557727708</v>
      </c>
      <c r="AO28" s="72">
        <v>3229.0048824272299</v>
      </c>
      <c r="AP28" s="105">
        <v>3089.75</v>
      </c>
      <c r="AQ28" s="105">
        <v>167.70325078064565</v>
      </c>
      <c r="AR28" s="105">
        <f t="shared" si="52"/>
        <v>2813.878152465838</v>
      </c>
      <c r="AS28" s="105">
        <f t="shared" si="53"/>
        <v>3365.621847534162</v>
      </c>
    </row>
    <row r="29" spans="1:45" s="61" customFormat="1" ht="15" customHeight="1" x14ac:dyDescent="0.15">
      <c r="A29" s="91" t="s">
        <v>3</v>
      </c>
      <c r="B29" s="104">
        <v>3298.4659999999999</v>
      </c>
      <c r="C29" s="105">
        <v>98.959816802965094</v>
      </c>
      <c r="D29" s="105">
        <f t="shared" si="34"/>
        <v>3135.6771013591224</v>
      </c>
      <c r="E29" s="105">
        <f t="shared" si="35"/>
        <v>3461.2548986408774</v>
      </c>
      <c r="F29" s="105">
        <v>3289.3920000000003</v>
      </c>
      <c r="G29" s="105">
        <v>231.70716443612596</v>
      </c>
      <c r="H29" s="105">
        <f t="shared" si="36"/>
        <v>2908.2337145025731</v>
      </c>
      <c r="I29" s="105">
        <f t="shared" si="37"/>
        <v>3670.5502854974275</v>
      </c>
      <c r="J29" s="105">
        <v>3494.3870000000002</v>
      </c>
      <c r="K29" s="105">
        <v>221.89668527855093</v>
      </c>
      <c r="L29" s="105">
        <f t="shared" si="38"/>
        <v>3129.366952716784</v>
      </c>
      <c r="M29" s="105">
        <f t="shared" si="39"/>
        <v>3859.4070472832163</v>
      </c>
      <c r="N29" s="69">
        <v>3160.4630000000002</v>
      </c>
      <c r="O29" s="69">
        <v>105.98034583854279</v>
      </c>
      <c r="P29" s="69">
        <f t="shared" si="40"/>
        <v>2986.1253310955972</v>
      </c>
      <c r="Q29" s="69">
        <f t="shared" si="41"/>
        <v>3334.8006689044032</v>
      </c>
      <c r="R29" s="69">
        <v>3431.6379999999999</v>
      </c>
      <c r="S29" s="69">
        <v>290.76014998957794</v>
      </c>
      <c r="T29" s="69">
        <f t="shared" si="42"/>
        <v>2953.3375532671444</v>
      </c>
      <c r="U29" s="69">
        <f t="shared" si="43"/>
        <v>3909.9384467328555</v>
      </c>
      <c r="V29" s="69">
        <v>3190.2200000000003</v>
      </c>
      <c r="W29" s="69">
        <v>183.70626593478028</v>
      </c>
      <c r="X29" s="69">
        <f t="shared" si="44"/>
        <v>2888.0231925372868</v>
      </c>
      <c r="Y29" s="69">
        <f t="shared" si="45"/>
        <v>3492.4168074627137</v>
      </c>
      <c r="Z29" s="69">
        <v>3268.86</v>
      </c>
      <c r="AA29" s="61">
        <v>71.264648360569296</v>
      </c>
      <c r="AB29" s="69">
        <f t="shared" si="46"/>
        <v>3151.6296534468638</v>
      </c>
      <c r="AC29" s="72">
        <f t="shared" si="47"/>
        <v>3386.0903465531364</v>
      </c>
      <c r="AD29" s="69">
        <v>3409.85</v>
      </c>
      <c r="AE29" s="69">
        <v>218.64322306964306</v>
      </c>
      <c r="AF29" s="69">
        <f t="shared" si="48"/>
        <v>3050.1818980504372</v>
      </c>
      <c r="AG29" s="69">
        <f t="shared" si="49"/>
        <v>3769.5181019495626</v>
      </c>
      <c r="AH29" s="69">
        <v>3471.9360000000001</v>
      </c>
      <c r="AI29" s="61">
        <v>203.41479278324348</v>
      </c>
      <c r="AJ29" s="69">
        <f t="shared" si="50"/>
        <v>3137.3186658715645</v>
      </c>
      <c r="AK29" s="61">
        <f t="shared" si="51"/>
        <v>3806.5533341284358</v>
      </c>
      <c r="AL29" s="105">
        <v>3074.6379999999999</v>
      </c>
      <c r="AM29" s="61">
        <v>85.344109220959254</v>
      </c>
      <c r="AN29" s="69">
        <v>2934.24644203152</v>
      </c>
      <c r="AO29" s="72">
        <v>3215.0285613684764</v>
      </c>
      <c r="AP29" s="105">
        <v>2984.527</v>
      </c>
      <c r="AQ29" s="105">
        <v>162.24954979504764</v>
      </c>
      <c r="AR29" s="105">
        <f t="shared" si="52"/>
        <v>2717.6264905871467</v>
      </c>
      <c r="AS29" s="105">
        <f t="shared" si="53"/>
        <v>3251.4275094128534</v>
      </c>
    </row>
    <row r="30" spans="1:45" s="61" customFormat="1" ht="15" customHeight="1" x14ac:dyDescent="0.15">
      <c r="A30" s="91" t="s">
        <v>16</v>
      </c>
      <c r="B30" s="104">
        <v>11276.141</v>
      </c>
      <c r="C30" s="105">
        <v>206.90705114351238</v>
      </c>
      <c r="D30" s="105">
        <f t="shared" si="34"/>
        <v>10935.778900868921</v>
      </c>
      <c r="E30" s="105">
        <f t="shared" si="35"/>
        <v>11616.503099131078</v>
      </c>
      <c r="F30" s="105">
        <v>11909.08</v>
      </c>
      <c r="G30" s="105">
        <v>389.55527995609197</v>
      </c>
      <c r="H30" s="105">
        <f t="shared" si="36"/>
        <v>11268.261564472228</v>
      </c>
      <c r="I30" s="105">
        <f t="shared" si="37"/>
        <v>12549.898435527772</v>
      </c>
      <c r="J30" s="105">
        <v>13488.028</v>
      </c>
      <c r="K30" s="105">
        <v>478.63103352078969</v>
      </c>
      <c r="L30" s="105">
        <f t="shared" si="38"/>
        <v>12700.6799498583</v>
      </c>
      <c r="M30" s="105">
        <f t="shared" si="39"/>
        <v>14275.3760501417</v>
      </c>
      <c r="N30" s="69">
        <v>12338.597</v>
      </c>
      <c r="O30" s="69">
        <v>222.77229211271276</v>
      </c>
      <c r="P30" s="69">
        <f t="shared" si="40"/>
        <v>11972.136579474587</v>
      </c>
      <c r="Q30" s="69">
        <f t="shared" si="41"/>
        <v>12705.057420525412</v>
      </c>
      <c r="R30" s="69">
        <v>13357.16</v>
      </c>
      <c r="S30" s="69">
        <v>482.66313225653619</v>
      </c>
      <c r="T30" s="69">
        <f t="shared" si="42"/>
        <v>12563.179147437997</v>
      </c>
      <c r="U30" s="69">
        <f t="shared" si="43"/>
        <v>14151.140852562003</v>
      </c>
      <c r="V30" s="69">
        <v>13504.514999999999</v>
      </c>
      <c r="W30" s="69">
        <v>515.23600690990838</v>
      </c>
      <c r="X30" s="69">
        <f t="shared" si="44"/>
        <v>12656.9517686332</v>
      </c>
      <c r="Y30" s="69">
        <f t="shared" si="45"/>
        <v>14352.078231366799</v>
      </c>
      <c r="Z30" s="69">
        <v>11331.228000000001</v>
      </c>
      <c r="AA30" s="61">
        <v>150.6213261238737</v>
      </c>
      <c r="AB30" s="69">
        <f t="shared" si="46"/>
        <v>11083.45591852623</v>
      </c>
      <c r="AC30" s="72">
        <f t="shared" si="47"/>
        <v>11579.000081473772</v>
      </c>
      <c r="AD30" s="69">
        <v>13162.084999999999</v>
      </c>
      <c r="AE30" s="69">
        <v>478.24429317766379</v>
      </c>
      <c r="AF30" s="69">
        <f t="shared" si="48"/>
        <v>12375.373137722741</v>
      </c>
      <c r="AG30" s="69">
        <f t="shared" si="49"/>
        <v>13948.796862277257</v>
      </c>
      <c r="AH30" s="69">
        <v>12859.906000000001</v>
      </c>
      <c r="AI30" s="61">
        <v>479.456831026354</v>
      </c>
      <c r="AJ30" s="69">
        <f t="shared" si="50"/>
        <v>12071.199512961648</v>
      </c>
      <c r="AK30" s="61">
        <f t="shared" si="51"/>
        <v>13648.612487038354</v>
      </c>
      <c r="AL30" s="105">
        <v>12539.096</v>
      </c>
      <c r="AM30" s="61">
        <v>231.16466249622695</v>
      </c>
      <c r="AN30" s="69">
        <v>12158.83012349369</v>
      </c>
      <c r="AO30" s="72">
        <v>12919.361863106276</v>
      </c>
      <c r="AP30" s="105">
        <v>13419.444</v>
      </c>
      <c r="AQ30" s="105">
        <v>487.72509214930307</v>
      </c>
      <c r="AR30" s="105">
        <f t="shared" si="52"/>
        <v>12617.136223414396</v>
      </c>
      <c r="AS30" s="105">
        <f t="shared" si="53"/>
        <v>14221.751776585603</v>
      </c>
    </row>
    <row r="31" spans="1:45" s="61" customFormat="1" ht="15" customHeight="1" x14ac:dyDescent="0.15">
      <c r="A31" s="91" t="s">
        <v>17</v>
      </c>
      <c r="B31" s="104">
        <v>88.683000000000007</v>
      </c>
      <c r="C31" s="105">
        <v>11.927434324608891</v>
      </c>
      <c r="D31" s="105">
        <f t="shared" si="34"/>
        <v>69.062370536018378</v>
      </c>
      <c r="E31" s="105">
        <f t="shared" si="35"/>
        <v>108.30362946398164</v>
      </c>
      <c r="F31" s="105">
        <v>79.12</v>
      </c>
      <c r="G31" s="105">
        <v>18.863197487117876</v>
      </c>
      <c r="H31" s="105">
        <f t="shared" si="36"/>
        <v>48.090040133691097</v>
      </c>
      <c r="I31" s="105">
        <f t="shared" si="37"/>
        <v>110.1499598663089</v>
      </c>
      <c r="J31" s="105">
        <v>104.79300000000001</v>
      </c>
      <c r="K31" s="105">
        <v>34.173294807525075</v>
      </c>
      <c r="L31" s="105">
        <f t="shared" si="38"/>
        <v>48.577930041621258</v>
      </c>
      <c r="M31" s="105">
        <f t="shared" si="39"/>
        <v>161.00806995837877</v>
      </c>
      <c r="N31" s="69">
        <v>99.72</v>
      </c>
      <c r="O31" s="69">
        <v>14.095822134163962</v>
      </c>
      <c r="P31" s="69">
        <f t="shared" si="40"/>
        <v>76.53237258930028</v>
      </c>
      <c r="Q31" s="69">
        <f t="shared" si="41"/>
        <v>122.90762741069972</v>
      </c>
      <c r="R31" s="69">
        <v>116.929</v>
      </c>
      <c r="S31" s="69">
        <v>24.448531188711062</v>
      </c>
      <c r="T31" s="69">
        <f t="shared" si="42"/>
        <v>76.711166194570296</v>
      </c>
      <c r="U31" s="69">
        <f t="shared" si="43"/>
        <v>157.14683380542971</v>
      </c>
      <c r="V31" s="69">
        <v>117.408</v>
      </c>
      <c r="W31" s="69">
        <v>31.090293576886221</v>
      </c>
      <c r="X31" s="69">
        <f t="shared" si="44"/>
        <v>66.264467066022164</v>
      </c>
      <c r="Y31" s="69">
        <f t="shared" si="45"/>
        <v>168.55153293397785</v>
      </c>
      <c r="Z31" s="69">
        <v>80.13000000000001</v>
      </c>
      <c r="AA31" s="61">
        <v>6.3533297191205289</v>
      </c>
      <c r="AB31" s="69">
        <f t="shared" si="46"/>
        <v>69.678772612046743</v>
      </c>
      <c r="AC31" s="72">
        <f t="shared" si="47"/>
        <v>90.581227387953277</v>
      </c>
      <c r="AD31" s="69">
        <v>56.070999999999998</v>
      </c>
      <c r="AE31" s="69">
        <v>12.204706598181913</v>
      </c>
      <c r="AF31" s="69">
        <f t="shared" si="48"/>
        <v>35.99425764599075</v>
      </c>
      <c r="AG31" s="69">
        <f t="shared" si="49"/>
        <v>76.147742354009239</v>
      </c>
      <c r="AH31" s="69">
        <v>50.406999999999996</v>
      </c>
      <c r="AI31" s="61">
        <v>14.685529036204333</v>
      </c>
      <c r="AJ31" s="69">
        <f t="shared" si="50"/>
        <v>26.249304735443868</v>
      </c>
      <c r="AK31" s="61">
        <f t="shared" si="51"/>
        <v>74.564695264556121</v>
      </c>
      <c r="AL31" s="105">
        <v>87.650999999999996</v>
      </c>
      <c r="AM31" s="61">
        <v>9.7608035638277446</v>
      </c>
      <c r="AN31" s="69">
        <v>71.59457993750334</v>
      </c>
      <c r="AO31" s="72">
        <v>103.70762366249662</v>
      </c>
      <c r="AP31" s="105">
        <v>97.353999999999999</v>
      </c>
      <c r="AQ31" s="105">
        <v>20.295739145712954</v>
      </c>
      <c r="AR31" s="105">
        <f t="shared" si="52"/>
        <v>63.967509105302192</v>
      </c>
      <c r="AS31" s="105">
        <f t="shared" si="53"/>
        <v>130.74049089469781</v>
      </c>
    </row>
    <row r="32" spans="1:45" s="61" customFormat="1" ht="14.25" customHeight="1" x14ac:dyDescent="0.15">
      <c r="A32" s="91"/>
      <c r="B32" s="98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B32" s="69"/>
      <c r="AC32" s="72"/>
      <c r="AD32" s="69"/>
      <c r="AE32" s="69"/>
      <c r="AF32" s="69"/>
      <c r="AG32" s="69"/>
      <c r="AH32" s="69"/>
      <c r="AJ32" s="69"/>
      <c r="AL32" s="99"/>
      <c r="AN32" s="69"/>
      <c r="AO32" s="72"/>
      <c r="AP32" s="99"/>
      <c r="AQ32" s="99"/>
      <c r="AR32" s="99"/>
      <c r="AS32" s="99"/>
    </row>
    <row r="33" spans="1:47" s="61" customFormat="1" ht="14.25" customHeight="1" x14ac:dyDescent="0.15">
      <c r="A33" s="91"/>
      <c r="B33" s="98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B33" s="69"/>
      <c r="AC33" s="72"/>
      <c r="AD33" s="69"/>
      <c r="AE33" s="69"/>
      <c r="AF33" s="69"/>
      <c r="AG33" s="69"/>
      <c r="AH33" s="69"/>
      <c r="AJ33" s="69"/>
      <c r="AL33" s="99"/>
      <c r="AN33" s="69"/>
      <c r="AO33" s="72"/>
      <c r="AP33" s="99"/>
      <c r="AQ33" s="99"/>
      <c r="AR33" s="99"/>
      <c r="AS33" s="99"/>
    </row>
    <row r="34" spans="1:47" ht="15" x14ac:dyDescent="0.2">
      <c r="A34" s="76" t="s">
        <v>26</v>
      </c>
      <c r="B34" s="106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B34" s="108"/>
      <c r="AC34" s="110"/>
      <c r="AD34" s="108"/>
      <c r="AE34" s="108"/>
      <c r="AF34" s="108"/>
      <c r="AG34" s="108"/>
      <c r="AH34" s="108"/>
      <c r="AJ34" s="108"/>
      <c r="AL34" s="107"/>
      <c r="AN34" s="108"/>
      <c r="AO34" s="110"/>
      <c r="AP34" s="107"/>
      <c r="AQ34" s="107"/>
      <c r="AR34" s="107"/>
      <c r="AS34" s="107"/>
    </row>
    <row r="35" spans="1:47" x14ac:dyDescent="0.2">
      <c r="A35" s="111"/>
      <c r="B35" s="112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B35" s="108"/>
      <c r="AC35" s="110"/>
      <c r="AD35" s="108"/>
      <c r="AE35" s="108"/>
      <c r="AF35" s="108"/>
      <c r="AG35" s="108"/>
      <c r="AH35" s="108"/>
      <c r="AJ35" s="108"/>
      <c r="AL35" s="108"/>
      <c r="AN35" s="108"/>
      <c r="AO35" s="110"/>
      <c r="AP35" s="108"/>
      <c r="AQ35" s="108"/>
      <c r="AR35" s="108"/>
      <c r="AS35" s="108"/>
    </row>
    <row r="36" spans="1:47" x14ac:dyDescent="0.2">
      <c r="A36" s="91" t="s">
        <v>8</v>
      </c>
      <c r="B36" s="95">
        <v>25903.567999999999</v>
      </c>
      <c r="C36" s="96">
        <v>372.19228036407418</v>
      </c>
      <c r="D36" s="96">
        <f t="shared" ref="D36:D43" si="54">B36-1.645*C36</f>
        <v>25291.311698801099</v>
      </c>
      <c r="E36" s="96">
        <f t="shared" ref="E36:E43" si="55">B36+1.645*C36</f>
        <v>26515.8243011989</v>
      </c>
      <c r="F36" s="96">
        <v>26727.189000000002</v>
      </c>
      <c r="G36" s="96">
        <v>659.00856879131823</v>
      </c>
      <c r="H36" s="96">
        <f t="shared" ref="H36:H43" si="56">F36-1.645*G36</f>
        <v>25643.119904338284</v>
      </c>
      <c r="I36" s="96">
        <f t="shared" ref="I36:I43" si="57">F36+1.645*G36</f>
        <v>27811.25809566172</v>
      </c>
      <c r="J36" s="96">
        <v>28089.558000000001</v>
      </c>
      <c r="K36" s="96">
        <v>789.80376969725683</v>
      </c>
      <c r="L36" s="96">
        <f t="shared" ref="L36:L43" si="58">J36-1.645*K36</f>
        <v>26790.330798848012</v>
      </c>
      <c r="M36" s="96">
        <f t="shared" ref="M36:M43" si="59">J36+1.645*K36</f>
        <v>29388.78520115199</v>
      </c>
      <c r="N36" s="108">
        <v>26401.735000000001</v>
      </c>
      <c r="O36" s="108">
        <v>384.22006107841401</v>
      </c>
      <c r="P36" s="108">
        <f t="shared" ref="P36:P43" si="60">N36-1.645*O36</f>
        <v>25769.692999526011</v>
      </c>
      <c r="Q36" s="108">
        <f t="shared" ref="Q36:Q43" si="61">N36+1.645*O36</f>
        <v>27033.77700047399</v>
      </c>
      <c r="R36" s="108">
        <v>27625.297999999999</v>
      </c>
      <c r="S36" s="108">
        <v>852.00667983757478</v>
      </c>
      <c r="T36" s="108">
        <f t="shared" ref="T36:T43" si="62">R36-1.645*S36</f>
        <v>26223.74701166719</v>
      </c>
      <c r="U36" s="108">
        <f t="shared" ref="U36:U43" si="63">R36+1.645*S36</f>
        <v>29026.848988332807</v>
      </c>
      <c r="V36" s="108">
        <v>27273.429</v>
      </c>
      <c r="W36" s="108">
        <v>808.78246736816538</v>
      </c>
      <c r="X36" s="108">
        <f t="shared" ref="X36:X43" si="64">V36-1.645*W36</f>
        <v>25942.981841179368</v>
      </c>
      <c r="Y36" s="108">
        <f t="shared" ref="Y36:Y43" si="65">V36+1.645*W36</f>
        <v>28603.876158820633</v>
      </c>
      <c r="Z36" s="108">
        <v>27952.33</v>
      </c>
      <c r="AA36" s="109">
        <v>312.96602608317272</v>
      </c>
      <c r="AB36" s="108">
        <f t="shared" ref="AB36:AB43" si="66">Z36-1.645*AA36</f>
        <v>27437.500887093182</v>
      </c>
      <c r="AC36" s="110">
        <f t="shared" ref="AC36:AC43" si="67">Z36+1.645*AA36</f>
        <v>28467.159112906822</v>
      </c>
      <c r="AD36" s="108">
        <v>27250.700000000004</v>
      </c>
      <c r="AE36" s="108">
        <v>882.70893701383227</v>
      </c>
      <c r="AF36" s="108">
        <f t="shared" ref="AF36:AF43" si="68">AD36-1.645*AE36</f>
        <v>25798.643798612251</v>
      </c>
      <c r="AG36" s="108">
        <f t="shared" ref="AG36:AG43" si="69">AD36+1.645*AE36</f>
        <v>28702.756201387758</v>
      </c>
      <c r="AH36" s="108">
        <v>27358.182000000001</v>
      </c>
      <c r="AI36" s="109">
        <v>831.99008000212689</v>
      </c>
      <c r="AJ36" s="108">
        <f t="shared" ref="AJ36:AJ43" si="70">AH36-1.645*AI36</f>
        <v>25989.558318396503</v>
      </c>
      <c r="AK36" s="109">
        <f t="shared" ref="AK36:AK43" si="71">AH36+1.645*AI36</f>
        <v>28726.805681603499</v>
      </c>
      <c r="AL36" s="96">
        <v>27387.361000000001</v>
      </c>
      <c r="AM36" s="109">
        <v>416.33891580185377</v>
      </c>
      <c r="AN36" s="108">
        <v>26702.483269905973</v>
      </c>
      <c r="AO36" s="110">
        <v>28072.238302894071</v>
      </c>
      <c r="AP36" s="96">
        <v>28155.903999999995</v>
      </c>
      <c r="AQ36" s="96">
        <v>734.56670324558445</v>
      </c>
      <c r="AR36" s="96">
        <f t="shared" ref="AR36:AR43" si="72">AP36-1.645*AQ36</f>
        <v>26947.541773161007</v>
      </c>
      <c r="AS36" s="96">
        <f t="shared" ref="AS36:AS43" si="73">AP36+1.645*AQ36</f>
        <v>29364.266226838983</v>
      </c>
      <c r="AT36" s="61"/>
      <c r="AU36" s="61"/>
    </row>
    <row r="37" spans="1:47" x14ac:dyDescent="0.2">
      <c r="A37" s="113" t="s">
        <v>20</v>
      </c>
      <c r="B37" s="95">
        <v>1731.9059999999999</v>
      </c>
      <c r="C37" s="96">
        <v>56.65220218548437</v>
      </c>
      <c r="D37" s="96">
        <f t="shared" si="54"/>
        <v>1638.7131274048782</v>
      </c>
      <c r="E37" s="96">
        <f t="shared" si="55"/>
        <v>1825.0988725951217</v>
      </c>
      <c r="F37" s="96">
        <v>1944.835</v>
      </c>
      <c r="G37" s="96">
        <v>122.70882961755305</v>
      </c>
      <c r="H37" s="96">
        <f t="shared" si="56"/>
        <v>1742.9789752791253</v>
      </c>
      <c r="I37" s="96">
        <f t="shared" si="57"/>
        <v>2146.6910247208748</v>
      </c>
      <c r="J37" s="96">
        <v>1865.201</v>
      </c>
      <c r="K37" s="96">
        <v>117.78584210086244</v>
      </c>
      <c r="L37" s="96">
        <f t="shared" si="58"/>
        <v>1671.4432897440813</v>
      </c>
      <c r="M37" s="96">
        <f t="shared" si="59"/>
        <v>2058.958710255919</v>
      </c>
      <c r="N37" s="108">
        <v>1788.308</v>
      </c>
      <c r="O37" s="108">
        <v>56.443681204435833</v>
      </c>
      <c r="P37" s="108">
        <f t="shared" si="60"/>
        <v>1695.4581444187031</v>
      </c>
      <c r="Q37" s="108">
        <f t="shared" si="61"/>
        <v>1881.1578555812969</v>
      </c>
      <c r="R37" s="108">
        <v>1915.1860000000001</v>
      </c>
      <c r="S37" s="108">
        <v>122.47927282789178</v>
      </c>
      <c r="T37" s="108">
        <f t="shared" si="62"/>
        <v>1713.7075961981182</v>
      </c>
      <c r="U37" s="108">
        <f t="shared" si="63"/>
        <v>2116.6644038018821</v>
      </c>
      <c r="V37" s="108">
        <v>1773.9680000000001</v>
      </c>
      <c r="W37" s="108">
        <v>105.51287548276716</v>
      </c>
      <c r="X37" s="108">
        <f t="shared" si="64"/>
        <v>1600.3993198308481</v>
      </c>
      <c r="Y37" s="108">
        <f t="shared" si="65"/>
        <v>1947.5366801691521</v>
      </c>
      <c r="Z37" s="108">
        <v>3677.3630000000003</v>
      </c>
      <c r="AA37" s="109">
        <v>83.689538476341539</v>
      </c>
      <c r="AB37" s="108">
        <f t="shared" si="66"/>
        <v>3539.6937092064186</v>
      </c>
      <c r="AC37" s="110">
        <f t="shared" si="67"/>
        <v>3815.032290793582</v>
      </c>
      <c r="AD37" s="108">
        <v>1894.7760000000001</v>
      </c>
      <c r="AE37" s="108">
        <v>125.27225614699636</v>
      </c>
      <c r="AF37" s="108">
        <f t="shared" si="68"/>
        <v>1688.7031386381911</v>
      </c>
      <c r="AG37" s="108">
        <f t="shared" si="69"/>
        <v>2100.8488613618092</v>
      </c>
      <c r="AH37" s="108">
        <v>1923.604</v>
      </c>
      <c r="AI37" s="109">
        <v>118.21041655488665</v>
      </c>
      <c r="AJ37" s="108">
        <f t="shared" si="70"/>
        <v>1729.1478647672116</v>
      </c>
      <c r="AK37" s="109">
        <f t="shared" si="71"/>
        <v>2118.0601352327885</v>
      </c>
      <c r="AL37" s="96">
        <v>1819.184</v>
      </c>
      <c r="AM37" s="109">
        <v>60.5292147713606</v>
      </c>
      <c r="AN37" s="108">
        <v>1719.6135657011157</v>
      </c>
      <c r="AO37" s="110">
        <v>1918.7546822988922</v>
      </c>
      <c r="AP37" s="96">
        <v>2120.85</v>
      </c>
      <c r="AQ37" s="96">
        <v>139.19854112585676</v>
      </c>
      <c r="AR37" s="96">
        <f t="shared" si="72"/>
        <v>1891.8683998479655</v>
      </c>
      <c r="AS37" s="96">
        <f t="shared" si="73"/>
        <v>2349.8316001520343</v>
      </c>
      <c r="AT37" s="61"/>
      <c r="AU37" s="61"/>
    </row>
    <row r="38" spans="1:47" x14ac:dyDescent="0.2">
      <c r="A38" s="113" t="s">
        <v>21</v>
      </c>
      <c r="B38" s="95">
        <v>20217.464</v>
      </c>
      <c r="C38" s="96">
        <v>319.23250364428975</v>
      </c>
      <c r="D38" s="96">
        <f t="shared" si="54"/>
        <v>19692.326531505143</v>
      </c>
      <c r="E38" s="96">
        <f t="shared" si="55"/>
        <v>20742.601468494857</v>
      </c>
      <c r="F38" s="96">
        <v>20549.842000000001</v>
      </c>
      <c r="G38" s="96">
        <v>571.67406134670352</v>
      </c>
      <c r="H38" s="96">
        <f t="shared" si="56"/>
        <v>19609.438169084675</v>
      </c>
      <c r="I38" s="96">
        <f t="shared" si="57"/>
        <v>21490.245830915326</v>
      </c>
      <c r="J38" s="96">
        <v>22228.032999999999</v>
      </c>
      <c r="K38" s="96">
        <v>709.34825736307459</v>
      </c>
      <c r="L38" s="96">
        <f t="shared" si="58"/>
        <v>21061.155116637743</v>
      </c>
      <c r="M38" s="96">
        <f t="shared" si="59"/>
        <v>23394.910883362256</v>
      </c>
      <c r="N38" s="108">
        <v>20487.759000000002</v>
      </c>
      <c r="O38" s="108">
        <v>328.57297981886325</v>
      </c>
      <c r="P38" s="108">
        <f t="shared" si="60"/>
        <v>19947.256448197972</v>
      </c>
      <c r="Q38" s="108">
        <f t="shared" si="61"/>
        <v>21028.261551802032</v>
      </c>
      <c r="R38" s="108">
        <v>21183.178</v>
      </c>
      <c r="S38" s="108">
        <v>734.89737538492432</v>
      </c>
      <c r="T38" s="108">
        <f t="shared" si="62"/>
        <v>19974.271817491801</v>
      </c>
      <c r="U38" s="108">
        <f t="shared" si="63"/>
        <v>22392.084182508199</v>
      </c>
      <c r="V38" s="108">
        <v>21124.66</v>
      </c>
      <c r="W38" s="108">
        <v>703.17752446732698</v>
      </c>
      <c r="X38" s="108">
        <f t="shared" si="64"/>
        <v>19967.932972251248</v>
      </c>
      <c r="Y38" s="108">
        <f t="shared" si="65"/>
        <v>22281.387027748751</v>
      </c>
      <c r="Z38" s="108">
        <v>20174.861000000001</v>
      </c>
      <c r="AA38" s="109">
        <v>257.84364134655118</v>
      </c>
      <c r="AB38" s="108">
        <f t="shared" si="66"/>
        <v>19750.708209984925</v>
      </c>
      <c r="AC38" s="110">
        <f t="shared" si="67"/>
        <v>20599.013790015077</v>
      </c>
      <c r="AD38" s="108">
        <v>21320.49</v>
      </c>
      <c r="AE38" s="108">
        <v>783.65233891902858</v>
      </c>
      <c r="AF38" s="108">
        <f t="shared" si="68"/>
        <v>20031.381902478199</v>
      </c>
      <c r="AG38" s="108">
        <f t="shared" si="69"/>
        <v>22609.598097521804</v>
      </c>
      <c r="AH38" s="108">
        <v>21235.525000000001</v>
      </c>
      <c r="AI38" s="109">
        <v>734.40153934267016</v>
      </c>
      <c r="AJ38" s="108">
        <f t="shared" si="70"/>
        <v>20027.43446778131</v>
      </c>
      <c r="AK38" s="109">
        <f t="shared" si="71"/>
        <v>22443.615532218693</v>
      </c>
      <c r="AL38" s="96">
        <v>21272.514999999999</v>
      </c>
      <c r="AM38" s="109">
        <v>351.10322677292152</v>
      </c>
      <c r="AN38" s="108">
        <v>20694.94976025862</v>
      </c>
      <c r="AO38" s="110">
        <v>21850.079376341535</v>
      </c>
      <c r="AP38" s="96">
        <v>21436.92</v>
      </c>
      <c r="AQ38" s="96">
        <v>605.00688237672591</v>
      </c>
      <c r="AR38" s="96">
        <f t="shared" si="72"/>
        <v>20441.683678490284</v>
      </c>
      <c r="AS38" s="96">
        <f t="shared" si="73"/>
        <v>22432.156321509712</v>
      </c>
      <c r="AT38" s="61"/>
      <c r="AU38" s="61"/>
    </row>
    <row r="39" spans="1:47" x14ac:dyDescent="0.2">
      <c r="A39" s="113" t="s">
        <v>22</v>
      </c>
      <c r="B39" s="95">
        <v>3841.1040000000003</v>
      </c>
      <c r="C39" s="96">
        <v>92.773732087074109</v>
      </c>
      <c r="D39" s="96">
        <f t="shared" si="54"/>
        <v>3688.4912107167634</v>
      </c>
      <c r="E39" s="96">
        <f t="shared" si="55"/>
        <v>3993.7167892832372</v>
      </c>
      <c r="F39" s="96">
        <v>4060.2829999999999</v>
      </c>
      <c r="G39" s="96">
        <v>194.64466557413064</v>
      </c>
      <c r="H39" s="96">
        <f t="shared" si="56"/>
        <v>3740.0925251305548</v>
      </c>
      <c r="I39" s="96">
        <f t="shared" si="57"/>
        <v>4380.4734748694445</v>
      </c>
      <c r="J39" s="96">
        <v>3837.8809999999999</v>
      </c>
      <c r="K39" s="96">
        <v>173.77455059790469</v>
      </c>
      <c r="L39" s="96">
        <f t="shared" si="58"/>
        <v>3552.0218642664468</v>
      </c>
      <c r="M39" s="96">
        <f t="shared" si="59"/>
        <v>4123.740135733553</v>
      </c>
      <c r="N39" s="108">
        <v>3965.893</v>
      </c>
      <c r="O39" s="108">
        <v>94.628307185594338</v>
      </c>
      <c r="P39" s="108">
        <f t="shared" si="60"/>
        <v>3810.2294346796975</v>
      </c>
      <c r="Q39" s="108">
        <f t="shared" si="61"/>
        <v>4121.556565320303</v>
      </c>
      <c r="R39" s="108">
        <v>4344.6410000000005</v>
      </c>
      <c r="S39" s="108">
        <v>196.22932180873784</v>
      </c>
      <c r="T39" s="108">
        <f t="shared" si="62"/>
        <v>4021.8437656246269</v>
      </c>
      <c r="U39" s="108">
        <f t="shared" si="63"/>
        <v>4667.4382343753741</v>
      </c>
      <c r="V39" s="108">
        <v>4216.6570000000002</v>
      </c>
      <c r="W39" s="108">
        <v>209.36512705958097</v>
      </c>
      <c r="X39" s="108">
        <f t="shared" si="64"/>
        <v>3872.2513659869896</v>
      </c>
      <c r="Y39" s="108">
        <f t="shared" si="65"/>
        <v>4561.0626340130111</v>
      </c>
      <c r="Z39" s="108">
        <v>3960.7090000000003</v>
      </c>
      <c r="AA39" s="109">
        <v>79.317850130311967</v>
      </c>
      <c r="AB39" s="108">
        <f t="shared" si="66"/>
        <v>3830.2311365356372</v>
      </c>
      <c r="AC39" s="110">
        <f t="shared" si="67"/>
        <v>4091.1868634643633</v>
      </c>
      <c r="AD39" s="108">
        <v>3823.3270000000002</v>
      </c>
      <c r="AE39" s="108">
        <v>180.1613118547771</v>
      </c>
      <c r="AF39" s="108">
        <f t="shared" si="68"/>
        <v>3526.961641998892</v>
      </c>
      <c r="AG39" s="108">
        <f t="shared" si="69"/>
        <v>4119.6923580011089</v>
      </c>
      <c r="AH39" s="108">
        <v>4060.2829999999999</v>
      </c>
      <c r="AI39" s="109">
        <v>185.54942661854653</v>
      </c>
      <c r="AJ39" s="108">
        <f t="shared" si="70"/>
        <v>3755.0541932124906</v>
      </c>
      <c r="AK39" s="109">
        <f t="shared" si="71"/>
        <v>4365.5118067875092</v>
      </c>
      <c r="AL39" s="96">
        <v>4127.74</v>
      </c>
      <c r="AM39" s="109">
        <v>102.52660871934862</v>
      </c>
      <c r="AN39" s="108">
        <v>3959.08349595666</v>
      </c>
      <c r="AO39" s="110">
        <v>4296.3960386433173</v>
      </c>
      <c r="AP39" s="96">
        <v>4391.0659999999998</v>
      </c>
      <c r="AQ39" s="96">
        <v>205.12741910674833</v>
      </c>
      <c r="AR39" s="96">
        <f t="shared" si="72"/>
        <v>4053.6313955693986</v>
      </c>
      <c r="AS39" s="96">
        <f t="shared" si="73"/>
        <v>4728.500604430601</v>
      </c>
      <c r="AT39" s="61"/>
      <c r="AU39" s="61"/>
    </row>
    <row r="40" spans="1:47" x14ac:dyDescent="0.2">
      <c r="A40" s="113" t="s">
        <v>23</v>
      </c>
      <c r="B40" s="95">
        <v>113.093</v>
      </c>
      <c r="C40" s="96">
        <v>15.639624548480777</v>
      </c>
      <c r="D40" s="96">
        <f t="shared" si="54"/>
        <v>87.36581761774913</v>
      </c>
      <c r="E40" s="96">
        <f t="shared" si="55"/>
        <v>138.82018238225089</v>
      </c>
      <c r="F40" s="96">
        <v>172.22900000000001</v>
      </c>
      <c r="G40" s="96">
        <v>39.489184959648064</v>
      </c>
      <c r="H40" s="96">
        <f t="shared" si="56"/>
        <v>107.26929074137895</v>
      </c>
      <c r="I40" s="96">
        <f t="shared" si="57"/>
        <v>237.18870925862109</v>
      </c>
      <c r="J40" s="96">
        <v>158.44300000000001</v>
      </c>
      <c r="K40" s="96">
        <v>29.994403359859955</v>
      </c>
      <c r="L40" s="96">
        <f t="shared" si="58"/>
        <v>109.10220647303038</v>
      </c>
      <c r="M40" s="96">
        <f t="shared" si="59"/>
        <v>207.78379352696965</v>
      </c>
      <c r="N40" s="108">
        <v>159.774</v>
      </c>
      <c r="O40" s="108">
        <v>24.939229153595196</v>
      </c>
      <c r="P40" s="108">
        <f t="shared" si="60"/>
        <v>118.7489680423359</v>
      </c>
      <c r="Q40" s="108">
        <f t="shared" si="61"/>
        <v>200.79903195766411</v>
      </c>
      <c r="R40" s="108">
        <v>182.29300000000001</v>
      </c>
      <c r="S40" s="108">
        <v>37.866713056741482</v>
      </c>
      <c r="T40" s="108">
        <f t="shared" si="62"/>
        <v>120.00225702166027</v>
      </c>
      <c r="U40" s="108">
        <f t="shared" si="63"/>
        <v>244.58374297833973</v>
      </c>
      <c r="V40" s="108">
        <v>158.14400000000001</v>
      </c>
      <c r="W40" s="108">
        <v>29.592658287932657</v>
      </c>
      <c r="X40" s="108">
        <f t="shared" si="64"/>
        <v>109.46407711635078</v>
      </c>
      <c r="Y40" s="108">
        <f t="shared" si="65"/>
        <v>206.82392288364923</v>
      </c>
      <c r="Z40" s="108">
        <v>139.39699999999999</v>
      </c>
      <c r="AA40" s="109">
        <v>11.406754991166714</v>
      </c>
      <c r="AB40" s="108">
        <f t="shared" si="66"/>
        <v>120.63288803953074</v>
      </c>
      <c r="AC40" s="110">
        <f t="shared" si="67"/>
        <v>158.16111196046924</v>
      </c>
      <c r="AD40" s="108">
        <v>212.107</v>
      </c>
      <c r="AE40" s="108">
        <v>49.570376497741442</v>
      </c>
      <c r="AF40" s="108">
        <f t="shared" si="68"/>
        <v>130.56373066121535</v>
      </c>
      <c r="AG40" s="108">
        <f t="shared" si="69"/>
        <v>293.65026933878465</v>
      </c>
      <c r="AH40" s="108">
        <v>138.77000000000001</v>
      </c>
      <c r="AI40" s="109">
        <v>29.768991032047591</v>
      </c>
      <c r="AJ40" s="108">
        <f t="shared" si="70"/>
        <v>89.800009752281724</v>
      </c>
      <c r="AK40" s="109">
        <f t="shared" si="71"/>
        <v>187.73999024771831</v>
      </c>
      <c r="AL40" s="96">
        <v>167.922</v>
      </c>
      <c r="AM40" s="109">
        <v>20.02710304680296</v>
      </c>
      <c r="AN40" s="108">
        <v>134.9777422880091</v>
      </c>
      <c r="AO40" s="110">
        <v>200.86691131199086</v>
      </c>
      <c r="AP40" s="96">
        <v>207.06800000000001</v>
      </c>
      <c r="AQ40" s="96">
        <v>48.779405530677643</v>
      </c>
      <c r="AR40" s="96">
        <f t="shared" si="72"/>
        <v>126.82587790203529</v>
      </c>
      <c r="AS40" s="96">
        <f t="shared" si="73"/>
        <v>287.31012209796472</v>
      </c>
      <c r="AT40" s="61"/>
      <c r="AU40" s="61"/>
    </row>
    <row r="41" spans="1:47" x14ac:dyDescent="0.2">
      <c r="A41" s="91" t="s">
        <v>7</v>
      </c>
      <c r="B41" s="95">
        <v>11793.83</v>
      </c>
      <c r="C41" s="96">
        <v>193.48760693427482</v>
      </c>
      <c r="D41" s="96">
        <f t="shared" si="54"/>
        <v>11475.542886593117</v>
      </c>
      <c r="E41" s="96">
        <f t="shared" si="55"/>
        <v>12112.117113406883</v>
      </c>
      <c r="F41" s="96">
        <v>12490.919</v>
      </c>
      <c r="G41" s="96">
        <v>391.20748028831957</v>
      </c>
      <c r="H41" s="96">
        <f t="shared" si="56"/>
        <v>11847.382694925715</v>
      </c>
      <c r="I41" s="96">
        <f t="shared" si="57"/>
        <v>13134.455305074285</v>
      </c>
      <c r="J41" s="96">
        <v>12796.537</v>
      </c>
      <c r="K41" s="96">
        <v>392.45773071270287</v>
      </c>
      <c r="L41" s="96">
        <f t="shared" si="58"/>
        <v>12150.944032977604</v>
      </c>
      <c r="M41" s="96">
        <f t="shared" si="59"/>
        <v>13442.129967022396</v>
      </c>
      <c r="N41" s="108">
        <v>12309.694</v>
      </c>
      <c r="O41" s="108">
        <v>187.40405975833374</v>
      </c>
      <c r="P41" s="108">
        <f t="shared" si="60"/>
        <v>12001.414321697541</v>
      </c>
      <c r="Q41" s="108">
        <f t="shared" si="61"/>
        <v>12617.973678302458</v>
      </c>
      <c r="R41" s="108">
        <v>12748.212</v>
      </c>
      <c r="S41" s="108">
        <v>389.55065844673305</v>
      </c>
      <c r="T41" s="108">
        <f t="shared" si="62"/>
        <v>12107.401166855123</v>
      </c>
      <c r="U41" s="108">
        <f t="shared" si="63"/>
        <v>13389.022833144876</v>
      </c>
      <c r="V41" s="108">
        <v>12836.1</v>
      </c>
      <c r="W41" s="108">
        <v>386.32530944515793</v>
      </c>
      <c r="X41" s="108">
        <f t="shared" si="64"/>
        <v>12200.594865962716</v>
      </c>
      <c r="Y41" s="108">
        <f t="shared" si="65"/>
        <v>13471.605134037285</v>
      </c>
      <c r="Z41" s="108">
        <v>10850.335000000001</v>
      </c>
      <c r="AA41" s="109">
        <v>147.23053842489358</v>
      </c>
      <c r="AB41" s="108">
        <f t="shared" si="66"/>
        <v>10608.140764291051</v>
      </c>
      <c r="AC41" s="110">
        <f t="shared" si="67"/>
        <v>11092.529235708951</v>
      </c>
      <c r="AD41" s="108">
        <v>12662.249</v>
      </c>
      <c r="AE41" s="108">
        <v>417.80889400456186</v>
      </c>
      <c r="AF41" s="108">
        <f t="shared" si="68"/>
        <v>11974.953369362496</v>
      </c>
      <c r="AG41" s="108">
        <f t="shared" si="69"/>
        <v>13349.544630637503</v>
      </c>
      <c r="AH41" s="108">
        <v>12243.987999999999</v>
      </c>
      <c r="AI41" s="109">
        <v>420.18092011190805</v>
      </c>
      <c r="AJ41" s="108">
        <f t="shared" si="70"/>
        <v>11552.790386415911</v>
      </c>
      <c r="AK41" s="109">
        <f t="shared" si="71"/>
        <v>12935.185613584088</v>
      </c>
      <c r="AL41" s="96">
        <v>11892.813</v>
      </c>
      <c r="AM41" s="109">
        <v>186.94396856608469</v>
      </c>
      <c r="AN41" s="108">
        <v>11585.29049240872</v>
      </c>
      <c r="AO41" s="110">
        <v>12200.336148991137</v>
      </c>
      <c r="AP41" s="96">
        <v>12620.186</v>
      </c>
      <c r="AQ41" s="96">
        <v>406.70851205837488</v>
      </c>
      <c r="AR41" s="96">
        <f t="shared" si="72"/>
        <v>11951.150497663974</v>
      </c>
      <c r="AS41" s="96">
        <f t="shared" si="73"/>
        <v>13289.221502336026</v>
      </c>
      <c r="AT41" s="61"/>
      <c r="AU41" s="61"/>
    </row>
    <row r="42" spans="1:47" x14ac:dyDescent="0.2">
      <c r="A42" s="91" t="s">
        <v>9</v>
      </c>
      <c r="B42" s="95">
        <v>1119.011</v>
      </c>
      <c r="C42" s="96">
        <v>49.132442479408084</v>
      </c>
      <c r="D42" s="96">
        <f t="shared" si="54"/>
        <v>1038.1881321213737</v>
      </c>
      <c r="E42" s="96">
        <f t="shared" si="55"/>
        <v>1199.8338678786263</v>
      </c>
      <c r="F42" s="96">
        <v>930.04500000000007</v>
      </c>
      <c r="G42" s="96">
        <v>80.213659625164823</v>
      </c>
      <c r="H42" s="96">
        <f t="shared" si="56"/>
        <v>798.09352991660398</v>
      </c>
      <c r="I42" s="96">
        <f t="shared" si="57"/>
        <v>1061.9964700833962</v>
      </c>
      <c r="J42" s="96">
        <v>796.471</v>
      </c>
      <c r="K42" s="96">
        <v>73.455220873544519</v>
      </c>
      <c r="L42" s="96">
        <f t="shared" si="58"/>
        <v>675.63716166301924</v>
      </c>
      <c r="M42" s="96">
        <f t="shared" si="59"/>
        <v>917.30483833698077</v>
      </c>
      <c r="N42" s="108">
        <v>1133.6479999999999</v>
      </c>
      <c r="O42" s="108">
        <v>58.662365640689984</v>
      </c>
      <c r="P42" s="108">
        <f t="shared" si="60"/>
        <v>1037.148408521065</v>
      </c>
      <c r="Q42" s="108">
        <f t="shared" si="61"/>
        <v>1230.1475914789348</v>
      </c>
      <c r="R42" s="108">
        <v>760.98900000000003</v>
      </c>
      <c r="S42" s="108">
        <v>87.849945604201565</v>
      </c>
      <c r="T42" s="108">
        <f t="shared" si="62"/>
        <v>616.47583948108843</v>
      </c>
      <c r="U42" s="108">
        <f t="shared" si="63"/>
        <v>905.50216051891164</v>
      </c>
      <c r="V42" s="108">
        <v>1013.934</v>
      </c>
      <c r="W42" s="108">
        <v>88.494985180222059</v>
      </c>
      <c r="X42" s="108">
        <f t="shared" si="64"/>
        <v>868.35974937853462</v>
      </c>
      <c r="Y42" s="108">
        <f t="shared" si="65"/>
        <v>1159.5082506214653</v>
      </c>
      <c r="Z42" s="108">
        <v>1229.673</v>
      </c>
      <c r="AA42" s="109">
        <v>38.445027086670756</v>
      </c>
      <c r="AB42" s="108">
        <f t="shared" si="66"/>
        <v>1166.4309304424266</v>
      </c>
      <c r="AC42" s="110">
        <f t="shared" si="67"/>
        <v>1292.9150695575734</v>
      </c>
      <c r="AD42" s="108">
        <v>1027.0830000000001</v>
      </c>
      <c r="AE42" s="108">
        <v>86.694353581707901</v>
      </c>
      <c r="AF42" s="108">
        <f t="shared" si="68"/>
        <v>884.47078835809054</v>
      </c>
      <c r="AG42" s="108">
        <f t="shared" si="69"/>
        <v>1169.6952116419095</v>
      </c>
      <c r="AH42" s="108">
        <v>960.58399999999995</v>
      </c>
      <c r="AI42" s="109">
        <v>91.563125416773275</v>
      </c>
      <c r="AJ42" s="108">
        <f t="shared" si="70"/>
        <v>809.96265868940793</v>
      </c>
      <c r="AK42" s="109">
        <f t="shared" si="71"/>
        <v>1111.2053413105921</v>
      </c>
      <c r="AL42" s="96">
        <v>1356.2739999999999</v>
      </c>
      <c r="AM42" s="109">
        <v>61.021126069115304</v>
      </c>
      <c r="AN42" s="108">
        <v>1255.8946842163039</v>
      </c>
      <c r="AO42" s="110">
        <v>1456.6541889836933</v>
      </c>
      <c r="AP42" s="96">
        <v>1045.693</v>
      </c>
      <c r="AQ42" s="96">
        <v>98.069061311104377</v>
      </c>
      <c r="AR42" s="96">
        <f t="shared" si="72"/>
        <v>884.36939414323331</v>
      </c>
      <c r="AS42" s="96">
        <f t="shared" si="73"/>
        <v>1207.0166058567668</v>
      </c>
      <c r="AT42" s="61"/>
      <c r="AU42" s="61"/>
    </row>
    <row r="43" spans="1:47" ht="30" customHeight="1" x14ac:dyDescent="0.2">
      <c r="A43" s="114" t="s">
        <v>12</v>
      </c>
      <c r="B43" s="115">
        <v>2431.3620000000001</v>
      </c>
      <c r="C43" s="116">
        <v>89.949860170304646</v>
      </c>
      <c r="D43" s="116">
        <f t="shared" si="54"/>
        <v>2283.3944800198487</v>
      </c>
      <c r="E43" s="116">
        <f t="shared" si="55"/>
        <v>2579.3295199801514</v>
      </c>
      <c r="F43" s="116">
        <v>3005.0430000000001</v>
      </c>
      <c r="G43" s="116">
        <v>165.8846591140998</v>
      </c>
      <c r="H43" s="116">
        <f t="shared" si="56"/>
        <v>2732.1627357573061</v>
      </c>
      <c r="I43" s="116">
        <f t="shared" si="57"/>
        <v>3277.9232642426941</v>
      </c>
      <c r="J43" s="116">
        <v>3648.9859999999999</v>
      </c>
      <c r="K43" s="116">
        <v>218.7099419865545</v>
      </c>
      <c r="L43" s="116">
        <f t="shared" si="58"/>
        <v>3289.2081454321178</v>
      </c>
      <c r="M43" s="116">
        <f t="shared" si="59"/>
        <v>4008.7638545678819</v>
      </c>
      <c r="N43" s="108">
        <v>3424.1240000000003</v>
      </c>
      <c r="O43" s="108">
        <v>106.06699367840751</v>
      </c>
      <c r="P43" s="108">
        <f t="shared" si="60"/>
        <v>3249.6437953990198</v>
      </c>
      <c r="Q43" s="108">
        <f t="shared" si="61"/>
        <v>3598.6042046009807</v>
      </c>
      <c r="R43" s="108">
        <v>3581.3720000000003</v>
      </c>
      <c r="S43" s="108">
        <v>175.60119656261097</v>
      </c>
      <c r="T43" s="108">
        <f t="shared" si="62"/>
        <v>3292.5080316545054</v>
      </c>
      <c r="U43" s="108">
        <f t="shared" si="63"/>
        <v>3870.2359683454952</v>
      </c>
      <c r="V43" s="108">
        <v>3951.9790000000003</v>
      </c>
      <c r="W43" s="108">
        <v>183.58680534729584</v>
      </c>
      <c r="X43" s="108">
        <f t="shared" si="64"/>
        <v>3649.9787052036986</v>
      </c>
      <c r="Y43" s="108">
        <f t="shared" si="65"/>
        <v>4253.9792947963015</v>
      </c>
      <c r="Z43" s="108">
        <v>1634.7190000000001</v>
      </c>
      <c r="AA43" s="117">
        <v>60.30453831066152</v>
      </c>
      <c r="AB43" s="118">
        <f t="shared" si="66"/>
        <v>1535.5180344789619</v>
      </c>
      <c r="AC43" s="119">
        <f t="shared" si="67"/>
        <v>1733.9199655210382</v>
      </c>
      <c r="AD43" s="108">
        <v>3293.7570000000001</v>
      </c>
      <c r="AE43" s="108">
        <v>198.59032813269056</v>
      </c>
      <c r="AF43" s="108">
        <f t="shared" si="68"/>
        <v>2967.0759102217239</v>
      </c>
      <c r="AG43" s="108">
        <f t="shared" si="69"/>
        <v>3620.4380897782762</v>
      </c>
      <c r="AH43" s="108">
        <v>3029.09</v>
      </c>
      <c r="AI43" s="117">
        <v>175.5753957518736</v>
      </c>
      <c r="AJ43" s="118">
        <f t="shared" si="70"/>
        <v>2740.2684739881679</v>
      </c>
      <c r="AK43" s="117">
        <f t="shared" si="71"/>
        <v>3317.9115260118324</v>
      </c>
      <c r="AL43" s="116">
        <v>3189.8240000000001</v>
      </c>
      <c r="AM43" s="117">
        <v>99.964541526005533</v>
      </c>
      <c r="AN43" s="118">
        <v>3025.3818742897192</v>
      </c>
      <c r="AO43" s="119">
        <v>3354.2652159102772</v>
      </c>
      <c r="AP43" s="120">
        <v>3655.6439999999998</v>
      </c>
      <c r="AQ43" s="120">
        <v>200.87440115249598</v>
      </c>
      <c r="AR43" s="120">
        <f t="shared" si="72"/>
        <v>3325.2056101041439</v>
      </c>
      <c r="AS43" s="120">
        <f t="shared" si="73"/>
        <v>3986.0823898958556</v>
      </c>
      <c r="AT43" s="61"/>
      <c r="AU43" s="61"/>
    </row>
    <row r="44" spans="1:47" s="61" customFormat="1" ht="7.5" customHeight="1" x14ac:dyDescent="0.15">
      <c r="A44" s="121"/>
      <c r="B44" s="122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5"/>
      <c r="AB44" s="124"/>
      <c r="AC44" s="126"/>
      <c r="AD44" s="124"/>
      <c r="AE44" s="124"/>
      <c r="AF44" s="124"/>
      <c r="AG44" s="124"/>
      <c r="AH44" s="124"/>
      <c r="AI44" s="125"/>
      <c r="AJ44" s="124"/>
      <c r="AK44" s="126"/>
      <c r="AL44" s="124"/>
      <c r="AM44" s="125"/>
      <c r="AN44" s="124"/>
      <c r="AO44" s="126"/>
      <c r="AP44" s="124"/>
      <c r="AQ44" s="124"/>
      <c r="AR44" s="124"/>
      <c r="AS44" s="124"/>
    </row>
    <row r="45" spans="1:47" s="61" customFormat="1" ht="7.5" customHeight="1" x14ac:dyDescent="0.15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</row>
    <row r="46" spans="1:47" s="61" customFormat="1" x14ac:dyDescent="0.15">
      <c r="A46" s="28" t="s">
        <v>67</v>
      </c>
      <c r="B46" s="127"/>
      <c r="C46" s="127"/>
      <c r="D46" s="127"/>
      <c r="E46" s="127"/>
      <c r="F46" s="127"/>
      <c r="G46" s="127"/>
      <c r="H46" s="127"/>
      <c r="I46" s="127"/>
      <c r="J46" s="26"/>
      <c r="K46" s="26"/>
      <c r="L46" s="26"/>
      <c r="M46" s="26"/>
    </row>
    <row r="47" spans="1:47" x14ac:dyDescent="0.2">
      <c r="A47" s="28" t="s">
        <v>68</v>
      </c>
      <c r="J47" s="28"/>
      <c r="K47" s="28"/>
      <c r="L47" s="28"/>
      <c r="M47" s="28"/>
    </row>
    <row r="48" spans="1:47" x14ac:dyDescent="0.2">
      <c r="A48" s="28" t="s">
        <v>133</v>
      </c>
      <c r="J48" s="28"/>
      <c r="K48" s="28"/>
      <c r="L48" s="28"/>
      <c r="M48" s="28"/>
    </row>
    <row r="49" spans="1:13" x14ac:dyDescent="0.2">
      <c r="A49" s="27" t="s">
        <v>46</v>
      </c>
      <c r="J49" s="28"/>
      <c r="K49" s="28"/>
      <c r="L49" s="28"/>
      <c r="M49" s="28"/>
    </row>
    <row r="50" spans="1:13" x14ac:dyDescent="0.2">
      <c r="A50" s="153" t="s">
        <v>69</v>
      </c>
      <c r="B50" s="153"/>
      <c r="C50" s="153"/>
      <c r="D50" s="153"/>
      <c r="E50" s="153"/>
      <c r="F50" s="153"/>
      <c r="G50" s="153"/>
      <c r="H50" s="153"/>
      <c r="I50" s="153"/>
      <c r="J50" s="153"/>
      <c r="K50" s="28"/>
      <c r="L50" s="28"/>
      <c r="M50" s="28"/>
    </row>
  </sheetData>
  <sheetProtection selectLockedCells="1" selectUnlockedCells="1"/>
  <mergeCells count="49">
    <mergeCell ref="A50:J50"/>
    <mergeCell ref="A1:AP1"/>
    <mergeCell ref="A2:AP2"/>
    <mergeCell ref="A3:AP3"/>
    <mergeCell ref="B6:B7"/>
    <mergeCell ref="C6:C7"/>
    <mergeCell ref="D6:E6"/>
    <mergeCell ref="B5:E5"/>
    <mergeCell ref="A5:A7"/>
    <mergeCell ref="F5:I5"/>
    <mergeCell ref="F6:F7"/>
    <mergeCell ref="G6:G7"/>
    <mergeCell ref="H6:I6"/>
    <mergeCell ref="J5:M5"/>
    <mergeCell ref="J6:J7"/>
    <mergeCell ref="K6:K7"/>
    <mergeCell ref="L6:M6"/>
    <mergeCell ref="N6:N7"/>
    <mergeCell ref="O6:O7"/>
    <mergeCell ref="P6:Q6"/>
    <mergeCell ref="N5:Q5"/>
    <mergeCell ref="R6:R7"/>
    <mergeCell ref="S6:S7"/>
    <mergeCell ref="T6:U6"/>
    <mergeCell ref="R5:U5"/>
    <mergeCell ref="V6:V7"/>
    <mergeCell ref="W6:W7"/>
    <mergeCell ref="X6:Y6"/>
    <mergeCell ref="V5:Y5"/>
    <mergeCell ref="Z5:AC5"/>
    <mergeCell ref="Z6:Z7"/>
    <mergeCell ref="AA6:AA7"/>
    <mergeCell ref="AB6:AC6"/>
    <mergeCell ref="AD5:AG5"/>
    <mergeCell ref="AD6:AD7"/>
    <mergeCell ref="AE6:AE7"/>
    <mergeCell ref="AF6:AG6"/>
    <mergeCell ref="AH5:AK5"/>
    <mergeCell ref="AH6:AH7"/>
    <mergeCell ref="AI6:AI7"/>
    <mergeCell ref="AJ6:AK6"/>
    <mergeCell ref="AQ6:AQ7"/>
    <mergeCell ref="AR6:AS6"/>
    <mergeCell ref="AP5:AS5"/>
    <mergeCell ref="AL6:AL7"/>
    <mergeCell ref="AM6:AM7"/>
    <mergeCell ref="AN6:AO6"/>
    <mergeCell ref="AL5:AO5"/>
    <mergeCell ref="AP6:AP7"/>
  </mergeCells>
  <printOptions horizontalCentered="1"/>
  <pageMargins left="0.25" right="0.25" top="1" bottom="0.5" header="0.21" footer="0"/>
  <pageSetup paperSize="9" scale="55" orientation="landscape" horizontalDpi="4294967295" verticalDpi="429496729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8"/>
  <sheetViews>
    <sheetView tabSelected="1" zoomScale="80" zoomScaleNormal="80" zoomScaleSheetLayoutView="70" workbookViewId="0">
      <selection sqref="A1:XFD1048576"/>
    </sheetView>
  </sheetViews>
  <sheetFormatPr defaultColWidth="9" defaultRowHeight="12.75" x14ac:dyDescent="0.2"/>
  <cols>
    <col min="1" max="1" width="61.25" style="34" customWidth="1"/>
    <col min="2" max="2" width="9.5" style="34" customWidth="1"/>
    <col min="3" max="5" width="10.375" style="34" customWidth="1"/>
    <col min="6" max="6" width="9.5" style="34" customWidth="1"/>
    <col min="7" max="9" width="10.625" style="34" customWidth="1"/>
    <col min="10" max="10" width="9.5" style="34" customWidth="1"/>
    <col min="11" max="13" width="10.125" style="34" customWidth="1"/>
    <col min="14" max="14" width="9.5" style="34" customWidth="1"/>
    <col min="15" max="17" width="10.5" style="34" customWidth="1"/>
    <col min="18" max="18" width="9.5" style="34" customWidth="1"/>
    <col min="19" max="21" width="10.75" style="34" customWidth="1"/>
    <col min="22" max="22" width="9.5" style="34" customWidth="1"/>
    <col min="23" max="25" width="10.875" style="34" customWidth="1"/>
    <col min="26" max="26" width="9.5" style="34" customWidth="1"/>
    <col min="27" max="29" width="11.375" style="34" customWidth="1"/>
    <col min="30" max="30" width="9.5" style="34" customWidth="1"/>
    <col min="31" max="33" width="13" style="34" customWidth="1"/>
    <col min="34" max="34" width="11.125" style="34" customWidth="1"/>
    <col min="35" max="45" width="11.375" style="34" customWidth="1"/>
    <col min="46" max="16384" width="9" style="34"/>
  </cols>
  <sheetData>
    <row r="1" spans="1:55" ht="15" x14ac:dyDescent="0.2">
      <c r="A1" s="163" t="s">
        <v>97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</row>
    <row r="2" spans="1:55" ht="21" customHeight="1" x14ac:dyDescent="0.2">
      <c r="A2" s="163" t="s">
        <v>102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3"/>
      <c r="BC2" s="163"/>
    </row>
    <row r="3" spans="1:55" ht="15" x14ac:dyDescent="0.2">
      <c r="A3" s="163" t="s">
        <v>87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  <c r="AO3" s="163"/>
      <c r="AP3" s="163"/>
      <c r="AQ3" s="163"/>
      <c r="AR3" s="163"/>
      <c r="AS3" s="163"/>
      <c r="AT3" s="163"/>
      <c r="AU3" s="163"/>
      <c r="AV3" s="163"/>
      <c r="AW3" s="163"/>
      <c r="AX3" s="163"/>
      <c r="AY3" s="163"/>
      <c r="AZ3" s="163"/>
      <c r="BA3" s="163"/>
      <c r="BB3" s="163"/>
      <c r="BC3" s="163"/>
    </row>
    <row r="4" spans="1:55" s="35" customFormat="1" ht="15" x14ac:dyDescent="0.15">
      <c r="A4" s="163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</row>
    <row r="6" spans="1:55" ht="30.75" customHeight="1" x14ac:dyDescent="0.2">
      <c r="A6" s="173" t="s">
        <v>31</v>
      </c>
      <c r="B6" s="171" t="s">
        <v>78</v>
      </c>
      <c r="C6" s="172"/>
      <c r="D6" s="172"/>
      <c r="E6" s="172"/>
      <c r="F6" s="171" t="s">
        <v>47</v>
      </c>
      <c r="G6" s="172"/>
      <c r="H6" s="172"/>
      <c r="I6" s="172"/>
      <c r="J6" s="171" t="s">
        <v>75</v>
      </c>
      <c r="K6" s="172"/>
      <c r="L6" s="172"/>
      <c r="M6" s="172"/>
      <c r="N6" s="171" t="s">
        <v>70</v>
      </c>
      <c r="O6" s="172"/>
      <c r="P6" s="172"/>
      <c r="Q6" s="172"/>
      <c r="R6" s="176" t="s">
        <v>71</v>
      </c>
      <c r="S6" s="177"/>
      <c r="T6" s="177"/>
      <c r="U6" s="177"/>
      <c r="V6" s="176" t="s">
        <v>76</v>
      </c>
      <c r="W6" s="177"/>
      <c r="X6" s="177"/>
      <c r="Y6" s="177"/>
      <c r="Z6" s="176" t="s">
        <v>118</v>
      </c>
      <c r="AA6" s="177"/>
      <c r="AB6" s="177"/>
      <c r="AC6" s="177"/>
      <c r="AD6" s="176" t="s">
        <v>80</v>
      </c>
      <c r="AE6" s="177"/>
      <c r="AF6" s="177"/>
      <c r="AG6" s="177"/>
      <c r="AH6" s="164" t="s">
        <v>83</v>
      </c>
      <c r="AI6" s="165"/>
      <c r="AJ6" s="165"/>
      <c r="AK6" s="166"/>
      <c r="AL6" s="164" t="s">
        <v>98</v>
      </c>
      <c r="AM6" s="165"/>
      <c r="AN6" s="165"/>
      <c r="AO6" s="166"/>
      <c r="AP6" s="164" t="s">
        <v>99</v>
      </c>
      <c r="AQ6" s="165"/>
      <c r="AR6" s="165"/>
      <c r="AS6" s="166"/>
      <c r="AT6" s="160" t="s">
        <v>64</v>
      </c>
      <c r="AU6" s="161"/>
      <c r="AV6" s="161"/>
      <c r="AW6" s="161"/>
      <c r="AX6" s="161"/>
      <c r="AY6" s="161"/>
      <c r="AZ6" s="161"/>
      <c r="BA6" s="161"/>
      <c r="BB6" s="161"/>
      <c r="BC6" s="162"/>
    </row>
    <row r="7" spans="1:55" s="36" customFormat="1" ht="34.5" customHeight="1" x14ac:dyDescent="0.15">
      <c r="A7" s="174"/>
      <c r="B7" s="167" t="s">
        <v>85</v>
      </c>
      <c r="C7" s="167" t="s">
        <v>86</v>
      </c>
      <c r="D7" s="169" t="s">
        <v>96</v>
      </c>
      <c r="E7" s="170"/>
      <c r="F7" s="167" t="s">
        <v>85</v>
      </c>
      <c r="G7" s="167" t="s">
        <v>86</v>
      </c>
      <c r="H7" s="169" t="s">
        <v>96</v>
      </c>
      <c r="I7" s="170"/>
      <c r="J7" s="167" t="s">
        <v>85</v>
      </c>
      <c r="K7" s="167" t="s">
        <v>86</v>
      </c>
      <c r="L7" s="169" t="s">
        <v>96</v>
      </c>
      <c r="M7" s="170"/>
      <c r="N7" s="167" t="s">
        <v>85</v>
      </c>
      <c r="O7" s="167" t="s">
        <v>86</v>
      </c>
      <c r="P7" s="169" t="s">
        <v>96</v>
      </c>
      <c r="Q7" s="170"/>
      <c r="R7" s="167" t="s">
        <v>85</v>
      </c>
      <c r="S7" s="167" t="s">
        <v>86</v>
      </c>
      <c r="T7" s="169" t="s">
        <v>96</v>
      </c>
      <c r="U7" s="170"/>
      <c r="V7" s="167" t="s">
        <v>85</v>
      </c>
      <c r="W7" s="167" t="s">
        <v>86</v>
      </c>
      <c r="X7" s="169" t="s">
        <v>96</v>
      </c>
      <c r="Y7" s="170"/>
      <c r="Z7" s="167" t="s">
        <v>85</v>
      </c>
      <c r="AA7" s="167" t="s">
        <v>86</v>
      </c>
      <c r="AB7" s="169" t="s">
        <v>96</v>
      </c>
      <c r="AC7" s="170"/>
      <c r="AD7" s="167" t="s">
        <v>85</v>
      </c>
      <c r="AE7" s="167" t="s">
        <v>86</v>
      </c>
      <c r="AF7" s="169" t="s">
        <v>96</v>
      </c>
      <c r="AG7" s="170"/>
      <c r="AH7" s="167" t="s">
        <v>85</v>
      </c>
      <c r="AI7" s="167" t="s">
        <v>86</v>
      </c>
      <c r="AJ7" s="169" t="s">
        <v>96</v>
      </c>
      <c r="AK7" s="170"/>
      <c r="AL7" s="167" t="s">
        <v>85</v>
      </c>
      <c r="AM7" s="167" t="s">
        <v>86</v>
      </c>
      <c r="AN7" s="169" t="s">
        <v>96</v>
      </c>
      <c r="AO7" s="170"/>
      <c r="AP7" s="167" t="s">
        <v>85</v>
      </c>
      <c r="AQ7" s="167" t="s">
        <v>86</v>
      </c>
      <c r="AR7" s="169" t="s">
        <v>96</v>
      </c>
      <c r="AS7" s="170"/>
      <c r="AT7" s="143" t="s">
        <v>79</v>
      </c>
      <c r="AU7" s="143" t="s">
        <v>66</v>
      </c>
      <c r="AV7" s="143" t="s">
        <v>73</v>
      </c>
      <c r="AW7" s="143" t="s">
        <v>74</v>
      </c>
      <c r="AX7" s="143" t="s">
        <v>77</v>
      </c>
      <c r="AY7" s="143" t="s">
        <v>81</v>
      </c>
      <c r="AZ7" s="143" t="s">
        <v>131</v>
      </c>
      <c r="BA7" s="143" t="s">
        <v>84</v>
      </c>
      <c r="BB7" s="143" t="s">
        <v>100</v>
      </c>
      <c r="BC7" s="143" t="s">
        <v>101</v>
      </c>
    </row>
    <row r="8" spans="1:55" ht="27" customHeight="1" x14ac:dyDescent="0.2">
      <c r="A8" s="175"/>
      <c r="B8" s="168"/>
      <c r="C8" s="168"/>
      <c r="D8" s="31" t="s">
        <v>88</v>
      </c>
      <c r="E8" s="31" t="s">
        <v>89</v>
      </c>
      <c r="F8" s="168"/>
      <c r="G8" s="168"/>
      <c r="H8" s="31" t="s">
        <v>88</v>
      </c>
      <c r="I8" s="31" t="s">
        <v>89</v>
      </c>
      <c r="J8" s="168"/>
      <c r="K8" s="168"/>
      <c r="L8" s="31" t="s">
        <v>88</v>
      </c>
      <c r="M8" s="31" t="s">
        <v>89</v>
      </c>
      <c r="N8" s="168"/>
      <c r="O8" s="168"/>
      <c r="P8" s="31" t="s">
        <v>88</v>
      </c>
      <c r="Q8" s="31" t="s">
        <v>89</v>
      </c>
      <c r="R8" s="168"/>
      <c r="S8" s="168"/>
      <c r="T8" s="31" t="s">
        <v>88</v>
      </c>
      <c r="U8" s="31" t="s">
        <v>89</v>
      </c>
      <c r="V8" s="168"/>
      <c r="W8" s="168"/>
      <c r="X8" s="31" t="s">
        <v>88</v>
      </c>
      <c r="Y8" s="31" t="s">
        <v>89</v>
      </c>
      <c r="Z8" s="168"/>
      <c r="AA8" s="168"/>
      <c r="AB8" s="31" t="s">
        <v>88</v>
      </c>
      <c r="AC8" s="31" t="s">
        <v>89</v>
      </c>
      <c r="AD8" s="168"/>
      <c r="AE8" s="168"/>
      <c r="AF8" s="31" t="s">
        <v>88</v>
      </c>
      <c r="AG8" s="31" t="s">
        <v>89</v>
      </c>
      <c r="AH8" s="168"/>
      <c r="AI8" s="168"/>
      <c r="AJ8" s="31" t="s">
        <v>88</v>
      </c>
      <c r="AK8" s="31" t="s">
        <v>89</v>
      </c>
      <c r="AL8" s="168"/>
      <c r="AM8" s="168"/>
      <c r="AN8" s="31" t="s">
        <v>88</v>
      </c>
      <c r="AO8" s="31" t="s">
        <v>89</v>
      </c>
      <c r="AP8" s="168"/>
      <c r="AQ8" s="168"/>
      <c r="AR8" s="31" t="s">
        <v>88</v>
      </c>
      <c r="AS8" s="31" t="s">
        <v>89</v>
      </c>
      <c r="AT8" s="159"/>
      <c r="AU8" s="159"/>
      <c r="AV8" s="159"/>
      <c r="AW8" s="159"/>
      <c r="AX8" s="159"/>
      <c r="AY8" s="159"/>
      <c r="AZ8" s="159"/>
      <c r="BA8" s="159"/>
      <c r="BB8" s="159"/>
      <c r="BC8" s="159"/>
    </row>
    <row r="9" spans="1:55" ht="14.25" customHeight="1" x14ac:dyDescent="0.2">
      <c r="A9" s="19" t="s">
        <v>111</v>
      </c>
      <c r="B9" s="37">
        <v>74732.578000000009</v>
      </c>
      <c r="C9" s="2">
        <v>868.74150531094006</v>
      </c>
      <c r="D9" s="2">
        <v>73303.498223763512</v>
      </c>
      <c r="E9" s="2">
        <v>76161.657776236505</v>
      </c>
      <c r="F9" s="37">
        <v>74603.142999999996</v>
      </c>
      <c r="G9" s="2">
        <v>1446.1318404787478</v>
      </c>
      <c r="H9" s="2">
        <v>72224.256122412451</v>
      </c>
      <c r="I9" s="2">
        <v>76982.029877587542</v>
      </c>
      <c r="J9" s="37">
        <v>75029.460999999996</v>
      </c>
      <c r="K9" s="2">
        <v>1760.57854565037</v>
      </c>
      <c r="L9" s="2">
        <v>72133.309292405131</v>
      </c>
      <c r="M9" s="2">
        <v>77925.612707594861</v>
      </c>
      <c r="N9" s="37">
        <v>74970.588000000003</v>
      </c>
      <c r="O9" s="2">
        <v>885.2436018243335</v>
      </c>
      <c r="P9" s="2">
        <v>73514.362274998974</v>
      </c>
      <c r="Q9" s="2">
        <v>76426.813725001033</v>
      </c>
      <c r="R9" s="37">
        <v>75043.978000000003</v>
      </c>
      <c r="S9" s="2">
        <v>1986.1728146143028</v>
      </c>
      <c r="T9" s="2">
        <v>71776.723719959467</v>
      </c>
      <c r="U9" s="2">
        <v>78311.232280040538</v>
      </c>
      <c r="V9" s="37">
        <v>75089.035999999993</v>
      </c>
      <c r="W9" s="37">
        <v>1760.5586300148684</v>
      </c>
      <c r="X9" s="37">
        <v>72192.917053625541</v>
      </c>
      <c r="Y9" s="37">
        <v>77985.154946374445</v>
      </c>
      <c r="Z9" s="37">
        <v>74804.731</v>
      </c>
      <c r="AA9" s="37">
        <v>735.24981942417094</v>
      </c>
      <c r="AB9" s="37">
        <v>73595.245047047239</v>
      </c>
      <c r="AC9" s="37">
        <v>76014.21695295276</v>
      </c>
      <c r="AD9" s="37">
        <v>75609.801999999996</v>
      </c>
      <c r="AE9" s="37">
        <v>2104.6096847643889</v>
      </c>
      <c r="AF9" s="37">
        <v>72147.719068562583</v>
      </c>
      <c r="AG9" s="37">
        <v>79071.884931437409</v>
      </c>
      <c r="AH9" s="37">
        <v>75570.308000000005</v>
      </c>
      <c r="AI9" s="37">
        <v>1835.3128732746204</v>
      </c>
      <c r="AJ9" s="37">
        <v>72551.218323463254</v>
      </c>
      <c r="AK9" s="37">
        <v>78589.397676536755</v>
      </c>
      <c r="AL9" s="37">
        <v>75569.596000000005</v>
      </c>
      <c r="AM9" s="2">
        <v>902</v>
      </c>
      <c r="AN9" s="2">
        <v>74085.806000000011</v>
      </c>
      <c r="AO9" s="2">
        <v>77053.385999999999</v>
      </c>
      <c r="AP9" s="37">
        <v>75701.002999999997</v>
      </c>
      <c r="AQ9" s="37">
        <v>1660.545415932653</v>
      </c>
      <c r="AR9" s="37">
        <v>72969.405790790785</v>
      </c>
      <c r="AS9" s="37">
        <v>78432.600209209209</v>
      </c>
      <c r="AT9" s="39">
        <v>-129.43500000001222</v>
      </c>
      <c r="AU9" s="39">
        <v>426.3179999999993</v>
      </c>
      <c r="AV9" s="39">
        <v>-58.872999999992317</v>
      </c>
      <c r="AW9" s="39">
        <v>73.389999999999418</v>
      </c>
      <c r="AX9" s="39">
        <v>45.057999999989988</v>
      </c>
      <c r="AY9" s="39">
        <v>-284.30499999999302</v>
      </c>
      <c r="AZ9" s="39">
        <v>805.07099999999627</v>
      </c>
      <c r="BA9" s="39">
        <v>-39.493999999991502</v>
      </c>
      <c r="BB9" s="39">
        <v>-0.71199999999953434</v>
      </c>
      <c r="BC9" s="39">
        <v>131.40699999999197</v>
      </c>
    </row>
    <row r="10" spans="1:55" ht="14.25" customHeight="1" x14ac:dyDescent="0.2">
      <c r="A10" s="20" t="s">
        <v>112</v>
      </c>
      <c r="B10" s="37">
        <v>37532.909</v>
      </c>
      <c r="C10" s="37">
        <v>444.44160966878411</v>
      </c>
      <c r="D10" s="2">
        <v>36801.80255209485</v>
      </c>
      <c r="E10" s="2">
        <v>38264.015447905149</v>
      </c>
      <c r="F10" s="37">
        <v>37420.031000000003</v>
      </c>
      <c r="G10" s="37">
        <v>743.24730750762672</v>
      </c>
      <c r="H10" s="2">
        <v>36197.389179149955</v>
      </c>
      <c r="I10" s="2">
        <v>38642.67282085005</v>
      </c>
      <c r="J10" s="37">
        <v>37714.042000000001</v>
      </c>
      <c r="K10" s="37">
        <v>889.49580449778648</v>
      </c>
      <c r="L10" s="2">
        <v>36250.821401601141</v>
      </c>
      <c r="M10" s="2">
        <v>39177.262598398862</v>
      </c>
      <c r="N10" s="37">
        <v>37636.192000000003</v>
      </c>
      <c r="O10" s="37">
        <v>444.99334692032147</v>
      </c>
      <c r="P10" s="2">
        <v>36904.17794431607</v>
      </c>
      <c r="Q10" s="2">
        <v>38368.206055683935</v>
      </c>
      <c r="R10" s="37">
        <v>37683.614999999998</v>
      </c>
      <c r="S10" s="37">
        <v>1004.5526586666875</v>
      </c>
      <c r="T10" s="2">
        <v>36031.125876493294</v>
      </c>
      <c r="U10" s="2">
        <v>39336.104123506702</v>
      </c>
      <c r="V10" s="37">
        <v>37694.360999999997</v>
      </c>
      <c r="W10" s="37">
        <v>899.2927588924498</v>
      </c>
      <c r="X10" s="37">
        <v>36215.024411621918</v>
      </c>
      <c r="Y10" s="37">
        <v>39173.697588378076</v>
      </c>
      <c r="Z10" s="37">
        <v>37566.112000000001</v>
      </c>
      <c r="AA10" s="37">
        <v>369.20029123900372</v>
      </c>
      <c r="AB10" s="37">
        <v>36958.777520911841</v>
      </c>
      <c r="AC10" s="37">
        <v>38173.446479088161</v>
      </c>
      <c r="AD10" s="37">
        <v>37954.855000000003</v>
      </c>
      <c r="AE10" s="37">
        <v>1066.3664115422439</v>
      </c>
      <c r="AF10" s="37">
        <v>36200.682253013016</v>
      </c>
      <c r="AG10" s="37">
        <v>39709.027746986991</v>
      </c>
      <c r="AH10" s="37">
        <v>37910.072999999997</v>
      </c>
      <c r="AI10" s="37">
        <v>952.79264706030267</v>
      </c>
      <c r="AJ10" s="37">
        <v>36342.729095585797</v>
      </c>
      <c r="AK10" s="37">
        <v>39477.416904414196</v>
      </c>
      <c r="AL10" s="37">
        <v>38028.322</v>
      </c>
      <c r="AM10" s="2">
        <v>464.8</v>
      </c>
      <c r="AN10" s="2">
        <v>37263.726000000002</v>
      </c>
      <c r="AO10" s="2">
        <v>38792.917999999998</v>
      </c>
      <c r="AP10" s="37">
        <v>38034.553</v>
      </c>
      <c r="AQ10" s="37">
        <v>895.13705528805338</v>
      </c>
      <c r="AR10" s="37">
        <v>36562.052544051156</v>
      </c>
      <c r="AS10" s="37">
        <v>39507.053455948844</v>
      </c>
      <c r="AT10" s="39">
        <v>-112.87799999999697</v>
      </c>
      <c r="AU10" s="39">
        <v>294.0109999999986</v>
      </c>
      <c r="AV10" s="39">
        <v>-77.849999999998545</v>
      </c>
      <c r="AW10" s="39">
        <v>47.422999999995227</v>
      </c>
      <c r="AX10" s="39">
        <v>10.745999999999185</v>
      </c>
      <c r="AY10" s="39">
        <v>-128.24899999999616</v>
      </c>
      <c r="AZ10" s="39">
        <v>388.74300000000221</v>
      </c>
      <c r="BA10" s="39">
        <v>-44.782000000006519</v>
      </c>
      <c r="BB10" s="39">
        <v>118.24900000000343</v>
      </c>
      <c r="BC10" s="39">
        <v>6.2309999999997672</v>
      </c>
    </row>
    <row r="11" spans="1:55" ht="14.25" customHeight="1" x14ac:dyDescent="0.2">
      <c r="A11" s="20" t="s">
        <v>113</v>
      </c>
      <c r="B11" s="37">
        <v>37199.667999999998</v>
      </c>
      <c r="C11" s="37">
        <v>449.91335667500516</v>
      </c>
      <c r="D11" s="2">
        <v>36459.560528269612</v>
      </c>
      <c r="E11" s="2">
        <v>37939.775471730383</v>
      </c>
      <c r="F11" s="37">
        <v>37183.112000000001</v>
      </c>
      <c r="G11" s="37">
        <v>773.60922176324357</v>
      </c>
      <c r="H11" s="2">
        <v>35910.524830199465</v>
      </c>
      <c r="I11" s="2">
        <v>38455.699169800537</v>
      </c>
      <c r="J11" s="37">
        <v>37315.419000000002</v>
      </c>
      <c r="K11" s="37">
        <v>928.96310471420031</v>
      </c>
      <c r="L11" s="2">
        <v>35787.274692745144</v>
      </c>
      <c r="M11" s="2">
        <v>38843.563307254859</v>
      </c>
      <c r="N11" s="37">
        <v>37334.396000000001</v>
      </c>
      <c r="O11" s="37">
        <v>469.40636954699551</v>
      </c>
      <c r="P11" s="2">
        <v>36562.222522095195</v>
      </c>
      <c r="Q11" s="2">
        <v>38106.569477904806</v>
      </c>
      <c r="R11" s="37">
        <v>37360.362999999998</v>
      </c>
      <c r="S11" s="37">
        <v>1039.670193254027</v>
      </c>
      <c r="T11" s="2">
        <v>35650.105532097121</v>
      </c>
      <c r="U11" s="2">
        <v>39070.620467902874</v>
      </c>
      <c r="V11" s="37">
        <v>37394.675000000003</v>
      </c>
      <c r="W11" s="37">
        <v>919.48328879695976</v>
      </c>
      <c r="X11" s="37">
        <v>35882.124989929005</v>
      </c>
      <c r="Y11" s="37">
        <v>38907.225010071001</v>
      </c>
      <c r="Z11" s="37">
        <v>37238.618999999999</v>
      </c>
      <c r="AA11" s="37">
        <v>386.5751379050339</v>
      </c>
      <c r="AB11" s="37">
        <v>36602.702898146221</v>
      </c>
      <c r="AC11" s="37">
        <v>37874.535101853777</v>
      </c>
      <c r="AD11" s="37">
        <v>37654.947</v>
      </c>
      <c r="AE11" s="37">
        <v>1084.6522390995854</v>
      </c>
      <c r="AF11" s="37">
        <v>35870.694066681179</v>
      </c>
      <c r="AG11" s="37">
        <v>39439.199933318821</v>
      </c>
      <c r="AH11" s="37">
        <v>37660.235000000001</v>
      </c>
      <c r="AI11" s="37">
        <v>926.34543123587378</v>
      </c>
      <c r="AJ11" s="37">
        <v>36136.396765616992</v>
      </c>
      <c r="AK11" s="37">
        <v>39184.07323438301</v>
      </c>
      <c r="AL11" s="37">
        <v>37541.273999999998</v>
      </c>
      <c r="AM11" s="2">
        <v>463.7</v>
      </c>
      <c r="AN11" s="2">
        <v>36778.487499999996</v>
      </c>
      <c r="AO11" s="2">
        <v>38304.0605</v>
      </c>
      <c r="AP11" s="37">
        <v>37666.449000000001</v>
      </c>
      <c r="AQ11" s="37">
        <v>831.49406688305953</v>
      </c>
      <c r="AR11" s="37">
        <v>36298.641259977368</v>
      </c>
      <c r="AS11" s="37">
        <v>39034.256740022633</v>
      </c>
      <c r="AT11" s="39">
        <v>-16.555999999996857</v>
      </c>
      <c r="AU11" s="39">
        <v>132.3070000000007</v>
      </c>
      <c r="AV11" s="39">
        <v>18.976999999998952</v>
      </c>
      <c r="AW11" s="39">
        <v>25.966999999996915</v>
      </c>
      <c r="AX11" s="39">
        <v>34.312000000005355</v>
      </c>
      <c r="AY11" s="39">
        <v>-156.05600000000413</v>
      </c>
      <c r="AZ11" s="39">
        <v>416.32800000000134</v>
      </c>
      <c r="BA11" s="39">
        <v>5.2880000000004657</v>
      </c>
      <c r="BB11" s="39">
        <v>-118.96100000000297</v>
      </c>
      <c r="BC11" s="39">
        <v>125.17500000000291</v>
      </c>
    </row>
    <row r="12" spans="1:55" ht="14.25" x14ac:dyDescent="0.2">
      <c r="A12" s="38" t="s">
        <v>33</v>
      </c>
      <c r="B12" s="2">
        <v>45200.800000000003</v>
      </c>
      <c r="C12" s="2">
        <v>547.29999999999995</v>
      </c>
      <c r="D12" s="2">
        <v>44300.6</v>
      </c>
      <c r="E12" s="2">
        <v>46101.1</v>
      </c>
      <c r="F12" s="2">
        <v>47340.6</v>
      </c>
      <c r="G12" s="2">
        <v>958.6</v>
      </c>
      <c r="H12" s="2">
        <v>45763.7</v>
      </c>
      <c r="I12" s="2">
        <v>48917.5</v>
      </c>
      <c r="J12" s="2">
        <v>48772.1</v>
      </c>
      <c r="K12" s="2">
        <v>1171.8</v>
      </c>
      <c r="L12" s="2">
        <v>46844.4</v>
      </c>
      <c r="M12" s="2">
        <v>50699.7</v>
      </c>
      <c r="N12" s="2">
        <v>47407.1</v>
      </c>
      <c r="O12" s="2">
        <v>574.9</v>
      </c>
      <c r="P12" s="2">
        <v>46461.3</v>
      </c>
      <c r="Q12" s="2">
        <v>48352.9</v>
      </c>
      <c r="R12" s="2">
        <v>48446.2</v>
      </c>
      <c r="S12" s="2">
        <v>1275.9000000000001</v>
      </c>
      <c r="T12" s="2">
        <v>46347.3</v>
      </c>
      <c r="U12" s="2">
        <v>50545</v>
      </c>
      <c r="V12" s="2">
        <v>48839.8</v>
      </c>
      <c r="W12" s="2">
        <v>1177.7</v>
      </c>
      <c r="X12" s="2">
        <v>46902.400000000001</v>
      </c>
      <c r="Y12" s="2">
        <v>50777.1</v>
      </c>
      <c r="Z12" s="2">
        <v>44740.3</v>
      </c>
      <c r="AA12" s="2">
        <v>449.1</v>
      </c>
      <c r="AB12" s="2">
        <v>44001.4</v>
      </c>
      <c r="AC12" s="2">
        <v>45479.1</v>
      </c>
      <c r="AD12" s="2">
        <v>48115.7</v>
      </c>
      <c r="AE12" s="2">
        <v>1253.3</v>
      </c>
      <c r="AF12" s="2">
        <v>46054.1</v>
      </c>
      <c r="AG12" s="2">
        <v>50177.3</v>
      </c>
      <c r="AH12" s="2">
        <v>47846.6</v>
      </c>
      <c r="AI12" s="2">
        <v>1244.5</v>
      </c>
      <c r="AJ12" s="2">
        <v>45799.4</v>
      </c>
      <c r="AK12" s="2">
        <v>49893.8</v>
      </c>
      <c r="AL12" s="2">
        <v>47330</v>
      </c>
      <c r="AM12" s="2">
        <v>597.6</v>
      </c>
      <c r="AN12" s="2">
        <v>46346.947999999997</v>
      </c>
      <c r="AO12" s="2">
        <v>48313.052000000003</v>
      </c>
      <c r="AP12" s="2">
        <v>48636.675000000003</v>
      </c>
      <c r="AQ12" s="2">
        <v>1118.3687264058929</v>
      </c>
      <c r="AR12" s="2">
        <v>46796.958445062308</v>
      </c>
      <c r="AS12" s="2">
        <v>50476.391554937698</v>
      </c>
      <c r="AT12" s="39">
        <v>2139.7999999999956</v>
      </c>
      <c r="AU12" s="39">
        <v>1431.5</v>
      </c>
      <c r="AV12" s="39">
        <v>-1365</v>
      </c>
      <c r="AW12" s="39">
        <v>1039.0999999999985</v>
      </c>
      <c r="AX12" s="39">
        <v>393.60000000000582</v>
      </c>
      <c r="AY12" s="39">
        <v>-4099.5</v>
      </c>
      <c r="AZ12" s="39">
        <v>3375.3999999999942</v>
      </c>
      <c r="BA12" s="39">
        <v>-269.09999999999854</v>
      </c>
      <c r="BB12" s="39">
        <v>-516.59999999999854</v>
      </c>
      <c r="BC12" s="39">
        <v>1306.6750000000029</v>
      </c>
    </row>
    <row r="13" spans="1:55" ht="14.25" x14ac:dyDescent="0.2">
      <c r="A13" s="131" t="s">
        <v>94</v>
      </c>
      <c r="B13" s="2">
        <v>27745.8</v>
      </c>
      <c r="C13" s="2">
        <v>342.5</v>
      </c>
      <c r="D13" s="2">
        <v>27182.3</v>
      </c>
      <c r="E13" s="2">
        <v>28309.200000000001</v>
      </c>
      <c r="F13" s="2">
        <v>28424.3</v>
      </c>
      <c r="G13" s="2">
        <v>609.20000000000005</v>
      </c>
      <c r="H13" s="2">
        <v>27422.2</v>
      </c>
      <c r="I13" s="2">
        <v>29426.400000000001</v>
      </c>
      <c r="J13" s="2">
        <v>28946.5</v>
      </c>
      <c r="K13" s="2">
        <v>707.9</v>
      </c>
      <c r="L13" s="2">
        <v>27781.9</v>
      </c>
      <c r="M13" s="2">
        <v>30111</v>
      </c>
      <c r="N13" s="2">
        <v>28211.9</v>
      </c>
      <c r="O13" s="2">
        <v>341.3</v>
      </c>
      <c r="P13" s="2">
        <v>27650.400000000001</v>
      </c>
      <c r="Q13" s="2">
        <v>28773.3</v>
      </c>
      <c r="R13" s="2">
        <v>28689.200000000001</v>
      </c>
      <c r="S13" s="2">
        <v>770.6</v>
      </c>
      <c r="T13" s="2">
        <v>27421.599999999999</v>
      </c>
      <c r="U13" s="2">
        <v>29956.7</v>
      </c>
      <c r="V13" s="2">
        <v>28761.5</v>
      </c>
      <c r="W13" s="2">
        <v>710.3</v>
      </c>
      <c r="X13" s="2">
        <v>27593</v>
      </c>
      <c r="Y13" s="2">
        <v>29929.9</v>
      </c>
      <c r="Z13" s="14">
        <v>27198</v>
      </c>
      <c r="AA13" s="2">
        <v>275.10000000000002</v>
      </c>
      <c r="AB13" s="2">
        <v>26745.5</v>
      </c>
      <c r="AC13" s="2">
        <v>27650.6</v>
      </c>
      <c r="AD13" s="2">
        <v>28758.7</v>
      </c>
      <c r="AE13" s="2">
        <v>795.7</v>
      </c>
      <c r="AF13" s="2">
        <v>27449.7</v>
      </c>
      <c r="AG13" s="2">
        <v>30067.7</v>
      </c>
      <c r="AH13" s="2">
        <v>28609.1</v>
      </c>
      <c r="AI13" s="2">
        <v>775.1</v>
      </c>
      <c r="AJ13" s="2">
        <v>27334.1</v>
      </c>
      <c r="AK13" s="2">
        <v>29884.2</v>
      </c>
      <c r="AL13" s="2">
        <v>28485.7</v>
      </c>
      <c r="AM13" s="2">
        <v>360.1</v>
      </c>
      <c r="AN13" s="2">
        <v>27893.335500000001</v>
      </c>
      <c r="AO13" s="2">
        <v>29078.0645</v>
      </c>
      <c r="AP13" s="2">
        <v>28955.726999999999</v>
      </c>
      <c r="AQ13" s="2">
        <v>705.71229156185564</v>
      </c>
      <c r="AR13" s="2">
        <v>27794.830280380746</v>
      </c>
      <c r="AS13" s="2">
        <v>30116.623719619252</v>
      </c>
      <c r="AT13" s="39">
        <v>678.5</v>
      </c>
      <c r="AU13" s="39">
        <v>522.20000000000073</v>
      </c>
      <c r="AV13" s="39">
        <v>-734.59999999999854</v>
      </c>
      <c r="AW13" s="39">
        <v>477.29999999999927</v>
      </c>
      <c r="AX13" s="39">
        <v>72.299999999999272</v>
      </c>
      <c r="AY13" s="39">
        <v>-1563.5</v>
      </c>
      <c r="AZ13" s="39">
        <v>1560.7000000000007</v>
      </c>
      <c r="BA13" s="39">
        <v>-149.60000000000218</v>
      </c>
      <c r="BB13" s="39">
        <v>-123.39999999999782</v>
      </c>
      <c r="BC13" s="39">
        <v>470.02699999999822</v>
      </c>
    </row>
    <row r="14" spans="1:55" ht="14.25" x14ac:dyDescent="0.2">
      <c r="A14" s="131" t="s">
        <v>95</v>
      </c>
      <c r="B14" s="2">
        <v>17455.099999999999</v>
      </c>
      <c r="C14" s="2">
        <v>246.7</v>
      </c>
      <c r="D14" s="2">
        <v>17049.3</v>
      </c>
      <c r="E14" s="2">
        <v>17860.900000000001</v>
      </c>
      <c r="F14" s="2">
        <v>18916.400000000001</v>
      </c>
      <c r="G14" s="2">
        <v>450</v>
      </c>
      <c r="H14" s="2">
        <v>18176.099999999999</v>
      </c>
      <c r="I14" s="2">
        <v>19656.599999999999</v>
      </c>
      <c r="J14" s="2">
        <v>19825.599999999999</v>
      </c>
      <c r="K14" s="2">
        <v>535.6</v>
      </c>
      <c r="L14" s="2">
        <v>18944.599999999999</v>
      </c>
      <c r="M14" s="2">
        <v>20706.599999999999</v>
      </c>
      <c r="N14" s="2">
        <v>19195.2</v>
      </c>
      <c r="O14" s="2">
        <v>268.39999999999998</v>
      </c>
      <c r="P14" s="2">
        <v>18753.7</v>
      </c>
      <c r="Q14" s="2">
        <v>19636.8</v>
      </c>
      <c r="R14" s="2">
        <v>19757</v>
      </c>
      <c r="S14" s="2">
        <v>569.20000000000005</v>
      </c>
      <c r="T14" s="2">
        <v>18820.599999999999</v>
      </c>
      <c r="U14" s="2">
        <v>20693.400000000001</v>
      </c>
      <c r="V14" s="2">
        <v>20078.3</v>
      </c>
      <c r="W14" s="2">
        <v>549.20000000000005</v>
      </c>
      <c r="X14" s="2">
        <v>19174.8</v>
      </c>
      <c r="Y14" s="2">
        <v>20981.8</v>
      </c>
      <c r="Z14" s="14">
        <v>17542.2</v>
      </c>
      <c r="AA14" s="2">
        <v>204.9</v>
      </c>
      <c r="AB14" s="2">
        <v>17205.099999999999</v>
      </c>
      <c r="AC14" s="2">
        <v>17879.400000000001</v>
      </c>
      <c r="AD14" s="2">
        <v>19357.099999999999</v>
      </c>
      <c r="AE14" s="2">
        <v>526.9</v>
      </c>
      <c r="AF14" s="2">
        <v>18490.3</v>
      </c>
      <c r="AG14" s="2">
        <v>20223.8</v>
      </c>
      <c r="AH14" s="2">
        <v>19237.5</v>
      </c>
      <c r="AI14" s="2">
        <v>529.20000000000005</v>
      </c>
      <c r="AJ14" s="2">
        <v>18366.900000000001</v>
      </c>
      <c r="AK14" s="2">
        <v>20108</v>
      </c>
      <c r="AL14" s="2">
        <v>18844.3</v>
      </c>
      <c r="AM14" s="2">
        <v>276.3</v>
      </c>
      <c r="AN14" s="2">
        <v>18389.786499999998</v>
      </c>
      <c r="AO14" s="2">
        <v>19298.8135</v>
      </c>
      <c r="AP14" s="2">
        <v>19680.948</v>
      </c>
      <c r="AQ14" s="2">
        <v>500.43296524094978</v>
      </c>
      <c r="AR14" s="2">
        <v>18857.735772178639</v>
      </c>
      <c r="AS14" s="2">
        <v>20504.160227821361</v>
      </c>
      <c r="AT14" s="39">
        <v>1461.3000000000029</v>
      </c>
      <c r="AU14" s="39">
        <v>909.19999999999709</v>
      </c>
      <c r="AV14" s="39">
        <v>-630.39999999999782</v>
      </c>
      <c r="AW14" s="39">
        <v>561.79999999999927</v>
      </c>
      <c r="AX14" s="39">
        <v>321.29999999999927</v>
      </c>
      <c r="AY14" s="39">
        <v>-2536.0999999999985</v>
      </c>
      <c r="AZ14" s="39">
        <v>1814.8999999999978</v>
      </c>
      <c r="BA14" s="39">
        <v>-119.59999999999854</v>
      </c>
      <c r="BB14" s="39">
        <v>-393.20000000000073</v>
      </c>
      <c r="BC14" s="39">
        <v>836.64800000000105</v>
      </c>
    </row>
    <row r="15" spans="1:55" ht="14.25" x14ac:dyDescent="0.2">
      <c r="A15" s="40" t="s">
        <v>27</v>
      </c>
      <c r="B15" s="2">
        <v>41247.800000000003</v>
      </c>
      <c r="C15" s="2">
        <v>504.1</v>
      </c>
      <c r="D15" s="2">
        <v>40418.6</v>
      </c>
      <c r="E15" s="2">
        <v>42077</v>
      </c>
      <c r="F15" s="2">
        <v>43153.2</v>
      </c>
      <c r="G15" s="2">
        <v>890.9</v>
      </c>
      <c r="H15" s="2">
        <v>41687.599999999999</v>
      </c>
      <c r="I15" s="2">
        <v>44618.8</v>
      </c>
      <c r="J15" s="2">
        <v>45331.6</v>
      </c>
      <c r="K15" s="2">
        <v>1092.2</v>
      </c>
      <c r="L15" s="2">
        <v>43535</v>
      </c>
      <c r="M15" s="2">
        <v>47128.1</v>
      </c>
      <c r="N15" s="2">
        <v>43269.2</v>
      </c>
      <c r="O15" s="2">
        <v>525.6</v>
      </c>
      <c r="P15" s="2">
        <v>42404.6</v>
      </c>
      <c r="Q15" s="2">
        <v>44133.8</v>
      </c>
      <c r="R15" s="2">
        <v>44715.9</v>
      </c>
      <c r="S15" s="2">
        <v>1194.5999999999999</v>
      </c>
      <c r="T15" s="2">
        <v>42750.7</v>
      </c>
      <c r="U15" s="2">
        <v>46681</v>
      </c>
      <c r="V15" s="2">
        <v>45075.4</v>
      </c>
      <c r="W15" s="2">
        <v>1067</v>
      </c>
      <c r="X15" s="2">
        <v>43320.2</v>
      </c>
      <c r="Y15" s="2">
        <v>46830.7</v>
      </c>
      <c r="Z15" s="14">
        <v>41667.1</v>
      </c>
      <c r="AA15" s="2">
        <v>420.2</v>
      </c>
      <c r="AB15" s="2">
        <v>40975.800000000003</v>
      </c>
      <c r="AC15" s="2">
        <v>42358.400000000001</v>
      </c>
      <c r="AD15" s="2">
        <v>44233.8</v>
      </c>
      <c r="AE15" s="2">
        <v>1132.4000000000001</v>
      </c>
      <c r="AF15" s="2">
        <v>42371</v>
      </c>
      <c r="AG15" s="2">
        <v>46096.5</v>
      </c>
      <c r="AH15" s="2">
        <v>43591.8</v>
      </c>
      <c r="AI15" s="2">
        <v>1125.5999999999999</v>
      </c>
      <c r="AJ15" s="2">
        <v>41740.300000000003</v>
      </c>
      <c r="AK15" s="2">
        <v>45443.4</v>
      </c>
      <c r="AL15" s="2">
        <v>43826.3</v>
      </c>
      <c r="AM15" s="2">
        <v>547.5</v>
      </c>
      <c r="AN15" s="2">
        <v>42925.662500000006</v>
      </c>
      <c r="AO15" s="2">
        <v>44726.9375</v>
      </c>
      <c r="AP15" s="2">
        <v>45477.428</v>
      </c>
      <c r="AQ15" s="29">
        <v>1023.5887331677686</v>
      </c>
      <c r="AR15" s="21">
        <v>43793.624533939023</v>
      </c>
      <c r="AS15" s="21">
        <v>47161.231466060977</v>
      </c>
      <c r="AT15" s="39">
        <v>1905.3999999999942</v>
      </c>
      <c r="AU15" s="39">
        <v>2178.4000000000015</v>
      </c>
      <c r="AV15" s="39">
        <v>-2062.4000000000015</v>
      </c>
      <c r="AW15" s="39">
        <v>1446.7000000000044</v>
      </c>
      <c r="AX15" s="39">
        <v>359.5</v>
      </c>
      <c r="AY15" s="39">
        <v>-3408.3000000000029</v>
      </c>
      <c r="AZ15" s="39">
        <v>2566.7000000000044</v>
      </c>
      <c r="BA15" s="39">
        <v>-642</v>
      </c>
      <c r="BB15" s="39">
        <v>234.5</v>
      </c>
      <c r="BC15" s="39">
        <v>1651.127999999997</v>
      </c>
    </row>
    <row r="16" spans="1:55" ht="14.25" x14ac:dyDescent="0.2">
      <c r="A16" s="40" t="s">
        <v>90</v>
      </c>
      <c r="B16" s="2">
        <v>25323</v>
      </c>
      <c r="C16" s="2">
        <v>316.5</v>
      </c>
      <c r="D16" s="2">
        <v>24802.400000000001</v>
      </c>
      <c r="E16" s="2">
        <v>25843.599999999999</v>
      </c>
      <c r="F16" s="2">
        <v>26037.200000000001</v>
      </c>
      <c r="G16" s="2">
        <v>578.20000000000005</v>
      </c>
      <c r="H16" s="2">
        <v>25086</v>
      </c>
      <c r="I16" s="2">
        <v>26988.3</v>
      </c>
      <c r="J16" s="2">
        <v>27044.2</v>
      </c>
      <c r="K16" s="2">
        <v>663</v>
      </c>
      <c r="L16" s="2">
        <v>25953.599999999999</v>
      </c>
      <c r="M16" s="2">
        <v>28134.799999999999</v>
      </c>
      <c r="N16" s="2">
        <v>25826.799999999999</v>
      </c>
      <c r="O16" s="2">
        <v>315.39999999999998</v>
      </c>
      <c r="P16" s="2">
        <v>25308</v>
      </c>
      <c r="Q16" s="2">
        <v>26345.5</v>
      </c>
      <c r="R16" s="2">
        <v>26468.6</v>
      </c>
      <c r="S16" s="2">
        <v>722.9</v>
      </c>
      <c r="T16" s="2">
        <v>25279.4</v>
      </c>
      <c r="U16" s="2">
        <v>27657.8</v>
      </c>
      <c r="V16" s="2">
        <v>26801</v>
      </c>
      <c r="W16" s="2">
        <v>662.1</v>
      </c>
      <c r="X16" s="2">
        <v>25711.8</v>
      </c>
      <c r="Y16" s="2">
        <v>27890.2</v>
      </c>
      <c r="Z16" s="14">
        <v>25471.9</v>
      </c>
      <c r="AA16" s="2">
        <v>258.60000000000002</v>
      </c>
      <c r="AB16" s="2">
        <v>25046.5</v>
      </c>
      <c r="AC16" s="2">
        <v>25897.200000000001</v>
      </c>
      <c r="AD16" s="2">
        <v>26487.599999999999</v>
      </c>
      <c r="AE16" s="2">
        <v>735.2</v>
      </c>
      <c r="AF16" s="2">
        <v>25278.1</v>
      </c>
      <c r="AG16" s="2">
        <v>27697</v>
      </c>
      <c r="AH16" s="2">
        <v>26223.3</v>
      </c>
      <c r="AI16" s="2">
        <v>708.5</v>
      </c>
      <c r="AJ16" s="2">
        <v>25057.9</v>
      </c>
      <c r="AK16" s="2">
        <v>27388.7</v>
      </c>
      <c r="AL16" s="2">
        <v>26425.3</v>
      </c>
      <c r="AM16" s="2">
        <v>331.3</v>
      </c>
      <c r="AN16" s="2">
        <v>25880.3115</v>
      </c>
      <c r="AO16" s="2">
        <v>26970.288499999999</v>
      </c>
      <c r="AP16" s="2">
        <v>27106.258000000002</v>
      </c>
      <c r="AQ16" s="2">
        <v>641.8209230593335</v>
      </c>
      <c r="AR16" s="2">
        <v>26050.462581567397</v>
      </c>
      <c r="AS16" s="2">
        <v>28162.053418432606</v>
      </c>
      <c r="AT16" s="39">
        <v>714.20000000000073</v>
      </c>
      <c r="AU16" s="39">
        <v>1007</v>
      </c>
      <c r="AV16" s="39">
        <v>-1217.4000000000015</v>
      </c>
      <c r="AW16" s="39">
        <v>641.79999999999927</v>
      </c>
      <c r="AX16" s="39">
        <v>332.40000000000146</v>
      </c>
      <c r="AY16" s="39">
        <v>-1329.0999999999985</v>
      </c>
      <c r="AZ16" s="39">
        <v>1015.6999999999971</v>
      </c>
      <c r="BA16" s="39">
        <v>-264.29999999999927</v>
      </c>
      <c r="BB16" s="39">
        <v>202</v>
      </c>
      <c r="BC16" s="39">
        <v>680.95800000000236</v>
      </c>
    </row>
    <row r="17" spans="1:55" ht="14.25" x14ac:dyDescent="0.2">
      <c r="A17" s="40" t="s">
        <v>91</v>
      </c>
      <c r="B17" s="2">
        <v>15924.8</v>
      </c>
      <c r="C17" s="2">
        <v>229.2</v>
      </c>
      <c r="D17" s="2">
        <v>15547.7</v>
      </c>
      <c r="E17" s="2">
        <v>16301.9</v>
      </c>
      <c r="F17" s="2">
        <v>17116</v>
      </c>
      <c r="G17" s="2">
        <v>414.4</v>
      </c>
      <c r="H17" s="2">
        <v>16434.3</v>
      </c>
      <c r="I17" s="2">
        <v>17797.8</v>
      </c>
      <c r="J17" s="2">
        <v>18287.3</v>
      </c>
      <c r="K17" s="2">
        <v>510.7</v>
      </c>
      <c r="L17" s="2">
        <v>17447.2</v>
      </c>
      <c r="M17" s="2">
        <v>19127.400000000001</v>
      </c>
      <c r="N17" s="2">
        <v>17442.400000000001</v>
      </c>
      <c r="O17" s="2">
        <v>247.5</v>
      </c>
      <c r="P17" s="2">
        <v>17035.3</v>
      </c>
      <c r="Q17" s="2">
        <v>17849.599999999999</v>
      </c>
      <c r="R17" s="2">
        <v>18247.3</v>
      </c>
      <c r="S17" s="2">
        <v>542</v>
      </c>
      <c r="T17" s="2">
        <v>17355.8</v>
      </c>
      <c r="U17" s="2">
        <v>19138.8</v>
      </c>
      <c r="V17" s="2">
        <v>18274.400000000001</v>
      </c>
      <c r="W17" s="2">
        <v>491.7</v>
      </c>
      <c r="X17" s="2">
        <v>17465.5</v>
      </c>
      <c r="Y17" s="2">
        <v>19083.3</v>
      </c>
      <c r="Z17" s="14">
        <v>16195.2</v>
      </c>
      <c r="AA17" s="2">
        <v>193.3</v>
      </c>
      <c r="AB17" s="2">
        <v>15877.2</v>
      </c>
      <c r="AC17" s="2">
        <v>16513.2</v>
      </c>
      <c r="AD17" s="2">
        <v>17746.2</v>
      </c>
      <c r="AE17" s="2">
        <v>468.5</v>
      </c>
      <c r="AF17" s="2">
        <v>16975.5</v>
      </c>
      <c r="AG17" s="2">
        <v>18516.900000000001</v>
      </c>
      <c r="AH17" s="2">
        <v>17368.599999999999</v>
      </c>
      <c r="AI17" s="2">
        <v>481.3</v>
      </c>
      <c r="AJ17" s="2">
        <v>16576.8</v>
      </c>
      <c r="AK17" s="2">
        <v>18160.3</v>
      </c>
      <c r="AL17" s="2">
        <v>17400.900000000001</v>
      </c>
      <c r="AM17" s="2">
        <v>258.7</v>
      </c>
      <c r="AN17" s="2">
        <v>16975.338500000002</v>
      </c>
      <c r="AO17" s="2">
        <v>17826.461500000001</v>
      </c>
      <c r="AP17" s="2">
        <v>18371.169999999998</v>
      </c>
      <c r="AQ17" s="2">
        <v>466.86507719500571</v>
      </c>
      <c r="AR17" s="2">
        <v>17603.176948014214</v>
      </c>
      <c r="AS17" s="2">
        <v>19139.163051985783</v>
      </c>
      <c r="AT17" s="39">
        <v>1191.2000000000007</v>
      </c>
      <c r="AU17" s="39">
        <v>1171.2999999999993</v>
      </c>
      <c r="AV17" s="39">
        <v>-844.89999999999782</v>
      </c>
      <c r="AW17" s="39">
        <v>804.89999999999782</v>
      </c>
      <c r="AX17" s="39">
        <v>27.100000000002183</v>
      </c>
      <c r="AY17" s="39">
        <v>-2079.2000000000007</v>
      </c>
      <c r="AZ17" s="39">
        <v>1551</v>
      </c>
      <c r="BA17" s="39">
        <v>-377.60000000000218</v>
      </c>
      <c r="BB17" s="39">
        <v>32.30000000000291</v>
      </c>
      <c r="BC17" s="39">
        <v>970.2699999999968</v>
      </c>
    </row>
    <row r="18" spans="1:55" ht="14.25" x14ac:dyDescent="0.2">
      <c r="A18" s="41" t="s">
        <v>29</v>
      </c>
      <c r="B18" s="2">
        <v>6588.7</v>
      </c>
      <c r="C18" s="2">
        <v>195.6</v>
      </c>
      <c r="D18" s="2">
        <v>6266.9</v>
      </c>
      <c r="E18" s="2">
        <v>6910.4</v>
      </c>
      <c r="F18" s="2">
        <v>7850.4</v>
      </c>
      <c r="G18" s="2">
        <v>379.7</v>
      </c>
      <c r="H18" s="2">
        <v>7225.7</v>
      </c>
      <c r="I18" s="2">
        <v>8475.1</v>
      </c>
      <c r="J18" s="2">
        <v>7335.3</v>
      </c>
      <c r="K18" s="2">
        <v>376.1</v>
      </c>
      <c r="L18" s="2">
        <v>6716.6</v>
      </c>
      <c r="M18" s="2">
        <v>7954.1</v>
      </c>
      <c r="N18" s="2">
        <v>7453</v>
      </c>
      <c r="O18" s="2">
        <v>241.5</v>
      </c>
      <c r="P18" s="2">
        <v>7055.8</v>
      </c>
      <c r="Q18" s="2">
        <v>7850.3</v>
      </c>
      <c r="R18" s="2">
        <v>5491.6</v>
      </c>
      <c r="S18" s="2">
        <v>345.7</v>
      </c>
      <c r="T18" s="2">
        <v>4922.8999999999996</v>
      </c>
      <c r="U18" s="2">
        <v>6060.3</v>
      </c>
      <c r="V18" s="2">
        <v>6409.4</v>
      </c>
      <c r="W18" s="2">
        <v>406.3</v>
      </c>
      <c r="X18" s="2">
        <v>5741</v>
      </c>
      <c r="Y18" s="2">
        <v>7077.9</v>
      </c>
      <c r="Z18" s="14">
        <v>8692.2999999999993</v>
      </c>
      <c r="AA18" s="2">
        <v>169</v>
      </c>
      <c r="AB18" s="2">
        <v>8414.2999999999993</v>
      </c>
      <c r="AC18" s="2">
        <v>8970.2000000000007</v>
      </c>
      <c r="AD18" s="2">
        <v>6482</v>
      </c>
      <c r="AE18" s="2">
        <v>315.5</v>
      </c>
      <c r="AF18" s="2">
        <v>5963</v>
      </c>
      <c r="AG18" s="2">
        <v>7000.9</v>
      </c>
      <c r="AH18" s="2">
        <v>6182.7</v>
      </c>
      <c r="AI18" s="2">
        <v>392.7</v>
      </c>
      <c r="AJ18" s="2">
        <v>5536.6</v>
      </c>
      <c r="AK18" s="2">
        <v>6828.8</v>
      </c>
      <c r="AL18" s="2">
        <v>7044.4</v>
      </c>
      <c r="AM18" s="2">
        <v>222</v>
      </c>
      <c r="AN18" s="2">
        <v>6679.21</v>
      </c>
      <c r="AO18" s="2">
        <v>7409.5899999999992</v>
      </c>
      <c r="AP18" s="2">
        <v>7617.1620000000003</v>
      </c>
      <c r="AQ18" s="2">
        <v>533.86448990688848</v>
      </c>
      <c r="AR18" s="2">
        <v>6738.9549141031684</v>
      </c>
      <c r="AS18" s="2">
        <v>8495.3690858968312</v>
      </c>
      <c r="AT18" s="39">
        <v>1261.6999999999998</v>
      </c>
      <c r="AU18" s="39">
        <v>-515.09999999999945</v>
      </c>
      <c r="AV18" s="39">
        <v>117.69999999999982</v>
      </c>
      <c r="AW18" s="39">
        <v>-1961.3999999999996</v>
      </c>
      <c r="AX18" s="39">
        <v>917.79999999999927</v>
      </c>
      <c r="AY18" s="39">
        <v>2282.8999999999996</v>
      </c>
      <c r="AZ18" s="39">
        <v>-2210.2999999999993</v>
      </c>
      <c r="BA18" s="39">
        <v>-299.30000000000018</v>
      </c>
      <c r="BB18" s="39">
        <v>861.69999999999982</v>
      </c>
      <c r="BC18" s="39">
        <v>572.76200000000063</v>
      </c>
    </row>
    <row r="19" spans="1:55" ht="14.25" x14ac:dyDescent="0.2">
      <c r="A19" s="40" t="s">
        <v>92</v>
      </c>
      <c r="B19" s="2">
        <v>4453.5</v>
      </c>
      <c r="C19" s="2">
        <v>136.1</v>
      </c>
      <c r="D19" s="2">
        <v>4229.6000000000004</v>
      </c>
      <c r="E19" s="2">
        <v>4677.5</v>
      </c>
      <c r="F19" s="2">
        <v>5280.9</v>
      </c>
      <c r="G19" s="2">
        <v>278.39999999999998</v>
      </c>
      <c r="H19" s="2">
        <v>4822.8999999999996</v>
      </c>
      <c r="I19" s="2">
        <v>5738.9</v>
      </c>
      <c r="J19" s="2">
        <v>4882.6000000000004</v>
      </c>
      <c r="K19" s="2">
        <v>249.5</v>
      </c>
      <c r="L19" s="2">
        <v>4472.2</v>
      </c>
      <c r="M19" s="2">
        <v>5293.1</v>
      </c>
      <c r="N19" s="2">
        <v>4904.3999999999996</v>
      </c>
      <c r="O19" s="2">
        <v>160.30000000000001</v>
      </c>
      <c r="P19" s="2">
        <v>4640.8</v>
      </c>
      <c r="Q19" s="2">
        <v>5168.1000000000004</v>
      </c>
      <c r="R19" s="2">
        <v>3722.3</v>
      </c>
      <c r="S19" s="2">
        <v>238.3</v>
      </c>
      <c r="T19" s="2">
        <v>3330.2</v>
      </c>
      <c r="U19" s="2">
        <v>4114.3</v>
      </c>
      <c r="V19" s="2">
        <v>4148.2</v>
      </c>
      <c r="W19" s="2">
        <v>272.8</v>
      </c>
      <c r="X19" s="2">
        <v>3699.5</v>
      </c>
      <c r="Y19" s="2">
        <v>4597</v>
      </c>
      <c r="Z19" s="14">
        <v>5797.7</v>
      </c>
      <c r="AA19" s="2">
        <v>117.5</v>
      </c>
      <c r="AB19" s="2">
        <v>5604.4</v>
      </c>
      <c r="AC19" s="2">
        <v>5991.1</v>
      </c>
      <c r="AD19" s="2">
        <v>4379.5</v>
      </c>
      <c r="AE19" s="2">
        <v>225.2</v>
      </c>
      <c r="AF19" s="2">
        <v>4009.1</v>
      </c>
      <c r="AG19" s="2">
        <v>4750</v>
      </c>
      <c r="AH19" s="2">
        <v>4157.2</v>
      </c>
      <c r="AI19" s="2">
        <v>255.6</v>
      </c>
      <c r="AJ19" s="2">
        <v>3736.8</v>
      </c>
      <c r="AK19" s="2">
        <v>4577.7</v>
      </c>
      <c r="AL19" s="2">
        <v>4764.7</v>
      </c>
      <c r="AM19" s="2">
        <v>148.4</v>
      </c>
      <c r="AN19" s="2">
        <v>4520.5819999999994</v>
      </c>
      <c r="AO19" s="2">
        <v>5008.8180000000002</v>
      </c>
      <c r="AP19" s="2">
        <v>4971.6120000000001</v>
      </c>
      <c r="AQ19" s="2">
        <v>342.76320407454904</v>
      </c>
      <c r="AR19" s="2">
        <v>4407.766529297367</v>
      </c>
      <c r="AS19" s="2">
        <v>5535.4574707026331</v>
      </c>
      <c r="AT19" s="39">
        <v>827.39999999999964</v>
      </c>
      <c r="AU19" s="39">
        <v>-398.29999999999927</v>
      </c>
      <c r="AV19" s="39">
        <v>21.799999999999272</v>
      </c>
      <c r="AW19" s="39">
        <v>-1182.0999999999995</v>
      </c>
      <c r="AX19" s="39">
        <v>425.89999999999964</v>
      </c>
      <c r="AY19" s="39">
        <v>1649.5</v>
      </c>
      <c r="AZ19" s="39">
        <v>-1418.1999999999998</v>
      </c>
      <c r="BA19" s="39">
        <v>-222.30000000000018</v>
      </c>
      <c r="BB19" s="39">
        <v>607.5</v>
      </c>
      <c r="BC19" s="39">
        <v>206.91200000000026</v>
      </c>
    </row>
    <row r="20" spans="1:55" ht="14.25" x14ac:dyDescent="0.2">
      <c r="A20" s="40" t="s">
        <v>93</v>
      </c>
      <c r="B20" s="2">
        <v>2135.1</v>
      </c>
      <c r="C20" s="2">
        <v>75.3</v>
      </c>
      <c r="D20" s="2">
        <v>2011.3</v>
      </c>
      <c r="E20" s="2">
        <v>2259</v>
      </c>
      <c r="F20" s="2">
        <v>2569.5</v>
      </c>
      <c r="G20" s="2">
        <v>151.19999999999999</v>
      </c>
      <c r="H20" s="2">
        <v>2320.8000000000002</v>
      </c>
      <c r="I20" s="2">
        <v>2818.3</v>
      </c>
      <c r="J20" s="2">
        <v>2452.6999999999998</v>
      </c>
      <c r="K20" s="2">
        <v>162.6</v>
      </c>
      <c r="L20" s="2">
        <v>2185.1999999999998</v>
      </c>
      <c r="M20" s="2">
        <v>2720.1</v>
      </c>
      <c r="N20" s="2">
        <v>2548.6</v>
      </c>
      <c r="O20" s="2">
        <v>96.4</v>
      </c>
      <c r="P20" s="2">
        <v>2390</v>
      </c>
      <c r="Q20" s="2">
        <v>2707.2</v>
      </c>
      <c r="R20" s="2">
        <v>1769.3</v>
      </c>
      <c r="S20" s="2">
        <v>130.1</v>
      </c>
      <c r="T20" s="2">
        <v>1555.3</v>
      </c>
      <c r="U20" s="2">
        <v>1983.3</v>
      </c>
      <c r="V20" s="2">
        <v>2261.1999999999998</v>
      </c>
      <c r="W20" s="2">
        <v>173.6</v>
      </c>
      <c r="X20" s="2">
        <v>1975.7</v>
      </c>
      <c r="Y20" s="2">
        <v>2546.6999999999998</v>
      </c>
      <c r="Z20" s="14">
        <v>2894.6</v>
      </c>
      <c r="AA20" s="2">
        <v>63.7</v>
      </c>
      <c r="AB20" s="2">
        <v>2789.7</v>
      </c>
      <c r="AC20" s="2">
        <v>2999.4</v>
      </c>
      <c r="AD20" s="2">
        <v>2102.5</v>
      </c>
      <c r="AE20" s="2">
        <v>141.4</v>
      </c>
      <c r="AF20" s="2">
        <v>1869.8</v>
      </c>
      <c r="AG20" s="2">
        <v>2335.1</v>
      </c>
      <c r="AH20" s="2">
        <v>2025.4</v>
      </c>
      <c r="AI20" s="2">
        <v>165.6</v>
      </c>
      <c r="AJ20" s="2">
        <v>1753</v>
      </c>
      <c r="AK20" s="2">
        <v>2297.9</v>
      </c>
      <c r="AL20" s="2">
        <v>2279.6999999999998</v>
      </c>
      <c r="AM20" s="2">
        <v>90.8</v>
      </c>
      <c r="AN20" s="2">
        <v>2130.3339999999998</v>
      </c>
      <c r="AO20" s="2">
        <v>2429.0659999999998</v>
      </c>
      <c r="AP20" s="2">
        <v>2645.55</v>
      </c>
      <c r="AQ20" s="2">
        <v>222.24195372275676</v>
      </c>
      <c r="AR20" s="2">
        <v>2279.9619861260653</v>
      </c>
      <c r="AS20" s="2">
        <v>3011.1380138739351</v>
      </c>
      <c r="AT20" s="39">
        <v>434.40000000000009</v>
      </c>
      <c r="AU20" s="39">
        <v>-116.80000000000018</v>
      </c>
      <c r="AV20" s="39">
        <v>95.900000000000091</v>
      </c>
      <c r="AW20" s="39">
        <v>-779.3</v>
      </c>
      <c r="AX20" s="39">
        <v>491.89999999999986</v>
      </c>
      <c r="AY20" s="39">
        <v>633.40000000000009</v>
      </c>
      <c r="AZ20" s="39">
        <v>-792.09999999999991</v>
      </c>
      <c r="BA20" s="39">
        <v>-77.099999999999909</v>
      </c>
      <c r="BB20" s="39">
        <v>254.29999999999973</v>
      </c>
      <c r="BC20" s="39">
        <v>365.85000000000036</v>
      </c>
    </row>
    <row r="21" spans="1:55" ht="14.25" x14ac:dyDescent="0.2">
      <c r="A21" s="40" t="s">
        <v>28</v>
      </c>
      <c r="B21" s="2">
        <v>3953.1</v>
      </c>
      <c r="C21" s="2">
        <v>102.4</v>
      </c>
      <c r="D21" s="2">
        <v>3784.6</v>
      </c>
      <c r="E21" s="2">
        <v>4121.5</v>
      </c>
      <c r="F21" s="2">
        <v>4187.5</v>
      </c>
      <c r="G21" s="2">
        <v>191.3</v>
      </c>
      <c r="H21" s="2">
        <v>3872.7</v>
      </c>
      <c r="I21" s="2">
        <v>4502.2</v>
      </c>
      <c r="J21" s="2">
        <v>3440.5</v>
      </c>
      <c r="K21" s="2">
        <v>169.9</v>
      </c>
      <c r="L21" s="2">
        <v>3161</v>
      </c>
      <c r="M21" s="2">
        <v>3720</v>
      </c>
      <c r="N21" s="2">
        <v>4137.8999999999996</v>
      </c>
      <c r="O21" s="2">
        <v>122.6</v>
      </c>
      <c r="P21" s="2">
        <v>3936.3</v>
      </c>
      <c r="Q21" s="2">
        <v>4339.5</v>
      </c>
      <c r="R21" s="2">
        <v>3730.3</v>
      </c>
      <c r="S21" s="2">
        <v>195.5</v>
      </c>
      <c r="T21" s="2">
        <v>3408.7</v>
      </c>
      <c r="U21" s="2">
        <v>4051.9</v>
      </c>
      <c r="V21" s="2">
        <v>3764.3</v>
      </c>
      <c r="W21" s="2">
        <v>210</v>
      </c>
      <c r="X21" s="2">
        <v>3418.8</v>
      </c>
      <c r="Y21" s="2">
        <v>4109.8</v>
      </c>
      <c r="Z21" s="2">
        <v>3073.2</v>
      </c>
      <c r="AA21" s="2">
        <v>69</v>
      </c>
      <c r="AB21" s="2">
        <v>2959.6</v>
      </c>
      <c r="AC21" s="2">
        <v>3186.8</v>
      </c>
      <c r="AD21" s="2">
        <v>3882</v>
      </c>
      <c r="AE21" s="2">
        <v>235.4</v>
      </c>
      <c r="AF21" s="2">
        <v>3494.7</v>
      </c>
      <c r="AG21" s="2">
        <v>4269.3</v>
      </c>
      <c r="AH21" s="2">
        <v>4254.7</v>
      </c>
      <c r="AI21" s="2">
        <v>249.1</v>
      </c>
      <c r="AJ21" s="2">
        <v>3844.9</v>
      </c>
      <c r="AK21" s="2">
        <v>4664.6000000000004</v>
      </c>
      <c r="AL21" s="2">
        <v>3503.8</v>
      </c>
      <c r="AM21" s="2">
        <v>101.8</v>
      </c>
      <c r="AN21" s="2">
        <v>3336.3390000000004</v>
      </c>
      <c r="AO21" s="2">
        <v>3671.261</v>
      </c>
      <c r="AP21" s="2">
        <v>3159.2469999999998</v>
      </c>
      <c r="AQ21" s="2">
        <v>218.35875021600094</v>
      </c>
      <c r="AR21" s="2">
        <v>2800.0468558946782</v>
      </c>
      <c r="AS21" s="2">
        <v>3518.4471441053215</v>
      </c>
      <c r="AT21" s="39">
        <v>234.40000000000009</v>
      </c>
      <c r="AU21" s="39">
        <v>-747</v>
      </c>
      <c r="AV21" s="39">
        <v>697.39999999999964</v>
      </c>
      <c r="AW21" s="39">
        <v>-407.59999999999945</v>
      </c>
      <c r="AX21" s="39">
        <v>34</v>
      </c>
      <c r="AY21" s="39">
        <v>-691.10000000000036</v>
      </c>
      <c r="AZ21" s="39">
        <v>808.80000000000018</v>
      </c>
      <c r="BA21" s="39">
        <v>372.69999999999982</v>
      </c>
      <c r="BB21" s="39">
        <v>-750.89999999999964</v>
      </c>
      <c r="BC21" s="39">
        <v>-344.55300000000034</v>
      </c>
    </row>
    <row r="22" spans="1:55" ht="14.25" x14ac:dyDescent="0.2">
      <c r="A22" s="40" t="s">
        <v>90</v>
      </c>
      <c r="B22" s="2">
        <v>2422.8000000000002</v>
      </c>
      <c r="C22" s="2">
        <v>72.7</v>
      </c>
      <c r="D22" s="2">
        <v>2303.3000000000002</v>
      </c>
      <c r="E22" s="2">
        <v>2542.3000000000002</v>
      </c>
      <c r="F22" s="2">
        <v>2387.1</v>
      </c>
      <c r="G22" s="2">
        <v>128.80000000000001</v>
      </c>
      <c r="H22" s="2">
        <v>2175.1999999999998</v>
      </c>
      <c r="I22" s="2">
        <v>2599.1</v>
      </c>
      <c r="J22" s="2">
        <v>1902.3</v>
      </c>
      <c r="K22" s="2">
        <v>120</v>
      </c>
      <c r="L22" s="2">
        <v>1704.8</v>
      </c>
      <c r="M22" s="2">
        <v>2099.6999999999998</v>
      </c>
      <c r="N22" s="2">
        <v>2385.1</v>
      </c>
      <c r="O22" s="2">
        <v>83.7</v>
      </c>
      <c r="P22" s="2">
        <v>2247.4</v>
      </c>
      <c r="Q22" s="2">
        <v>2522.8000000000002</v>
      </c>
      <c r="R22" s="2">
        <v>2220.6</v>
      </c>
      <c r="S22" s="2">
        <v>127.4</v>
      </c>
      <c r="T22" s="2">
        <v>2010.9</v>
      </c>
      <c r="U22" s="2">
        <v>2430.1999999999998</v>
      </c>
      <c r="V22" s="2">
        <v>1960.4</v>
      </c>
      <c r="W22" s="2">
        <v>122.9</v>
      </c>
      <c r="X22" s="2">
        <v>1758.3</v>
      </c>
      <c r="Y22" s="2">
        <v>2162.6</v>
      </c>
      <c r="Z22" s="14">
        <v>1726.2</v>
      </c>
      <c r="AA22" s="2">
        <v>43.2</v>
      </c>
      <c r="AB22" s="2">
        <v>1655.1</v>
      </c>
      <c r="AC22" s="2">
        <v>1797.3</v>
      </c>
      <c r="AD22" s="2">
        <v>2271.1</v>
      </c>
      <c r="AE22" s="2">
        <v>142.9</v>
      </c>
      <c r="AF22" s="2">
        <v>2036</v>
      </c>
      <c r="AG22" s="2">
        <v>2506.1999999999998</v>
      </c>
      <c r="AH22" s="2">
        <v>2385.9</v>
      </c>
      <c r="AI22" s="2">
        <v>157.5</v>
      </c>
      <c r="AJ22" s="2">
        <v>2126.6999999999998</v>
      </c>
      <c r="AK22" s="2">
        <v>2645</v>
      </c>
      <c r="AL22" s="2">
        <v>2060.4</v>
      </c>
      <c r="AM22" s="2">
        <v>69</v>
      </c>
      <c r="AN22" s="2">
        <v>1946.895</v>
      </c>
      <c r="AO22" s="2">
        <v>2173.9050000000002</v>
      </c>
      <c r="AP22" s="2">
        <v>1849.4680000000001</v>
      </c>
      <c r="AQ22" s="2">
        <v>149.52499217826269</v>
      </c>
      <c r="AR22" s="2">
        <v>1603.4993878667578</v>
      </c>
      <c r="AS22" s="2">
        <v>2095.4366121332423</v>
      </c>
      <c r="AT22" s="39">
        <v>-35.700000000000273</v>
      </c>
      <c r="AU22" s="39">
        <v>-484.79999999999995</v>
      </c>
      <c r="AV22" s="39">
        <v>482.79999999999995</v>
      </c>
      <c r="AW22" s="39">
        <v>-164.5</v>
      </c>
      <c r="AX22" s="39">
        <v>-260.19999999999982</v>
      </c>
      <c r="AY22" s="39">
        <v>-234.20000000000005</v>
      </c>
      <c r="AZ22" s="39">
        <v>544.89999999999986</v>
      </c>
      <c r="BA22" s="39">
        <v>114.80000000000018</v>
      </c>
      <c r="BB22" s="39">
        <v>-325.5</v>
      </c>
      <c r="BC22" s="39">
        <v>-210.93200000000002</v>
      </c>
    </row>
    <row r="23" spans="1:55" ht="14.25" x14ac:dyDescent="0.2">
      <c r="A23" s="40" t="s">
        <v>91</v>
      </c>
      <c r="B23" s="2">
        <v>1530.3</v>
      </c>
      <c r="C23" s="2">
        <v>53</v>
      </c>
      <c r="D23" s="2">
        <v>1443.1</v>
      </c>
      <c r="E23" s="2">
        <v>1617.5</v>
      </c>
      <c r="F23" s="2">
        <v>1800.3</v>
      </c>
      <c r="G23" s="2">
        <v>110</v>
      </c>
      <c r="H23" s="2">
        <v>1619.3</v>
      </c>
      <c r="I23" s="2">
        <v>1981.3</v>
      </c>
      <c r="J23" s="2">
        <v>1538.2</v>
      </c>
      <c r="K23" s="2">
        <v>93.7</v>
      </c>
      <c r="L23" s="2">
        <v>1384.1</v>
      </c>
      <c r="M23" s="2">
        <v>1692.4</v>
      </c>
      <c r="N23" s="2">
        <v>1752.8</v>
      </c>
      <c r="O23" s="2">
        <v>63.9</v>
      </c>
      <c r="P23" s="2">
        <v>1647.6</v>
      </c>
      <c r="Q23" s="2">
        <v>1858</v>
      </c>
      <c r="R23" s="2">
        <v>1509.7</v>
      </c>
      <c r="S23" s="2">
        <v>110.4</v>
      </c>
      <c r="T23" s="2">
        <v>1328.1</v>
      </c>
      <c r="U23" s="2">
        <v>1691.3</v>
      </c>
      <c r="V23" s="2">
        <v>1803.9</v>
      </c>
      <c r="W23" s="2">
        <v>140.5</v>
      </c>
      <c r="X23" s="2">
        <v>1572.8</v>
      </c>
      <c r="Y23" s="2">
        <v>2035</v>
      </c>
      <c r="Z23" s="14">
        <v>1347.1</v>
      </c>
      <c r="AA23" s="2">
        <v>38.6</v>
      </c>
      <c r="AB23" s="2">
        <v>1283.5</v>
      </c>
      <c r="AC23" s="2">
        <v>1410.6</v>
      </c>
      <c r="AD23" s="2">
        <v>1610.9</v>
      </c>
      <c r="AE23" s="2">
        <v>131.19999999999999</v>
      </c>
      <c r="AF23" s="2">
        <v>1395.1</v>
      </c>
      <c r="AG23" s="2">
        <v>1826.6</v>
      </c>
      <c r="AH23" s="2">
        <v>1868.9</v>
      </c>
      <c r="AI23" s="2">
        <v>128.69999999999999</v>
      </c>
      <c r="AJ23" s="2">
        <v>1657.1</v>
      </c>
      <c r="AK23" s="2">
        <v>2080.6999999999998</v>
      </c>
      <c r="AL23" s="2">
        <v>1443.4</v>
      </c>
      <c r="AM23" s="2">
        <v>54.7</v>
      </c>
      <c r="AN23" s="2">
        <v>1353.4185</v>
      </c>
      <c r="AO23" s="2">
        <v>1533.3815000000002</v>
      </c>
      <c r="AP23" s="2">
        <v>1309.779</v>
      </c>
      <c r="AQ23" s="2">
        <v>107.57040112698847</v>
      </c>
      <c r="AR23" s="2">
        <v>1132.8256901461041</v>
      </c>
      <c r="AS23" s="2">
        <v>1486.7323098538959</v>
      </c>
      <c r="AT23" s="39">
        <v>270</v>
      </c>
      <c r="AU23" s="39">
        <v>-262.09999999999991</v>
      </c>
      <c r="AV23" s="39">
        <v>214.59999999999991</v>
      </c>
      <c r="AW23" s="39">
        <v>-243.09999999999991</v>
      </c>
      <c r="AX23" s="39">
        <v>294.20000000000005</v>
      </c>
      <c r="AY23" s="39">
        <v>-456.80000000000018</v>
      </c>
      <c r="AZ23" s="39">
        <v>263.80000000000018</v>
      </c>
      <c r="BA23" s="39">
        <v>258</v>
      </c>
      <c r="BB23" s="39">
        <v>-425.5</v>
      </c>
      <c r="BC23" s="39">
        <v>-133.62100000000009</v>
      </c>
    </row>
    <row r="24" spans="1:55" ht="15" x14ac:dyDescent="0.2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3"/>
      <c r="S24" s="43"/>
      <c r="T24" s="43"/>
      <c r="U24" s="43"/>
      <c r="V24" s="3"/>
      <c r="W24" s="43"/>
      <c r="X24" s="43"/>
      <c r="Y24" s="43"/>
      <c r="Z24" s="3"/>
      <c r="AA24" s="43"/>
      <c r="AB24" s="43"/>
      <c r="AC24" s="43"/>
      <c r="AD24" s="3"/>
      <c r="AE24" s="43"/>
      <c r="AF24" s="43"/>
      <c r="AG24" s="43"/>
      <c r="AH24" s="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4"/>
      <c r="AU24" s="44"/>
      <c r="AV24" s="44"/>
      <c r="AW24" s="44"/>
      <c r="AX24" s="44"/>
      <c r="AY24" s="44"/>
      <c r="AZ24" s="44"/>
      <c r="BA24" s="44"/>
      <c r="BB24" s="39"/>
      <c r="BC24" s="39"/>
    </row>
    <row r="25" spans="1:55" ht="15" x14ac:dyDescent="0.2">
      <c r="A25" s="45" t="s">
        <v>32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3"/>
      <c r="S25" s="46"/>
      <c r="T25" s="46"/>
      <c r="U25" s="46"/>
      <c r="V25" s="3"/>
      <c r="W25" s="46"/>
      <c r="X25" s="46"/>
      <c r="Y25" s="46"/>
      <c r="Z25" s="3"/>
      <c r="AA25" s="132"/>
      <c r="AB25" s="46"/>
      <c r="AC25" s="46"/>
      <c r="AD25" s="3"/>
      <c r="AE25" s="46"/>
      <c r="AF25" s="46"/>
      <c r="AG25" s="46"/>
      <c r="AH25" s="3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4"/>
      <c r="AU25" s="44"/>
      <c r="AV25" s="44"/>
      <c r="AW25" s="44"/>
      <c r="AX25" s="44"/>
      <c r="AY25" s="44"/>
      <c r="AZ25" s="44"/>
      <c r="BA25" s="44"/>
      <c r="BB25" s="39"/>
      <c r="BC25" s="39"/>
    </row>
    <row r="26" spans="1:55" ht="14.25" x14ac:dyDescent="0.2">
      <c r="A26" s="47" t="s">
        <v>34</v>
      </c>
      <c r="B26" s="4">
        <v>60.48</v>
      </c>
      <c r="C26" s="48">
        <v>0.24</v>
      </c>
      <c r="D26" s="4">
        <v>60.08</v>
      </c>
      <c r="E26" s="4">
        <v>60.88</v>
      </c>
      <c r="F26" s="4">
        <v>63.46</v>
      </c>
      <c r="G26" s="48">
        <v>0.43</v>
      </c>
      <c r="H26" s="4">
        <v>62.75</v>
      </c>
      <c r="I26" s="4">
        <v>64.16</v>
      </c>
      <c r="J26" s="4">
        <v>65</v>
      </c>
      <c r="K26" s="48">
        <v>0.46</v>
      </c>
      <c r="L26" s="4">
        <v>64.239999999999995</v>
      </c>
      <c r="M26" s="4">
        <v>65.760000000000005</v>
      </c>
      <c r="N26" s="4">
        <v>63.23</v>
      </c>
      <c r="O26" s="48">
        <v>0.25</v>
      </c>
      <c r="P26" s="4">
        <v>62.82</v>
      </c>
      <c r="Q26" s="4">
        <v>63.64</v>
      </c>
      <c r="R26" s="4">
        <v>64.56</v>
      </c>
      <c r="S26" s="48">
        <v>0.46</v>
      </c>
      <c r="T26" s="4">
        <v>63.81</v>
      </c>
      <c r="U26" s="4">
        <v>65.31</v>
      </c>
      <c r="V26" s="4">
        <v>65.040000000000006</v>
      </c>
      <c r="W26" s="48">
        <v>0.43</v>
      </c>
      <c r="X26" s="4">
        <v>64.34</v>
      </c>
      <c r="Y26" s="4">
        <v>65.739999999999995</v>
      </c>
      <c r="Z26" s="4">
        <v>59.81</v>
      </c>
      <c r="AA26" s="48">
        <v>0.18</v>
      </c>
      <c r="AB26" s="4">
        <v>59.52</v>
      </c>
      <c r="AC26" s="4">
        <v>60.1</v>
      </c>
      <c r="AD26" s="4">
        <v>63.64</v>
      </c>
      <c r="AE26" s="48">
        <v>0.53</v>
      </c>
      <c r="AF26" s="4">
        <v>62.77</v>
      </c>
      <c r="AG26" s="4">
        <v>64.510000000000005</v>
      </c>
      <c r="AH26" s="4">
        <v>63.31</v>
      </c>
      <c r="AI26" s="48">
        <v>0.47</v>
      </c>
      <c r="AJ26" s="4">
        <v>62.54</v>
      </c>
      <c r="AK26" s="4">
        <v>64.09</v>
      </c>
      <c r="AL26" s="4">
        <v>62.63</v>
      </c>
      <c r="AM26" s="4">
        <v>0.26</v>
      </c>
      <c r="AN26" s="4">
        <v>62.202300000000001</v>
      </c>
      <c r="AO26" s="4">
        <v>63.057700000000004</v>
      </c>
      <c r="AP26" s="4">
        <v>64.248389152783091</v>
      </c>
      <c r="AQ26" s="4">
        <v>0.49637829560265062</v>
      </c>
      <c r="AR26" s="4">
        <v>63.431846856516728</v>
      </c>
      <c r="AS26" s="4">
        <v>65.064931449049453</v>
      </c>
      <c r="AT26" s="49">
        <v>2.980000000000004</v>
      </c>
      <c r="AU26" s="49">
        <v>1.5399999999999991</v>
      </c>
      <c r="AV26" s="49">
        <v>-1.7700000000000031</v>
      </c>
      <c r="AW26" s="49">
        <v>1.3300000000000054</v>
      </c>
      <c r="AX26" s="49">
        <v>0.48000000000000398</v>
      </c>
      <c r="AY26" s="49">
        <v>-5.230000000000004</v>
      </c>
      <c r="AZ26" s="49">
        <v>3.8299999999999983</v>
      </c>
      <c r="BA26" s="49">
        <v>-0.32999999999999829</v>
      </c>
      <c r="BB26" s="39">
        <v>-0.67999999999999972</v>
      </c>
      <c r="BC26" s="39">
        <v>1.618389152783088</v>
      </c>
    </row>
    <row r="27" spans="1:55" ht="14.25" x14ac:dyDescent="0.2">
      <c r="A27" s="130" t="s">
        <v>38</v>
      </c>
      <c r="B27" s="4">
        <v>73.92</v>
      </c>
      <c r="C27" s="18">
        <v>0.28000000000000003</v>
      </c>
      <c r="D27" s="4">
        <v>73.47</v>
      </c>
      <c r="E27" s="4">
        <v>74.38</v>
      </c>
      <c r="F27" s="4">
        <v>75.959999999999994</v>
      </c>
      <c r="G27" s="18">
        <v>0.48</v>
      </c>
      <c r="H27" s="4">
        <v>75.16</v>
      </c>
      <c r="I27" s="4">
        <v>76.760000000000005</v>
      </c>
      <c r="J27" s="4">
        <v>76.75</v>
      </c>
      <c r="K27" s="18">
        <v>0.51</v>
      </c>
      <c r="L27" s="4">
        <v>75.91</v>
      </c>
      <c r="M27" s="4">
        <v>77.599999999999994</v>
      </c>
      <c r="N27" s="4">
        <v>74.959999999999994</v>
      </c>
      <c r="O27" s="18">
        <v>0.28999999999999998</v>
      </c>
      <c r="P27" s="4">
        <v>74.489999999999995</v>
      </c>
      <c r="Q27" s="4">
        <v>75.430000000000007</v>
      </c>
      <c r="R27" s="4">
        <v>76.13</v>
      </c>
      <c r="S27" s="18">
        <v>0.56000000000000005</v>
      </c>
      <c r="T27" s="4">
        <v>75.22</v>
      </c>
      <c r="U27" s="4">
        <v>77.05</v>
      </c>
      <c r="V27" s="4">
        <v>76.3</v>
      </c>
      <c r="W27" s="18">
        <v>0.47</v>
      </c>
      <c r="X27" s="4">
        <v>75.53</v>
      </c>
      <c r="Y27" s="4">
        <v>77.069999999999993</v>
      </c>
      <c r="Z27" s="17">
        <v>72.400000000000006</v>
      </c>
      <c r="AA27" s="18">
        <v>0.21</v>
      </c>
      <c r="AB27" s="4">
        <v>72.05</v>
      </c>
      <c r="AC27" s="4">
        <v>72.75</v>
      </c>
      <c r="AD27" s="4">
        <v>75.77</v>
      </c>
      <c r="AE27" s="18">
        <v>0.56999999999999995</v>
      </c>
      <c r="AF27" s="4">
        <v>74.84</v>
      </c>
      <c r="AG27" s="4">
        <v>76.7</v>
      </c>
      <c r="AH27" s="4">
        <v>75.47</v>
      </c>
      <c r="AI27" s="18">
        <v>0.53</v>
      </c>
      <c r="AJ27" s="4">
        <v>74.599999999999994</v>
      </c>
      <c r="AK27" s="4">
        <v>76.33</v>
      </c>
      <c r="AL27" s="4">
        <v>74.91</v>
      </c>
      <c r="AM27" s="4">
        <v>0.28000000000000003</v>
      </c>
      <c r="AN27" s="4">
        <v>74.449399999999997</v>
      </c>
      <c r="AO27" s="4">
        <v>75.370599999999996</v>
      </c>
      <c r="AP27" s="4">
        <v>76.130057319196041</v>
      </c>
      <c r="AQ27" s="4">
        <v>0.521954543378365</v>
      </c>
      <c r="AR27" s="4">
        <v>75.271442095338628</v>
      </c>
      <c r="AS27" s="4">
        <v>76.988672543053454</v>
      </c>
      <c r="AT27" s="49">
        <v>2.039999999999992</v>
      </c>
      <c r="AU27" s="49">
        <v>0.79000000000000625</v>
      </c>
      <c r="AV27" s="49">
        <v>-1.7900000000000063</v>
      </c>
      <c r="AW27" s="49">
        <v>1.1700000000000017</v>
      </c>
      <c r="AX27" s="49">
        <v>0.17000000000000171</v>
      </c>
      <c r="AY27" s="49">
        <v>-3.8999999999999915</v>
      </c>
      <c r="AZ27" s="49">
        <v>3.3699999999999903</v>
      </c>
      <c r="BA27" s="49">
        <v>-0.29999999999999716</v>
      </c>
      <c r="BB27" s="39">
        <v>-0.56000000000000227</v>
      </c>
      <c r="BC27" s="39">
        <v>1.2200573191960444</v>
      </c>
    </row>
    <row r="28" spans="1:55" ht="14.25" x14ac:dyDescent="0.2">
      <c r="A28" s="130" t="s">
        <v>39</v>
      </c>
      <c r="B28" s="4">
        <v>46.92</v>
      </c>
      <c r="C28" s="18">
        <v>0.36</v>
      </c>
      <c r="D28" s="4">
        <v>46.34</v>
      </c>
      <c r="E28" s="4">
        <v>47.51</v>
      </c>
      <c r="F28" s="4">
        <v>50.87</v>
      </c>
      <c r="G28" s="18">
        <v>0.64</v>
      </c>
      <c r="H28" s="4">
        <v>49.82</v>
      </c>
      <c r="I28" s="4">
        <v>51.93</v>
      </c>
      <c r="J28" s="4">
        <v>53.13</v>
      </c>
      <c r="K28" s="18">
        <v>0.65</v>
      </c>
      <c r="L28" s="4">
        <v>52.06</v>
      </c>
      <c r="M28" s="4">
        <v>54.2</v>
      </c>
      <c r="N28" s="4">
        <v>51.41</v>
      </c>
      <c r="O28" s="18">
        <v>0.33</v>
      </c>
      <c r="P28" s="4">
        <v>50.87</v>
      </c>
      <c r="Q28" s="4">
        <v>51.96</v>
      </c>
      <c r="R28" s="4">
        <v>52.88</v>
      </c>
      <c r="S28" s="18">
        <v>0.61</v>
      </c>
      <c r="T28" s="4">
        <v>51.88</v>
      </c>
      <c r="U28" s="4">
        <v>53.88</v>
      </c>
      <c r="V28" s="4">
        <v>53.69</v>
      </c>
      <c r="W28" s="18">
        <v>0.67</v>
      </c>
      <c r="X28" s="4">
        <v>52.59</v>
      </c>
      <c r="Y28" s="4">
        <v>54.79</v>
      </c>
      <c r="Z28" s="17">
        <v>47.11</v>
      </c>
      <c r="AA28" s="18">
        <v>0.26</v>
      </c>
      <c r="AB28" s="4">
        <v>46.69</v>
      </c>
      <c r="AC28" s="4">
        <v>47.53</v>
      </c>
      <c r="AD28" s="4">
        <v>51.41</v>
      </c>
      <c r="AE28" s="18">
        <v>0.75</v>
      </c>
      <c r="AF28" s="4">
        <v>50.16</v>
      </c>
      <c r="AG28" s="4">
        <v>52.65</v>
      </c>
      <c r="AH28" s="4">
        <v>51.08</v>
      </c>
      <c r="AI28" s="18">
        <v>0.67</v>
      </c>
      <c r="AJ28" s="4">
        <v>49.97</v>
      </c>
      <c r="AK28" s="4">
        <v>52.19</v>
      </c>
      <c r="AL28" s="4">
        <v>50.2</v>
      </c>
      <c r="AM28" s="4">
        <v>0.37</v>
      </c>
      <c r="AN28" s="4">
        <v>49.591350000000006</v>
      </c>
      <c r="AO28" s="4">
        <v>50.80865</v>
      </c>
      <c r="AP28" s="4">
        <v>52.250606368548304</v>
      </c>
      <c r="AQ28" s="4">
        <v>0.67469989443151934</v>
      </c>
      <c r="AR28" s="4">
        <v>51.140725042208452</v>
      </c>
      <c r="AS28" s="4">
        <v>53.360487694888157</v>
      </c>
      <c r="AT28" s="49">
        <v>3.9499999999999957</v>
      </c>
      <c r="AU28" s="49">
        <v>2.2600000000000051</v>
      </c>
      <c r="AV28" s="49">
        <v>-1.720000000000006</v>
      </c>
      <c r="AW28" s="49">
        <v>1.470000000000006</v>
      </c>
      <c r="AX28" s="49">
        <v>0.80999999999999517</v>
      </c>
      <c r="AY28" s="49">
        <v>-6.5799999999999983</v>
      </c>
      <c r="AZ28" s="49">
        <v>4.2999999999999972</v>
      </c>
      <c r="BA28" s="49">
        <v>-0.32999999999999829</v>
      </c>
      <c r="BB28" s="39">
        <v>-0.87999999999999545</v>
      </c>
      <c r="BC28" s="39">
        <v>2.0506063685483014</v>
      </c>
    </row>
    <row r="29" spans="1:55" ht="14.25" x14ac:dyDescent="0.2">
      <c r="A29" s="50" t="s">
        <v>35</v>
      </c>
      <c r="B29" s="4">
        <v>91.25</v>
      </c>
      <c r="C29" s="48">
        <v>0.2</v>
      </c>
      <c r="D29" s="4">
        <v>90.93</v>
      </c>
      <c r="E29" s="4">
        <v>91.58</v>
      </c>
      <c r="F29" s="4">
        <v>91.15</v>
      </c>
      <c r="G29" s="48">
        <v>0.36</v>
      </c>
      <c r="H29" s="4">
        <v>90.56</v>
      </c>
      <c r="I29" s="4">
        <v>91.75</v>
      </c>
      <c r="J29" s="4">
        <v>92.95</v>
      </c>
      <c r="K29" s="48">
        <v>0.3</v>
      </c>
      <c r="L29" s="4">
        <v>92.46</v>
      </c>
      <c r="M29" s="4">
        <v>93.43</v>
      </c>
      <c r="N29" s="4">
        <v>91.27</v>
      </c>
      <c r="O29" s="48">
        <v>0.23</v>
      </c>
      <c r="P29" s="4">
        <v>90.9</v>
      </c>
      <c r="Q29" s="4">
        <v>91.64</v>
      </c>
      <c r="R29" s="4">
        <v>92.3</v>
      </c>
      <c r="S29" s="48">
        <v>0.35</v>
      </c>
      <c r="T29" s="4">
        <v>91.72</v>
      </c>
      <c r="U29" s="4">
        <v>92.88</v>
      </c>
      <c r="V29" s="4">
        <v>92.29</v>
      </c>
      <c r="W29" s="48">
        <v>0.35</v>
      </c>
      <c r="X29" s="4">
        <v>91.71</v>
      </c>
      <c r="Y29" s="4">
        <v>92.87</v>
      </c>
      <c r="Z29" s="4">
        <v>93.13</v>
      </c>
      <c r="AA29" s="48">
        <v>0.14000000000000001</v>
      </c>
      <c r="AB29" s="4">
        <v>92.9</v>
      </c>
      <c r="AC29" s="4">
        <v>93.36</v>
      </c>
      <c r="AD29" s="4">
        <v>91.93</v>
      </c>
      <c r="AE29" s="48">
        <v>0.4</v>
      </c>
      <c r="AF29" s="4">
        <v>91.27</v>
      </c>
      <c r="AG29" s="4">
        <v>92.6</v>
      </c>
      <c r="AH29" s="4">
        <v>91.11</v>
      </c>
      <c r="AI29" s="48">
        <v>0.44</v>
      </c>
      <c r="AJ29" s="4">
        <v>90.39</v>
      </c>
      <c r="AK29" s="4">
        <v>91.83</v>
      </c>
      <c r="AL29" s="4">
        <v>92.6</v>
      </c>
      <c r="AM29" s="4">
        <v>0.18</v>
      </c>
      <c r="AN29" s="4">
        <v>92.303899999999999</v>
      </c>
      <c r="AO29" s="4">
        <v>92.89609999999999</v>
      </c>
      <c r="AP29" s="4">
        <v>93.504393546639449</v>
      </c>
      <c r="AQ29" s="4">
        <v>0.39374536099192997</v>
      </c>
      <c r="AR29" s="4">
        <v>92.856682427807726</v>
      </c>
      <c r="AS29" s="4">
        <v>94.152104665471171</v>
      </c>
      <c r="AT29" s="49">
        <v>-9.9999999999994316E-2</v>
      </c>
      <c r="AU29" s="49">
        <v>1.7999999999999972</v>
      </c>
      <c r="AV29" s="49">
        <v>-1.6800000000000068</v>
      </c>
      <c r="AW29" s="49">
        <v>1.0300000000000011</v>
      </c>
      <c r="AX29" s="49">
        <v>-9.9999999999909051E-3</v>
      </c>
      <c r="AY29" s="49">
        <v>0.8399999999999892</v>
      </c>
      <c r="AZ29" s="49">
        <v>-1.1999999999999886</v>
      </c>
      <c r="BA29" s="49">
        <v>-0.82000000000000739</v>
      </c>
      <c r="BB29" s="39">
        <v>1.4899999999999949</v>
      </c>
      <c r="BC29" s="39">
        <v>0.90439354663945437</v>
      </c>
    </row>
    <row r="30" spans="1:55" ht="14.25" x14ac:dyDescent="0.2">
      <c r="A30" s="128" t="s">
        <v>40</v>
      </c>
      <c r="B30" s="4">
        <v>91.27</v>
      </c>
      <c r="C30" s="18">
        <v>0.23</v>
      </c>
      <c r="D30" s="4">
        <v>90.88</v>
      </c>
      <c r="E30" s="4">
        <v>91.65</v>
      </c>
      <c r="F30" s="4">
        <v>91.6</v>
      </c>
      <c r="G30" s="18">
        <v>0.43</v>
      </c>
      <c r="H30" s="4">
        <v>90.9</v>
      </c>
      <c r="I30" s="4">
        <v>92.3</v>
      </c>
      <c r="J30" s="4">
        <v>93.43</v>
      </c>
      <c r="K30" s="18">
        <v>0.37</v>
      </c>
      <c r="L30" s="4">
        <v>92.82</v>
      </c>
      <c r="M30" s="4">
        <v>94.04</v>
      </c>
      <c r="N30" s="4">
        <v>91.55</v>
      </c>
      <c r="O30" s="18">
        <v>0.27</v>
      </c>
      <c r="P30" s="4">
        <v>91.1</v>
      </c>
      <c r="Q30" s="4">
        <v>91.99</v>
      </c>
      <c r="R30" s="4">
        <v>92.26</v>
      </c>
      <c r="S30" s="18">
        <v>0.4</v>
      </c>
      <c r="T30" s="4">
        <v>91.61</v>
      </c>
      <c r="U30" s="4">
        <v>92.91</v>
      </c>
      <c r="V30" s="4">
        <v>93.18</v>
      </c>
      <c r="W30" s="18">
        <v>0.38</v>
      </c>
      <c r="X30" s="4">
        <v>92.56</v>
      </c>
      <c r="Y30" s="4">
        <v>93.81</v>
      </c>
      <c r="Z30" s="17">
        <v>93.65</v>
      </c>
      <c r="AA30" s="18">
        <v>0.14000000000000001</v>
      </c>
      <c r="AB30" s="4">
        <v>93.42</v>
      </c>
      <c r="AC30" s="4">
        <v>93.89</v>
      </c>
      <c r="AD30" s="4">
        <v>92.1</v>
      </c>
      <c r="AE30" s="18">
        <v>0.43</v>
      </c>
      <c r="AF30" s="4">
        <v>91.39</v>
      </c>
      <c r="AG30" s="4">
        <v>92.81</v>
      </c>
      <c r="AH30" s="4">
        <v>91.66</v>
      </c>
      <c r="AI30" s="18">
        <v>0.48</v>
      </c>
      <c r="AJ30" s="4">
        <v>90.87</v>
      </c>
      <c r="AK30" s="4">
        <v>92.45</v>
      </c>
      <c r="AL30" s="4">
        <v>92.77</v>
      </c>
      <c r="AM30" s="4">
        <v>0.21</v>
      </c>
      <c r="AN30" s="4">
        <v>92.424549999999996</v>
      </c>
      <c r="AO30" s="4">
        <v>93.115449999999996</v>
      </c>
      <c r="AP30" s="4">
        <v>93.612769591314361</v>
      </c>
      <c r="AQ30" s="4">
        <v>0.4563738751102604</v>
      </c>
      <c r="AR30" s="4">
        <v>92.862034566757984</v>
      </c>
      <c r="AS30" s="4">
        <v>94.363504615870738</v>
      </c>
      <c r="AT30" s="49">
        <v>0.32999999999999829</v>
      </c>
      <c r="AU30" s="49">
        <v>1.8300000000000125</v>
      </c>
      <c r="AV30" s="49">
        <v>-1.8800000000000097</v>
      </c>
      <c r="AW30" s="49">
        <v>0.71000000000000796</v>
      </c>
      <c r="AX30" s="49">
        <v>0.92000000000000171</v>
      </c>
      <c r="AY30" s="49">
        <v>0.46999999999999886</v>
      </c>
      <c r="AZ30" s="49">
        <v>-1.5500000000000114</v>
      </c>
      <c r="BA30" s="49">
        <v>-0.43999999999999773</v>
      </c>
      <c r="BB30" s="39">
        <v>1.1099999999999994</v>
      </c>
      <c r="BC30" s="39">
        <v>0.84276959131436513</v>
      </c>
    </row>
    <row r="31" spans="1:55" ht="14.25" x14ac:dyDescent="0.2">
      <c r="A31" s="128" t="s">
        <v>41</v>
      </c>
      <c r="B31" s="4">
        <v>91.23</v>
      </c>
      <c r="C31" s="18">
        <v>0.28000000000000003</v>
      </c>
      <c r="D31" s="4">
        <v>90.78</v>
      </c>
      <c r="E31" s="4">
        <v>91.69</v>
      </c>
      <c r="F31" s="4">
        <v>90.48</v>
      </c>
      <c r="G31" s="18">
        <v>0.53</v>
      </c>
      <c r="H31" s="4">
        <v>89.62</v>
      </c>
      <c r="I31" s="4">
        <v>91.35</v>
      </c>
      <c r="J31" s="4">
        <v>92.24</v>
      </c>
      <c r="K31" s="18">
        <v>0.45</v>
      </c>
      <c r="L31" s="4">
        <v>91.51</v>
      </c>
      <c r="M31" s="4">
        <v>92.97</v>
      </c>
      <c r="N31" s="4">
        <v>90.87</v>
      </c>
      <c r="O31" s="18">
        <v>0.3</v>
      </c>
      <c r="P31" s="4">
        <v>90.37</v>
      </c>
      <c r="Q31" s="4">
        <v>91.36</v>
      </c>
      <c r="R31" s="4">
        <v>92.36</v>
      </c>
      <c r="S31" s="18">
        <v>0.53</v>
      </c>
      <c r="T31" s="4">
        <v>91.49</v>
      </c>
      <c r="U31" s="4">
        <v>93.23</v>
      </c>
      <c r="V31" s="4">
        <v>91.02</v>
      </c>
      <c r="W31" s="18">
        <v>0.61</v>
      </c>
      <c r="X31" s="4">
        <v>90.01</v>
      </c>
      <c r="Y31" s="4">
        <v>92.02</v>
      </c>
      <c r="Z31" s="17">
        <v>92.32</v>
      </c>
      <c r="AA31" s="18">
        <v>0.21</v>
      </c>
      <c r="AB31" s="4">
        <v>91.98</v>
      </c>
      <c r="AC31" s="4">
        <v>92.66</v>
      </c>
      <c r="AD31" s="4">
        <v>91.68</v>
      </c>
      <c r="AE31" s="18">
        <v>0.59</v>
      </c>
      <c r="AF31" s="4">
        <v>90.71</v>
      </c>
      <c r="AG31" s="4">
        <v>92.64</v>
      </c>
      <c r="AH31" s="4">
        <v>90.29</v>
      </c>
      <c r="AI31" s="18">
        <v>0.59</v>
      </c>
      <c r="AJ31" s="4">
        <v>89.31</v>
      </c>
      <c r="AK31" s="4">
        <v>91.26</v>
      </c>
      <c r="AL31" s="4">
        <v>92.34</v>
      </c>
      <c r="AM31" s="4">
        <v>0.26</v>
      </c>
      <c r="AN31" s="4">
        <v>91.912300000000002</v>
      </c>
      <c r="AO31" s="4">
        <v>92.767700000000005</v>
      </c>
      <c r="AP31" s="4">
        <v>93.344944562629792</v>
      </c>
      <c r="AQ31" s="4">
        <v>0.50170285776115109</v>
      </c>
      <c r="AR31" s="4">
        <v>92.519643361612694</v>
      </c>
      <c r="AS31" s="4">
        <v>94.170245763646889</v>
      </c>
      <c r="AT31" s="49">
        <v>-0.75</v>
      </c>
      <c r="AU31" s="49">
        <v>1.7599999999999909</v>
      </c>
      <c r="AV31" s="49">
        <v>-1.3699999999999903</v>
      </c>
      <c r="AW31" s="49">
        <v>1.4899999999999949</v>
      </c>
      <c r="AX31" s="49">
        <v>-1.3400000000000034</v>
      </c>
      <c r="AY31" s="49">
        <v>1.2999999999999972</v>
      </c>
      <c r="AZ31" s="49">
        <v>-0.63999999999998636</v>
      </c>
      <c r="BA31" s="49">
        <v>-1.3900000000000006</v>
      </c>
      <c r="BB31" s="39">
        <v>2.0499999999999972</v>
      </c>
      <c r="BC31" s="39">
        <v>1.0049445626297882</v>
      </c>
    </row>
    <row r="32" spans="1:55" ht="14.25" x14ac:dyDescent="0.2">
      <c r="A32" s="41" t="s">
        <v>36</v>
      </c>
      <c r="B32" s="4">
        <v>15.97</v>
      </c>
      <c r="C32" s="48">
        <v>0.45</v>
      </c>
      <c r="D32" s="4">
        <v>15.24</v>
      </c>
      <c r="E32" s="4">
        <v>16.71</v>
      </c>
      <c r="F32" s="4">
        <v>18.190000000000001</v>
      </c>
      <c r="G32" s="48">
        <v>0.79</v>
      </c>
      <c r="H32" s="4">
        <v>16.899999999999999</v>
      </c>
      <c r="I32" s="4">
        <v>19.489999999999998</v>
      </c>
      <c r="J32" s="4">
        <v>16.18</v>
      </c>
      <c r="K32" s="48">
        <v>0.75</v>
      </c>
      <c r="L32" s="4">
        <v>14.95</v>
      </c>
      <c r="M32" s="4">
        <v>17.41</v>
      </c>
      <c r="N32" s="4">
        <v>17.22</v>
      </c>
      <c r="O32" s="48">
        <v>0.51</v>
      </c>
      <c r="P32" s="4">
        <v>16.39</v>
      </c>
      <c r="Q32" s="4">
        <v>18.059999999999999</v>
      </c>
      <c r="R32" s="4">
        <v>12.28</v>
      </c>
      <c r="S32" s="48">
        <v>0.74</v>
      </c>
      <c r="T32" s="4">
        <v>11.06</v>
      </c>
      <c r="U32" s="4">
        <v>13.5</v>
      </c>
      <c r="V32" s="4">
        <v>14.22</v>
      </c>
      <c r="W32" s="48">
        <v>0.83</v>
      </c>
      <c r="X32" s="4">
        <v>12.86</v>
      </c>
      <c r="Y32" s="4">
        <v>15.58</v>
      </c>
      <c r="Z32" s="4">
        <v>20.86</v>
      </c>
      <c r="AA32" s="48">
        <v>0.34</v>
      </c>
      <c r="AB32" s="4">
        <v>20.309999999999999</v>
      </c>
      <c r="AC32" s="4">
        <v>21.41</v>
      </c>
      <c r="AD32" s="4">
        <v>14.65</v>
      </c>
      <c r="AE32" s="48">
        <v>0.63</v>
      </c>
      <c r="AF32" s="4">
        <v>13.62</v>
      </c>
      <c r="AG32" s="4">
        <v>15.68</v>
      </c>
      <c r="AH32" s="4">
        <v>14.18</v>
      </c>
      <c r="AI32" s="48">
        <v>0.87</v>
      </c>
      <c r="AJ32" s="4">
        <v>12.75</v>
      </c>
      <c r="AK32" s="4">
        <v>15.61</v>
      </c>
      <c r="AL32" s="4">
        <v>16.07</v>
      </c>
      <c r="AM32" s="4">
        <v>0.48</v>
      </c>
      <c r="AN32" s="4">
        <v>15.2804</v>
      </c>
      <c r="AO32" s="4">
        <v>16.8596</v>
      </c>
      <c r="AP32" s="4">
        <v>16.749324522046411</v>
      </c>
      <c r="AQ32" s="4">
        <v>1.0494434105893398</v>
      </c>
      <c r="AR32" s="4">
        <v>15.022990111626948</v>
      </c>
      <c r="AS32" s="4">
        <v>18.475658932465876</v>
      </c>
      <c r="AT32" s="49">
        <v>2.2200000000000006</v>
      </c>
      <c r="AU32" s="49">
        <v>-2.0100000000000016</v>
      </c>
      <c r="AV32" s="49">
        <v>1.0399999999999991</v>
      </c>
      <c r="AW32" s="49">
        <v>-4.9399999999999995</v>
      </c>
      <c r="AX32" s="49">
        <v>1.9400000000000013</v>
      </c>
      <c r="AY32" s="49">
        <v>6.6399999999999988</v>
      </c>
      <c r="AZ32" s="49">
        <v>-6.2099999999999991</v>
      </c>
      <c r="BA32" s="49">
        <v>-0.47000000000000064</v>
      </c>
      <c r="BB32" s="39">
        <v>1.8900000000000006</v>
      </c>
      <c r="BC32" s="39">
        <v>0.67932452204641081</v>
      </c>
    </row>
    <row r="33" spans="1:55" ht="14.25" x14ac:dyDescent="0.2">
      <c r="A33" s="129" t="s">
        <v>42</v>
      </c>
      <c r="B33" s="4">
        <v>17.59</v>
      </c>
      <c r="C33" s="18">
        <v>0.51</v>
      </c>
      <c r="D33" s="4">
        <v>16.75</v>
      </c>
      <c r="E33" s="4">
        <v>18.420000000000002</v>
      </c>
      <c r="F33" s="4">
        <v>20.28</v>
      </c>
      <c r="G33" s="18">
        <v>0.94</v>
      </c>
      <c r="H33" s="4">
        <v>18.739999999999998</v>
      </c>
      <c r="I33" s="4">
        <v>21.83</v>
      </c>
      <c r="J33" s="4">
        <v>18.05</v>
      </c>
      <c r="K33" s="18">
        <v>0.82</v>
      </c>
      <c r="L33" s="4">
        <v>16.7</v>
      </c>
      <c r="M33" s="4">
        <v>19.399999999999999</v>
      </c>
      <c r="N33" s="4">
        <v>18.989999999999998</v>
      </c>
      <c r="O33" s="18">
        <v>0.56000000000000005</v>
      </c>
      <c r="P33" s="4">
        <v>18.07</v>
      </c>
      <c r="Q33" s="4">
        <v>19.91</v>
      </c>
      <c r="R33" s="4">
        <v>14.06</v>
      </c>
      <c r="S33" s="18">
        <v>0.85</v>
      </c>
      <c r="T33" s="4">
        <v>12.67</v>
      </c>
      <c r="U33" s="4">
        <v>15.46</v>
      </c>
      <c r="V33" s="4">
        <v>15.48</v>
      </c>
      <c r="W33" s="18">
        <v>0.93</v>
      </c>
      <c r="X33" s="4">
        <v>13.95</v>
      </c>
      <c r="Y33" s="4">
        <v>17</v>
      </c>
      <c r="Z33" s="17">
        <v>22.76</v>
      </c>
      <c r="AA33" s="18">
        <v>0.38</v>
      </c>
      <c r="AB33" s="4">
        <v>22.14</v>
      </c>
      <c r="AC33" s="4">
        <v>23.39</v>
      </c>
      <c r="AD33" s="4">
        <v>16.53</v>
      </c>
      <c r="AE33" s="18">
        <v>0.74</v>
      </c>
      <c r="AF33" s="4">
        <v>15.31</v>
      </c>
      <c r="AG33" s="4">
        <v>17.760000000000002</v>
      </c>
      <c r="AH33" s="4">
        <v>15.85</v>
      </c>
      <c r="AI33" s="18">
        <v>0.94</v>
      </c>
      <c r="AJ33" s="4">
        <v>14.31</v>
      </c>
      <c r="AK33" s="4">
        <v>17.399999999999999</v>
      </c>
      <c r="AL33" s="4">
        <v>18.03</v>
      </c>
      <c r="AM33" s="4">
        <v>0.52</v>
      </c>
      <c r="AN33" s="4">
        <v>17.174600000000002</v>
      </c>
      <c r="AO33" s="4">
        <v>18.885400000000001</v>
      </c>
      <c r="AP33" s="4">
        <v>18.341196339236497</v>
      </c>
      <c r="AQ33" s="4">
        <v>1.1399784072176569</v>
      </c>
      <c r="AR33" s="4">
        <v>16.465931859363451</v>
      </c>
      <c r="AS33" s="4">
        <v>20.216460819109543</v>
      </c>
      <c r="AT33" s="49">
        <v>2.6900000000000013</v>
      </c>
      <c r="AU33" s="49">
        <v>-2.2300000000000004</v>
      </c>
      <c r="AV33" s="49">
        <v>0.93999999999999773</v>
      </c>
      <c r="AW33" s="49">
        <v>-4.9299999999999979</v>
      </c>
      <c r="AX33" s="49">
        <v>1.42</v>
      </c>
      <c r="AY33" s="49">
        <v>7.2800000000000011</v>
      </c>
      <c r="AZ33" s="49">
        <v>-6.23</v>
      </c>
      <c r="BA33" s="49">
        <v>-0.68000000000000149</v>
      </c>
      <c r="BB33" s="39">
        <v>2.1800000000000015</v>
      </c>
      <c r="BC33" s="39">
        <v>0.31119633923649559</v>
      </c>
    </row>
    <row r="34" spans="1:55" ht="14.25" x14ac:dyDescent="0.2">
      <c r="A34" s="129" t="s">
        <v>43</v>
      </c>
      <c r="B34" s="4">
        <v>13.41</v>
      </c>
      <c r="C34" s="18">
        <v>0.44</v>
      </c>
      <c r="D34" s="4">
        <v>12.68</v>
      </c>
      <c r="E34" s="4">
        <v>14.14</v>
      </c>
      <c r="F34" s="4">
        <v>15.01</v>
      </c>
      <c r="G34" s="18">
        <v>0.82</v>
      </c>
      <c r="H34" s="4">
        <v>13.66</v>
      </c>
      <c r="I34" s="4">
        <v>16.37</v>
      </c>
      <c r="J34" s="4">
        <v>13.41</v>
      </c>
      <c r="K34" s="18">
        <v>0.83</v>
      </c>
      <c r="L34" s="4">
        <v>12.04</v>
      </c>
      <c r="M34" s="4">
        <v>14.78</v>
      </c>
      <c r="N34" s="4">
        <v>14.61</v>
      </c>
      <c r="O34" s="18">
        <v>0.51</v>
      </c>
      <c r="P34" s="4">
        <v>13.77</v>
      </c>
      <c r="Q34" s="4">
        <v>15.46</v>
      </c>
      <c r="R34" s="4">
        <v>9.6999999999999993</v>
      </c>
      <c r="S34" s="18">
        <v>0.7</v>
      </c>
      <c r="T34" s="4">
        <v>8.5500000000000007</v>
      </c>
      <c r="U34" s="4">
        <v>10.84</v>
      </c>
      <c r="V34" s="4">
        <v>12.37</v>
      </c>
      <c r="W34" s="18">
        <v>0.88</v>
      </c>
      <c r="X34" s="4">
        <v>10.93</v>
      </c>
      <c r="Y34" s="4">
        <v>13.82</v>
      </c>
      <c r="Z34" s="17">
        <v>17.87</v>
      </c>
      <c r="AA34" s="18">
        <v>0.35</v>
      </c>
      <c r="AB34" s="4">
        <v>17.3</v>
      </c>
      <c r="AC34" s="4">
        <v>18.440000000000001</v>
      </c>
      <c r="AD34" s="4">
        <v>11.85</v>
      </c>
      <c r="AE34" s="18">
        <v>0.73</v>
      </c>
      <c r="AF34" s="4">
        <v>10.65</v>
      </c>
      <c r="AG34" s="4">
        <v>13.04</v>
      </c>
      <c r="AH34" s="4">
        <v>11.66</v>
      </c>
      <c r="AI34" s="18">
        <v>0.93</v>
      </c>
      <c r="AJ34" s="4">
        <v>10.14</v>
      </c>
      <c r="AK34" s="4">
        <v>13.19</v>
      </c>
      <c r="AL34" s="4">
        <v>13.1</v>
      </c>
      <c r="AM34" s="4">
        <v>0.5</v>
      </c>
      <c r="AN34" s="4">
        <v>12.2775</v>
      </c>
      <c r="AO34" s="4">
        <v>13.922499999999999</v>
      </c>
      <c r="AP34" s="4">
        <v>14.400552604978344</v>
      </c>
      <c r="AQ34" s="4">
        <v>1.0815661656946449</v>
      </c>
      <c r="AR34" s="4">
        <v>12.621376262410653</v>
      </c>
      <c r="AS34" s="4">
        <v>16.179728947546035</v>
      </c>
      <c r="AT34" s="49">
        <v>1.5999999999999996</v>
      </c>
      <c r="AU34" s="49">
        <v>-1.5999999999999996</v>
      </c>
      <c r="AV34" s="49">
        <v>1.1999999999999993</v>
      </c>
      <c r="AW34" s="49">
        <v>-4.91</v>
      </c>
      <c r="AX34" s="49">
        <v>2.67</v>
      </c>
      <c r="AY34" s="49">
        <v>5.5000000000000018</v>
      </c>
      <c r="AZ34" s="49">
        <v>-6.0200000000000014</v>
      </c>
      <c r="BA34" s="49">
        <v>-0.1899999999999995</v>
      </c>
      <c r="BB34" s="39">
        <v>1.4399999999999995</v>
      </c>
      <c r="BC34" s="39">
        <v>1.3005526049783445</v>
      </c>
    </row>
    <row r="35" spans="1:55" ht="14.25" x14ac:dyDescent="0.2">
      <c r="A35" s="50" t="s">
        <v>37</v>
      </c>
      <c r="B35" s="4">
        <v>8.75</v>
      </c>
      <c r="C35" s="48">
        <v>0.2</v>
      </c>
      <c r="D35" s="4">
        <v>8.42</v>
      </c>
      <c r="E35" s="4">
        <v>9.07</v>
      </c>
      <c r="F35" s="4">
        <v>8.85</v>
      </c>
      <c r="G35" s="48">
        <v>0.36</v>
      </c>
      <c r="H35" s="4">
        <v>8.25</v>
      </c>
      <c r="I35" s="4">
        <v>9.44</v>
      </c>
      <c r="J35" s="4">
        <v>7.05</v>
      </c>
      <c r="K35" s="48">
        <v>0.3</v>
      </c>
      <c r="L35" s="4">
        <v>6.57</v>
      </c>
      <c r="M35" s="4">
        <v>7.54</v>
      </c>
      <c r="N35" s="4">
        <v>8.73</v>
      </c>
      <c r="O35" s="48">
        <v>0.23</v>
      </c>
      <c r="P35" s="4">
        <v>8.36</v>
      </c>
      <c r="Q35" s="4">
        <v>9.1</v>
      </c>
      <c r="R35" s="4">
        <v>7.7</v>
      </c>
      <c r="S35" s="48">
        <v>0.35</v>
      </c>
      <c r="T35" s="4">
        <v>7.12</v>
      </c>
      <c r="U35" s="4">
        <v>8.2799999999999994</v>
      </c>
      <c r="V35" s="4">
        <v>7.71</v>
      </c>
      <c r="W35" s="48">
        <v>0.35</v>
      </c>
      <c r="X35" s="4">
        <v>7.13</v>
      </c>
      <c r="Y35" s="4">
        <v>8.2899999999999991</v>
      </c>
      <c r="Z35" s="4">
        <v>6.87</v>
      </c>
      <c r="AA35" s="48">
        <v>0.14000000000000001</v>
      </c>
      <c r="AB35" s="4">
        <v>6.64</v>
      </c>
      <c r="AC35" s="4">
        <v>7.1</v>
      </c>
      <c r="AD35" s="4">
        <v>8.07</v>
      </c>
      <c r="AE35" s="48">
        <v>0.4</v>
      </c>
      <c r="AF35" s="4">
        <v>7.4</v>
      </c>
      <c r="AG35" s="4">
        <v>8.73</v>
      </c>
      <c r="AH35" s="4">
        <v>8.89</v>
      </c>
      <c r="AI35" s="48">
        <v>0.44</v>
      </c>
      <c r="AJ35" s="4">
        <v>8.17</v>
      </c>
      <c r="AK35" s="4">
        <v>9.61</v>
      </c>
      <c r="AL35" s="4">
        <v>7.4</v>
      </c>
      <c r="AM35" s="4">
        <v>0.18</v>
      </c>
      <c r="AN35" s="4">
        <v>7.1039000000000003</v>
      </c>
      <c r="AO35" s="4">
        <v>7.6961000000000004</v>
      </c>
      <c r="AP35" s="4">
        <v>6.495606453360554</v>
      </c>
      <c r="AQ35" s="4">
        <v>0.39374536099193136</v>
      </c>
      <c r="AR35" s="4">
        <v>5.8478953345288271</v>
      </c>
      <c r="AS35" s="4">
        <v>7.1433175721922808</v>
      </c>
      <c r="AT35" s="49">
        <v>9.9999999999999645E-2</v>
      </c>
      <c r="AU35" s="49">
        <v>-1.7999999999999998</v>
      </c>
      <c r="AV35" s="49">
        <v>1.6800000000000006</v>
      </c>
      <c r="AW35" s="49">
        <v>-1.0300000000000002</v>
      </c>
      <c r="AX35" s="49">
        <v>9.9999999999997868E-3</v>
      </c>
      <c r="AY35" s="49">
        <v>-0.83999999999999986</v>
      </c>
      <c r="AZ35" s="49">
        <v>1.2000000000000002</v>
      </c>
      <c r="BA35" s="49">
        <v>0.82000000000000028</v>
      </c>
      <c r="BB35" s="39">
        <v>-1.4900000000000002</v>
      </c>
      <c r="BC35" s="39">
        <v>-0.90439354663944638</v>
      </c>
    </row>
    <row r="36" spans="1:55" ht="14.25" x14ac:dyDescent="0.2">
      <c r="A36" s="128" t="s">
        <v>44</v>
      </c>
      <c r="B36" s="4">
        <v>8.73</v>
      </c>
      <c r="C36" s="18">
        <v>0.23</v>
      </c>
      <c r="D36" s="4">
        <v>8.35</v>
      </c>
      <c r="E36" s="4">
        <v>9.1199999999999992</v>
      </c>
      <c r="F36" s="4">
        <v>8.4</v>
      </c>
      <c r="G36" s="18">
        <v>0.43</v>
      </c>
      <c r="H36" s="4">
        <v>7.7</v>
      </c>
      <c r="I36" s="4">
        <v>9.1</v>
      </c>
      <c r="J36" s="4">
        <v>6.57</v>
      </c>
      <c r="K36" s="18">
        <v>0.37</v>
      </c>
      <c r="L36" s="4">
        <v>5.96</v>
      </c>
      <c r="M36" s="4">
        <v>7.18</v>
      </c>
      <c r="N36" s="4">
        <v>8.4499999999999993</v>
      </c>
      <c r="O36" s="18">
        <v>0.27</v>
      </c>
      <c r="P36" s="4">
        <v>8.01</v>
      </c>
      <c r="Q36" s="4">
        <v>8.9</v>
      </c>
      <c r="R36" s="4">
        <v>7.74</v>
      </c>
      <c r="S36" s="18">
        <v>0.4</v>
      </c>
      <c r="T36" s="4">
        <v>7.09</v>
      </c>
      <c r="U36" s="4">
        <v>8.39</v>
      </c>
      <c r="V36" s="4">
        <v>6.82</v>
      </c>
      <c r="W36" s="18">
        <v>0.38</v>
      </c>
      <c r="X36" s="4">
        <v>6.19</v>
      </c>
      <c r="Y36" s="4">
        <v>7.44</v>
      </c>
      <c r="Z36" s="17">
        <v>6.35</v>
      </c>
      <c r="AA36" s="18">
        <v>0.14000000000000001</v>
      </c>
      <c r="AB36" s="4">
        <v>6.11</v>
      </c>
      <c r="AC36" s="4">
        <v>6.58</v>
      </c>
      <c r="AD36" s="4">
        <v>7.9</v>
      </c>
      <c r="AE36" s="18">
        <v>0.43</v>
      </c>
      <c r="AF36" s="4">
        <v>7.19</v>
      </c>
      <c r="AG36" s="4">
        <v>8.61</v>
      </c>
      <c r="AH36" s="4">
        <v>8.34</v>
      </c>
      <c r="AI36" s="18">
        <v>0.48</v>
      </c>
      <c r="AJ36" s="4">
        <v>7.55</v>
      </c>
      <c r="AK36" s="4">
        <v>9.1300000000000008</v>
      </c>
      <c r="AL36" s="4">
        <v>7.23</v>
      </c>
      <c r="AM36" s="4">
        <v>0.21</v>
      </c>
      <c r="AN36" s="4">
        <v>6.8845500000000008</v>
      </c>
      <c r="AO36" s="4">
        <v>7.57545</v>
      </c>
      <c r="AP36" s="4">
        <v>6.3872269551374066</v>
      </c>
      <c r="AQ36" s="4">
        <v>0.4563738751102604</v>
      </c>
      <c r="AR36" s="4">
        <v>5.6364919305810286</v>
      </c>
      <c r="AS36" s="4">
        <v>7.1379619796937845</v>
      </c>
      <c r="AT36" s="49">
        <v>-0.33000000000000007</v>
      </c>
      <c r="AU36" s="49">
        <v>-1.83</v>
      </c>
      <c r="AV36" s="49">
        <v>1.879999999999999</v>
      </c>
      <c r="AW36" s="49">
        <v>-0.70999999999999908</v>
      </c>
      <c r="AX36" s="49">
        <v>-0.91999999999999993</v>
      </c>
      <c r="AY36" s="49">
        <v>-0.47000000000000064</v>
      </c>
      <c r="AZ36" s="49">
        <v>1.5500000000000007</v>
      </c>
      <c r="BA36" s="49">
        <v>0.4399999999999995</v>
      </c>
      <c r="BB36" s="39">
        <v>-1.1099999999999994</v>
      </c>
      <c r="BC36" s="39">
        <v>-0.84277304486259386</v>
      </c>
    </row>
    <row r="37" spans="1:55" ht="14.25" x14ac:dyDescent="0.2">
      <c r="A37" s="128" t="s">
        <v>45</v>
      </c>
      <c r="B37" s="4">
        <v>8.77</v>
      </c>
      <c r="C37" s="18">
        <v>0.28000000000000003</v>
      </c>
      <c r="D37" s="4">
        <v>8.31</v>
      </c>
      <c r="E37" s="4">
        <v>9.2200000000000006</v>
      </c>
      <c r="F37" s="4">
        <v>9.52</v>
      </c>
      <c r="G37" s="18">
        <v>0.53</v>
      </c>
      <c r="H37" s="4">
        <v>8.65</v>
      </c>
      <c r="I37" s="4">
        <v>10.38</v>
      </c>
      <c r="J37" s="4">
        <v>7.76</v>
      </c>
      <c r="K37" s="18">
        <v>0.45</v>
      </c>
      <c r="L37" s="4">
        <v>7.03</v>
      </c>
      <c r="M37" s="4">
        <v>8.49</v>
      </c>
      <c r="N37" s="4">
        <v>9.1300000000000008</v>
      </c>
      <c r="O37" s="18">
        <v>0.3</v>
      </c>
      <c r="P37" s="4">
        <v>8.64</v>
      </c>
      <c r="Q37" s="4">
        <v>9.6300000000000008</v>
      </c>
      <c r="R37" s="4">
        <v>7.64</v>
      </c>
      <c r="S37" s="18">
        <v>0.53</v>
      </c>
      <c r="T37" s="4">
        <v>6.77</v>
      </c>
      <c r="U37" s="4">
        <v>8.51</v>
      </c>
      <c r="V37" s="4">
        <v>8.98</v>
      </c>
      <c r="W37" s="18">
        <v>0.61</v>
      </c>
      <c r="X37" s="4">
        <v>7.98</v>
      </c>
      <c r="Y37" s="4">
        <v>9.99</v>
      </c>
      <c r="Z37" s="17">
        <v>7.68</v>
      </c>
      <c r="AA37" s="18">
        <v>0.21</v>
      </c>
      <c r="AB37" s="4">
        <v>7.34</v>
      </c>
      <c r="AC37" s="4">
        <v>8.02</v>
      </c>
      <c r="AD37" s="4">
        <v>8.32</v>
      </c>
      <c r="AE37" s="18">
        <v>0.59</v>
      </c>
      <c r="AF37" s="4">
        <v>7.36</v>
      </c>
      <c r="AG37" s="4">
        <v>9.2899999999999991</v>
      </c>
      <c r="AH37" s="4">
        <v>9.7100000000000009</v>
      </c>
      <c r="AI37" s="18">
        <v>0.59</v>
      </c>
      <c r="AJ37" s="4">
        <v>8.74</v>
      </c>
      <c r="AK37" s="4">
        <v>10.69</v>
      </c>
      <c r="AL37" s="4">
        <v>7.66</v>
      </c>
      <c r="AM37" s="4">
        <v>0.26</v>
      </c>
      <c r="AN37" s="4">
        <v>7.2323000000000004</v>
      </c>
      <c r="AO37" s="4">
        <v>8.0876999999999999</v>
      </c>
      <c r="AP37" s="4">
        <v>6.6550605184262466</v>
      </c>
      <c r="AQ37" s="4">
        <v>0.50170285776115087</v>
      </c>
      <c r="AR37" s="4">
        <v>5.8297593174091533</v>
      </c>
      <c r="AS37" s="4">
        <v>7.4803617194433398</v>
      </c>
      <c r="AT37" s="49">
        <v>0.75</v>
      </c>
      <c r="AU37" s="49">
        <v>-1.7599999999999998</v>
      </c>
      <c r="AV37" s="49">
        <v>1.370000000000001</v>
      </c>
      <c r="AW37" s="49">
        <v>-1.4900000000000011</v>
      </c>
      <c r="AX37" s="49">
        <v>1.3400000000000007</v>
      </c>
      <c r="AY37" s="49">
        <v>-1.3000000000000007</v>
      </c>
      <c r="AZ37" s="49">
        <v>0.64000000000000057</v>
      </c>
      <c r="BA37" s="49">
        <v>1.3900000000000006</v>
      </c>
      <c r="BB37" s="39">
        <v>-2.0500000000000007</v>
      </c>
      <c r="BC37" s="39">
        <v>-1.0049394815737536</v>
      </c>
    </row>
    <row r="38" spans="1:55" ht="15" x14ac:dyDescent="0.2">
      <c r="A38" s="47"/>
      <c r="B38" s="51"/>
      <c r="C38" s="51"/>
      <c r="D38" s="51"/>
      <c r="E38" s="51"/>
      <c r="F38" s="51"/>
      <c r="G38" s="51"/>
      <c r="H38" s="51"/>
      <c r="I38" s="51"/>
      <c r="J38" s="51"/>
      <c r="K38" s="133"/>
      <c r="L38" s="51"/>
      <c r="M38" s="51"/>
      <c r="N38" s="51"/>
      <c r="O38" s="51"/>
      <c r="P38" s="51"/>
      <c r="Q38" s="51"/>
      <c r="R38" s="5"/>
      <c r="S38" s="51"/>
      <c r="T38" s="51"/>
      <c r="U38" s="51"/>
      <c r="V38" s="5"/>
      <c r="W38" s="51"/>
      <c r="X38" s="51"/>
      <c r="Y38" s="51"/>
      <c r="Z38" s="5"/>
      <c r="AA38" s="133"/>
      <c r="AB38" s="51"/>
      <c r="AC38" s="51"/>
      <c r="AD38" s="5"/>
      <c r="AE38" s="51"/>
      <c r="AF38" s="51"/>
      <c r="AG38" s="51"/>
      <c r="AH38" s="5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44"/>
      <c r="AU38" s="44"/>
      <c r="AV38" s="44"/>
      <c r="AW38" s="44"/>
      <c r="AX38" s="44"/>
      <c r="AY38" s="44"/>
      <c r="AZ38" s="44"/>
      <c r="BA38" s="44"/>
      <c r="BB38" s="39"/>
      <c r="BC38" s="39"/>
    </row>
    <row r="39" spans="1:55" x14ac:dyDescent="0.2">
      <c r="A39" s="52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4"/>
      <c r="BC39" s="54"/>
    </row>
    <row r="40" spans="1:55" x14ac:dyDescent="0.2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S40" s="55"/>
      <c r="T40" s="55"/>
      <c r="U40" s="55"/>
      <c r="W40" s="55"/>
      <c r="X40" s="55"/>
      <c r="Y40" s="55"/>
      <c r="AA40" s="55"/>
      <c r="AB40" s="55"/>
      <c r="AC40" s="55"/>
      <c r="AE40" s="55"/>
      <c r="AF40" s="55"/>
      <c r="AG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</row>
    <row r="41" spans="1:55" s="24" customFormat="1" ht="17.25" customHeight="1" x14ac:dyDescent="0.2">
      <c r="A41" s="28" t="s">
        <v>67</v>
      </c>
      <c r="B41" s="23"/>
      <c r="C41" s="23"/>
      <c r="D41" s="23"/>
      <c r="E41" s="23"/>
      <c r="F41" s="23"/>
      <c r="G41" s="23"/>
      <c r="H41" s="23"/>
      <c r="I41" s="23"/>
      <c r="J41" s="25"/>
      <c r="K41" s="23"/>
      <c r="L41" s="23"/>
      <c r="M41" s="23"/>
      <c r="N41" s="26"/>
      <c r="O41" s="23"/>
      <c r="P41" s="23"/>
      <c r="Q41" s="23"/>
      <c r="S41" s="23"/>
      <c r="T41" s="23"/>
      <c r="U41" s="23"/>
      <c r="W41" s="23"/>
      <c r="X41" s="23"/>
      <c r="Y41" s="23"/>
      <c r="AA41" s="23"/>
      <c r="AB41" s="23"/>
      <c r="AC41" s="23"/>
      <c r="AE41" s="23"/>
      <c r="AF41" s="23"/>
      <c r="AG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56"/>
      <c r="AU41" s="56"/>
      <c r="AV41" s="56"/>
      <c r="AW41" s="56"/>
      <c r="AX41" s="56"/>
      <c r="AY41" s="56"/>
      <c r="AZ41" s="56"/>
    </row>
    <row r="42" spans="1:55" s="24" customFormat="1" ht="17.25" customHeight="1" x14ac:dyDescent="0.2">
      <c r="A42" s="28" t="s">
        <v>68</v>
      </c>
      <c r="N42" s="28"/>
      <c r="AH42" s="57"/>
      <c r="AT42" s="56"/>
      <c r="AU42" s="56"/>
      <c r="AV42" s="56"/>
      <c r="AW42" s="56"/>
      <c r="AX42" s="56"/>
      <c r="AY42" s="56"/>
      <c r="AZ42" s="56"/>
      <c r="BA42" s="56"/>
      <c r="BB42" s="56"/>
      <c r="BC42" s="56"/>
    </row>
    <row r="43" spans="1:55" ht="14.25" x14ac:dyDescent="0.2">
      <c r="A43" s="58" t="s">
        <v>72</v>
      </c>
      <c r="N43" s="59"/>
      <c r="AH43" s="57"/>
    </row>
    <row r="44" spans="1:55" ht="14.25" x14ac:dyDescent="0.2">
      <c r="A44" s="58" t="s">
        <v>82</v>
      </c>
      <c r="N44" s="59"/>
      <c r="AH44" s="57"/>
    </row>
    <row r="45" spans="1:55" x14ac:dyDescent="0.2">
      <c r="A45" s="58" t="s">
        <v>63</v>
      </c>
      <c r="N45" s="59"/>
    </row>
    <row r="46" spans="1:55" s="1" customFormat="1" ht="14.25" x14ac:dyDescent="0.2">
      <c r="A46" s="28" t="s">
        <v>132</v>
      </c>
      <c r="B46" s="24"/>
      <c r="C46" s="24"/>
      <c r="D46" s="24"/>
      <c r="E46" s="24"/>
      <c r="F46" s="24"/>
      <c r="G46" s="24"/>
      <c r="H46" s="24"/>
      <c r="I46" s="24"/>
      <c r="J46" s="28"/>
      <c r="K46" s="28"/>
      <c r="L46" s="28"/>
      <c r="M46" s="28"/>
      <c r="N46" s="30"/>
      <c r="O46" s="30"/>
      <c r="P46" s="30"/>
      <c r="Q46" s="30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</row>
    <row r="47" spans="1:55" ht="14.25" x14ac:dyDescent="0.2">
      <c r="A47" s="27" t="s">
        <v>46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8"/>
      <c r="O47" s="24"/>
      <c r="P47" s="24"/>
      <c r="Q47" s="24"/>
      <c r="S47" s="24"/>
      <c r="T47" s="24"/>
      <c r="U47" s="24"/>
      <c r="W47" s="24"/>
      <c r="X47" s="24"/>
      <c r="Y47" s="24"/>
      <c r="AA47" s="24"/>
      <c r="AB47" s="24"/>
      <c r="AC47" s="24"/>
      <c r="AE47" s="24"/>
      <c r="AF47" s="24"/>
      <c r="AG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</row>
    <row r="48" spans="1:55" x14ac:dyDescent="0.2">
      <c r="A48" s="153" t="s">
        <v>69</v>
      </c>
      <c r="B48" s="153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28"/>
      <c r="P48" s="28"/>
      <c r="Q48" s="28"/>
      <c r="S48" s="28"/>
      <c r="T48" s="28"/>
      <c r="U48" s="28"/>
      <c r="W48" s="28"/>
      <c r="X48" s="28"/>
      <c r="Y48" s="28"/>
      <c r="AA48" s="28"/>
      <c r="AB48" s="28"/>
      <c r="AC48" s="28"/>
      <c r="AE48" s="28"/>
      <c r="AF48" s="28"/>
      <c r="AG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</sheetData>
  <mergeCells count="61">
    <mergeCell ref="AV7:AV8"/>
    <mergeCell ref="AU7:AU8"/>
    <mergeCell ref="AT7:AT8"/>
    <mergeCell ref="BA7:BA8"/>
    <mergeCell ref="AZ7:AZ8"/>
    <mergeCell ref="AY7:AY8"/>
    <mergeCell ref="AX7:AX8"/>
    <mergeCell ref="AW7:AW8"/>
    <mergeCell ref="A48:N48"/>
    <mergeCell ref="W7:W8"/>
    <mergeCell ref="X7:Y7"/>
    <mergeCell ref="Z7:Z8"/>
    <mergeCell ref="AA7:AA8"/>
    <mergeCell ref="K7:K8"/>
    <mergeCell ref="L7:M7"/>
    <mergeCell ref="N7:N8"/>
    <mergeCell ref="O7:O8"/>
    <mergeCell ref="P7:Q7"/>
    <mergeCell ref="R7:R8"/>
    <mergeCell ref="S7:S8"/>
    <mergeCell ref="T7:U7"/>
    <mergeCell ref="D7:E7"/>
    <mergeCell ref="F7:F8"/>
    <mergeCell ref="G7:G8"/>
    <mergeCell ref="AJ7:AK7"/>
    <mergeCell ref="AB7:AC7"/>
    <mergeCell ref="AD7:AD8"/>
    <mergeCell ref="V6:Y6"/>
    <mergeCell ref="Z6:AC6"/>
    <mergeCell ref="AD6:AG6"/>
    <mergeCell ref="AH6:AK6"/>
    <mergeCell ref="F6:I6"/>
    <mergeCell ref="J6:M6"/>
    <mergeCell ref="N6:Q6"/>
    <mergeCell ref="A4:AI4"/>
    <mergeCell ref="A6:A8"/>
    <mergeCell ref="AE7:AE8"/>
    <mergeCell ref="AF7:AG7"/>
    <mergeCell ref="AH7:AH8"/>
    <mergeCell ref="AI7:AI8"/>
    <mergeCell ref="V7:V8"/>
    <mergeCell ref="B7:B8"/>
    <mergeCell ref="C7:C8"/>
    <mergeCell ref="R6:U6"/>
    <mergeCell ref="J7:J8"/>
    <mergeCell ref="BB7:BB8"/>
    <mergeCell ref="BC7:BC8"/>
    <mergeCell ref="AT6:BC6"/>
    <mergeCell ref="A1:BC1"/>
    <mergeCell ref="A2:BC2"/>
    <mergeCell ref="A3:BC3"/>
    <mergeCell ref="AL6:AO6"/>
    <mergeCell ref="AL7:AL8"/>
    <mergeCell ref="AM7:AM8"/>
    <mergeCell ref="AN7:AO7"/>
    <mergeCell ref="AP6:AS6"/>
    <mergeCell ref="AP7:AP8"/>
    <mergeCell ref="AQ7:AQ8"/>
    <mergeCell ref="AR7:AS7"/>
    <mergeCell ref="H7:I7"/>
    <mergeCell ref="B6:E6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List of Tables</vt:lpstr>
      <vt:lpstr>Table 1A</vt:lpstr>
      <vt:lpstr>Table D</vt:lpstr>
      <vt:lpstr>'List of Tables'!Print_Area</vt:lpstr>
      <vt:lpstr>'Table 1A'!Print_Area</vt:lpstr>
      <vt:lpstr>'List of Tables'!Print_Titles</vt:lpstr>
      <vt:lpstr>'Table 1A'!Print_Titles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Nyl Franz</cp:lastModifiedBy>
  <cp:lastPrinted>2021-11-01T04:03:36Z</cp:lastPrinted>
  <dcterms:created xsi:type="dcterms:W3CDTF">2000-03-01T16:14:28Z</dcterms:created>
  <dcterms:modified xsi:type="dcterms:W3CDTF">2022-01-06T10:27:02Z</dcterms:modified>
</cp:coreProperties>
</file>