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0C96FF05-768F-4477-94E3-175831A8003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mpiled" sheetId="1" r:id="rId1"/>
    <sheet name="Annual" sheetId="2" r:id="rId2"/>
    <sheet name="LFS Reports" sheetId="3" r:id="rId3"/>
    <sheet name="Other Repo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6" i="1" l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<sst xmlns="http://schemas.openxmlformats.org/spreadsheetml/2006/main" count="1730" uniqueCount="660">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</sst>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#,##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Protection="0"/>
  </cellStyleXfs>
  <cellXfs count="24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Comma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E269" activePane="bottomRight" state="frozen"/>
      <selection activeCell="F263" sqref="F263"/>
      <selection pane="topRight"/>
      <selection pane="bottomLeft"/>
      <selection pane="bottomRight" activeCell="F281" sqref="F281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7.781231423920712E-2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E266" s="1" t="s">
        <v>425</v>
      </c>
      <c r="F266" s="3">
        <f t="shared" si="23"/>
        <v>0.66074689027081135</v>
      </c>
      <c r="G266" s="3">
        <f t="shared" si="28"/>
        <v>0.95452702169224368</v>
      </c>
      <c r="H266" s="3">
        <f t="shared" si="25"/>
        <v>4.5472978307756408E-2</v>
      </c>
      <c r="I266" s="3">
        <f t="shared" si="26"/>
        <v>0.1202847318998803</v>
      </c>
      <c r="J266" s="2">
        <v>77440.425000000003</v>
      </c>
      <c r="K266" s="2">
        <v>51168.52</v>
      </c>
      <c r="L266" s="2">
        <v>48841.735000000001</v>
      </c>
      <c r="M266" s="2">
        <v>2326.7849999999999</v>
      </c>
      <c r="N266" s="2">
        <f t="shared" si="27"/>
        <v>26271.905000000006</v>
      </c>
      <c r="O266" s="2">
        <v>5874.915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E267" s="1" t="s">
        <v>425</v>
      </c>
      <c r="F267" s="3">
        <f t="shared" si="23"/>
        <v>0.60093428895027345</v>
      </c>
      <c r="G267" s="3">
        <f t="shared" si="28"/>
        <v>0.95153046680920927</v>
      </c>
      <c r="H267" s="3">
        <f t="shared" si="25"/>
        <v>4.8469511870375633E-2</v>
      </c>
      <c r="I267" s="3">
        <f t="shared" si="26"/>
        <v>0.1591729879729373</v>
      </c>
      <c r="J267" s="2">
        <v>78050.8</v>
      </c>
      <c r="K267" s="2">
        <v>46903.402000000002</v>
      </c>
      <c r="L267" s="2">
        <v>44630.016000000003</v>
      </c>
      <c r="M267" s="2">
        <v>2273.3850000000002</v>
      </c>
      <c r="N267" s="2">
        <f t="shared" si="27"/>
        <v>31147.398000000001</v>
      </c>
      <c r="O267" s="2">
        <v>7103.893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E268" s="1" t="s">
        <v>425</v>
      </c>
      <c r="F268" s="3">
        <f t="shared" si="23"/>
        <v>0.64650853861229718</v>
      </c>
      <c r="G268" s="3">
        <f t="shared" si="28"/>
        <v>0.95597557716757331</v>
      </c>
      <c r="H268" s="3">
        <f t="shared" si="25"/>
        <v>4.4024422832426691E-2</v>
      </c>
      <c r="I268" s="3">
        <f t="shared" si="26"/>
        <v>0.11711656128289734</v>
      </c>
      <c r="J268" s="2">
        <v>77782.486999999994</v>
      </c>
      <c r="K268" s="2">
        <v>50287.042000000001</v>
      </c>
      <c r="L268" s="2">
        <v>48073.184000000001</v>
      </c>
      <c r="M268" s="2">
        <v>2213.8580000000002</v>
      </c>
      <c r="N268" s="2">
        <f t="shared" si="27"/>
        <v>27495.444999999992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E269" s="1" t="s">
        <v>425</v>
      </c>
      <c r="F269" s="3">
        <f t="shared" si="23"/>
        <v>0.64049609363750415</v>
      </c>
      <c r="G269" s="3">
        <f t="shared" si="28"/>
        <v>0.9546663534776707</v>
      </c>
      <c r="H269" s="3">
        <f t="shared" si="25"/>
        <v>4.5333646522329352E-2</v>
      </c>
      <c r="I269" s="3">
        <f t="shared" si="26"/>
        <v>0.10725448980279445</v>
      </c>
      <c r="J269" s="2">
        <v>77954.235000000001</v>
      </c>
      <c r="K269" s="2">
        <v>49929.383000000002</v>
      </c>
      <c r="L269" s="2">
        <v>47665.902000000002</v>
      </c>
      <c r="M269" s="2">
        <v>2263.4810000000002</v>
      </c>
      <c r="N269" s="2">
        <f t="shared" si="27"/>
        <v>28024.851999999999</v>
      </c>
      <c r="O269" s="2">
        <v>5112.3819999999996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E270" s="1" t="s">
        <v>425</v>
      </c>
      <c r="F270" s="3">
        <f t="shared" ref="F270:G272" si="29">K270/J270</f>
        <v>0.63948145527591993</v>
      </c>
      <c r="G270" s="3">
        <f t="shared" si="29"/>
        <v>0.95811114232113281</v>
      </c>
      <c r="H270" s="3">
        <f>M270/K270</f>
        <v>4.1888877722409047E-2</v>
      </c>
      <c r="I270" s="3">
        <f>O270/L270</f>
        <v>0.11711953156940362</v>
      </c>
      <c r="J270" s="2">
        <v>78018.497000000003</v>
      </c>
      <c r="K270" s="2">
        <v>49891.381999999998</v>
      </c>
      <c r="L270" s="2">
        <v>47801.489000000001</v>
      </c>
      <c r="M270" s="2">
        <v>2089.8939999999998</v>
      </c>
      <c r="N270" s="2">
        <f>J270-K270</f>
        <v>28127.115000000005</v>
      </c>
      <c r="O270" s="2">
        <v>5598.4880000000003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6" si="30">K274/J274</f>
        <v>0.6114444374307062</v>
      </c>
      <c r="G274" s="3">
        <f t="shared" ref="G274:G276" si="31">L274/K274</f>
        <v>0.95528747408394488</v>
      </c>
      <c r="H274" s="3">
        <f>M274/K274</f>
        <v>4.4712525916055137E-2</v>
      </c>
      <c r="I274" s="3">
        <f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>M275/K275</f>
        <v>3.5386342559580682E-2</v>
      </c>
      <c r="I275" s="3">
        <f>O275/L275</f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>J275-K275</f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>M276/K276</f>
        <v>3.9105992353820243E-2</v>
      </c>
      <c r="I276" s="3">
        <f>O276/L276</f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>J276-K276</f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A30" sqref="A30"/>
    </sheetView>
  </sheetViews>
  <sheetFormatPr defaultRowHeight="15" x14ac:dyDescent="0.25"/>
  <cols>
    <col min="2" max="9" width="16.42578125" customWidth="1"/>
  </cols>
  <sheetData>
    <row r="1" spans="1:9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</row>
    <row r="2" spans="1:9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 spans="1:9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</row>
    <row r="4" spans="1:9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</row>
    <row r="5" spans="1:9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</row>
    <row r="6" spans="1:9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</row>
    <row r="7" spans="1:9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</row>
    <row r="8" spans="1:9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</row>
    <row r="9" spans="1:9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 spans="1:9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 spans="1:9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 spans="1:9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 spans="1:9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</row>
    <row r="14" spans="1:9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 spans="1:9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</row>
    <row r="16" spans="1:9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 spans="1:9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</row>
    <row r="18" spans="1:9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 spans="1:9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 spans="1:9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 spans="1:9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 spans="1:9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</row>
    <row r="23" spans="1:9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</row>
    <row r="24" spans="1:9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</row>
    <row r="25" spans="1:9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</row>
    <row r="26" spans="1:9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</row>
    <row r="27" spans="1:9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</row>
    <row r="28" spans="1:9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</row>
    <row r="29" spans="1:9" x14ac:dyDescent="0.25">
      <c r="A29">
        <v>2022</v>
      </c>
      <c r="B29" s="21"/>
      <c r="C29" s="21"/>
      <c r="D29" s="21"/>
      <c r="E29" s="21"/>
      <c r="F29" s="21"/>
      <c r="G29" s="21"/>
      <c r="H29" s="21"/>
      <c r="I29" s="2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1" activePane="bottomRight" state="frozen"/>
      <selection activeCell="B153" sqref="B153"/>
      <selection pane="topRight"/>
      <selection pane="bottomLeft"/>
      <selection pane="bottomRight" activeCell="B168" sqref="B168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</row>
    <row r="170" spans="1:2" x14ac:dyDescent="0.25">
      <c r="A170" s="1" t="s">
        <v>647</v>
      </c>
    </row>
    <row r="171" spans="1:2" x14ac:dyDescent="0.25">
      <c r="A171" s="1" t="s">
        <v>648</v>
      </c>
    </row>
    <row r="172" spans="1:2" x14ac:dyDescent="0.25">
      <c r="A172" s="1" t="s">
        <v>649</v>
      </c>
    </row>
    <row r="173" spans="1:2" x14ac:dyDescent="0.25">
      <c r="A173" s="1" t="s">
        <v>650</v>
      </c>
    </row>
    <row r="174" spans="1:2" x14ac:dyDescent="0.25">
      <c r="A174" s="1" t="s">
        <v>651</v>
      </c>
    </row>
    <row r="175" spans="1:2" x14ac:dyDescent="0.25">
      <c r="A175" s="1" t="s">
        <v>652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11" workbookViewId="0">
      <selection activeCell="A32" sqref="A32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2024-05-19T16:05:28Z</dcterms:modified>
</cp:coreProperties>
</file>