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-IESD\LFS\2019\Annual\"/>
    </mc:Choice>
  </mc:AlternateContent>
  <xr:revisionPtr revIDLastSave="0" documentId="13_ncr:1_{F9D547F3-6970-45F8-8E37-C12595540D87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xxannualizedt7_cowsex" sheetId="31" state="hidden" r:id="rId1"/>
    <sheet name="ok annual table 7_final 2019" sheetId="34" r:id="rId2"/>
  </sheets>
  <definedNames>
    <definedName name="_xlnm.Print_Area" localSheetId="1">'ok annual table 7_final 2019'!$A$1:$D$273</definedName>
    <definedName name="_xlnm.Print_Area" localSheetId="0">xxannualizedt7_cowsex!$A$259:$D$314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31" l="1"/>
  <c r="L22" i="31"/>
  <c r="K22" i="31"/>
  <c r="M21" i="31"/>
  <c r="L21" i="31"/>
  <c r="K21" i="31"/>
  <c r="M20" i="31"/>
  <c r="L20" i="31"/>
  <c r="K20" i="31"/>
  <c r="M19" i="31"/>
  <c r="L19" i="31"/>
  <c r="K19" i="31"/>
  <c r="M18" i="31"/>
  <c r="L18" i="31"/>
  <c r="K18" i="31"/>
  <c r="M17" i="31"/>
  <c r="L17" i="31"/>
  <c r="K17" i="31"/>
  <c r="M16" i="31"/>
  <c r="L16" i="31"/>
  <c r="K16" i="31"/>
  <c r="M15" i="31"/>
  <c r="L15" i="31"/>
  <c r="K15" i="31"/>
  <c r="M14" i="31"/>
  <c r="L14" i="31"/>
  <c r="K14" i="31"/>
  <c r="M13" i="31"/>
  <c r="M12" i="31" s="1"/>
  <c r="L13" i="31"/>
  <c r="K13" i="31"/>
  <c r="M37" i="31"/>
  <c r="L37" i="31"/>
  <c r="K37" i="31"/>
  <c r="M36" i="31"/>
  <c r="L36" i="31"/>
  <c r="K36" i="31"/>
  <c r="M35" i="31"/>
  <c r="L35" i="31"/>
  <c r="K35" i="31"/>
  <c r="M34" i="31"/>
  <c r="L34" i="31"/>
  <c r="K34" i="31"/>
  <c r="M33" i="31"/>
  <c r="L33" i="31"/>
  <c r="K33" i="31"/>
  <c r="M32" i="31"/>
  <c r="L32" i="31"/>
  <c r="K32" i="31"/>
  <c r="M31" i="31"/>
  <c r="L31" i="31"/>
  <c r="K31" i="31"/>
  <c r="M30" i="31"/>
  <c r="L30" i="31"/>
  <c r="K30" i="31"/>
  <c r="M29" i="31"/>
  <c r="L29" i="31"/>
  <c r="K29" i="31"/>
  <c r="M28" i="31"/>
  <c r="L28" i="31"/>
  <c r="K28" i="31"/>
  <c r="K27" i="31" s="1"/>
  <c r="M52" i="31"/>
  <c r="L52" i="31"/>
  <c r="K52" i="31"/>
  <c r="M51" i="31"/>
  <c r="L51" i="31"/>
  <c r="K51" i="31"/>
  <c r="M50" i="31"/>
  <c r="L50" i="31"/>
  <c r="K50" i="31"/>
  <c r="M49" i="31"/>
  <c r="L49" i="31"/>
  <c r="K49" i="31"/>
  <c r="M48" i="31"/>
  <c r="L48" i="31"/>
  <c r="K48" i="31"/>
  <c r="M47" i="31"/>
  <c r="L47" i="31"/>
  <c r="K47" i="31"/>
  <c r="M46" i="31"/>
  <c r="L46" i="31"/>
  <c r="K46" i="31"/>
  <c r="M45" i="31"/>
  <c r="L45" i="31"/>
  <c r="K45" i="31"/>
  <c r="M44" i="31"/>
  <c r="L44" i="31"/>
  <c r="K44" i="31"/>
  <c r="M43" i="31"/>
  <c r="L43" i="31"/>
  <c r="K43" i="31"/>
  <c r="M73" i="31"/>
  <c r="L73" i="31"/>
  <c r="K73" i="31"/>
  <c r="M72" i="31"/>
  <c r="L72" i="31"/>
  <c r="K72" i="31"/>
  <c r="M71" i="31"/>
  <c r="L71" i="31"/>
  <c r="K71" i="31"/>
  <c r="M70" i="31"/>
  <c r="L70" i="31"/>
  <c r="K70" i="31"/>
  <c r="M69" i="31"/>
  <c r="L69" i="31"/>
  <c r="K69" i="31"/>
  <c r="M68" i="31"/>
  <c r="L68" i="31"/>
  <c r="K68" i="31"/>
  <c r="M67" i="31"/>
  <c r="L67" i="31"/>
  <c r="K67" i="31"/>
  <c r="M66" i="31"/>
  <c r="L66" i="31"/>
  <c r="K66" i="31"/>
  <c r="M65" i="31"/>
  <c r="L65" i="31"/>
  <c r="K65" i="31"/>
  <c r="M64" i="31"/>
  <c r="L64" i="31"/>
  <c r="K64" i="31"/>
  <c r="M88" i="31"/>
  <c r="L88" i="31"/>
  <c r="K88" i="31"/>
  <c r="M87" i="31"/>
  <c r="L87" i="31"/>
  <c r="K87" i="31"/>
  <c r="M86" i="31"/>
  <c r="L86" i="31"/>
  <c r="K86" i="31"/>
  <c r="M85" i="31"/>
  <c r="L85" i="31"/>
  <c r="K85" i="31"/>
  <c r="M84" i="31"/>
  <c r="L84" i="31"/>
  <c r="K84" i="31"/>
  <c r="M83" i="31"/>
  <c r="L83" i="31"/>
  <c r="K83" i="31"/>
  <c r="M82" i="31"/>
  <c r="L82" i="31"/>
  <c r="K82" i="31"/>
  <c r="M81" i="31"/>
  <c r="L81" i="31"/>
  <c r="K81" i="31"/>
  <c r="M80" i="31"/>
  <c r="L80" i="31"/>
  <c r="K80" i="31"/>
  <c r="M79" i="31"/>
  <c r="M78" i="31" s="1"/>
  <c r="L79" i="31"/>
  <c r="K79" i="31"/>
  <c r="M103" i="31"/>
  <c r="L103" i="31"/>
  <c r="K103" i="31"/>
  <c r="M102" i="31"/>
  <c r="L102" i="31"/>
  <c r="K102" i="31"/>
  <c r="M101" i="31"/>
  <c r="L101" i="31"/>
  <c r="K101" i="31"/>
  <c r="M100" i="31"/>
  <c r="L100" i="31"/>
  <c r="K100" i="31"/>
  <c r="M99" i="31"/>
  <c r="L99" i="31"/>
  <c r="K99" i="31"/>
  <c r="M98" i="31"/>
  <c r="L98" i="31"/>
  <c r="K98" i="31"/>
  <c r="M97" i="31"/>
  <c r="L97" i="31"/>
  <c r="K97" i="31"/>
  <c r="M96" i="31"/>
  <c r="L96" i="31"/>
  <c r="K96" i="31"/>
  <c r="M95" i="31"/>
  <c r="L95" i="31"/>
  <c r="K95" i="31"/>
  <c r="M94" i="31"/>
  <c r="L94" i="31"/>
  <c r="K94" i="31"/>
  <c r="K93" i="31" s="1"/>
  <c r="M124" i="31"/>
  <c r="L124" i="31"/>
  <c r="K124" i="31"/>
  <c r="M123" i="31"/>
  <c r="L123" i="31"/>
  <c r="K123" i="31"/>
  <c r="M122" i="31"/>
  <c r="L122" i="31"/>
  <c r="K122" i="31"/>
  <c r="M121" i="31"/>
  <c r="L121" i="31"/>
  <c r="K121" i="31"/>
  <c r="M120" i="31"/>
  <c r="L120" i="31"/>
  <c r="K120" i="31"/>
  <c r="M119" i="31"/>
  <c r="L119" i="31"/>
  <c r="K119" i="31"/>
  <c r="M118" i="31"/>
  <c r="L118" i="31"/>
  <c r="K118" i="31"/>
  <c r="M117" i="31"/>
  <c r="L117" i="31"/>
  <c r="K117" i="31"/>
  <c r="M116" i="31"/>
  <c r="L116" i="31"/>
  <c r="K116" i="31"/>
  <c r="M115" i="31"/>
  <c r="L115" i="31"/>
  <c r="K115" i="31"/>
  <c r="M139" i="31"/>
  <c r="L139" i="31"/>
  <c r="K139" i="31"/>
  <c r="M138" i="31"/>
  <c r="L138" i="31"/>
  <c r="K138" i="31"/>
  <c r="M137" i="31"/>
  <c r="L137" i="31"/>
  <c r="K137" i="31"/>
  <c r="M136" i="31"/>
  <c r="L136" i="31"/>
  <c r="K136" i="31"/>
  <c r="M135" i="31"/>
  <c r="L135" i="31"/>
  <c r="K135" i="31"/>
  <c r="M134" i="31"/>
  <c r="L134" i="31"/>
  <c r="K134" i="31"/>
  <c r="M133" i="31"/>
  <c r="L133" i="31"/>
  <c r="K133" i="31"/>
  <c r="M132" i="31"/>
  <c r="L132" i="31"/>
  <c r="K132" i="31"/>
  <c r="M131" i="31"/>
  <c r="L131" i="31"/>
  <c r="K131" i="31"/>
  <c r="M130" i="31"/>
  <c r="L130" i="31"/>
  <c r="K130" i="31"/>
  <c r="M154" i="31"/>
  <c r="L154" i="31"/>
  <c r="K154" i="31"/>
  <c r="M153" i="31"/>
  <c r="L153" i="31"/>
  <c r="K153" i="31"/>
  <c r="M152" i="31"/>
  <c r="L152" i="31"/>
  <c r="K152" i="31"/>
  <c r="M151" i="31"/>
  <c r="L151" i="31"/>
  <c r="K151" i="31"/>
  <c r="M150" i="31"/>
  <c r="L150" i="31"/>
  <c r="K150" i="31"/>
  <c r="M149" i="31"/>
  <c r="L149" i="31"/>
  <c r="K149" i="31"/>
  <c r="M148" i="31"/>
  <c r="L148" i="31"/>
  <c r="K148" i="31"/>
  <c r="M147" i="31"/>
  <c r="L147" i="31"/>
  <c r="K147" i="31"/>
  <c r="M146" i="31"/>
  <c r="L146" i="31"/>
  <c r="K146" i="31"/>
  <c r="M145" i="31"/>
  <c r="M144" i="31" s="1"/>
  <c r="L145" i="31"/>
  <c r="K145" i="31"/>
  <c r="M175" i="31"/>
  <c r="L175" i="31"/>
  <c r="K175" i="31"/>
  <c r="M174" i="31"/>
  <c r="L174" i="31"/>
  <c r="K174" i="31"/>
  <c r="M173" i="31"/>
  <c r="L173" i="31"/>
  <c r="K173" i="31"/>
  <c r="M172" i="31"/>
  <c r="L172" i="31"/>
  <c r="K172" i="31"/>
  <c r="M171" i="31"/>
  <c r="L171" i="31"/>
  <c r="K171" i="31"/>
  <c r="M170" i="31"/>
  <c r="L170" i="31"/>
  <c r="K170" i="31"/>
  <c r="M169" i="31"/>
  <c r="L169" i="31"/>
  <c r="K169" i="31"/>
  <c r="M168" i="31"/>
  <c r="L168" i="31"/>
  <c r="K168" i="31"/>
  <c r="M167" i="31"/>
  <c r="L167" i="31"/>
  <c r="K167" i="31"/>
  <c r="M166" i="31"/>
  <c r="L166" i="31"/>
  <c r="K166" i="31"/>
  <c r="K165" i="31" s="1"/>
  <c r="M190" i="31"/>
  <c r="L190" i="31"/>
  <c r="K190" i="31"/>
  <c r="M189" i="31"/>
  <c r="L189" i="31"/>
  <c r="K189" i="31"/>
  <c r="M188" i="31"/>
  <c r="L188" i="31"/>
  <c r="K188" i="31"/>
  <c r="M187" i="31"/>
  <c r="L187" i="31"/>
  <c r="K187" i="31"/>
  <c r="M186" i="31"/>
  <c r="L186" i="31"/>
  <c r="K186" i="31"/>
  <c r="M185" i="31"/>
  <c r="L185" i="31"/>
  <c r="K185" i="31"/>
  <c r="M184" i="31"/>
  <c r="L184" i="31"/>
  <c r="K184" i="31"/>
  <c r="M183" i="31"/>
  <c r="L183" i="31"/>
  <c r="K183" i="31"/>
  <c r="M182" i="31"/>
  <c r="L182" i="31"/>
  <c r="K182" i="31"/>
  <c r="M181" i="31"/>
  <c r="L181" i="31"/>
  <c r="K181" i="31"/>
  <c r="M205" i="31"/>
  <c r="L205" i="31"/>
  <c r="K205" i="31"/>
  <c r="M204" i="31"/>
  <c r="L204" i="31"/>
  <c r="K204" i="31"/>
  <c r="M203" i="31"/>
  <c r="L203" i="31"/>
  <c r="K203" i="31"/>
  <c r="M202" i="31"/>
  <c r="L202" i="31"/>
  <c r="K202" i="31"/>
  <c r="M201" i="31"/>
  <c r="L201" i="31"/>
  <c r="K201" i="31"/>
  <c r="M200" i="31"/>
  <c r="L200" i="31"/>
  <c r="K200" i="31"/>
  <c r="M199" i="31"/>
  <c r="L199" i="31"/>
  <c r="K199" i="31"/>
  <c r="M198" i="31"/>
  <c r="L198" i="31"/>
  <c r="K198" i="31"/>
  <c r="M197" i="31"/>
  <c r="L197" i="31"/>
  <c r="K197" i="31"/>
  <c r="M196" i="31"/>
  <c r="L196" i="31"/>
  <c r="K196" i="31"/>
  <c r="M226" i="31"/>
  <c r="L226" i="31"/>
  <c r="K226" i="31"/>
  <c r="M225" i="31"/>
  <c r="L225" i="31"/>
  <c r="K225" i="31"/>
  <c r="M224" i="31"/>
  <c r="L224" i="31"/>
  <c r="K224" i="31"/>
  <c r="M223" i="31"/>
  <c r="L223" i="31"/>
  <c r="K223" i="31"/>
  <c r="M222" i="31"/>
  <c r="L222" i="31"/>
  <c r="K222" i="31"/>
  <c r="M221" i="31"/>
  <c r="L221" i="31"/>
  <c r="K221" i="31"/>
  <c r="M220" i="31"/>
  <c r="L220" i="31"/>
  <c r="K220" i="31"/>
  <c r="M219" i="31"/>
  <c r="L219" i="31"/>
  <c r="K219" i="31"/>
  <c r="M218" i="31"/>
  <c r="L218" i="31"/>
  <c r="K218" i="31"/>
  <c r="M217" i="31"/>
  <c r="L217" i="31"/>
  <c r="K217" i="31"/>
  <c r="M241" i="31"/>
  <c r="L241" i="31"/>
  <c r="K241" i="31"/>
  <c r="M240" i="31"/>
  <c r="L240" i="31"/>
  <c r="K240" i="31"/>
  <c r="M239" i="31"/>
  <c r="L239" i="31"/>
  <c r="K239" i="31"/>
  <c r="M238" i="31"/>
  <c r="L238" i="31"/>
  <c r="K238" i="31"/>
  <c r="M237" i="31"/>
  <c r="L237" i="31"/>
  <c r="K237" i="31"/>
  <c r="M236" i="31"/>
  <c r="L236" i="31"/>
  <c r="K236" i="31"/>
  <c r="M235" i="31"/>
  <c r="L235" i="31"/>
  <c r="K235" i="31"/>
  <c r="M234" i="31"/>
  <c r="L234" i="31"/>
  <c r="K234" i="31"/>
  <c r="M233" i="31"/>
  <c r="L233" i="31"/>
  <c r="K233" i="31"/>
  <c r="M232" i="31"/>
  <c r="L232" i="31"/>
  <c r="K232" i="31"/>
  <c r="M256" i="31"/>
  <c r="L256" i="31"/>
  <c r="K256" i="31"/>
  <c r="M255" i="31"/>
  <c r="L255" i="31"/>
  <c r="K255" i="31"/>
  <c r="M254" i="31"/>
  <c r="L254" i="31"/>
  <c r="K254" i="31"/>
  <c r="M253" i="31"/>
  <c r="L253" i="31"/>
  <c r="K253" i="31"/>
  <c r="M252" i="31"/>
  <c r="L252" i="31"/>
  <c r="K252" i="31"/>
  <c r="M251" i="31"/>
  <c r="L251" i="31"/>
  <c r="K251" i="31"/>
  <c r="M250" i="31"/>
  <c r="L250" i="31"/>
  <c r="K250" i="31"/>
  <c r="M249" i="31"/>
  <c r="L249" i="31"/>
  <c r="K249" i="31"/>
  <c r="M248" i="31"/>
  <c r="L248" i="31"/>
  <c r="K248" i="31"/>
  <c r="M247" i="31"/>
  <c r="L247" i="31"/>
  <c r="K247" i="31"/>
  <c r="M277" i="31"/>
  <c r="L277" i="31"/>
  <c r="K277" i="31"/>
  <c r="M276" i="31"/>
  <c r="L276" i="31"/>
  <c r="K276" i="31"/>
  <c r="M275" i="31"/>
  <c r="L275" i="31"/>
  <c r="K275" i="31"/>
  <c r="M274" i="31"/>
  <c r="L274" i="31"/>
  <c r="K274" i="31"/>
  <c r="M273" i="31"/>
  <c r="L273" i="31"/>
  <c r="K273" i="31"/>
  <c r="M272" i="31"/>
  <c r="L272" i="31"/>
  <c r="K272" i="31"/>
  <c r="M271" i="31"/>
  <c r="L271" i="31"/>
  <c r="K271" i="31"/>
  <c r="M270" i="31"/>
  <c r="L270" i="31"/>
  <c r="K270" i="31"/>
  <c r="M269" i="31"/>
  <c r="L269" i="31"/>
  <c r="K269" i="31"/>
  <c r="M268" i="31"/>
  <c r="L268" i="31"/>
  <c r="K268" i="31"/>
  <c r="M292" i="31"/>
  <c r="L292" i="31"/>
  <c r="K292" i="31"/>
  <c r="M291" i="31"/>
  <c r="L291" i="31"/>
  <c r="K291" i="31"/>
  <c r="M290" i="31"/>
  <c r="L290" i="31"/>
  <c r="K290" i="31"/>
  <c r="M289" i="31"/>
  <c r="L289" i="31"/>
  <c r="K289" i="31"/>
  <c r="M288" i="31"/>
  <c r="L288" i="31"/>
  <c r="K288" i="31"/>
  <c r="M287" i="31"/>
  <c r="L287" i="31"/>
  <c r="K287" i="31"/>
  <c r="M286" i="31"/>
  <c r="L286" i="31"/>
  <c r="K286" i="31"/>
  <c r="M285" i="31"/>
  <c r="L285" i="31"/>
  <c r="K285" i="31"/>
  <c r="M284" i="31"/>
  <c r="L284" i="31"/>
  <c r="K284" i="31"/>
  <c r="M283" i="31"/>
  <c r="L283" i="31"/>
  <c r="K283" i="31"/>
  <c r="M307" i="31"/>
  <c r="L307" i="31"/>
  <c r="M306" i="31"/>
  <c r="L306" i="31"/>
  <c r="M305" i="31"/>
  <c r="L305" i="31"/>
  <c r="M304" i="31"/>
  <c r="L304" i="31"/>
  <c r="M303" i="31"/>
  <c r="L303" i="31"/>
  <c r="M302" i="31"/>
  <c r="L302" i="31"/>
  <c r="M301" i="31"/>
  <c r="L301" i="31"/>
  <c r="M300" i="31"/>
  <c r="L300" i="31"/>
  <c r="M299" i="31"/>
  <c r="L299" i="31"/>
  <c r="M298" i="31"/>
  <c r="L298" i="31"/>
  <c r="K307" i="31"/>
  <c r="K306" i="31"/>
  <c r="K305" i="31"/>
  <c r="K304" i="31"/>
  <c r="K303" i="31"/>
  <c r="K302" i="31"/>
  <c r="K301" i="31"/>
  <c r="K300" i="31"/>
  <c r="K299" i="31"/>
  <c r="K298" i="31"/>
  <c r="M246" i="31" l="1"/>
  <c r="K195" i="31"/>
  <c r="K129" i="31"/>
  <c r="M114" i="31"/>
  <c r="K63" i="31"/>
  <c r="M42" i="31"/>
  <c r="L297" i="31"/>
  <c r="M180" i="31"/>
  <c r="K297" i="31"/>
  <c r="L231" i="31"/>
  <c r="L195" i="31"/>
  <c r="K216" i="31"/>
  <c r="M195" i="31"/>
  <c r="K180" i="31"/>
  <c r="L180" i="31"/>
  <c r="K246" i="31"/>
  <c r="L246" i="31"/>
  <c r="M231" i="31"/>
  <c r="K231" i="31"/>
  <c r="M216" i="31"/>
  <c r="L216" i="31"/>
  <c r="K114" i="31"/>
  <c r="M93" i="31"/>
  <c r="K23" i="31"/>
  <c r="M267" i="31"/>
  <c r="M63" i="31"/>
  <c r="L42" i="31"/>
  <c r="K12" i="31"/>
  <c r="M129" i="31"/>
  <c r="L129" i="31"/>
  <c r="K78" i="31"/>
  <c r="K267" i="31"/>
  <c r="L114" i="31"/>
  <c r="M297" i="31"/>
  <c r="M282" i="31"/>
  <c r="L282" i="31"/>
  <c r="K144" i="31"/>
  <c r="L93" i="31"/>
  <c r="K42" i="31"/>
  <c r="M27" i="31"/>
  <c r="L12" i="31"/>
  <c r="L267" i="31"/>
  <c r="L165" i="31"/>
  <c r="L78" i="31"/>
  <c r="L27" i="31"/>
  <c r="L63" i="31"/>
  <c r="K282" i="31"/>
  <c r="M165" i="31"/>
  <c r="L144" i="31"/>
</calcChain>
</file>

<file path=xl/sharedStrings.xml><?xml version="1.0" encoding="utf-8"?>
<sst xmlns="http://schemas.openxmlformats.org/spreadsheetml/2006/main" count="749" uniqueCount="80">
  <si>
    <t>Philippines</t>
  </si>
  <si>
    <t>Total</t>
  </si>
  <si>
    <t>Male</t>
  </si>
  <si>
    <t>Female</t>
  </si>
  <si>
    <t>National Capital Region</t>
  </si>
  <si>
    <t>Cordillera Administrative Region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</si>
  <si>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</si>
  <si>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</si>
  <si>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</si>
  <si>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</si>
  <si>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</si>
  <si>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</si>
  <si>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IX - Zamboanga Peninsula</t>
  </si>
  <si>
    <t>X - Northern Mindanao</t>
  </si>
  <si>
    <t>XI - Davao Region</t>
  </si>
  <si>
    <t>XII - SOCCSKSARGEN</t>
  </si>
  <si>
    <t>Caraga</t>
  </si>
  <si>
    <t>Autonomous Region in Muslim Mindanao</t>
  </si>
  <si>
    <t>IV-A  CALABARZON</t>
  </si>
  <si>
    <t>IV-B  MIMAROPA</t>
  </si>
  <si>
    <t>Region and Class of Worker</t>
  </si>
  <si>
    <t>Wage and salary workers</t>
  </si>
  <si>
    <t>Own-account worker</t>
  </si>
  <si>
    <t>ANNUAL ESTIMATES</t>
  </si>
  <si>
    <t>Number (in thousands)</t>
  </si>
  <si>
    <t xml:space="preserve">  Self-employed without any paid employee</t>
  </si>
  <si>
    <t xml:space="preserve">  Employer in own family-operated farm or business</t>
  </si>
  <si>
    <t>Worked without pay in own family-operated farm or business</t>
  </si>
  <si>
    <t>VIII - Eastern Visayas</t>
  </si>
  <si>
    <t xml:space="preserve">     Worked with pay in own family-operated farm or business</t>
  </si>
  <si>
    <t xml:space="preserve">   Worked for private household</t>
  </si>
  <si>
    <t xml:space="preserve">   Worked for private establishment </t>
  </si>
  <si>
    <t xml:space="preserve">    Worked for government or government-controlled corporation</t>
  </si>
  <si>
    <t xml:space="preserve">    Worked for private household/establishment/family-operated activities</t>
  </si>
  <si>
    <t xml:space="preserve">              0.0 - Less than 0.1 percent.</t>
  </si>
  <si>
    <t xml:space="preserve">              Details may not add up to totals due to rounding.</t>
  </si>
  <si>
    <t>TABLE 7  Number and Percentage Distribution of Employed Persons by Sex, by Region</t>
  </si>
  <si>
    <t xml:space="preserve"> and Class of Worker: 2016</t>
  </si>
  <si>
    <t>TABLE 6  Number and Percentage Distribution of Employed Persons by Sex, by Region</t>
  </si>
  <si>
    <t>Continued</t>
  </si>
  <si>
    <t>TABLE 6 - continued</t>
  </si>
  <si>
    <r>
      <t xml:space="preserve">Source: </t>
    </r>
    <r>
      <rPr>
        <sz val="8"/>
        <rFont val="Arial"/>
        <family val="2"/>
      </rPr>
      <t>Philippine Statistics Authority,  Annual Labor and Employment Estimates for 2016.</t>
    </r>
  </si>
  <si>
    <t>TABLE 6 - concluded</t>
  </si>
  <si>
    <r>
      <t xml:space="preserve">Notes:   </t>
    </r>
    <r>
      <rPr>
        <sz val="8"/>
        <rFont val="Arial"/>
        <family val="2"/>
      </rPr>
      <t>The methodology for the computation of annual estimates of labor and employment indicators is based</t>
    </r>
  </si>
  <si>
    <r>
      <t xml:space="preserve">              for Generating Annual Labor and Employment Estimates,</t>
    </r>
    <r>
      <rPr>
        <sz val="8"/>
        <rFont val="Arial"/>
        <family val="2"/>
      </rPr>
      <t>using the average estimates of the four LFS rounds.</t>
    </r>
  </si>
  <si>
    <r>
      <t xml:space="preserve">              </t>
    </r>
    <r>
      <rPr>
        <sz val="8"/>
        <rFont val="Arial"/>
        <family val="2"/>
      </rPr>
      <t>on a Resolution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found in the PSA website</t>
    </r>
    <r>
      <rPr>
        <i/>
        <sz val="8"/>
        <rFont val="Arial"/>
        <family val="2"/>
      </rPr>
      <t xml:space="preserve">, Approving and Adopting  the Official Methodology </t>
    </r>
  </si>
  <si>
    <t xml:space="preserve">       Wage and salary workers</t>
  </si>
  <si>
    <t xml:space="preserve">            Worked for private household</t>
  </si>
  <si>
    <t xml:space="preserve">            Worked for private establishment</t>
  </si>
  <si>
    <t xml:space="preserve">            Worked for government or government-controlled corporation</t>
  </si>
  <si>
    <t xml:space="preserve">            Worked with pay in own family-operated farm or business</t>
  </si>
  <si>
    <t xml:space="preserve">       Self Employed without any paid employee</t>
  </si>
  <si>
    <t xml:space="preserve">       Employer on own family-operated farm or business</t>
  </si>
  <si>
    <t xml:space="preserve">       Worked without pay in own family-operated farm or business</t>
  </si>
  <si>
    <t xml:space="preserve">             0.0 - Less than 0.05 percent.</t>
  </si>
  <si>
    <t xml:space="preserve">             Details may not add up to totals due to rounding.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</si>
  <si>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The use of the average estimates of the four-quarter rounds of the LFS data was based on PSA Board</t>
    </r>
  </si>
  <si>
    <t>Region I 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</si>
  <si>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</si>
  <si>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</si>
  <si>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</si>
  <si>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</si>
  <si>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</si>
  <si>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</si>
  <si>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</si>
  <si>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</si>
  <si>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</si>
  <si>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</si>
  <si>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</si>
  <si>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</si>
  <si>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TABLE 7  Percent Distribution of Employed Persons by Sex, by Region</t>
  </si>
  <si>
    <t xml:space="preserve"> National Capital Region (NCR)</t>
  </si>
  <si>
    <t xml:space="preserve"> Cordillera Administrative Region (CAR)</t>
  </si>
  <si>
    <t xml:space="preserve"> Region VIII (Eastern Visayas)</t>
  </si>
  <si>
    <r>
      <t xml:space="preserve">             Resolution No. 01, Series of 2017-151- </t>
    </r>
    <r>
      <rPr>
        <i/>
        <sz val="9"/>
        <rFont val="Arial"/>
        <family val="2"/>
      </rPr>
      <t xml:space="preserve">Approving and Adopting the Official Methodology for Generating  </t>
    </r>
  </si>
  <si>
    <t xml:space="preserve">             Annual Labor and Employment Estimates.</t>
  </si>
  <si>
    <t xml:space="preserve"> and Class of Worker: 2019</t>
  </si>
  <si>
    <r>
      <t xml:space="preserve">Source: </t>
    </r>
    <r>
      <rPr>
        <sz val="9"/>
        <rFont val="Arial"/>
        <family val="2"/>
      </rPr>
      <t>Philippine Statistics Authority, Annual Labor and Employment Estimates for 2019</t>
    </r>
  </si>
  <si>
    <t xml:space="preserve"> Bangsamoro Autonomous Region in Muslim Mindanao (BARMM)</t>
  </si>
  <si>
    <t>TABLE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</si>
</sst>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37" fontId="2" fillId="0" borderId="0"/>
  </cellStyleXfs>
  <cellXfs count="86">
    <xf numFmtId="0" fontId="0" fillId="0" borderId="0" xfId="0"/>
    <xf numFmtId="0" fontId="5" fillId="0" borderId="0" xfId="0" applyFont="1"/>
    <xf numFmtId="166" fontId="5" fillId="0" borderId="0" xfId="1" applyNumberFormat="1" applyFont="1" applyFill="1" applyAlignment="1" applyProtection="1">
      <alignment horizontal="left" vertical="center"/>
      <protection locked="0"/>
    </xf>
    <xf numFmtId="167" fontId="5" fillId="0" borderId="0" xfId="1" applyNumberFormat="1" applyFont="1" applyFill="1" applyAlignment="1">
      <alignment horizontal="center" vertical="center"/>
    </xf>
    <xf numFmtId="166" fontId="5" fillId="0" borderId="0" xfId="1" applyNumberFormat="1" applyFont="1" applyFill="1" applyBorder="1" applyAlignment="1" applyProtection="1">
      <alignment vertical="center"/>
      <protection locked="0"/>
    </xf>
    <xf numFmtId="166" fontId="5" fillId="0" borderId="0" xfId="1" applyNumberFormat="1" applyFont="1" applyFill="1" applyAlignment="1">
      <alignment horizontal="center" vertical="center"/>
    </xf>
    <xf numFmtId="166" fontId="5" fillId="0" borderId="0" xfId="1" applyNumberFormat="1" applyFont="1" applyFill="1" applyAlignment="1" applyProtection="1">
      <alignment vertical="center"/>
      <protection locked="0"/>
    </xf>
    <xf numFmtId="166" fontId="5" fillId="0" borderId="0" xfId="1" applyNumberFormat="1" applyFont="1" applyFill="1" applyBorder="1" applyAlignment="1" applyProtection="1">
      <alignment horizontal="left" vertical="center" indent="1"/>
      <protection locked="0"/>
    </xf>
    <xf numFmtId="167" fontId="5" fillId="0" borderId="0" xfId="1" applyNumberFormat="1" applyFont="1" applyFill="1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center" vertical="center"/>
    </xf>
    <xf numFmtId="37" fontId="4" fillId="0" borderId="0" xfId="2" applyFont="1" applyAlignment="1">
      <alignment vertical="center"/>
    </xf>
    <xf numFmtId="166" fontId="5" fillId="0" borderId="0" xfId="1" applyNumberFormat="1" applyFont="1" applyFill="1" applyAlignment="1">
      <alignment horizontal="right" vertical="center"/>
    </xf>
    <xf numFmtId="166" fontId="5" fillId="0" borderId="0" xfId="1" applyNumberFormat="1" applyFont="1" applyFill="1" applyBorder="1" applyAlignment="1">
      <alignment horizontal="right" vertical="center"/>
    </xf>
    <xf numFmtId="37" fontId="6" fillId="0" borderId="0" xfId="2" applyFont="1" applyBorder="1" applyAlignment="1">
      <alignment horizontal="center" vertical="center"/>
    </xf>
    <xf numFmtId="167" fontId="5" fillId="0" borderId="0" xfId="1" applyNumberFormat="1" applyFont="1" applyFill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49" fontId="5" fillId="0" borderId="0" xfId="1" applyNumberFormat="1" applyFont="1" applyFill="1" applyAlignment="1" applyProtection="1">
      <alignment vertical="center"/>
      <protection locked="0"/>
    </xf>
    <xf numFmtId="168" fontId="7" fillId="0" borderId="0" xfId="0" applyNumberFormat="1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166" fontId="5" fillId="0" borderId="0" xfId="1" applyNumberFormat="1" applyFont="1"/>
    <xf numFmtId="167" fontId="5" fillId="0" borderId="0" xfId="1" applyNumberFormat="1" applyFont="1"/>
    <xf numFmtId="168" fontId="5" fillId="0" borderId="0" xfId="0" applyNumberFormat="1" applyFont="1"/>
    <xf numFmtId="166" fontId="5" fillId="0" borderId="0" xfId="1" applyNumberFormat="1" applyFont="1" applyFill="1" applyAlignment="1" applyProtection="1">
      <protection locked="0"/>
    </xf>
    <xf numFmtId="166" fontId="5" fillId="0" borderId="0" xfId="1" applyNumberFormat="1" applyFont="1" applyFill="1" applyAlignment="1" applyProtection="1">
      <alignment horizontal="left" indent="2"/>
      <protection locked="0"/>
    </xf>
    <xf numFmtId="166" fontId="5" fillId="0" borderId="0" xfId="1" applyNumberFormat="1" applyFont="1" applyAlignment="1">
      <alignment horizontal="left" indent="1"/>
    </xf>
    <xf numFmtId="166" fontId="5" fillId="0" borderId="0" xfId="1" applyNumberFormat="1" applyFont="1" applyFill="1" applyAlignment="1" applyProtection="1">
      <alignment horizontal="left"/>
      <protection locked="0"/>
    </xf>
    <xf numFmtId="166" fontId="5" fillId="0" borderId="0" xfId="1" applyNumberFormat="1" applyFont="1" applyFill="1" applyAlignment="1" applyProtection="1">
      <alignment horizontal="left" indent="1"/>
      <protection locked="0"/>
    </xf>
    <xf numFmtId="168" fontId="5" fillId="0" borderId="0" xfId="0" applyNumberFormat="1" applyFont="1" applyBorder="1"/>
    <xf numFmtId="167" fontId="5" fillId="0" borderId="0" xfId="1" applyNumberFormat="1" applyFont="1" applyBorder="1"/>
    <xf numFmtId="167" fontId="5" fillId="0" borderId="0" xfId="1" applyNumberFormat="1" applyFont="1" applyAlignment="1">
      <alignment horizontal="right"/>
    </xf>
    <xf numFmtId="0" fontId="5" fillId="0" borderId="0" xfId="0" applyFont="1" applyBorder="1"/>
    <xf numFmtId="0" fontId="5" fillId="0" borderId="2" xfId="0" applyFont="1" applyBorder="1"/>
    <xf numFmtId="0" fontId="3" fillId="0" borderId="0" xfId="0" applyFont="1" applyBorder="1"/>
    <xf numFmtId="166" fontId="5" fillId="0" borderId="8" xfId="1" applyNumberFormat="1" applyFont="1" applyFill="1" applyBorder="1" applyAlignment="1" applyProtection="1">
      <protection locked="0"/>
    </xf>
    <xf numFmtId="167" fontId="5" fillId="0" borderId="8" xfId="1" applyNumberFormat="1" applyFont="1" applyFill="1" applyBorder="1" applyAlignment="1">
      <alignment horizontal="right" vertical="center"/>
    </xf>
    <xf numFmtId="167" fontId="5" fillId="0" borderId="8" xfId="1" applyNumberFormat="1" applyFont="1" applyBorder="1" applyAlignment="1">
      <alignment horizontal="right"/>
    </xf>
    <xf numFmtId="166" fontId="8" fillId="0" borderId="0" xfId="1" applyNumberFormat="1" applyFont="1" applyFill="1" applyAlignment="1" applyProtection="1">
      <protection locked="0"/>
    </xf>
    <xf numFmtId="166" fontId="8" fillId="0" borderId="0" xfId="1" applyNumberFormat="1" applyFont="1" applyFill="1" applyAlignment="1" applyProtection="1">
      <alignment horizontal="left" indent="2"/>
      <protection locked="0"/>
    </xf>
    <xf numFmtId="166" fontId="8" fillId="0" borderId="0" xfId="1" applyNumberFormat="1" applyFont="1" applyAlignment="1">
      <alignment horizontal="left" indent="1"/>
    </xf>
    <xf numFmtId="166" fontId="8" fillId="0" borderId="0" xfId="1" applyNumberFormat="1" applyFont="1" applyFill="1" applyAlignment="1" applyProtection="1">
      <alignment horizontal="left"/>
      <protection locked="0"/>
    </xf>
    <xf numFmtId="166" fontId="8" fillId="0" borderId="0" xfId="1" applyNumberFormat="1" applyFont="1" applyFill="1" applyAlignment="1" applyProtection="1">
      <alignment horizontal="left" indent="1"/>
      <protection locked="0"/>
    </xf>
    <xf numFmtId="3" fontId="5" fillId="0" borderId="0" xfId="0" applyNumberFormat="1" applyFont="1" applyBorder="1"/>
    <xf numFmtId="3" fontId="5" fillId="0" borderId="8" xfId="0" applyNumberFormat="1" applyFont="1" applyBorder="1"/>
    <xf numFmtId="167" fontId="8" fillId="0" borderId="0" xfId="1" applyNumberFormat="1" applyFont="1" applyFill="1" applyAlignment="1" applyProtection="1">
      <protection locked="0"/>
    </xf>
    <xf numFmtId="166" fontId="10" fillId="0" borderId="0" xfId="1" applyNumberFormat="1" applyFont="1" applyFill="1" applyAlignment="1">
      <alignment horizontal="right" vertical="center"/>
    </xf>
    <xf numFmtId="166" fontId="10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Border="1" applyAlignment="1"/>
    <xf numFmtId="0" fontId="10" fillId="0" borderId="0" xfId="0" applyFont="1" applyAlignment="1"/>
    <xf numFmtId="0" fontId="9" fillId="0" borderId="0" xfId="0" applyFont="1" applyBorder="1"/>
    <xf numFmtId="37" fontId="10" fillId="0" borderId="0" xfId="2" applyFont="1" applyAlignment="1">
      <alignment vertical="center"/>
    </xf>
    <xf numFmtId="0" fontId="3" fillId="0" borderId="0" xfId="0" applyFont="1"/>
    <xf numFmtId="0" fontId="4" fillId="0" borderId="0" xfId="0" applyFont="1" applyBorder="1" applyAlignment="1"/>
    <xf numFmtId="0" fontId="4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11" fillId="0" borderId="0" xfId="0" applyFont="1"/>
    <xf numFmtId="0" fontId="5" fillId="0" borderId="8" xfId="0" applyFont="1" applyBorder="1"/>
    <xf numFmtId="37" fontId="5" fillId="0" borderId="0" xfId="2" applyFont="1" applyAlignment="1">
      <alignment vertical="center"/>
    </xf>
    <xf numFmtId="166" fontId="5" fillId="0" borderId="0" xfId="1" applyNumberFormat="1" applyFont="1" applyBorder="1"/>
    <xf numFmtId="49" fontId="5" fillId="0" borderId="0" xfId="1" applyNumberFormat="1" applyFont="1" applyBorder="1"/>
    <xf numFmtId="166" fontId="5" fillId="0" borderId="8" xfId="1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6" fontId="12" fillId="0" borderId="0" xfId="1" applyNumberFormat="1" applyFont="1" applyFill="1" applyBorder="1" applyAlignment="1" applyProtection="1">
      <alignment vertical="center"/>
      <protection locked="0"/>
    </xf>
    <xf numFmtId="166" fontId="12" fillId="0" borderId="0" xfId="1" applyNumberFormat="1" applyFont="1" applyFill="1" applyBorder="1" applyAlignment="1">
      <alignment horizontal="center" vertical="center"/>
    </xf>
    <xf numFmtId="0" fontId="12" fillId="0" borderId="0" xfId="0" applyFont="1"/>
    <xf numFmtId="166" fontId="4" fillId="0" borderId="0" xfId="1" applyNumberFormat="1" applyFont="1" applyFill="1" applyBorder="1" applyAlignment="1">
      <alignment horizontal="right" vertical="center"/>
    </xf>
    <xf numFmtId="166" fontId="4" fillId="0" borderId="0" xfId="1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4" fontId="6" fillId="0" borderId="6" xfId="0" applyNumberFormat="1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37" fontId="5" fillId="0" borderId="0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6" fillId="0" borderId="5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" fontId="6" fillId="0" borderId="6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Jan06_tables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14"/>
  <sheetViews>
    <sheetView workbookViewId="0">
      <selection activeCell="D312" sqref="D312"/>
    </sheetView>
  </sheetViews>
  <sheetFormatPr defaultRowHeight="12.95" customHeight="1" x14ac:dyDescent="0.2"/>
  <cols>
    <col min="1" max="1" width="63.28515625" style="1" customWidth="1"/>
    <col min="2" max="4" width="10.7109375" style="1" customWidth="1"/>
    <col min="5" max="5" width="10.140625" style="1" customWidth="1"/>
    <col min="6" max="6" width="43.140625" style="1" customWidth="1"/>
    <col min="7" max="7" width="12.5703125" style="1" customWidth="1"/>
    <col min="8" max="8" width="11.7109375" style="1" customWidth="1"/>
    <col min="9" max="9" width="12.42578125" style="1" customWidth="1"/>
    <col min="10" max="10" width="4.28515625" style="1" customWidth="1"/>
    <col min="11" max="11" width="10.7109375" style="1" customWidth="1"/>
    <col min="12" max="14" width="10.140625" style="1" bestFit="1" customWidth="1"/>
    <col min="15" max="16384" width="9.140625" style="1"/>
  </cols>
  <sheetData>
    <row r="1" spans="1:13" ht="12.95" customHeight="1" x14ac:dyDescent="0.2">
      <c r="A1" s="78" t="s">
        <v>38</v>
      </c>
      <c r="B1" s="78"/>
      <c r="C1" s="78"/>
      <c r="D1" s="78"/>
      <c r="F1" s="78" t="s">
        <v>36</v>
      </c>
      <c r="G1" s="78"/>
      <c r="H1" s="78"/>
      <c r="I1" s="78"/>
    </row>
    <row r="2" spans="1:13" ht="12.95" customHeight="1" x14ac:dyDescent="0.2">
      <c r="A2" s="78" t="s">
        <v>37</v>
      </c>
      <c r="B2" s="78"/>
      <c r="C2" s="78"/>
      <c r="D2" s="78"/>
      <c r="F2" s="78" t="s">
        <v>37</v>
      </c>
      <c r="G2" s="78"/>
      <c r="H2" s="78"/>
      <c r="I2" s="78"/>
    </row>
    <row r="3" spans="1:13" ht="9.9499999999999993" customHeight="1" x14ac:dyDescent="0.2">
      <c r="A3" s="13"/>
      <c r="B3" s="13"/>
      <c r="C3" s="13"/>
      <c r="D3" s="13"/>
      <c r="F3" s="13"/>
      <c r="G3" s="13"/>
      <c r="H3" s="13"/>
      <c r="I3" s="13"/>
    </row>
    <row r="4" spans="1:13" ht="12.95" customHeight="1" x14ac:dyDescent="0.2">
      <c r="A4" s="79" t="s">
        <v>23</v>
      </c>
      <c r="B4" s="79"/>
      <c r="C4" s="79"/>
      <c r="D4" s="79"/>
      <c r="F4" s="79" t="s">
        <v>23</v>
      </c>
      <c r="G4" s="79"/>
      <c r="H4" s="79"/>
      <c r="I4" s="79"/>
    </row>
    <row r="5" spans="1:13" ht="9.9499999999999993" customHeight="1" x14ac:dyDescent="0.2">
      <c r="A5" s="13"/>
      <c r="B5" s="13"/>
      <c r="C5" s="13"/>
      <c r="D5" s="13"/>
      <c r="F5" s="13"/>
      <c r="G5" s="13"/>
      <c r="H5" s="13"/>
      <c r="I5" s="13"/>
    </row>
    <row r="6" spans="1:13" ht="12.95" customHeight="1" x14ac:dyDescent="0.2">
      <c r="A6" s="72" t="s">
        <v>20</v>
      </c>
      <c r="B6" s="74" t="s">
        <v>1</v>
      </c>
      <c r="C6" s="74" t="s">
        <v>2</v>
      </c>
      <c r="D6" s="76" t="s">
        <v>3</v>
      </c>
      <c r="E6" s="20"/>
      <c r="F6" s="72" t="s">
        <v>20</v>
      </c>
      <c r="G6" s="74" t="s">
        <v>1</v>
      </c>
      <c r="H6" s="74" t="s">
        <v>2</v>
      </c>
      <c r="I6" s="76" t="s">
        <v>3</v>
      </c>
    </row>
    <row r="7" spans="1:13" ht="12.95" customHeight="1" x14ac:dyDescent="0.2">
      <c r="A7" s="73"/>
      <c r="B7" s="75"/>
      <c r="C7" s="75"/>
      <c r="D7" s="77"/>
      <c r="F7" s="73"/>
      <c r="G7" s="75"/>
      <c r="H7" s="75"/>
      <c r="I7" s="77"/>
    </row>
    <row r="9" spans="1:13" ht="12.95" customHeight="1" x14ac:dyDescent="0.2">
      <c r="A9" s="2" t="s">
        <v>0</v>
      </c>
      <c r="B9" s="21">
        <v>40997.968249999998</v>
      </c>
      <c r="C9" s="21">
        <v>25034.78775</v>
      </c>
      <c r="D9" s="21">
        <v>15963.18075</v>
      </c>
      <c r="E9" s="22"/>
      <c r="F9" s="2" t="s">
        <v>0</v>
      </c>
      <c r="G9" s="21"/>
      <c r="H9" s="21"/>
      <c r="I9" s="21"/>
    </row>
    <row r="10" spans="1:13" ht="12.95" customHeight="1" x14ac:dyDescent="0.2">
      <c r="A10" s="2" t="s">
        <v>24</v>
      </c>
      <c r="B10" s="11"/>
      <c r="C10" s="11"/>
      <c r="D10" s="11"/>
      <c r="E10" s="22"/>
      <c r="F10" s="2" t="s">
        <v>24</v>
      </c>
      <c r="G10" s="11"/>
      <c r="H10" s="11"/>
      <c r="I10" s="11"/>
    </row>
    <row r="11" spans="1:13" ht="9.9499999999999993" customHeight="1" x14ac:dyDescent="0.2">
      <c r="A11" s="2"/>
      <c r="B11" s="3"/>
      <c r="C11" s="3"/>
      <c r="D11" s="3"/>
      <c r="F11" s="2"/>
      <c r="G11" s="3"/>
      <c r="H11" s="3"/>
      <c r="I11" s="3"/>
    </row>
    <row r="12" spans="1:13" ht="12.95" customHeight="1" x14ac:dyDescent="0.2">
      <c r="A12" s="2" t="s">
        <v>1</v>
      </c>
      <c r="B12" s="3">
        <v>99.999998780427376</v>
      </c>
      <c r="C12" s="3">
        <v>99.999998002779151</v>
      </c>
      <c r="D12" s="3">
        <v>99.999996867792163</v>
      </c>
      <c r="E12" s="24"/>
      <c r="F12" s="2" t="s">
        <v>1</v>
      </c>
      <c r="G12" s="21">
        <v>40997968.25</v>
      </c>
      <c r="H12" s="21">
        <v>25034787.75</v>
      </c>
      <c r="I12" s="21">
        <v>15963180.75</v>
      </c>
      <c r="K12" s="24">
        <f>+K13+K19+K22</f>
        <v>99.999998780427376</v>
      </c>
      <c r="L12" s="24">
        <f t="shared" ref="L12" si="0">+L13+L19+L22</f>
        <v>99.999998002779151</v>
      </c>
      <c r="M12" s="24">
        <f t="shared" ref="M12" si="1">+M13+M19+M22</f>
        <v>99.999996867792163</v>
      </c>
    </row>
    <row r="13" spans="1:13" ht="12.95" customHeight="1" x14ac:dyDescent="0.2">
      <c r="A13" s="25" t="s">
        <v>21</v>
      </c>
      <c r="B13" s="3">
        <v>61.563144656564781</v>
      </c>
      <c r="C13" s="23">
        <v>63.854709533137544</v>
      </c>
      <c r="D13" s="23">
        <v>57.969322623876195</v>
      </c>
      <c r="E13" s="24"/>
      <c r="F13" s="25" t="s">
        <v>21</v>
      </c>
      <c r="G13" s="21">
        <v>25239638.5</v>
      </c>
      <c r="H13" s="21">
        <v>15985891</v>
      </c>
      <c r="I13" s="21">
        <v>9253747.75</v>
      </c>
      <c r="K13" s="24">
        <f>G13/G12*100</f>
        <v>61.563144656564781</v>
      </c>
      <c r="L13" s="24">
        <f t="shared" ref="L13" si="2">H13/H12*100</f>
        <v>63.854709533137544</v>
      </c>
      <c r="M13" s="24">
        <f t="shared" ref="M13" si="3">I13/I12*100</f>
        <v>57.969322623876195</v>
      </c>
    </row>
    <row r="14" spans="1:13" ht="12.95" customHeight="1" x14ac:dyDescent="0.2">
      <c r="A14" s="25" t="s">
        <v>33</v>
      </c>
      <c r="B14" s="3">
        <v>53.471847961636485</v>
      </c>
      <c r="C14" s="23">
        <v>57.698958322504659</v>
      </c>
      <c r="D14" s="23">
        <v>46.842539510805203</v>
      </c>
      <c r="E14" s="24"/>
      <c r="F14" s="25" t="s">
        <v>33</v>
      </c>
      <c r="G14" s="21">
        <v>21922371.25</v>
      </c>
      <c r="H14" s="21">
        <v>14444811.75</v>
      </c>
      <c r="I14" s="21">
        <v>7477559.25</v>
      </c>
      <c r="K14" s="24">
        <f>G14/G12*100</f>
        <v>53.471847961636485</v>
      </c>
      <c r="L14" s="24">
        <f t="shared" ref="L14" si="4">H14/H12*100</f>
        <v>57.698958322504659</v>
      </c>
      <c r="M14" s="24">
        <f t="shared" ref="M14" si="5">I14/I12*100</f>
        <v>46.842539510805203</v>
      </c>
    </row>
    <row r="15" spans="1:13" ht="12.95" customHeight="1" x14ac:dyDescent="0.2">
      <c r="A15" s="26" t="s">
        <v>30</v>
      </c>
      <c r="B15" s="3">
        <v>5.113547913438369</v>
      </c>
      <c r="C15" s="23">
        <v>1.3772984753984983</v>
      </c>
      <c r="D15" s="23">
        <v>10.973044955341999</v>
      </c>
      <c r="E15" s="24"/>
      <c r="F15" s="26" t="s">
        <v>30</v>
      </c>
      <c r="G15" s="21">
        <v>2096450.75</v>
      </c>
      <c r="H15" s="21">
        <v>344803.75</v>
      </c>
      <c r="I15" s="21">
        <v>1751647</v>
      </c>
      <c r="K15" s="24">
        <f>G15/G12*100</f>
        <v>5.113547913438369</v>
      </c>
      <c r="L15" s="24">
        <f t="shared" ref="L15" si="6">H15/H12*100</f>
        <v>1.3772984753984983</v>
      </c>
      <c r="M15" s="24">
        <f t="shared" ref="M15" si="7">I15/I12*100</f>
        <v>10.973044955341999</v>
      </c>
    </row>
    <row r="16" spans="1:13" ht="12.95" customHeight="1" x14ac:dyDescent="0.2">
      <c r="A16" s="26" t="s">
        <v>31</v>
      </c>
      <c r="B16" s="3">
        <v>48.035321847930838</v>
      </c>
      <c r="C16" s="23">
        <v>55.962752270587956</v>
      </c>
      <c r="D16" s="23">
        <v>35.602863796427286</v>
      </c>
      <c r="E16" s="24"/>
      <c r="F16" s="26" t="s">
        <v>31</v>
      </c>
      <c r="G16" s="21">
        <v>19693506</v>
      </c>
      <c r="H16" s="21">
        <v>14010156.25</v>
      </c>
      <c r="I16" s="21">
        <v>5683349.5</v>
      </c>
      <c r="K16" s="24">
        <f>G16/G12*100</f>
        <v>48.035321847930838</v>
      </c>
      <c r="L16" s="24">
        <f t="shared" ref="L16" si="8">H16/H12*100</f>
        <v>55.962752270587956</v>
      </c>
      <c r="M16" s="24">
        <f t="shared" ref="M16" si="9">I16/I12*100</f>
        <v>35.602863796427286</v>
      </c>
    </row>
    <row r="17" spans="1:14" ht="12.95" customHeight="1" x14ac:dyDescent="0.2">
      <c r="A17" s="27" t="s">
        <v>29</v>
      </c>
      <c r="B17" s="3">
        <v>0.32297820026727786</v>
      </c>
      <c r="C17" s="23">
        <v>0.35890757651819916</v>
      </c>
      <c r="D17" s="23">
        <v>0.2666307590359146</v>
      </c>
      <c r="E17" s="24"/>
      <c r="F17" s="27" t="s">
        <v>29</v>
      </c>
      <c r="G17" s="21">
        <v>132414.5</v>
      </c>
      <c r="H17" s="21">
        <v>89851.75</v>
      </c>
      <c r="I17" s="21">
        <v>42562.75</v>
      </c>
      <c r="K17" s="24">
        <f>G17/G12*100</f>
        <v>0.32297820026727786</v>
      </c>
      <c r="L17" s="24">
        <f t="shared" ref="L17" si="10">H17/H12*100</f>
        <v>0.35890757651819916</v>
      </c>
      <c r="M17" s="24">
        <f t="shared" ref="M17" si="11">I17/I12*100</f>
        <v>0.2666307590359146</v>
      </c>
    </row>
    <row r="18" spans="1:14" ht="12.95" customHeight="1" x14ac:dyDescent="0.2">
      <c r="A18" s="28" t="s">
        <v>32</v>
      </c>
      <c r="B18" s="3">
        <v>8.0912966949282907</v>
      </c>
      <c r="C18" s="23">
        <v>6.1557502120224683</v>
      </c>
      <c r="D18" s="23">
        <v>11.12678467917492</v>
      </c>
      <c r="E18" s="24"/>
      <c r="F18" s="28" t="s">
        <v>32</v>
      </c>
      <c r="G18" s="21">
        <v>3317267.25</v>
      </c>
      <c r="H18" s="21">
        <v>1541079</v>
      </c>
      <c r="I18" s="21">
        <v>1776188.75</v>
      </c>
      <c r="K18" s="24">
        <f>G18/G12*100</f>
        <v>8.0912966949282907</v>
      </c>
      <c r="L18" s="24">
        <f t="shared" ref="L18" si="12">H18/H12*100</f>
        <v>6.1557502120224683</v>
      </c>
      <c r="M18" s="24">
        <f t="shared" ref="M18" si="13">I18/I12*100</f>
        <v>11.12678467917492</v>
      </c>
    </row>
    <row r="19" spans="1:14" ht="12.95" customHeight="1" x14ac:dyDescent="0.2">
      <c r="A19" s="25" t="s">
        <v>22</v>
      </c>
      <c r="B19" s="3">
        <v>30.423044805397154</v>
      </c>
      <c r="C19" s="23">
        <v>30.698809299871137</v>
      </c>
      <c r="D19" s="23">
        <v>29.990564380472858</v>
      </c>
      <c r="E19" s="24"/>
      <c r="F19" s="25" t="s">
        <v>22</v>
      </c>
      <c r="G19" s="21">
        <v>12472830.25</v>
      </c>
      <c r="H19" s="21">
        <v>7685381.75</v>
      </c>
      <c r="I19" s="21">
        <v>4787448</v>
      </c>
      <c r="K19" s="24">
        <f>G19/G12*100</f>
        <v>30.423044805397154</v>
      </c>
      <c r="L19" s="24">
        <f t="shared" ref="L19" si="14">H19/H12*100</f>
        <v>30.698809299871137</v>
      </c>
      <c r="M19" s="24">
        <f t="shared" ref="M19" si="15">I19/I12*100</f>
        <v>29.990564380472858</v>
      </c>
    </row>
    <row r="20" spans="1:14" ht="12.95" customHeight="1" x14ac:dyDescent="0.2">
      <c r="A20" s="29" t="s">
        <v>25</v>
      </c>
      <c r="B20" s="3">
        <v>27.067224239825592</v>
      </c>
      <c r="C20" s="23">
        <v>26.556360558718939</v>
      </c>
      <c r="D20" s="23">
        <v>27.868399598244224</v>
      </c>
      <c r="E20" s="24"/>
      <c r="F20" s="29" t="s">
        <v>25</v>
      </c>
      <c r="G20" s="21">
        <v>11097012</v>
      </c>
      <c r="H20" s="21">
        <v>6648328.5</v>
      </c>
      <c r="I20" s="21">
        <v>4448683</v>
      </c>
      <c r="K20" s="24">
        <f>G20/G12*100</f>
        <v>27.067224239825592</v>
      </c>
      <c r="L20" s="24">
        <f t="shared" ref="L20" si="16">H20/H12*100</f>
        <v>26.556360558718939</v>
      </c>
      <c r="M20" s="24">
        <f t="shared" ref="M20" si="17">I20/I12*100</f>
        <v>27.868399598244224</v>
      </c>
    </row>
    <row r="21" spans="1:14" ht="12.95" customHeight="1" x14ac:dyDescent="0.2">
      <c r="A21" s="29" t="s">
        <v>26</v>
      </c>
      <c r="B21" s="3">
        <v>3.3558205655715634</v>
      </c>
      <c r="C21" s="23">
        <v>4.1424487411521991</v>
      </c>
      <c r="D21" s="23">
        <v>2.1221647822286296</v>
      </c>
      <c r="E21" s="24"/>
      <c r="F21" s="29" t="s">
        <v>26</v>
      </c>
      <c r="G21" s="21">
        <v>1375818.25</v>
      </c>
      <c r="H21" s="21">
        <v>1037053.25</v>
      </c>
      <c r="I21" s="21">
        <v>338765</v>
      </c>
      <c r="K21" s="24">
        <f>G21/G12*100</f>
        <v>3.3558205655715634</v>
      </c>
      <c r="L21" s="24">
        <f t="shared" ref="L21" si="18">H21/H12*100</f>
        <v>4.1424487411521991</v>
      </c>
      <c r="M21" s="24">
        <f t="shared" ref="M21" si="19">I21/I12*100</f>
        <v>2.1221647822286296</v>
      </c>
    </row>
    <row r="22" spans="1:14" ht="12.95" customHeight="1" x14ac:dyDescent="0.2">
      <c r="A22" s="25" t="s">
        <v>27</v>
      </c>
      <c r="B22" s="3">
        <v>8.0138093184654338</v>
      </c>
      <c r="C22" s="23">
        <v>5.4464791697704724</v>
      </c>
      <c r="D22" s="23">
        <v>12.040109863443099</v>
      </c>
      <c r="E22" s="24"/>
      <c r="F22" s="25" t="s">
        <v>27</v>
      </c>
      <c r="G22" s="21">
        <v>3285499</v>
      </c>
      <c r="H22" s="21">
        <v>1363514.5</v>
      </c>
      <c r="I22" s="21">
        <v>1921984.5</v>
      </c>
      <c r="K22" s="30">
        <f>G22/G12*100</f>
        <v>8.0138093184654338</v>
      </c>
      <c r="L22" s="30">
        <f t="shared" ref="L22" si="20">H22/H12*100</f>
        <v>5.4464791697704724</v>
      </c>
      <c r="M22" s="30">
        <f t="shared" ref="M22" si="21">I22/I12*100</f>
        <v>12.040109863443099</v>
      </c>
    </row>
    <row r="23" spans="1:14" ht="12.95" customHeight="1" x14ac:dyDescent="0.2">
      <c r="A23" s="4"/>
      <c r="E23" s="24"/>
      <c r="F23" s="4"/>
      <c r="K23" s="46">
        <f>+K20+K22</f>
        <v>35.081033558291026</v>
      </c>
    </row>
    <row r="24" spans="1:14" ht="12.95" customHeight="1" x14ac:dyDescent="0.25">
      <c r="A24" s="6" t="s">
        <v>4</v>
      </c>
      <c r="B24" s="21">
        <v>5238.6120000000001</v>
      </c>
      <c r="C24" s="21">
        <v>2938.60725</v>
      </c>
      <c r="D24" s="21">
        <v>2300.0052500000002</v>
      </c>
      <c r="E24" s="24"/>
      <c r="F24" s="6" t="s">
        <v>4</v>
      </c>
      <c r="G24" s="21"/>
      <c r="H24" s="21"/>
      <c r="I24" s="21"/>
      <c r="K24"/>
      <c r="L24" s="21"/>
      <c r="M24" s="21"/>
      <c r="N24" s="21"/>
    </row>
    <row r="25" spans="1:14" ht="12.95" customHeight="1" x14ac:dyDescent="0.25">
      <c r="A25" s="2" t="s">
        <v>24</v>
      </c>
      <c r="B25" s="11"/>
      <c r="C25" s="11"/>
      <c r="D25" s="11"/>
      <c r="E25" s="24"/>
      <c r="F25" s="2" t="s">
        <v>24</v>
      </c>
      <c r="G25" s="11"/>
      <c r="H25" s="11"/>
      <c r="I25" s="11"/>
      <c r="K25"/>
      <c r="L25" s="21"/>
      <c r="M25" s="21"/>
      <c r="N25" s="21"/>
    </row>
    <row r="26" spans="1:14" ht="9.9499999999999993" customHeight="1" x14ac:dyDescent="0.25">
      <c r="A26" s="6"/>
      <c r="B26" s="5"/>
      <c r="C26" s="5"/>
      <c r="D26" s="5"/>
      <c r="E26" s="24"/>
      <c r="F26" s="6"/>
      <c r="G26" s="5"/>
      <c r="H26" s="5"/>
      <c r="I26" s="5"/>
      <c r="K26"/>
    </row>
    <row r="27" spans="1:14" ht="12.95" customHeight="1" x14ac:dyDescent="0.2">
      <c r="A27" s="2" t="s">
        <v>1</v>
      </c>
      <c r="B27" s="3">
        <v>100</v>
      </c>
      <c r="C27" s="3">
        <v>100</v>
      </c>
      <c r="D27" s="3">
        <v>99.999989130459582</v>
      </c>
      <c r="E27" s="24"/>
      <c r="F27" s="2" t="s">
        <v>1</v>
      </c>
      <c r="G27" s="21">
        <v>5238612</v>
      </c>
      <c r="H27" s="21">
        <v>2938607.25</v>
      </c>
      <c r="I27" s="21">
        <v>2300005.25</v>
      </c>
      <c r="K27" s="24">
        <f>+K28+K34+K37</f>
        <v>100</v>
      </c>
      <c r="L27" s="24">
        <f t="shared" ref="L27" si="22">+L28+L34+L37</f>
        <v>100</v>
      </c>
      <c r="M27" s="24">
        <f t="shared" ref="M27" si="23">+M28+M34+M37</f>
        <v>99.999989130459582</v>
      </c>
    </row>
    <row r="28" spans="1:14" ht="12.95" customHeight="1" x14ac:dyDescent="0.2">
      <c r="A28" s="25" t="s">
        <v>21</v>
      </c>
      <c r="B28" s="3">
        <v>79.806091766292298</v>
      </c>
      <c r="C28" s="23">
        <v>84.142122088618706</v>
      </c>
      <c r="D28" s="23">
        <v>74.266134827300931</v>
      </c>
      <c r="E28" s="24"/>
      <c r="F28" s="25" t="s">
        <v>21</v>
      </c>
      <c r="G28" s="21">
        <v>4180731.5</v>
      </c>
      <c r="H28" s="21">
        <v>2472606.5</v>
      </c>
      <c r="I28" s="21">
        <v>1708125</v>
      </c>
      <c r="K28" s="24">
        <f>G28/G27*100</f>
        <v>79.806091766292298</v>
      </c>
      <c r="L28" s="24">
        <f t="shared" ref="L28" si="24">H28/H27*100</f>
        <v>84.142122088618677</v>
      </c>
      <c r="M28" s="24">
        <f t="shared" ref="M28" si="25">I28/I27*100</f>
        <v>74.266134827300931</v>
      </c>
    </row>
    <row r="29" spans="1:14" ht="12.95" customHeight="1" x14ac:dyDescent="0.2">
      <c r="A29" s="25" t="s">
        <v>33</v>
      </c>
      <c r="B29" s="3">
        <v>72.697586688993184</v>
      </c>
      <c r="C29" s="23">
        <v>77.694560918271733</v>
      </c>
      <c r="D29" s="23">
        <v>66.313185589467665</v>
      </c>
      <c r="E29" s="24"/>
      <c r="F29" s="25" t="s">
        <v>33</v>
      </c>
      <c r="G29" s="21">
        <v>3808344.5</v>
      </c>
      <c r="H29" s="21">
        <v>2283138</v>
      </c>
      <c r="I29" s="21">
        <v>1525206.75</v>
      </c>
      <c r="K29" s="24">
        <f>G29/G27*100</f>
        <v>72.697586688993184</v>
      </c>
      <c r="L29" s="24">
        <f t="shared" ref="L29" si="26">H29/H27*100</f>
        <v>77.694560918271733</v>
      </c>
      <c r="M29" s="24">
        <f t="shared" ref="M29" si="27">I29/I27*100</f>
        <v>66.313185589467665</v>
      </c>
    </row>
    <row r="30" spans="1:14" ht="12.95" customHeight="1" x14ac:dyDescent="0.2">
      <c r="A30" s="26" t="s">
        <v>30</v>
      </c>
      <c r="B30" s="3">
        <v>7.5242497440161635</v>
      </c>
      <c r="C30" s="23">
        <v>2.824407718996814</v>
      </c>
      <c r="D30" s="23">
        <v>13.529012596819074</v>
      </c>
      <c r="E30" s="24"/>
      <c r="F30" s="26" t="s">
        <v>30</v>
      </c>
      <c r="G30" s="21">
        <v>394166.25</v>
      </c>
      <c r="H30" s="21">
        <v>82998.25</v>
      </c>
      <c r="I30" s="21">
        <v>311168</v>
      </c>
      <c r="K30" s="24">
        <f>G30/G27*100</f>
        <v>7.5242497440161635</v>
      </c>
      <c r="L30" s="24">
        <f t="shared" ref="L30" si="28">H30/H27*100</f>
        <v>2.824407718996814</v>
      </c>
      <c r="M30" s="24">
        <f t="shared" ref="M30" si="29">I30/I27*100</f>
        <v>13.529012596819074</v>
      </c>
    </row>
    <row r="31" spans="1:14" ht="12.95" customHeight="1" x14ac:dyDescent="0.2">
      <c r="A31" s="26" t="s">
        <v>31</v>
      </c>
      <c r="B31" s="3">
        <v>64.690456174269059</v>
      </c>
      <c r="C31" s="23">
        <v>74.393737033079191</v>
      </c>
      <c r="D31" s="23">
        <v>52.293032809381636</v>
      </c>
      <c r="E31" s="24"/>
      <c r="F31" s="26" t="s">
        <v>31</v>
      </c>
      <c r="G31" s="21">
        <v>3388882</v>
      </c>
      <c r="H31" s="21">
        <v>2186139.75</v>
      </c>
      <c r="I31" s="21">
        <v>1202742.5</v>
      </c>
      <c r="K31" s="24">
        <f>G31/G27*100</f>
        <v>64.690456174269059</v>
      </c>
      <c r="L31" s="24">
        <f t="shared" ref="L31" si="30">H31/H27*100</f>
        <v>74.393737033079191</v>
      </c>
      <c r="M31" s="24">
        <f t="shared" ref="M31" si="31">I31/I27*100</f>
        <v>52.293032809381636</v>
      </c>
    </row>
    <row r="32" spans="1:14" ht="12.95" customHeight="1" x14ac:dyDescent="0.2">
      <c r="A32" s="27" t="s">
        <v>29</v>
      </c>
      <c r="B32" s="3">
        <v>0.48288077070796614</v>
      </c>
      <c r="C32" s="23">
        <v>0.47641616619573779</v>
      </c>
      <c r="D32" s="23">
        <v>0.49114018326697301</v>
      </c>
      <c r="E32" s="24"/>
      <c r="F32" s="27" t="s">
        <v>29</v>
      </c>
      <c r="G32" s="21">
        <v>25296.25</v>
      </c>
      <c r="H32" s="21">
        <v>14000</v>
      </c>
      <c r="I32" s="21">
        <v>11296.25</v>
      </c>
      <c r="K32" s="24">
        <f>G32/G27*100</f>
        <v>0.48288077070796614</v>
      </c>
      <c r="L32" s="24">
        <f t="shared" ref="L32" si="32">H32/H27*100</f>
        <v>0.47641616619573779</v>
      </c>
      <c r="M32" s="24">
        <f t="shared" ref="M32" si="33">I32/I27*100</f>
        <v>0.49114018326697301</v>
      </c>
    </row>
    <row r="33" spans="1:14" ht="12.95" customHeight="1" x14ac:dyDescent="0.2">
      <c r="A33" s="28" t="s">
        <v>32</v>
      </c>
      <c r="B33" s="3">
        <v>7.1085050772991014</v>
      </c>
      <c r="C33" s="23">
        <v>6.4475611703469395</v>
      </c>
      <c r="D33" s="23">
        <v>7.9529601073736673</v>
      </c>
      <c r="E33" s="24"/>
      <c r="F33" s="28" t="s">
        <v>32</v>
      </c>
      <c r="G33" s="21">
        <v>372387</v>
      </c>
      <c r="H33" s="21">
        <v>189468.5</v>
      </c>
      <c r="I33" s="21">
        <v>182918.5</v>
      </c>
      <c r="K33" s="24">
        <f>G33/G27*100</f>
        <v>7.1085050772991014</v>
      </c>
      <c r="L33" s="24">
        <f t="shared" ref="L33" si="34">H33/H27*100</f>
        <v>6.4475611703469395</v>
      </c>
      <c r="M33" s="24">
        <f t="shared" ref="M33" si="35">I33/I27*100</f>
        <v>7.9529601073736673</v>
      </c>
    </row>
    <row r="34" spans="1:14" ht="12.95" customHeight="1" x14ac:dyDescent="0.2">
      <c r="A34" s="25" t="s">
        <v>22</v>
      </c>
      <c r="B34" s="3">
        <v>17.757322932104916</v>
      </c>
      <c r="C34" s="23">
        <v>14.558750578186316</v>
      </c>
      <c r="D34" s="23">
        <v>21.84399361697109</v>
      </c>
      <c r="E34" s="24"/>
      <c r="F34" s="25" t="s">
        <v>22</v>
      </c>
      <c r="G34" s="21">
        <v>930237.25</v>
      </c>
      <c r="H34" s="21">
        <v>427824.5</v>
      </c>
      <c r="I34" s="21">
        <v>502413</v>
      </c>
      <c r="K34" s="24">
        <f>G34/G27*100</f>
        <v>17.757322932104916</v>
      </c>
      <c r="L34" s="24">
        <f t="shared" ref="L34" si="36">H34/H27*100</f>
        <v>14.558750578186316</v>
      </c>
      <c r="M34" s="24">
        <f t="shared" ref="M34" si="37">I34/I27*100</f>
        <v>21.84399361697109</v>
      </c>
    </row>
    <row r="35" spans="1:14" ht="12.95" customHeight="1" x14ac:dyDescent="0.2">
      <c r="A35" s="29" t="s">
        <v>25</v>
      </c>
      <c r="B35" s="3">
        <v>15.600205741520845</v>
      </c>
      <c r="C35" s="23">
        <v>12.303183761627213</v>
      </c>
      <c r="D35" s="23">
        <v>19.812650427645764</v>
      </c>
      <c r="E35" s="24"/>
      <c r="F35" s="29" t="s">
        <v>25</v>
      </c>
      <c r="G35" s="21">
        <v>817234.25</v>
      </c>
      <c r="H35" s="21">
        <v>361542.25</v>
      </c>
      <c r="I35" s="21">
        <v>455692</v>
      </c>
      <c r="K35" s="24">
        <f>G35/G27*100</f>
        <v>15.600205741520845</v>
      </c>
      <c r="L35" s="24">
        <f t="shared" ref="L35" si="38">H35/H27*100</f>
        <v>12.303183761627213</v>
      </c>
      <c r="M35" s="24">
        <f t="shared" ref="M35" si="39">I35/I27*100</f>
        <v>19.812650427645764</v>
      </c>
    </row>
    <row r="36" spans="1:14" ht="12.95" customHeight="1" x14ac:dyDescent="0.2">
      <c r="A36" s="29" t="s">
        <v>26</v>
      </c>
      <c r="B36" s="3">
        <v>2.1571171905840707</v>
      </c>
      <c r="C36" s="23">
        <v>2.255566816559103</v>
      </c>
      <c r="D36" s="23">
        <v>2.0313431893253289</v>
      </c>
      <c r="E36" s="24"/>
      <c r="F36" s="29" t="s">
        <v>26</v>
      </c>
      <c r="G36" s="21">
        <v>113003</v>
      </c>
      <c r="H36" s="21">
        <v>66282.25</v>
      </c>
      <c r="I36" s="21">
        <v>46721</v>
      </c>
      <c r="K36" s="24">
        <f>G36/G27*100</f>
        <v>2.1571171905840707</v>
      </c>
      <c r="L36" s="24">
        <f t="shared" ref="L36" si="40">H36/H27*100</f>
        <v>2.255566816559103</v>
      </c>
      <c r="M36" s="24">
        <f t="shared" ref="M36" si="41">I36/I27*100</f>
        <v>2.0313431893253289</v>
      </c>
    </row>
    <row r="37" spans="1:14" ht="12.95" customHeight="1" x14ac:dyDescent="0.2">
      <c r="A37" s="25" t="s">
        <v>27</v>
      </c>
      <c r="B37" s="3">
        <v>2.4365853016027907</v>
      </c>
      <c r="C37" s="23">
        <v>1.2991273331950024</v>
      </c>
      <c r="D37" s="23">
        <v>3.8898606861875642</v>
      </c>
      <c r="E37" s="24"/>
      <c r="F37" s="25" t="s">
        <v>27</v>
      </c>
      <c r="G37" s="21">
        <v>127643.25</v>
      </c>
      <c r="H37" s="21">
        <v>38176.25</v>
      </c>
      <c r="I37" s="21">
        <v>89467</v>
      </c>
      <c r="K37" s="30">
        <f>G37/G27*100</f>
        <v>2.4365853016027907</v>
      </c>
      <c r="L37" s="30">
        <f t="shared" ref="L37" si="42">H37/H27*100</f>
        <v>1.2991273331950024</v>
      </c>
      <c r="M37" s="30">
        <f t="shared" ref="M37" si="43">I37/I27*100</f>
        <v>3.8898606861875642</v>
      </c>
      <c r="N37" s="21"/>
    </row>
    <row r="38" spans="1:14" ht="12.95" customHeight="1" x14ac:dyDescent="0.25">
      <c r="A38" s="6"/>
      <c r="B38" s="5"/>
      <c r="C38" s="5"/>
      <c r="D38" s="5"/>
      <c r="E38" s="24"/>
      <c r="F38" s="6"/>
      <c r="G38" s="5"/>
      <c r="H38" s="5"/>
      <c r="I38" s="5"/>
      <c r="K38"/>
      <c r="L38" s="21"/>
      <c r="M38" s="21"/>
      <c r="N38" s="21"/>
    </row>
    <row r="39" spans="1:14" ht="12.95" customHeight="1" x14ac:dyDescent="0.25">
      <c r="A39" s="6" t="s">
        <v>5</v>
      </c>
      <c r="B39" s="21">
        <v>765.11075000000005</v>
      </c>
      <c r="C39" s="21">
        <v>459.58425</v>
      </c>
      <c r="D39" s="21">
        <v>305.52625</v>
      </c>
      <c r="E39" s="24"/>
      <c r="F39" s="6" t="s">
        <v>5</v>
      </c>
      <c r="G39" s="21"/>
      <c r="H39" s="21"/>
      <c r="I39" s="21"/>
      <c r="K39"/>
    </row>
    <row r="40" spans="1:14" ht="12.95" customHeight="1" x14ac:dyDescent="0.2">
      <c r="A40" s="2" t="s">
        <v>24</v>
      </c>
      <c r="B40" s="11"/>
      <c r="C40" s="11"/>
      <c r="D40" s="11"/>
      <c r="E40" s="24"/>
      <c r="F40" s="2" t="s">
        <v>24</v>
      </c>
      <c r="G40" s="11"/>
      <c r="H40" s="11"/>
      <c r="I40" s="11"/>
      <c r="K40" s="39"/>
    </row>
    <row r="41" spans="1:14" ht="9.9499999999999993" customHeight="1" x14ac:dyDescent="0.2">
      <c r="A41" s="6"/>
      <c r="B41" s="5"/>
      <c r="C41" s="5"/>
      <c r="D41" s="5"/>
      <c r="E41" s="24"/>
      <c r="F41" s="6"/>
      <c r="G41" s="5"/>
      <c r="H41" s="5"/>
      <c r="I41" s="5"/>
      <c r="K41" s="39"/>
    </row>
    <row r="42" spans="1:14" ht="12.95" customHeight="1" x14ac:dyDescent="0.2">
      <c r="A42" s="2" t="s">
        <v>1</v>
      </c>
      <c r="B42" s="3">
        <v>99.999967324991843</v>
      </c>
      <c r="C42" s="3">
        <v>100</v>
      </c>
      <c r="D42" s="3">
        <v>100.00008182602969</v>
      </c>
      <c r="E42" s="24"/>
      <c r="F42" s="2" t="s">
        <v>1</v>
      </c>
      <c r="G42" s="21">
        <v>765110.75</v>
      </c>
      <c r="H42" s="21">
        <v>459584.25</v>
      </c>
      <c r="I42" s="21">
        <v>305526.25</v>
      </c>
      <c r="K42" s="24">
        <f>+K43+K49+K52</f>
        <v>99.999967324991843</v>
      </c>
      <c r="L42" s="24">
        <f t="shared" ref="L42" si="44">+L43+L49+L52</f>
        <v>100</v>
      </c>
      <c r="M42" s="24">
        <f t="shared" ref="M42" si="45">+M43+M49+M52</f>
        <v>100.00008182602969</v>
      </c>
    </row>
    <row r="43" spans="1:14" ht="12.95" customHeight="1" x14ac:dyDescent="0.2">
      <c r="A43" s="25" t="s">
        <v>21</v>
      </c>
      <c r="B43" s="3">
        <v>49.656732701768988</v>
      </c>
      <c r="C43" s="23">
        <v>51.269435364680135</v>
      </c>
      <c r="D43" s="23">
        <v>47.231129894730813</v>
      </c>
      <c r="E43" s="24"/>
      <c r="F43" s="25" t="s">
        <v>21</v>
      </c>
      <c r="G43" s="21">
        <v>379929</v>
      </c>
      <c r="H43" s="21">
        <v>235626.25</v>
      </c>
      <c r="I43" s="21">
        <v>144303.5</v>
      </c>
      <c r="K43" s="24">
        <f>G43/G42*100</f>
        <v>49.656732701768988</v>
      </c>
      <c r="L43" s="24">
        <f t="shared" ref="L43" si="46">H43/H42*100</f>
        <v>51.269435364680135</v>
      </c>
      <c r="M43" s="24">
        <f t="shared" ref="M43" si="47">I43/I42*100</f>
        <v>47.231129894730813</v>
      </c>
    </row>
    <row r="44" spans="1:14" ht="12.95" customHeight="1" x14ac:dyDescent="0.2">
      <c r="A44" s="25" t="s">
        <v>33</v>
      </c>
      <c r="B44" s="3">
        <v>38.305924991904767</v>
      </c>
      <c r="C44" s="23">
        <v>42.560912389839295</v>
      </c>
      <c r="D44" s="23">
        <v>31.905769144222468</v>
      </c>
      <c r="E44" s="24"/>
      <c r="F44" s="25" t="s">
        <v>33</v>
      </c>
      <c r="G44" s="21">
        <v>293082.75</v>
      </c>
      <c r="H44" s="21">
        <v>195603.25</v>
      </c>
      <c r="I44" s="21">
        <v>97480.5</v>
      </c>
      <c r="K44" s="24">
        <f>G44/G42*100</f>
        <v>38.305924991904767</v>
      </c>
      <c r="L44" s="24">
        <f t="shared" ref="L44" si="48">H44/H42*100</f>
        <v>42.560912389839295</v>
      </c>
      <c r="M44" s="24">
        <f t="shared" ref="M44" si="49">I44/I42*100</f>
        <v>31.905769144222468</v>
      </c>
    </row>
    <row r="45" spans="1:14" ht="12.95" customHeight="1" x14ac:dyDescent="0.2">
      <c r="A45" s="26" t="s">
        <v>30</v>
      </c>
      <c r="B45" s="3">
        <v>2.3804070195066531</v>
      </c>
      <c r="C45" s="23">
        <v>0.68066953991569557</v>
      </c>
      <c r="D45" s="23">
        <v>4.9374644568183585</v>
      </c>
      <c r="E45" s="24"/>
      <c r="F45" s="26" t="s">
        <v>30</v>
      </c>
      <c r="G45" s="21">
        <v>18212.75</v>
      </c>
      <c r="H45" s="21">
        <v>3128.25</v>
      </c>
      <c r="I45" s="21">
        <v>15085.25</v>
      </c>
      <c r="K45" s="24">
        <f>G45/G42*100</f>
        <v>2.3804070195066531</v>
      </c>
      <c r="L45" s="24">
        <f t="shared" ref="L45" si="50">H45/H42*100</f>
        <v>0.68066953991569557</v>
      </c>
      <c r="M45" s="24">
        <f t="shared" ref="M45" si="51">I45/I42*100</f>
        <v>4.9374644568183585</v>
      </c>
    </row>
    <row r="46" spans="1:14" ht="12.95" customHeight="1" x14ac:dyDescent="0.2">
      <c r="A46" s="26" t="s">
        <v>31</v>
      </c>
      <c r="B46" s="3">
        <v>35.74819070311063</v>
      </c>
      <c r="C46" s="23">
        <v>41.666680265914245</v>
      </c>
      <c r="D46" s="23">
        <v>26.845320164797627</v>
      </c>
      <c r="E46" s="24"/>
      <c r="F46" s="26" t="s">
        <v>31</v>
      </c>
      <c r="G46" s="21">
        <v>273513.25</v>
      </c>
      <c r="H46" s="21">
        <v>191493.5</v>
      </c>
      <c r="I46" s="21">
        <v>82019.5</v>
      </c>
      <c r="K46" s="24">
        <f>G46/G42*100</f>
        <v>35.74819070311063</v>
      </c>
      <c r="L46" s="24">
        <f t="shared" ref="L46" si="52">H46/H42*100</f>
        <v>41.666680265914245</v>
      </c>
      <c r="M46" s="24">
        <f t="shared" ref="M46" si="53">I46/I42*100</f>
        <v>26.845320164797627</v>
      </c>
    </row>
    <row r="47" spans="1:14" ht="12.95" customHeight="1" x14ac:dyDescent="0.2">
      <c r="A47" s="27" t="s">
        <v>29</v>
      </c>
      <c r="B47" s="3">
        <v>0.17732726928748552</v>
      </c>
      <c r="C47" s="23">
        <v>0.21356258400935194</v>
      </c>
      <c r="D47" s="23">
        <v>0.12298452260648635</v>
      </c>
      <c r="E47" s="24"/>
      <c r="F47" s="27" t="s">
        <v>29</v>
      </c>
      <c r="G47" s="21">
        <v>1356.75</v>
      </c>
      <c r="H47" s="21">
        <v>981.5</v>
      </c>
      <c r="I47" s="21">
        <v>375.75</v>
      </c>
      <c r="K47" s="24">
        <f>G47/G42*100</f>
        <v>0.17732726928748552</v>
      </c>
      <c r="L47" s="24">
        <f t="shared" ref="L47" si="54">H47/H42*100</f>
        <v>0.21356258400935194</v>
      </c>
      <c r="M47" s="24">
        <f t="shared" ref="M47" si="55">I47/I42*100</f>
        <v>0.12298452260648635</v>
      </c>
    </row>
    <row r="48" spans="1:14" ht="12.95" customHeight="1" x14ac:dyDescent="0.2">
      <c r="A48" s="28" t="s">
        <v>32</v>
      </c>
      <c r="B48" s="3">
        <v>11.350807709864226</v>
      </c>
      <c r="C48" s="23">
        <v>8.7085229748408466</v>
      </c>
      <c r="D48" s="23">
        <v>15.325360750508343</v>
      </c>
      <c r="E48" s="24"/>
      <c r="F48" s="28" t="s">
        <v>32</v>
      </c>
      <c r="G48" s="21">
        <v>86846.25</v>
      </c>
      <c r="H48" s="21">
        <v>40023</v>
      </c>
      <c r="I48" s="21">
        <v>46823</v>
      </c>
      <c r="K48" s="24">
        <f>G48/G42*100</f>
        <v>11.350807709864226</v>
      </c>
      <c r="L48" s="24">
        <f t="shared" ref="L48" si="56">H48/H42*100</f>
        <v>8.7085229748408466</v>
      </c>
      <c r="M48" s="24">
        <f t="shared" ref="M48" si="57">I48/I42*100</f>
        <v>15.325360750508343</v>
      </c>
    </row>
    <row r="49" spans="1:14" ht="12.95" customHeight="1" x14ac:dyDescent="0.2">
      <c r="A49" s="25" t="s">
        <v>22</v>
      </c>
      <c r="B49" s="3">
        <v>33.96969000893008</v>
      </c>
      <c r="C49" s="23">
        <v>38.389479186895549</v>
      </c>
      <c r="D49" s="23">
        <v>27.321056701347267</v>
      </c>
      <c r="E49" s="24"/>
      <c r="F49" s="25" t="s">
        <v>22</v>
      </c>
      <c r="G49" s="21">
        <v>259905.75</v>
      </c>
      <c r="H49" s="21">
        <v>176432</v>
      </c>
      <c r="I49" s="21">
        <v>83473</v>
      </c>
      <c r="K49" s="24">
        <f>G49/G42*100</f>
        <v>33.96969000893008</v>
      </c>
      <c r="L49" s="24">
        <f t="shared" ref="L49" si="58">H49/H42*100</f>
        <v>38.389479186895549</v>
      </c>
      <c r="M49" s="24">
        <f t="shared" ref="M49" si="59">I49/I42*100</f>
        <v>27.321056701347267</v>
      </c>
    </row>
    <row r="50" spans="1:14" ht="12.95" customHeight="1" x14ac:dyDescent="0.2">
      <c r="A50" s="29" t="s">
        <v>25</v>
      </c>
      <c r="B50" s="3">
        <v>31.259363432026017</v>
      </c>
      <c r="C50" s="23">
        <v>34.757392143007507</v>
      </c>
      <c r="D50" s="23">
        <v>25.997357019241392</v>
      </c>
      <c r="E50" s="24"/>
      <c r="F50" s="29" t="s">
        <v>25</v>
      </c>
      <c r="G50" s="21">
        <v>239168.75</v>
      </c>
      <c r="H50" s="21">
        <v>159739.5</v>
      </c>
      <c r="I50" s="21">
        <v>79428.75</v>
      </c>
      <c r="K50" s="24">
        <f>G50/G42*100</f>
        <v>31.259363432026017</v>
      </c>
      <c r="L50" s="24">
        <f t="shared" ref="L50" si="60">H50/H42*100</f>
        <v>34.757392143007507</v>
      </c>
      <c r="M50" s="24">
        <f t="shared" ref="M50" si="61">I50/I42*100</f>
        <v>25.997357019241392</v>
      </c>
      <c r="N50" s="21"/>
    </row>
    <row r="51" spans="1:14" ht="12.95" customHeight="1" x14ac:dyDescent="0.2">
      <c r="A51" s="29" t="s">
        <v>26</v>
      </c>
      <c r="B51" s="3">
        <v>2.7103265769040625</v>
      </c>
      <c r="C51" s="23">
        <v>3.6320870438880362</v>
      </c>
      <c r="D51" s="23">
        <v>1.3236996821058746</v>
      </c>
      <c r="E51" s="24"/>
      <c r="F51" s="29" t="s">
        <v>26</v>
      </c>
      <c r="G51" s="21">
        <v>20737</v>
      </c>
      <c r="H51" s="21">
        <v>16692.5</v>
      </c>
      <c r="I51" s="21">
        <v>4044.25</v>
      </c>
      <c r="K51" s="24">
        <f>G51/G42*100</f>
        <v>2.7103265769040625</v>
      </c>
      <c r="L51" s="24">
        <f t="shared" ref="L51" si="62">H51/H42*100</f>
        <v>3.6320870438880362</v>
      </c>
      <c r="M51" s="24">
        <f t="shared" ref="M51" si="63">I51/I42*100</f>
        <v>1.3236996821058746</v>
      </c>
      <c r="N51" s="21"/>
    </row>
    <row r="52" spans="1:14" ht="12.95" customHeight="1" x14ac:dyDescent="0.2">
      <c r="A52" s="25" t="s">
        <v>27</v>
      </c>
      <c r="B52" s="3">
        <v>16.373544614292769</v>
      </c>
      <c r="C52" s="23">
        <v>10.341085448424311</v>
      </c>
      <c r="D52" s="23">
        <v>25.447895229951602</v>
      </c>
      <c r="E52" s="24"/>
      <c r="F52" s="25" t="s">
        <v>27</v>
      </c>
      <c r="G52" s="21">
        <v>125275.75</v>
      </c>
      <c r="H52" s="21">
        <v>47526</v>
      </c>
      <c r="I52" s="21">
        <v>77750</v>
      </c>
      <c r="K52" s="30">
        <f>G52/G42*100</f>
        <v>16.373544614292769</v>
      </c>
      <c r="L52" s="30">
        <f t="shared" ref="L52" si="64">H52/H42*100</f>
        <v>10.341085448424311</v>
      </c>
      <c r="M52" s="30">
        <f t="shared" ref="M52" si="65">I52/I42*100</f>
        <v>25.447895229951602</v>
      </c>
    </row>
    <row r="53" spans="1:14" ht="12.95" customHeight="1" x14ac:dyDescent="0.2">
      <c r="A53" s="7"/>
      <c r="B53" s="5"/>
      <c r="C53" s="5"/>
      <c r="D53" s="5"/>
      <c r="E53" s="24"/>
      <c r="F53" s="7"/>
      <c r="G53" s="5"/>
      <c r="H53" s="5"/>
      <c r="I53" s="5"/>
      <c r="K53" s="39"/>
    </row>
    <row r="54" spans="1:14" ht="12.95" customHeight="1" x14ac:dyDescent="0.2">
      <c r="A54" s="7"/>
      <c r="B54" s="5"/>
      <c r="C54" s="5"/>
      <c r="D54" s="47" t="s">
        <v>39</v>
      </c>
      <c r="E54" s="24"/>
      <c r="F54" s="7"/>
      <c r="G54" s="5"/>
      <c r="H54" s="5"/>
      <c r="I54" s="5"/>
      <c r="K54" s="39"/>
    </row>
    <row r="55" spans="1:14" ht="12.95" customHeight="1" x14ac:dyDescent="0.2">
      <c r="A55" s="48" t="s">
        <v>40</v>
      </c>
      <c r="B55" s="5"/>
      <c r="C55" s="5"/>
      <c r="D55" s="5"/>
      <c r="E55" s="24"/>
      <c r="F55" s="7"/>
      <c r="G55" s="5"/>
      <c r="H55" s="5"/>
      <c r="I55" s="5"/>
      <c r="K55" s="39"/>
    </row>
    <row r="56" spans="1:14" ht="12.95" customHeight="1" x14ac:dyDescent="0.2">
      <c r="A56" s="7"/>
      <c r="B56" s="5"/>
      <c r="C56" s="5"/>
      <c r="D56" s="5"/>
      <c r="E56" s="24"/>
      <c r="F56" s="7"/>
      <c r="G56" s="5"/>
      <c r="H56" s="5"/>
      <c r="I56" s="5"/>
      <c r="K56" s="39"/>
    </row>
    <row r="57" spans="1:14" ht="12.95" customHeight="1" x14ac:dyDescent="0.2">
      <c r="A57" s="72" t="s">
        <v>20</v>
      </c>
      <c r="B57" s="74" t="s">
        <v>1</v>
      </c>
      <c r="C57" s="74" t="s">
        <v>2</v>
      </c>
      <c r="D57" s="76" t="s">
        <v>3</v>
      </c>
      <c r="E57" s="24"/>
      <c r="F57" s="7"/>
      <c r="G57" s="5"/>
      <c r="H57" s="5"/>
      <c r="I57" s="5"/>
      <c r="K57" s="39"/>
    </row>
    <row r="58" spans="1:14" ht="12.95" customHeight="1" x14ac:dyDescent="0.2">
      <c r="A58" s="73"/>
      <c r="B58" s="75"/>
      <c r="C58" s="75"/>
      <c r="D58" s="77"/>
      <c r="E58" s="24"/>
      <c r="F58" s="7"/>
      <c r="G58" s="5"/>
      <c r="H58" s="5"/>
      <c r="I58" s="5"/>
      <c r="K58" s="39"/>
    </row>
    <row r="59" spans="1:14" ht="12.95" customHeight="1" x14ac:dyDescent="0.2">
      <c r="A59" s="7"/>
      <c r="B59" s="5"/>
      <c r="C59" s="5"/>
      <c r="D59" s="5"/>
      <c r="E59" s="24"/>
      <c r="F59" s="7"/>
      <c r="G59" s="5"/>
      <c r="H59" s="5"/>
      <c r="I59" s="5"/>
      <c r="K59" s="39"/>
    </row>
    <row r="60" spans="1:14" ht="12.95" customHeight="1" x14ac:dyDescent="0.2">
      <c r="A60" s="6" t="s">
        <v>6</v>
      </c>
      <c r="B60" s="21">
        <v>1987.5572500000001</v>
      </c>
      <c r="C60" s="21">
        <v>1256.0934999999999</v>
      </c>
      <c r="D60" s="21">
        <v>731.46375</v>
      </c>
      <c r="E60" s="24"/>
      <c r="F60" s="6" t="s">
        <v>6</v>
      </c>
      <c r="G60" s="21"/>
      <c r="H60" s="21"/>
      <c r="I60" s="21"/>
      <c r="K60" s="39"/>
    </row>
    <row r="61" spans="1:14" ht="12.95" customHeight="1" x14ac:dyDescent="0.2">
      <c r="A61" s="2" t="s">
        <v>24</v>
      </c>
      <c r="B61" s="11"/>
      <c r="C61" s="11"/>
      <c r="D61" s="11"/>
      <c r="E61" s="24"/>
      <c r="F61" s="2" t="s">
        <v>24</v>
      </c>
      <c r="G61" s="11"/>
      <c r="H61" s="11"/>
      <c r="I61" s="11"/>
      <c r="K61" s="40"/>
    </row>
    <row r="62" spans="1:14" ht="9.9499999999999993" customHeight="1" x14ac:dyDescent="0.2">
      <c r="A62" s="6"/>
      <c r="B62" s="5"/>
      <c r="C62" s="5"/>
      <c r="D62" s="5"/>
      <c r="E62" s="24"/>
      <c r="F62" s="6"/>
      <c r="G62" s="5"/>
      <c r="H62" s="5"/>
      <c r="I62" s="5"/>
      <c r="K62" s="40"/>
    </row>
    <row r="63" spans="1:14" ht="12.95" customHeight="1" x14ac:dyDescent="0.2">
      <c r="A63" s="2" t="s">
        <v>1</v>
      </c>
      <c r="B63" s="3">
        <v>99.999987421745971</v>
      </c>
      <c r="C63" s="3">
        <v>99.999960194046068</v>
      </c>
      <c r="D63" s="3">
        <v>100.00006835608737</v>
      </c>
      <c r="E63" s="24"/>
      <c r="F63" s="2" t="s">
        <v>1</v>
      </c>
      <c r="G63" s="21">
        <v>1987557.25</v>
      </c>
      <c r="H63" s="21">
        <v>1256093.5</v>
      </c>
      <c r="I63" s="21">
        <v>731463.75</v>
      </c>
      <c r="K63" s="24">
        <f>+K64+K70+K73</f>
        <v>99.999987421745971</v>
      </c>
      <c r="L63" s="24">
        <f t="shared" ref="L63" si="66">+L64+L70+L73</f>
        <v>99.999960194046068</v>
      </c>
      <c r="M63" s="24">
        <f t="shared" ref="M63" si="67">+M64+M70+M73</f>
        <v>100.00006835608737</v>
      </c>
    </row>
    <row r="64" spans="1:14" ht="12.95" customHeight="1" x14ac:dyDescent="0.2">
      <c r="A64" s="25" t="s">
        <v>21</v>
      </c>
      <c r="B64" s="3">
        <v>58.731213905913904</v>
      </c>
      <c r="C64" s="3">
        <v>60.089575338141628</v>
      </c>
      <c r="D64" s="23">
        <v>56.398625359083077</v>
      </c>
      <c r="E64" s="24"/>
      <c r="F64" s="25" t="s">
        <v>21</v>
      </c>
      <c r="G64" s="21">
        <v>1167316.5</v>
      </c>
      <c r="H64" s="21">
        <v>754781.25</v>
      </c>
      <c r="I64" s="21">
        <v>412535.5</v>
      </c>
      <c r="K64" s="24">
        <f>G64/G63*100</f>
        <v>58.731213905913904</v>
      </c>
      <c r="L64" s="24">
        <f t="shared" ref="L64" si="68">H64/H63*100</f>
        <v>60.089575338141628</v>
      </c>
      <c r="M64" s="24">
        <f t="shared" ref="M64" si="69">I64/I63*100</f>
        <v>56.398625359083077</v>
      </c>
    </row>
    <row r="65" spans="1:14" ht="12.95" customHeight="1" x14ac:dyDescent="0.2">
      <c r="A65" s="25" t="s">
        <v>33</v>
      </c>
      <c r="B65" s="3">
        <v>50.05675937133384</v>
      </c>
      <c r="C65" s="3">
        <v>54.070835491147747</v>
      </c>
      <c r="D65" s="23">
        <v>43.163690613512969</v>
      </c>
      <c r="E65" s="24"/>
      <c r="F65" s="25" t="s">
        <v>33</v>
      </c>
      <c r="G65" s="21">
        <v>994906.75</v>
      </c>
      <c r="H65" s="21">
        <v>679180.25</v>
      </c>
      <c r="I65" s="21">
        <v>315726.75</v>
      </c>
      <c r="K65" s="24">
        <f>G65/G63*100</f>
        <v>50.05675937133384</v>
      </c>
      <c r="L65" s="24">
        <f t="shared" ref="L65" si="70">H65/H63*100</f>
        <v>54.070835491147747</v>
      </c>
      <c r="M65" s="24">
        <f t="shared" ref="M65" si="71">I65/I63*100</f>
        <v>43.163690613512969</v>
      </c>
    </row>
    <row r="66" spans="1:14" ht="12.95" customHeight="1" x14ac:dyDescent="0.2">
      <c r="A66" s="26" t="s">
        <v>30</v>
      </c>
      <c r="B66" s="3">
        <v>4.545957103877134</v>
      </c>
      <c r="C66" s="3">
        <v>1.2267796943460021</v>
      </c>
      <c r="D66" s="23">
        <v>10.245757223102308</v>
      </c>
      <c r="E66" s="24"/>
      <c r="F66" s="26" t="s">
        <v>30</v>
      </c>
      <c r="G66" s="21">
        <v>90353.5</v>
      </c>
      <c r="H66" s="21">
        <v>15409.5</v>
      </c>
      <c r="I66" s="21">
        <v>74944</v>
      </c>
      <c r="K66" s="24">
        <f>G66/G63*100</f>
        <v>4.545957103877134</v>
      </c>
      <c r="L66" s="24">
        <f t="shared" ref="L66" si="72">H66/H63*100</f>
        <v>1.2267796943460021</v>
      </c>
      <c r="M66" s="24">
        <f t="shared" ref="M66" si="73">I66/I63*100</f>
        <v>10.245757223102308</v>
      </c>
    </row>
    <row r="67" spans="1:14" ht="12.95" customHeight="1" x14ac:dyDescent="0.2">
      <c r="A67" s="26" t="s">
        <v>31</v>
      </c>
      <c r="B67" s="3">
        <v>45.261023298825734</v>
      </c>
      <c r="C67" s="3">
        <v>52.646299817648924</v>
      </c>
      <c r="D67" s="23">
        <v>32.578818840988362</v>
      </c>
      <c r="E67" s="24"/>
      <c r="F67" s="26" t="s">
        <v>31</v>
      </c>
      <c r="G67" s="21">
        <v>899588.75</v>
      </c>
      <c r="H67" s="21">
        <v>661286.75</v>
      </c>
      <c r="I67" s="21">
        <v>238302.25</v>
      </c>
      <c r="K67" s="24">
        <f>G67/G63*100</f>
        <v>45.261023298825734</v>
      </c>
      <c r="L67" s="24">
        <f t="shared" ref="L67" si="74">H67/H63*100</f>
        <v>52.646299817648924</v>
      </c>
      <c r="M67" s="24">
        <f t="shared" ref="M67" si="75">I67/I63*100</f>
        <v>32.578818840988362</v>
      </c>
    </row>
    <row r="68" spans="1:14" ht="12.95" customHeight="1" x14ac:dyDescent="0.2">
      <c r="A68" s="27" t="s">
        <v>29</v>
      </c>
      <c r="B68" s="3">
        <v>0.24977896863096646</v>
      </c>
      <c r="C68" s="3">
        <v>0.19775597915282581</v>
      </c>
      <c r="D68" s="23">
        <v>0.33911454942230562</v>
      </c>
      <c r="E68" s="24"/>
      <c r="F68" s="27" t="s">
        <v>29</v>
      </c>
      <c r="G68" s="21">
        <v>4964.5</v>
      </c>
      <c r="H68" s="21">
        <v>2484</v>
      </c>
      <c r="I68" s="21">
        <v>2480.5</v>
      </c>
      <c r="K68" s="24">
        <f>G68/G63*100</f>
        <v>0.24977896863096646</v>
      </c>
      <c r="L68" s="24">
        <f t="shared" ref="L68" si="76">H68/H63*100</f>
        <v>0.19775597915282581</v>
      </c>
      <c r="M68" s="24">
        <f t="shared" ref="M68" si="77">I68/I63*100</f>
        <v>0.33911454942230562</v>
      </c>
    </row>
    <row r="69" spans="1:14" ht="12.95" customHeight="1" x14ac:dyDescent="0.2">
      <c r="A69" s="28" t="s">
        <v>32</v>
      </c>
      <c r="B69" s="3">
        <v>8.6744671128341082</v>
      </c>
      <c r="C69" s="3">
        <v>6.0187398469938742</v>
      </c>
      <c r="D69" s="23">
        <v>13.234968923613783</v>
      </c>
      <c r="E69" s="24"/>
      <c r="F69" s="28" t="s">
        <v>32</v>
      </c>
      <c r="G69" s="21">
        <v>172410</v>
      </c>
      <c r="H69" s="21">
        <v>75601</v>
      </c>
      <c r="I69" s="21">
        <v>96809</v>
      </c>
      <c r="K69" s="24">
        <f>G69/G63*100</f>
        <v>8.6744671128341082</v>
      </c>
      <c r="L69" s="24">
        <f t="shared" ref="L69" si="78">H69/H63*100</f>
        <v>6.0187398469938742</v>
      </c>
      <c r="M69" s="24">
        <f t="shared" ref="M69" si="79">I69/I63*100</f>
        <v>13.234968923613783</v>
      </c>
      <c r="N69" s="21"/>
    </row>
    <row r="70" spans="1:14" ht="12.95" customHeight="1" x14ac:dyDescent="0.2">
      <c r="A70" s="25" t="s">
        <v>22</v>
      </c>
      <c r="B70" s="3">
        <v>32.88554329692893</v>
      </c>
      <c r="C70" s="3">
        <v>33.963315628971884</v>
      </c>
      <c r="D70" s="23">
        <v>31.034757361523386</v>
      </c>
      <c r="E70" s="24"/>
      <c r="F70" s="25" t="s">
        <v>22</v>
      </c>
      <c r="G70" s="21">
        <v>653619</v>
      </c>
      <c r="H70" s="21">
        <v>426611</v>
      </c>
      <c r="I70" s="21">
        <v>227008</v>
      </c>
      <c r="K70" s="24">
        <f>G70/G63*100</f>
        <v>32.88554329692893</v>
      </c>
      <c r="L70" s="24">
        <f t="shared" ref="L70" si="80">H70/H63*100</f>
        <v>33.963315628971884</v>
      </c>
      <c r="M70" s="24">
        <f t="shared" ref="M70" si="81">I70/I63*100</f>
        <v>31.034757361523386</v>
      </c>
      <c r="N70" s="21"/>
    </row>
    <row r="71" spans="1:14" ht="12.95" customHeight="1" x14ac:dyDescent="0.2">
      <c r="A71" s="29" t="s">
        <v>25</v>
      </c>
      <c r="B71" s="3">
        <v>27.448794242279057</v>
      </c>
      <c r="C71" s="3">
        <v>26.783973486050201</v>
      </c>
      <c r="D71" s="23">
        <v>28.590480389492985</v>
      </c>
      <c r="E71" s="24"/>
      <c r="F71" s="29" t="s">
        <v>25</v>
      </c>
      <c r="G71" s="21">
        <v>545560.5</v>
      </c>
      <c r="H71" s="21">
        <v>336431.75</v>
      </c>
      <c r="I71" s="21">
        <v>209129</v>
      </c>
      <c r="K71" s="24">
        <f>G71/G63*100</f>
        <v>27.448794242279057</v>
      </c>
      <c r="L71" s="24">
        <f t="shared" ref="L71" si="82">H71/H63*100</f>
        <v>26.783973486050201</v>
      </c>
      <c r="M71" s="24">
        <f t="shared" ref="M71" si="83">I71/I63*100</f>
        <v>28.590480389492985</v>
      </c>
    </row>
    <row r="72" spans="1:14" ht="12.95" customHeight="1" x14ac:dyDescent="0.2">
      <c r="A72" s="29" t="s">
        <v>26</v>
      </c>
      <c r="B72" s="3">
        <v>5.4367490546498729</v>
      </c>
      <c r="C72" s="3">
        <v>7.1793421429216853</v>
      </c>
      <c r="D72" s="23">
        <v>2.4442769720303978</v>
      </c>
      <c r="E72" s="24"/>
      <c r="F72" s="29" t="s">
        <v>26</v>
      </c>
      <c r="G72" s="21">
        <v>108058.5</v>
      </c>
      <c r="H72" s="21">
        <v>90179.25</v>
      </c>
      <c r="I72" s="21">
        <v>17879</v>
      </c>
      <c r="K72" s="24">
        <f>G72/G63*100</f>
        <v>5.4367490546498729</v>
      </c>
      <c r="L72" s="24">
        <f t="shared" ref="L72" si="84">H72/H63*100</f>
        <v>7.1793421429216853</v>
      </c>
      <c r="M72" s="24">
        <f t="shared" ref="M72" si="85">I72/I63*100</f>
        <v>2.4442769720303978</v>
      </c>
    </row>
    <row r="73" spans="1:14" ht="12.95" customHeight="1" x14ac:dyDescent="0.2">
      <c r="A73" s="25" t="s">
        <v>27</v>
      </c>
      <c r="B73" s="3">
        <v>8.3832302189031296</v>
      </c>
      <c r="C73" s="3">
        <v>5.9470692269325491</v>
      </c>
      <c r="D73" s="23">
        <v>12.566685635480912</v>
      </c>
      <c r="E73" s="30"/>
      <c r="F73" s="25" t="s">
        <v>27</v>
      </c>
      <c r="G73" s="21">
        <v>166621.5</v>
      </c>
      <c r="H73" s="21">
        <v>74700.75</v>
      </c>
      <c r="I73" s="21">
        <v>91920.75</v>
      </c>
      <c r="K73" s="30">
        <f>G73/G63*100</f>
        <v>8.3832302189031296</v>
      </c>
      <c r="L73" s="30">
        <f t="shared" ref="L73" si="86">H73/H63*100</f>
        <v>5.9470692269325491</v>
      </c>
      <c r="M73" s="30">
        <f t="shared" ref="M73" si="87">I73/I63*100</f>
        <v>12.566685635480912</v>
      </c>
    </row>
    <row r="74" spans="1:14" ht="12.95" customHeight="1" x14ac:dyDescent="0.2">
      <c r="A74" s="4"/>
      <c r="B74" s="9"/>
      <c r="C74" s="9"/>
      <c r="D74" s="9"/>
      <c r="E74" s="24"/>
      <c r="F74" s="4"/>
      <c r="G74" s="9"/>
      <c r="H74" s="9"/>
      <c r="I74" s="9"/>
      <c r="K74" s="40"/>
    </row>
    <row r="75" spans="1:14" ht="12.95" customHeight="1" x14ac:dyDescent="0.2">
      <c r="A75" s="4" t="s">
        <v>7</v>
      </c>
      <c r="B75" s="21">
        <v>1482.0417500000001</v>
      </c>
      <c r="C75" s="21">
        <v>957.43499999999995</v>
      </c>
      <c r="D75" s="21">
        <v>524.60699999999997</v>
      </c>
      <c r="E75" s="24"/>
      <c r="F75" s="4" t="s">
        <v>7</v>
      </c>
      <c r="G75" s="21"/>
      <c r="H75" s="21"/>
      <c r="I75" s="21"/>
      <c r="K75" s="40"/>
    </row>
    <row r="76" spans="1:14" ht="12.95" customHeight="1" x14ac:dyDescent="0.2">
      <c r="A76" s="2" t="s">
        <v>24</v>
      </c>
      <c r="B76" s="11"/>
      <c r="C76" s="11"/>
      <c r="D76" s="11"/>
      <c r="E76" s="24"/>
      <c r="F76" s="2" t="s">
        <v>24</v>
      </c>
      <c r="G76" s="11"/>
      <c r="H76" s="11"/>
      <c r="I76" s="11"/>
      <c r="K76" s="41"/>
    </row>
    <row r="77" spans="1:14" ht="9.9499999999999993" customHeight="1" x14ac:dyDescent="0.2">
      <c r="A77" s="6"/>
      <c r="B77" s="5"/>
      <c r="C77" s="5"/>
      <c r="D77" s="5"/>
      <c r="E77" s="24"/>
      <c r="F77" s="6"/>
      <c r="G77" s="5"/>
      <c r="H77" s="5"/>
      <c r="I77" s="5"/>
      <c r="K77" s="42"/>
    </row>
    <row r="78" spans="1:14" ht="12.95" customHeight="1" x14ac:dyDescent="0.2">
      <c r="A78" s="2" t="s">
        <v>1</v>
      </c>
      <c r="B78" s="3">
        <v>100.00001686862061</v>
      </c>
      <c r="C78" s="3">
        <v>100.00002611143316</v>
      </c>
      <c r="D78" s="3">
        <v>100.00009530944115</v>
      </c>
      <c r="E78" s="24"/>
      <c r="F78" s="2" t="s">
        <v>1</v>
      </c>
      <c r="G78" s="21">
        <v>1482041.75</v>
      </c>
      <c r="H78" s="21">
        <v>957435</v>
      </c>
      <c r="I78" s="21">
        <v>524607</v>
      </c>
      <c r="K78" s="24">
        <f>+K79+K85+K88</f>
        <v>100.00001686862061</v>
      </c>
      <c r="L78" s="24">
        <f t="shared" ref="L78" si="88">+L79+L85+L88</f>
        <v>100.00002611143316</v>
      </c>
      <c r="M78" s="24">
        <f t="shared" ref="M78" si="89">+M79+M85+M88</f>
        <v>100.00009530944115</v>
      </c>
    </row>
    <row r="79" spans="1:14" ht="12.95" customHeight="1" x14ac:dyDescent="0.2">
      <c r="A79" s="25" t="s">
        <v>21</v>
      </c>
      <c r="B79" s="3">
        <v>57.568368097592391</v>
      </c>
      <c r="C79" s="3">
        <v>57.960905962284649</v>
      </c>
      <c r="D79" s="23">
        <v>56.852033998783845</v>
      </c>
      <c r="E79" s="24"/>
      <c r="F79" s="25" t="s">
        <v>21</v>
      </c>
      <c r="G79" s="21">
        <v>853187.25</v>
      </c>
      <c r="H79" s="21">
        <v>554938</v>
      </c>
      <c r="I79" s="21">
        <v>298249.75</v>
      </c>
      <c r="K79" s="24">
        <f>G79/G78*100</f>
        <v>57.568368097592391</v>
      </c>
      <c r="L79" s="24">
        <f t="shared" ref="L79" si="90">H79/H78*100</f>
        <v>57.960905962284649</v>
      </c>
      <c r="M79" s="24">
        <f t="shared" ref="M79" si="91">I79/I78*100</f>
        <v>56.852033998783845</v>
      </c>
    </row>
    <row r="80" spans="1:14" ht="12.95" customHeight="1" x14ac:dyDescent="0.2">
      <c r="A80" s="25" t="s">
        <v>33</v>
      </c>
      <c r="B80" s="3">
        <v>49.295338677199886</v>
      </c>
      <c r="C80" s="3">
        <v>52.045204113072948</v>
      </c>
      <c r="D80" s="23">
        <v>44.276668058184512</v>
      </c>
      <c r="E80" s="24"/>
      <c r="F80" s="25" t="s">
        <v>33</v>
      </c>
      <c r="G80" s="21">
        <v>730577.5</v>
      </c>
      <c r="H80" s="21">
        <v>498299</v>
      </c>
      <c r="I80" s="21">
        <v>232278.5</v>
      </c>
      <c r="K80" s="24">
        <f>G80/G78*100</f>
        <v>49.295338677199886</v>
      </c>
      <c r="L80" s="24">
        <f t="shared" ref="L80" si="92">H80/H78*100</f>
        <v>52.045204113072948</v>
      </c>
      <c r="M80" s="24">
        <f t="shared" ref="M80" si="93">I80/I78*100</f>
        <v>44.276668058184512</v>
      </c>
    </row>
    <row r="81" spans="1:14" ht="12.95" customHeight="1" x14ac:dyDescent="0.2">
      <c r="A81" s="26" t="s">
        <v>30</v>
      </c>
      <c r="B81" s="3">
        <v>3.368731009096066</v>
      </c>
      <c r="C81" s="3">
        <v>0.54993289361679909</v>
      </c>
      <c r="D81" s="23">
        <v>8.5131822488072029</v>
      </c>
      <c r="E81" s="24"/>
      <c r="F81" s="26" t="s">
        <v>30</v>
      </c>
      <c r="G81" s="21">
        <v>49926</v>
      </c>
      <c r="H81" s="21">
        <v>5265.25</v>
      </c>
      <c r="I81" s="21">
        <v>44660.75</v>
      </c>
      <c r="K81" s="24">
        <f>G81/G78*100</f>
        <v>3.368731009096066</v>
      </c>
      <c r="L81" s="24">
        <f t="shared" ref="L81" si="94">H81/H78*100</f>
        <v>0.54993289361679909</v>
      </c>
      <c r="M81" s="24">
        <f t="shared" ref="M81" si="95">I81/I78*100</f>
        <v>8.5131822488072029</v>
      </c>
    </row>
    <row r="82" spans="1:14" ht="12.95" customHeight="1" x14ac:dyDescent="0.2">
      <c r="A82" s="26" t="s">
        <v>31</v>
      </c>
      <c r="B82" s="3">
        <v>45.690818089301466</v>
      </c>
      <c r="C82" s="3">
        <v>51.27303681189845</v>
      </c>
      <c r="D82" s="23">
        <v>35.502909797238694</v>
      </c>
      <c r="E82" s="24"/>
      <c r="F82" s="26" t="s">
        <v>31</v>
      </c>
      <c r="G82" s="21">
        <v>677157</v>
      </c>
      <c r="H82" s="21">
        <v>490906</v>
      </c>
      <c r="I82" s="21">
        <v>186250.75</v>
      </c>
      <c r="K82" s="24">
        <f>G82/G78*100</f>
        <v>45.690818089301466</v>
      </c>
      <c r="L82" s="24">
        <f t="shared" ref="L82" si="96">H82/H78*100</f>
        <v>51.27303681189845</v>
      </c>
      <c r="M82" s="24">
        <f t="shared" ref="M82" si="97">I82/I78*100</f>
        <v>35.502909797238694</v>
      </c>
      <c r="N82" s="21"/>
    </row>
    <row r="83" spans="1:14" ht="12.95" customHeight="1" x14ac:dyDescent="0.2">
      <c r="A83" s="27" t="s">
        <v>29</v>
      </c>
      <c r="B83" s="3">
        <v>0.23578957880235155</v>
      </c>
      <c r="C83" s="3">
        <v>0.22223440755769322</v>
      </c>
      <c r="D83" s="23">
        <v>0.26057601213861042</v>
      </c>
      <c r="E83" s="24"/>
      <c r="F83" s="27" t="s">
        <v>29</v>
      </c>
      <c r="G83" s="21">
        <v>3494.5</v>
      </c>
      <c r="H83" s="21">
        <v>2127.75</v>
      </c>
      <c r="I83" s="21">
        <v>1367</v>
      </c>
      <c r="K83" s="24">
        <f>G83/G78*100</f>
        <v>0.23578957880235155</v>
      </c>
      <c r="L83" s="24">
        <f t="shared" ref="L83" si="98">H83/H78*100</f>
        <v>0.22223440755769322</v>
      </c>
      <c r="M83" s="24">
        <f t="shared" ref="M83" si="99">I83/I78*100</f>
        <v>0.26057601213861042</v>
      </c>
      <c r="N83" s="21"/>
    </row>
    <row r="84" spans="1:14" ht="12.95" customHeight="1" x14ac:dyDescent="0.2">
      <c r="A84" s="28" t="s">
        <v>32</v>
      </c>
      <c r="B84" s="3">
        <v>8.2730294203925094</v>
      </c>
      <c r="C84" s="3">
        <v>5.9156757377785443</v>
      </c>
      <c r="D84" s="23">
        <v>12.575365940599346</v>
      </c>
      <c r="E84" s="24"/>
      <c r="F84" s="28" t="s">
        <v>32</v>
      </c>
      <c r="G84" s="21">
        <v>122609.75</v>
      </c>
      <c r="H84" s="21">
        <v>56638.75</v>
      </c>
      <c r="I84" s="21">
        <v>65971.25</v>
      </c>
      <c r="K84" s="24">
        <f>G84/G78*100</f>
        <v>8.2730294203925094</v>
      </c>
      <c r="L84" s="24">
        <f t="shared" ref="L84" si="100">H84/H78*100</f>
        <v>5.9156757377785443</v>
      </c>
      <c r="M84" s="24">
        <f t="shared" ref="M84" si="101">I84/I78*100</f>
        <v>12.575365940599346</v>
      </c>
    </row>
    <row r="85" spans="1:14" ht="12.95" customHeight="1" x14ac:dyDescent="0.2">
      <c r="A85" s="25" t="s">
        <v>22</v>
      </c>
      <c r="B85" s="3">
        <v>33.304308060147427</v>
      </c>
      <c r="C85" s="3">
        <v>37.058416498247922</v>
      </c>
      <c r="D85" s="23">
        <v>26.452897121083019</v>
      </c>
      <c r="E85" s="24"/>
      <c r="F85" s="25" t="s">
        <v>22</v>
      </c>
      <c r="G85" s="21">
        <v>493583.75</v>
      </c>
      <c r="H85" s="21">
        <v>354810.25</v>
      </c>
      <c r="I85" s="21">
        <v>138773.75</v>
      </c>
      <c r="K85" s="24">
        <f>G85/G78*100</f>
        <v>33.304308060147427</v>
      </c>
      <c r="L85" s="24">
        <f t="shared" ref="L85" si="102">H85/H78*100</f>
        <v>37.058416498247922</v>
      </c>
      <c r="M85" s="24">
        <f t="shared" ref="M85" si="103">I85/I78*100</f>
        <v>26.452897121083019</v>
      </c>
    </row>
    <row r="86" spans="1:14" ht="12.95" customHeight="1" x14ac:dyDescent="0.2">
      <c r="A86" s="29" t="s">
        <v>25</v>
      </c>
      <c r="B86" s="3">
        <v>17.731602365452932</v>
      </c>
      <c r="C86" s="3">
        <v>15.860267276629743</v>
      </c>
      <c r="D86" s="23">
        <v>21.146925222118654</v>
      </c>
      <c r="E86" s="24"/>
      <c r="F86" s="29" t="s">
        <v>25</v>
      </c>
      <c r="G86" s="21">
        <v>262789.75</v>
      </c>
      <c r="H86" s="21">
        <v>151851.75</v>
      </c>
      <c r="I86" s="21">
        <v>110938.25</v>
      </c>
      <c r="K86" s="24">
        <f>G86/G78*100</f>
        <v>17.731602365452932</v>
      </c>
      <c r="L86" s="24">
        <f t="shared" ref="L86" si="104">H86/H78*100</f>
        <v>15.860267276629743</v>
      </c>
      <c r="M86" s="24">
        <f t="shared" ref="M86" si="105">I86/I78*100</f>
        <v>21.146925222118654</v>
      </c>
    </row>
    <row r="87" spans="1:14" ht="12.95" customHeight="1" x14ac:dyDescent="0.2">
      <c r="A87" s="29" t="s">
        <v>26</v>
      </c>
      <c r="B87" s="3">
        <v>15.572705694694497</v>
      </c>
      <c r="C87" s="3">
        <v>21.198149221618181</v>
      </c>
      <c r="D87" s="23">
        <v>5.3059718989643674</v>
      </c>
      <c r="E87" s="24"/>
      <c r="F87" s="29" t="s">
        <v>26</v>
      </c>
      <c r="G87" s="21">
        <v>230794</v>
      </c>
      <c r="H87" s="21">
        <v>202958.5</v>
      </c>
      <c r="I87" s="21">
        <v>27835.5</v>
      </c>
      <c r="K87" s="24">
        <f>G87/G78*100</f>
        <v>15.572705694694497</v>
      </c>
      <c r="L87" s="24">
        <f t="shared" ref="L87" si="106">H87/H78*100</f>
        <v>21.198149221618181</v>
      </c>
      <c r="M87" s="24">
        <f t="shared" ref="M87" si="107">I87/I78*100</f>
        <v>5.3059718989643674</v>
      </c>
    </row>
    <row r="88" spans="1:14" ht="12.95" customHeight="1" x14ac:dyDescent="0.2">
      <c r="A88" s="25" t="s">
        <v>27</v>
      </c>
      <c r="B88" s="3">
        <v>9.1273407108807838</v>
      </c>
      <c r="C88" s="3">
        <v>4.9807036509005833</v>
      </c>
      <c r="D88" s="23">
        <v>16.695164189574292</v>
      </c>
      <c r="E88" s="24"/>
      <c r="F88" s="25" t="s">
        <v>27</v>
      </c>
      <c r="G88" s="21">
        <v>135271</v>
      </c>
      <c r="H88" s="21">
        <v>47687</v>
      </c>
      <c r="I88" s="21">
        <v>87584</v>
      </c>
      <c r="K88" s="30">
        <f>G88/G78*100</f>
        <v>9.1273407108807838</v>
      </c>
      <c r="L88" s="30">
        <f t="shared" ref="L88" si="108">H88/H78*100</f>
        <v>4.9807036509005833</v>
      </c>
      <c r="M88" s="30">
        <f t="shared" ref="M88" si="109">I88/I78*100</f>
        <v>16.695164189574292</v>
      </c>
    </row>
    <row r="89" spans="1:14" ht="12.95" customHeight="1" x14ac:dyDescent="0.2">
      <c r="A89" s="6"/>
      <c r="B89" s="5"/>
      <c r="C89" s="5"/>
      <c r="D89" s="5"/>
      <c r="E89" s="24"/>
      <c r="F89" s="6"/>
      <c r="G89" s="5"/>
      <c r="H89" s="5"/>
      <c r="I89" s="5"/>
      <c r="K89" s="41"/>
    </row>
    <row r="90" spans="1:14" ht="12.95" customHeight="1" x14ac:dyDescent="0.2">
      <c r="A90" s="6" t="s">
        <v>8</v>
      </c>
      <c r="B90" s="21">
        <v>4383.1329999999998</v>
      </c>
      <c r="C90" s="21">
        <v>2721.9657499999998</v>
      </c>
      <c r="D90" s="21">
        <v>1661.16725</v>
      </c>
      <c r="E90" s="24"/>
      <c r="F90" s="6" t="s">
        <v>8</v>
      </c>
      <c r="G90" s="21"/>
      <c r="H90" s="21"/>
      <c r="I90" s="21"/>
      <c r="K90" s="42"/>
    </row>
    <row r="91" spans="1:14" ht="12.95" customHeight="1" x14ac:dyDescent="0.2">
      <c r="A91" s="2" t="s">
        <v>24</v>
      </c>
      <c r="B91" s="11"/>
      <c r="C91" s="11"/>
      <c r="D91" s="11"/>
      <c r="E91" s="24"/>
      <c r="F91" s="2" t="s">
        <v>24</v>
      </c>
      <c r="G91" s="11"/>
      <c r="H91" s="11"/>
      <c r="I91" s="11"/>
      <c r="K91" s="39"/>
    </row>
    <row r="92" spans="1:14" ht="9.9499999999999993" customHeight="1" x14ac:dyDescent="0.2">
      <c r="A92" s="6"/>
      <c r="B92" s="5"/>
      <c r="C92" s="5"/>
      <c r="D92" s="5"/>
      <c r="E92" s="24"/>
      <c r="F92" s="6"/>
      <c r="G92" s="5"/>
      <c r="H92" s="5"/>
      <c r="I92" s="5"/>
      <c r="K92" s="43"/>
    </row>
    <row r="93" spans="1:14" ht="12.95" customHeight="1" x14ac:dyDescent="0.2">
      <c r="A93" s="2" t="s">
        <v>1</v>
      </c>
      <c r="B93" s="3">
        <v>100.00000570368273</v>
      </c>
      <c r="C93" s="3">
        <v>99.999990815461217</v>
      </c>
      <c r="D93" s="3">
        <v>100</v>
      </c>
      <c r="E93" s="24"/>
      <c r="F93" s="2" t="s">
        <v>1</v>
      </c>
      <c r="G93" s="21">
        <v>4383133</v>
      </c>
      <c r="H93" s="21">
        <v>2721965.75</v>
      </c>
      <c r="I93" s="21">
        <v>1661167.25</v>
      </c>
      <c r="K93" s="24">
        <f>+K94+K100+K103</f>
        <v>100.00000570368273</v>
      </c>
      <c r="L93" s="24">
        <f t="shared" ref="L93" si="110">+L94+L100+L103</f>
        <v>99.999990815461217</v>
      </c>
      <c r="M93" s="24">
        <f t="shared" ref="M93" si="111">+M94+M100+M103</f>
        <v>100</v>
      </c>
    </row>
    <row r="94" spans="1:14" ht="12.95" customHeight="1" x14ac:dyDescent="0.2">
      <c r="A94" s="25" t="s">
        <v>21</v>
      </c>
      <c r="B94" s="3">
        <v>69.719000085098941</v>
      </c>
      <c r="C94" s="3">
        <v>71.087374997279085</v>
      </c>
      <c r="D94" s="23">
        <v>67.476799822534431</v>
      </c>
      <c r="E94" s="24"/>
      <c r="F94" s="25" t="s">
        <v>21</v>
      </c>
      <c r="G94" s="21">
        <v>3055876.5</v>
      </c>
      <c r="H94" s="21">
        <v>1934974</v>
      </c>
      <c r="I94" s="21">
        <v>1120902.5</v>
      </c>
      <c r="K94" s="24">
        <f>G94/G93*100</f>
        <v>69.719000085098941</v>
      </c>
      <c r="L94" s="24">
        <f t="shared" ref="L94" si="112">H94/H93*100</f>
        <v>71.087374997279085</v>
      </c>
      <c r="M94" s="24">
        <f t="shared" ref="M94" si="113">I94/I93*100</f>
        <v>67.476799822534431</v>
      </c>
    </row>
    <row r="95" spans="1:14" ht="12.95" customHeight="1" x14ac:dyDescent="0.2">
      <c r="A95" s="25" t="s">
        <v>33</v>
      </c>
      <c r="B95" s="3">
        <v>61.82253652809532</v>
      </c>
      <c r="C95" s="3">
        <v>64.755149839780316</v>
      </c>
      <c r="D95" s="23">
        <v>57.017181743740728</v>
      </c>
      <c r="E95" s="24"/>
      <c r="F95" s="25" t="s">
        <v>33</v>
      </c>
      <c r="G95" s="21">
        <v>2709764</v>
      </c>
      <c r="H95" s="21">
        <v>1762613</v>
      </c>
      <c r="I95" s="21">
        <v>947150.75</v>
      </c>
      <c r="K95" s="24">
        <f>G95/G93*100</f>
        <v>61.82253652809532</v>
      </c>
      <c r="L95" s="24">
        <f t="shared" ref="L95" si="114">H95/H93*100</f>
        <v>64.755149839780316</v>
      </c>
      <c r="M95" s="24">
        <f t="shared" ref="M95" si="115">I95/I93*100</f>
        <v>57.017181743740728</v>
      </c>
      <c r="N95" s="21"/>
    </row>
    <row r="96" spans="1:14" ht="12.95" customHeight="1" x14ac:dyDescent="0.2">
      <c r="A96" s="26" t="s">
        <v>30</v>
      </c>
      <c r="B96" s="3">
        <v>4.9171676971700373</v>
      </c>
      <c r="C96" s="3">
        <v>1.4459403098661328</v>
      </c>
      <c r="D96" s="23">
        <v>10.605073029220868</v>
      </c>
      <c r="E96" s="24"/>
      <c r="F96" s="26" t="s">
        <v>30</v>
      </c>
      <c r="G96" s="21">
        <v>215526</v>
      </c>
      <c r="H96" s="21">
        <v>39358</v>
      </c>
      <c r="I96" s="21">
        <v>176168</v>
      </c>
      <c r="K96" s="24">
        <f>G96/G93*100</f>
        <v>4.9171676971700373</v>
      </c>
      <c r="L96" s="24">
        <f t="shared" ref="L96" si="116">H96/H93*100</f>
        <v>1.4459403098661328</v>
      </c>
      <c r="M96" s="24">
        <f t="shared" ref="M96" si="117">I96/I93*100</f>
        <v>10.605073029220868</v>
      </c>
      <c r="N96" s="21"/>
    </row>
    <row r="97" spans="1:13" ht="12.95" customHeight="1" x14ac:dyDescent="0.2">
      <c r="A97" s="26" t="s">
        <v>31</v>
      </c>
      <c r="B97" s="3">
        <v>56.580949060865827</v>
      </c>
      <c r="C97" s="3">
        <v>62.942415789030413</v>
      </c>
      <c r="D97" s="23">
        <v>46.15712234875808</v>
      </c>
      <c r="E97" s="24"/>
      <c r="F97" s="26" t="s">
        <v>31</v>
      </c>
      <c r="G97" s="21">
        <v>2480018.25</v>
      </c>
      <c r="H97" s="21">
        <v>1713271</v>
      </c>
      <c r="I97" s="21">
        <v>766747</v>
      </c>
      <c r="K97" s="24">
        <f>G97/G93*100</f>
        <v>56.580949060865827</v>
      </c>
      <c r="L97" s="24">
        <f t="shared" ref="L97" si="118">H97/H93*100</f>
        <v>62.942415789030413</v>
      </c>
      <c r="M97" s="24">
        <f t="shared" ref="M97" si="119">I97/I93*100</f>
        <v>46.15712234875808</v>
      </c>
    </row>
    <row r="98" spans="1:13" ht="12.95" customHeight="1" x14ac:dyDescent="0.2">
      <c r="A98" s="27" t="s">
        <v>29</v>
      </c>
      <c r="B98" s="3">
        <v>0.32441977005945288</v>
      </c>
      <c r="C98" s="3">
        <v>0.36679374088377126</v>
      </c>
      <c r="D98" s="23">
        <v>0.2549863657617859</v>
      </c>
      <c r="E98" s="24"/>
      <c r="F98" s="27" t="s">
        <v>29</v>
      </c>
      <c r="G98" s="21">
        <v>14219.75</v>
      </c>
      <c r="H98" s="21">
        <v>9984</v>
      </c>
      <c r="I98" s="21">
        <v>4235.75</v>
      </c>
      <c r="K98" s="24">
        <f>G98/G93*100</f>
        <v>0.32441977005945288</v>
      </c>
      <c r="L98" s="24">
        <f t="shared" ref="L98" si="120">H98/H93*100</f>
        <v>0.36679374088377126</v>
      </c>
      <c r="M98" s="24">
        <f t="shared" ref="M98" si="121">I98/I93*100</f>
        <v>0.2549863657617859</v>
      </c>
    </row>
    <row r="99" spans="1:13" ht="12.95" customHeight="1" x14ac:dyDescent="0.2">
      <c r="A99" s="28" t="s">
        <v>32</v>
      </c>
      <c r="B99" s="3">
        <v>7.8964692606863629</v>
      </c>
      <c r="C99" s="3">
        <v>6.3322159729599825</v>
      </c>
      <c r="D99" s="23">
        <v>10.459633128452298</v>
      </c>
      <c r="E99" s="24"/>
      <c r="F99" s="28" t="s">
        <v>32</v>
      </c>
      <c r="G99" s="21">
        <v>346112.75</v>
      </c>
      <c r="H99" s="21">
        <v>172360.75</v>
      </c>
      <c r="I99" s="21">
        <v>173752</v>
      </c>
      <c r="K99" s="24">
        <f>G99/G93*100</f>
        <v>7.8964692606863629</v>
      </c>
      <c r="L99" s="24">
        <f t="shared" ref="L99" si="122">H99/H93*100</f>
        <v>6.3322159729599825</v>
      </c>
      <c r="M99" s="24">
        <f t="shared" ref="M99" si="123">I99/I93*100</f>
        <v>10.459633128452298</v>
      </c>
    </row>
    <row r="100" spans="1:13" ht="12.95" customHeight="1" x14ac:dyDescent="0.2">
      <c r="A100" s="25" t="s">
        <v>22</v>
      </c>
      <c r="B100" s="3">
        <v>26.224649126549433</v>
      </c>
      <c r="C100" s="3">
        <v>26.146939945882863</v>
      </c>
      <c r="D100" s="23">
        <v>26.351967268798493</v>
      </c>
      <c r="E100" s="24"/>
      <c r="F100" s="25" t="s">
        <v>22</v>
      </c>
      <c r="G100" s="21">
        <v>1149461.25</v>
      </c>
      <c r="H100" s="21">
        <v>711710.75</v>
      </c>
      <c r="I100" s="21">
        <v>437750.25</v>
      </c>
      <c r="K100" s="24">
        <f>G100/G93*100</f>
        <v>26.224649126549433</v>
      </c>
      <c r="L100" s="24">
        <f t="shared" ref="L100" si="124">H100/H93*100</f>
        <v>26.146939945882863</v>
      </c>
      <c r="M100" s="24">
        <f t="shared" ref="M100" si="125">I100/I93*100</f>
        <v>26.351967268798493</v>
      </c>
    </row>
    <row r="101" spans="1:13" ht="12.95" customHeight="1" x14ac:dyDescent="0.2">
      <c r="A101" s="29" t="s">
        <v>25</v>
      </c>
      <c r="B101" s="3">
        <v>22.47357654901186</v>
      </c>
      <c r="C101" s="3">
        <v>21.504679109206279</v>
      </c>
      <c r="D101" s="23">
        <v>24.061198533741862</v>
      </c>
      <c r="E101" s="24"/>
      <c r="F101" s="29" t="s">
        <v>25</v>
      </c>
      <c r="G101" s="21">
        <v>985046.75</v>
      </c>
      <c r="H101" s="21">
        <v>585350</v>
      </c>
      <c r="I101" s="21">
        <v>399696.75</v>
      </c>
      <c r="K101" s="24">
        <f>G101/G93*100</f>
        <v>22.47357654901186</v>
      </c>
      <c r="L101" s="24">
        <f t="shared" ref="L101" si="126">H101/H93*100</f>
        <v>21.504679109206279</v>
      </c>
      <c r="M101" s="24">
        <f t="shared" ref="M101" si="127">I101/I93*100</f>
        <v>24.061198533741862</v>
      </c>
    </row>
    <row r="102" spans="1:13" ht="12.95" customHeight="1" x14ac:dyDescent="0.2">
      <c r="A102" s="29" t="s">
        <v>26</v>
      </c>
      <c r="B102" s="3">
        <v>3.7510725775375744</v>
      </c>
      <c r="C102" s="3">
        <v>4.6422608366765825</v>
      </c>
      <c r="D102" s="23">
        <v>2.2907687350566297</v>
      </c>
      <c r="E102" s="24"/>
      <c r="F102" s="29" t="s">
        <v>26</v>
      </c>
      <c r="G102" s="21">
        <v>164414.5</v>
      </c>
      <c r="H102" s="21">
        <v>126360.75</v>
      </c>
      <c r="I102" s="21">
        <v>38053.5</v>
      </c>
      <c r="K102" s="24">
        <f>G102/G93*100</f>
        <v>3.7510725775375744</v>
      </c>
      <c r="L102" s="24">
        <f t="shared" ref="L102" si="128">H102/H93*100</f>
        <v>4.6422608366765825</v>
      </c>
      <c r="M102" s="24">
        <f t="shared" ref="M102" si="129">I102/I93*100</f>
        <v>2.2907687350566297</v>
      </c>
    </row>
    <row r="103" spans="1:13" ht="12.95" customHeight="1" x14ac:dyDescent="0.2">
      <c r="A103" s="25" t="s">
        <v>27</v>
      </c>
      <c r="B103" s="3">
        <v>4.0563564920343502</v>
      </c>
      <c r="C103" s="3">
        <v>2.7656758722992749</v>
      </c>
      <c r="D103" s="23">
        <v>6.1712329086670836</v>
      </c>
      <c r="E103" s="24"/>
      <c r="F103" s="25" t="s">
        <v>27</v>
      </c>
      <c r="G103" s="21">
        <v>177795.5</v>
      </c>
      <c r="H103" s="21">
        <v>75280.75</v>
      </c>
      <c r="I103" s="21">
        <v>102514.5</v>
      </c>
      <c r="K103" s="30">
        <f>G103/G93*100</f>
        <v>4.0563564920343502</v>
      </c>
      <c r="L103" s="30">
        <f t="shared" ref="L103" si="130">H103/H93*100</f>
        <v>2.7656758722992749</v>
      </c>
      <c r="M103" s="30">
        <f t="shared" ref="M103" si="131">I103/I93*100</f>
        <v>6.1712329086670836</v>
      </c>
    </row>
    <row r="104" spans="1:13" ht="12.95" customHeight="1" x14ac:dyDescent="0.2">
      <c r="A104" s="25"/>
      <c r="B104" s="3"/>
      <c r="C104" s="3"/>
      <c r="D104" s="23"/>
      <c r="E104" s="24"/>
      <c r="F104" s="25"/>
      <c r="G104" s="21"/>
      <c r="H104" s="21"/>
      <c r="I104" s="21"/>
      <c r="K104" s="30"/>
      <c r="L104" s="30"/>
      <c r="M104" s="30"/>
    </row>
    <row r="105" spans="1:13" ht="12.95" customHeight="1" x14ac:dyDescent="0.2">
      <c r="A105" s="7"/>
      <c r="B105" s="5"/>
      <c r="C105" s="5"/>
      <c r="D105" s="47" t="s">
        <v>39</v>
      </c>
      <c r="E105" s="24"/>
      <c r="F105" s="25"/>
      <c r="G105" s="21"/>
      <c r="H105" s="21"/>
      <c r="I105" s="21"/>
      <c r="K105" s="30"/>
      <c r="L105" s="30"/>
      <c r="M105" s="30"/>
    </row>
    <row r="106" spans="1:13" ht="12.95" customHeight="1" x14ac:dyDescent="0.2">
      <c r="A106" s="48" t="s">
        <v>40</v>
      </c>
      <c r="B106" s="5"/>
      <c r="C106" s="5"/>
      <c r="D106" s="5"/>
      <c r="E106" s="24"/>
      <c r="F106" s="25"/>
      <c r="G106" s="21"/>
      <c r="H106" s="21"/>
      <c r="I106" s="21"/>
      <c r="K106" s="30"/>
      <c r="L106" s="30"/>
      <c r="M106" s="30"/>
    </row>
    <row r="107" spans="1:13" ht="12.95" customHeight="1" x14ac:dyDescent="0.2">
      <c r="A107" s="7"/>
      <c r="B107" s="5"/>
      <c r="C107" s="5"/>
      <c r="D107" s="5"/>
      <c r="E107" s="24"/>
      <c r="F107" s="25"/>
      <c r="G107" s="21"/>
      <c r="H107" s="21"/>
      <c r="I107" s="21"/>
      <c r="K107" s="30"/>
      <c r="L107" s="30"/>
      <c r="M107" s="30"/>
    </row>
    <row r="108" spans="1:13" ht="12.95" customHeight="1" x14ac:dyDescent="0.2">
      <c r="A108" s="72" t="s">
        <v>20</v>
      </c>
      <c r="B108" s="74" t="s">
        <v>1</v>
      </c>
      <c r="C108" s="74" t="s">
        <v>2</v>
      </c>
      <c r="D108" s="76" t="s">
        <v>3</v>
      </c>
      <c r="E108" s="24"/>
      <c r="F108" s="25"/>
      <c r="G108" s="21"/>
      <c r="H108" s="21"/>
      <c r="I108" s="21"/>
      <c r="K108" s="30"/>
      <c r="L108" s="30"/>
      <c r="M108" s="30"/>
    </row>
    <row r="109" spans="1:13" ht="12.95" customHeight="1" x14ac:dyDescent="0.2">
      <c r="A109" s="73"/>
      <c r="B109" s="75"/>
      <c r="C109" s="75"/>
      <c r="D109" s="77"/>
      <c r="E109" s="24"/>
      <c r="F109" s="25"/>
      <c r="G109" s="21"/>
      <c r="H109" s="21"/>
      <c r="I109" s="21"/>
      <c r="K109" s="30"/>
      <c r="L109" s="30"/>
      <c r="M109" s="30"/>
    </row>
    <row r="110" spans="1:13" ht="12.95" customHeight="1" x14ac:dyDescent="0.2">
      <c r="A110" s="7"/>
      <c r="B110" s="5"/>
      <c r="C110" s="5"/>
      <c r="D110" s="5"/>
      <c r="E110" s="24"/>
      <c r="F110" s="7"/>
      <c r="G110" s="5"/>
      <c r="H110" s="5"/>
      <c r="I110" s="5"/>
      <c r="K110" s="39"/>
    </row>
    <row r="111" spans="1:13" ht="12.95" customHeight="1" x14ac:dyDescent="0.2">
      <c r="A111" s="6" t="s">
        <v>18</v>
      </c>
      <c r="B111" s="21">
        <v>5687.4674999999997</v>
      </c>
      <c r="C111" s="21">
        <v>3283.11</v>
      </c>
      <c r="D111" s="21">
        <v>2404.35725</v>
      </c>
      <c r="E111" s="24"/>
      <c r="F111" s="6" t="s">
        <v>18</v>
      </c>
      <c r="G111" s="21"/>
      <c r="H111" s="21"/>
      <c r="I111" s="21"/>
      <c r="K111" s="43"/>
    </row>
    <row r="112" spans="1:13" ht="12.95" customHeight="1" x14ac:dyDescent="0.2">
      <c r="A112" s="2" t="s">
        <v>24</v>
      </c>
      <c r="B112" s="11"/>
      <c r="C112" s="11"/>
      <c r="D112" s="11"/>
      <c r="E112" s="24"/>
      <c r="F112" s="2" t="s">
        <v>24</v>
      </c>
      <c r="G112" s="11"/>
      <c r="H112" s="11"/>
      <c r="I112" s="11"/>
      <c r="K112" s="43"/>
    </row>
    <row r="113" spans="1:14" ht="9.9499999999999993" customHeight="1" x14ac:dyDescent="0.2">
      <c r="A113" s="6"/>
      <c r="B113" s="5"/>
      <c r="C113" s="5"/>
      <c r="D113" s="5"/>
      <c r="E113" s="24"/>
      <c r="F113" s="6"/>
      <c r="G113" s="5"/>
      <c r="H113" s="5"/>
      <c r="I113" s="5"/>
      <c r="K113" s="39"/>
    </row>
    <row r="114" spans="1:14" ht="12.95" customHeight="1" x14ac:dyDescent="0.2">
      <c r="A114" s="2" t="s">
        <v>1</v>
      </c>
      <c r="B114" s="3">
        <v>100</v>
      </c>
      <c r="C114" s="3">
        <v>100.00000761473115</v>
      </c>
      <c r="D114" s="3">
        <v>100.00001039778928</v>
      </c>
      <c r="E114" s="24"/>
      <c r="F114" s="2" t="s">
        <v>1</v>
      </c>
      <c r="G114" s="21">
        <v>5687467.5</v>
      </c>
      <c r="H114" s="21">
        <v>3283110</v>
      </c>
      <c r="I114" s="21">
        <v>2404357.25</v>
      </c>
      <c r="K114" s="24">
        <f>+K115+K121+K124</f>
        <v>100</v>
      </c>
      <c r="L114" s="24">
        <f t="shared" ref="L114" si="132">+L115+L121+L124</f>
        <v>100.00000761473115</v>
      </c>
      <c r="M114" s="24">
        <f t="shared" ref="M114" si="133">+M115+M121+M124</f>
        <v>100.00001039778928</v>
      </c>
      <c r="N114" s="21"/>
    </row>
    <row r="115" spans="1:14" ht="12.95" customHeight="1" x14ac:dyDescent="0.2">
      <c r="A115" s="25" t="s">
        <v>21</v>
      </c>
      <c r="B115" s="3">
        <v>72.096684508526863</v>
      </c>
      <c r="C115" s="3">
        <v>75.386287696726583</v>
      </c>
      <c r="D115" s="23">
        <v>67.604793339259388</v>
      </c>
      <c r="E115" s="24"/>
      <c r="F115" s="25" t="s">
        <v>21</v>
      </c>
      <c r="G115" s="21">
        <v>4100475.5</v>
      </c>
      <c r="H115" s="21">
        <v>2475014.75</v>
      </c>
      <c r="I115" s="21">
        <v>1625460.75</v>
      </c>
      <c r="K115" s="24">
        <f>G115/G114*100</f>
        <v>72.096684508526863</v>
      </c>
      <c r="L115" s="24">
        <f t="shared" ref="L115" si="134">H115/H114*100</f>
        <v>75.386287696726583</v>
      </c>
      <c r="M115" s="24">
        <f t="shared" ref="M115" si="135">I115/I114*100</f>
        <v>67.604793339259388</v>
      </c>
      <c r="N115" s="21"/>
    </row>
    <row r="116" spans="1:14" ht="12.95" customHeight="1" x14ac:dyDescent="0.2">
      <c r="A116" s="25" t="s">
        <v>33</v>
      </c>
      <c r="B116" s="3">
        <v>65.782178095962749</v>
      </c>
      <c r="C116" s="3">
        <v>70.29696690028662</v>
      </c>
      <c r="D116" s="23">
        <v>59.617305207036097</v>
      </c>
      <c r="E116" s="24"/>
      <c r="F116" s="25" t="s">
        <v>33</v>
      </c>
      <c r="G116" s="21">
        <v>3741340</v>
      </c>
      <c r="H116" s="21">
        <v>2307926.75</v>
      </c>
      <c r="I116" s="21">
        <v>1433413</v>
      </c>
      <c r="K116" s="24">
        <f>G116/G114*100</f>
        <v>65.782178095962749</v>
      </c>
      <c r="L116" s="24">
        <f t="shared" ref="L116" si="136">H116/H114*100</f>
        <v>70.29696690028662</v>
      </c>
      <c r="M116" s="24">
        <f t="shared" ref="M116" si="137">I116/I114*100</f>
        <v>59.617305207036097</v>
      </c>
    </row>
    <row r="117" spans="1:14" ht="12.95" customHeight="1" x14ac:dyDescent="0.2">
      <c r="A117" s="26" t="s">
        <v>30</v>
      </c>
      <c r="B117" s="3">
        <v>5.9219283450850488</v>
      </c>
      <c r="C117" s="3">
        <v>1.6392993228981059</v>
      </c>
      <c r="D117" s="23">
        <v>11.76978795476421</v>
      </c>
      <c r="E117" s="24"/>
      <c r="F117" s="26" t="s">
        <v>30</v>
      </c>
      <c r="G117" s="21">
        <v>336807.75</v>
      </c>
      <c r="H117" s="21">
        <v>53820</v>
      </c>
      <c r="I117" s="21">
        <v>282987.75</v>
      </c>
      <c r="K117" s="24">
        <f>G117/G114*100</f>
        <v>5.9219283450850488</v>
      </c>
      <c r="L117" s="24">
        <f t="shared" ref="L117" si="138">H117/H114*100</f>
        <v>1.6392993228981059</v>
      </c>
      <c r="M117" s="24">
        <f t="shared" ref="M117" si="139">I117/I114*100</f>
        <v>11.76978795476421</v>
      </c>
    </row>
    <row r="118" spans="1:14" ht="12.95" customHeight="1" x14ac:dyDescent="0.2">
      <c r="A118" s="26" t="s">
        <v>31</v>
      </c>
      <c r="B118" s="3">
        <v>59.338145668524703</v>
      </c>
      <c r="C118" s="3">
        <v>68.034516053376208</v>
      </c>
      <c r="D118" s="23">
        <v>47.463391723505318</v>
      </c>
      <c r="E118" s="24"/>
      <c r="F118" s="26" t="s">
        <v>31</v>
      </c>
      <c r="G118" s="21">
        <v>3374837.75</v>
      </c>
      <c r="H118" s="21">
        <v>2233648</v>
      </c>
      <c r="I118" s="21">
        <v>1141189.5</v>
      </c>
      <c r="K118" s="24">
        <f>G118/G114*100</f>
        <v>59.338145668524703</v>
      </c>
      <c r="L118" s="24">
        <f t="shared" ref="L118" si="140">H118/H114*100</f>
        <v>68.034516053376208</v>
      </c>
      <c r="M118" s="24">
        <f t="shared" ref="M118" si="141">I118/I114*100</f>
        <v>47.463391723505318</v>
      </c>
    </row>
    <row r="119" spans="1:14" ht="12.95" customHeight="1" x14ac:dyDescent="0.2">
      <c r="A119" s="27" t="s">
        <v>29</v>
      </c>
      <c r="B119" s="3">
        <v>0.5221040823529981</v>
      </c>
      <c r="C119" s="3">
        <v>0.62315152401229323</v>
      </c>
      <c r="D119" s="23">
        <v>0.38412552876657574</v>
      </c>
      <c r="E119" s="24"/>
      <c r="F119" s="27" t="s">
        <v>29</v>
      </c>
      <c r="G119" s="21">
        <v>29694.5</v>
      </c>
      <c r="H119" s="21">
        <v>20458.75</v>
      </c>
      <c r="I119" s="21">
        <v>9235.75</v>
      </c>
      <c r="K119" s="24">
        <f>G119/G114*100</f>
        <v>0.5221040823529981</v>
      </c>
      <c r="L119" s="24">
        <f t="shared" ref="L119" si="142">H119/H114*100</f>
        <v>0.62315152401229323</v>
      </c>
      <c r="M119" s="24">
        <f t="shared" ref="M119" si="143">I119/I114*100</f>
        <v>0.38412552876657574</v>
      </c>
    </row>
    <row r="120" spans="1:14" ht="12.95" customHeight="1" x14ac:dyDescent="0.2">
      <c r="A120" s="28" t="s">
        <v>32</v>
      </c>
      <c r="B120" s="3">
        <v>6.3145108081936296</v>
      </c>
      <c r="C120" s="3">
        <v>5.0893131817088069</v>
      </c>
      <c r="D120" s="23">
        <v>7.9874985300125436</v>
      </c>
      <c r="E120" s="24"/>
      <c r="F120" s="28" t="s">
        <v>32</v>
      </c>
      <c r="G120" s="21">
        <v>359135.75</v>
      </c>
      <c r="H120" s="21">
        <v>167087.75</v>
      </c>
      <c r="I120" s="21">
        <v>192048</v>
      </c>
      <c r="K120" s="24">
        <f>G120/G114*100</f>
        <v>6.3145108081936296</v>
      </c>
      <c r="L120" s="24">
        <f t="shared" ref="L120" si="144">H120/H114*100</f>
        <v>5.0893131817088069</v>
      </c>
      <c r="M120" s="24">
        <f t="shared" ref="M120" si="145">I120/I114*100</f>
        <v>7.9874985300125436</v>
      </c>
    </row>
    <row r="121" spans="1:14" ht="12.95" customHeight="1" x14ac:dyDescent="0.2">
      <c r="A121" s="25" t="s">
        <v>22</v>
      </c>
      <c r="B121" s="3">
        <v>23.852026407183864</v>
      </c>
      <c r="C121" s="3">
        <v>21.984802519562244</v>
      </c>
      <c r="D121" s="23">
        <v>26.401712973394449</v>
      </c>
      <c r="E121" s="24"/>
      <c r="F121" s="25" t="s">
        <v>22</v>
      </c>
      <c r="G121" s="21">
        <v>1356576.25</v>
      </c>
      <c r="H121" s="21">
        <v>721785.25</v>
      </c>
      <c r="I121" s="21">
        <v>634791.5</v>
      </c>
      <c r="K121" s="24">
        <f>G121/G114*100</f>
        <v>23.852026407183864</v>
      </c>
      <c r="L121" s="24">
        <f t="shared" ref="L121" si="146">H121/H114*100</f>
        <v>21.984802519562244</v>
      </c>
      <c r="M121" s="24">
        <f t="shared" ref="M121" si="147">I121/I114*100</f>
        <v>26.401712973394449</v>
      </c>
    </row>
    <row r="122" spans="1:14" ht="12.95" customHeight="1" x14ac:dyDescent="0.2">
      <c r="A122" s="29" t="s">
        <v>25</v>
      </c>
      <c r="B122" s="3">
        <v>21.534509867528914</v>
      </c>
      <c r="C122" s="3">
        <v>19.282113605697038</v>
      </c>
      <c r="D122" s="23">
        <v>24.610132292112581</v>
      </c>
      <c r="E122" s="24"/>
      <c r="F122" s="29" t="s">
        <v>25</v>
      </c>
      <c r="G122" s="21">
        <v>1224768.25</v>
      </c>
      <c r="H122" s="21">
        <v>633053</v>
      </c>
      <c r="I122" s="21">
        <v>591715.5</v>
      </c>
      <c r="K122" s="24">
        <f>G122/G114*100</f>
        <v>21.534509867528914</v>
      </c>
      <c r="L122" s="24">
        <f t="shared" ref="L122" si="148">H122/H114*100</f>
        <v>19.282113605697038</v>
      </c>
      <c r="M122" s="24">
        <f t="shared" ref="M122" si="149">I122/I114*100</f>
        <v>24.610132292112581</v>
      </c>
    </row>
    <row r="123" spans="1:14" ht="12.95" customHeight="1" x14ac:dyDescent="0.2">
      <c r="A123" s="29" t="s">
        <v>26</v>
      </c>
      <c r="B123" s="3">
        <v>2.3175165396549522</v>
      </c>
      <c r="C123" s="3">
        <v>2.7026889138652073</v>
      </c>
      <c r="D123" s="23">
        <v>1.7915806812818686</v>
      </c>
      <c r="E123" s="24"/>
      <c r="F123" s="29" t="s">
        <v>26</v>
      </c>
      <c r="G123" s="21">
        <v>131808</v>
      </c>
      <c r="H123" s="21">
        <v>88732.25</v>
      </c>
      <c r="I123" s="21">
        <v>43076</v>
      </c>
      <c r="K123" s="24">
        <f>G123/G114*100</f>
        <v>2.3175165396549522</v>
      </c>
      <c r="L123" s="24">
        <f t="shared" ref="L123" si="150">H123/H114*100</f>
        <v>2.7026889138652073</v>
      </c>
      <c r="M123" s="24">
        <f t="shared" ref="M123" si="151">I123/I114*100</f>
        <v>1.7915806812818686</v>
      </c>
    </row>
    <row r="124" spans="1:14" ht="12.95" customHeight="1" x14ac:dyDescent="0.2">
      <c r="A124" s="25" t="s">
        <v>27</v>
      </c>
      <c r="B124" s="3">
        <v>4.051289084289273</v>
      </c>
      <c r="C124" s="3">
        <v>2.6289173984423306</v>
      </c>
      <c r="D124" s="23">
        <v>5.9935040851354353</v>
      </c>
      <c r="E124" s="24"/>
      <c r="F124" s="25" t="s">
        <v>27</v>
      </c>
      <c r="G124" s="21">
        <v>230415.75</v>
      </c>
      <c r="H124" s="21">
        <v>86310.25</v>
      </c>
      <c r="I124" s="21">
        <v>144105.25</v>
      </c>
      <c r="K124" s="30">
        <f>G124/G114*100</f>
        <v>4.051289084289273</v>
      </c>
      <c r="L124" s="30">
        <f t="shared" ref="L124" si="152">H124/H114*100</f>
        <v>2.6289173984423306</v>
      </c>
      <c r="M124" s="30">
        <f t="shared" ref="M124" si="153">I124/I114*100</f>
        <v>5.9935040851354353</v>
      </c>
    </row>
    <row r="125" spans="1:14" ht="12.95" customHeight="1" x14ac:dyDescent="0.2">
      <c r="A125" s="6"/>
      <c r="B125" s="5"/>
      <c r="C125" s="5"/>
      <c r="D125" s="5"/>
      <c r="E125" s="24"/>
      <c r="F125" s="6"/>
      <c r="G125" s="5"/>
      <c r="H125" s="5"/>
      <c r="I125" s="5"/>
      <c r="K125" s="43"/>
    </row>
    <row r="126" spans="1:14" ht="12.95" customHeight="1" x14ac:dyDescent="0.2">
      <c r="A126" s="6" t="s">
        <v>19</v>
      </c>
      <c r="B126" s="21">
        <v>1251.6022499999999</v>
      </c>
      <c r="C126" s="21">
        <v>780.36649999999997</v>
      </c>
      <c r="D126" s="21">
        <v>471.23525000000001</v>
      </c>
      <c r="E126" s="24"/>
      <c r="F126" s="6" t="s">
        <v>19</v>
      </c>
      <c r="G126" s="21"/>
      <c r="H126" s="21"/>
      <c r="I126" s="21"/>
      <c r="K126" s="39"/>
    </row>
    <row r="127" spans="1:14" ht="12.95" customHeight="1" x14ac:dyDescent="0.25">
      <c r="A127" s="2" t="s">
        <v>24</v>
      </c>
      <c r="B127" s="11"/>
      <c r="C127" s="11"/>
      <c r="D127" s="11"/>
      <c r="E127" s="24"/>
      <c r="F127" s="2" t="s">
        <v>24</v>
      </c>
      <c r="G127" s="11"/>
      <c r="H127" s="11"/>
      <c r="I127" s="11"/>
      <c r="K127"/>
      <c r="L127" s="21"/>
      <c r="M127" s="21"/>
      <c r="N127" s="21"/>
    </row>
    <row r="128" spans="1:14" ht="9.9499999999999993" customHeight="1" x14ac:dyDescent="0.25">
      <c r="A128" s="6"/>
      <c r="B128" s="5"/>
      <c r="C128" s="5"/>
      <c r="D128" s="5"/>
      <c r="E128" s="24"/>
      <c r="F128" s="6"/>
      <c r="G128" s="5"/>
      <c r="H128" s="5"/>
      <c r="I128" s="5"/>
      <c r="K128"/>
      <c r="L128" s="21"/>
      <c r="M128" s="21"/>
      <c r="N128" s="21"/>
    </row>
    <row r="129" spans="1:14" ht="12.95" customHeight="1" x14ac:dyDescent="0.2">
      <c r="A129" s="2" t="s">
        <v>1</v>
      </c>
      <c r="B129" s="3">
        <v>99.999960051206372</v>
      </c>
      <c r="C129" s="3">
        <v>100</v>
      </c>
      <c r="D129" s="3">
        <v>100.0001061041168</v>
      </c>
      <c r="E129" s="24"/>
      <c r="F129" s="2" t="s">
        <v>1</v>
      </c>
      <c r="G129" s="21">
        <v>1251602.25</v>
      </c>
      <c r="H129" s="21">
        <v>780366.5</v>
      </c>
      <c r="I129" s="21">
        <v>471235.25</v>
      </c>
      <c r="K129" s="24">
        <f>+K130+K136+K139</f>
        <v>99.999960051206372</v>
      </c>
      <c r="L129" s="24">
        <f t="shared" ref="L129" si="154">+L130+L136+L139</f>
        <v>100</v>
      </c>
      <c r="M129" s="24">
        <f t="shared" ref="M129" si="155">+M130+M136+M139</f>
        <v>100.0001061041168</v>
      </c>
    </row>
    <row r="130" spans="1:14" ht="12.95" customHeight="1" x14ac:dyDescent="0.2">
      <c r="A130" s="25" t="s">
        <v>21</v>
      </c>
      <c r="B130" s="3">
        <v>50.572456225610019</v>
      </c>
      <c r="C130" s="3">
        <v>54.318643867977421</v>
      </c>
      <c r="D130" s="23">
        <v>44.368868839926556</v>
      </c>
      <c r="E130" s="24"/>
      <c r="F130" s="25" t="s">
        <v>21</v>
      </c>
      <c r="G130" s="21">
        <v>632966</v>
      </c>
      <c r="H130" s="21">
        <v>423884.5</v>
      </c>
      <c r="I130" s="21">
        <v>209081.75</v>
      </c>
      <c r="K130" s="24">
        <f>G130/G129*100</f>
        <v>50.572456225610019</v>
      </c>
      <c r="L130" s="24">
        <f t="shared" ref="L130" si="156">H130/H129*100</f>
        <v>54.318643867977421</v>
      </c>
      <c r="M130" s="24">
        <f t="shared" ref="M130" si="157">I130/I129*100</f>
        <v>44.368868839926556</v>
      </c>
    </row>
    <row r="131" spans="1:14" ht="12.95" customHeight="1" x14ac:dyDescent="0.2">
      <c r="A131" s="25" t="s">
        <v>33</v>
      </c>
      <c r="B131" s="3">
        <v>41.276811383169054</v>
      </c>
      <c r="C131" s="3">
        <v>48.097784822900522</v>
      </c>
      <c r="D131" s="23">
        <v>29.981309759828029</v>
      </c>
      <c r="E131" s="24"/>
      <c r="F131" s="25" t="s">
        <v>33</v>
      </c>
      <c r="G131" s="21">
        <v>516621.5</v>
      </c>
      <c r="H131" s="21">
        <v>375339</v>
      </c>
      <c r="I131" s="21">
        <v>141282.5</v>
      </c>
      <c r="K131" s="24">
        <f>G131/G129*100</f>
        <v>41.276811383169054</v>
      </c>
      <c r="L131" s="24">
        <f t="shared" ref="L131" si="158">H131/H129*100</f>
        <v>48.097784822900522</v>
      </c>
      <c r="M131" s="24">
        <f t="shared" ref="M131" si="159">I131/I129*100</f>
        <v>29.981309759828029</v>
      </c>
    </row>
    <row r="132" spans="1:14" ht="12.95" customHeight="1" x14ac:dyDescent="0.2">
      <c r="A132" s="26" t="s">
        <v>30</v>
      </c>
      <c r="B132" s="3">
        <v>3.6826795413638798</v>
      </c>
      <c r="C132" s="3">
        <v>0.59379150693936755</v>
      </c>
      <c r="D132" s="23">
        <v>8.7979942077762647</v>
      </c>
      <c r="E132" s="24"/>
      <c r="F132" s="26" t="s">
        <v>30</v>
      </c>
      <c r="G132" s="21">
        <v>46092.5</v>
      </c>
      <c r="H132" s="21">
        <v>4633.75</v>
      </c>
      <c r="I132" s="21">
        <v>41459.25</v>
      </c>
      <c r="K132" s="24">
        <f>G132/G129*100</f>
        <v>3.6826795413638798</v>
      </c>
      <c r="L132" s="24">
        <f t="shared" ref="L132" si="160">H132/H129*100</f>
        <v>0.59379150693936755</v>
      </c>
      <c r="M132" s="24">
        <f t="shared" ref="M132" si="161">I132/I129*100</f>
        <v>8.7979942077762647</v>
      </c>
    </row>
    <row r="133" spans="1:14" ht="12.95" customHeight="1" x14ac:dyDescent="0.2">
      <c r="A133" s="26" t="s">
        <v>31</v>
      </c>
      <c r="B133" s="3">
        <v>37.280034451839633</v>
      </c>
      <c r="C133" s="3">
        <v>47.121640921285064</v>
      </c>
      <c r="D133" s="23">
        <v>20.982301302799396</v>
      </c>
      <c r="E133" s="24"/>
      <c r="F133" s="26" t="s">
        <v>31</v>
      </c>
      <c r="G133" s="21">
        <v>466597.75</v>
      </c>
      <c r="H133" s="21">
        <v>367721.5</v>
      </c>
      <c r="I133" s="21">
        <v>98876</v>
      </c>
      <c r="K133" s="24">
        <f>G133/G129*100</f>
        <v>37.280034451839633</v>
      </c>
      <c r="L133" s="24">
        <f t="shared" ref="L133" si="162">H133/H129*100</f>
        <v>47.121640921285064</v>
      </c>
      <c r="M133" s="24">
        <f t="shared" ref="M133" si="163">I133/I129*100</f>
        <v>20.982301302799396</v>
      </c>
    </row>
    <row r="134" spans="1:14" ht="12.95" customHeight="1" x14ac:dyDescent="0.2">
      <c r="A134" s="27" t="s">
        <v>29</v>
      </c>
      <c r="B134" s="3">
        <v>0.31409738996554221</v>
      </c>
      <c r="C134" s="3">
        <v>0.38235239467609128</v>
      </c>
      <c r="D134" s="23">
        <v>0.20101424925236386</v>
      </c>
      <c r="E134" s="24"/>
      <c r="F134" s="27" t="s">
        <v>29</v>
      </c>
      <c r="G134" s="21">
        <v>3931.25</v>
      </c>
      <c r="H134" s="21">
        <v>2983.75</v>
      </c>
      <c r="I134" s="21">
        <v>947.25</v>
      </c>
      <c r="K134" s="24">
        <f>G134/G129*100</f>
        <v>0.31409738996554221</v>
      </c>
      <c r="L134" s="24">
        <f t="shared" ref="L134" si="164">H134/H129*100</f>
        <v>0.38235239467609128</v>
      </c>
      <c r="M134" s="24">
        <f t="shared" ref="M134" si="165">I134/I129*100</f>
        <v>0.20101424925236386</v>
      </c>
    </row>
    <row r="135" spans="1:14" ht="12.95" customHeight="1" x14ac:dyDescent="0.2">
      <c r="A135" s="28" t="s">
        <v>32</v>
      </c>
      <c r="B135" s="3">
        <v>9.2956648168377765</v>
      </c>
      <c r="C135" s="3">
        <v>6.2208910813060267</v>
      </c>
      <c r="D135" s="23">
        <v>14.387506028040134</v>
      </c>
      <c r="E135" s="24"/>
      <c r="F135" s="28" t="s">
        <v>32</v>
      </c>
      <c r="G135" s="21">
        <v>116344.75</v>
      </c>
      <c r="H135" s="21">
        <v>48545.75</v>
      </c>
      <c r="I135" s="21">
        <v>67799</v>
      </c>
      <c r="K135" s="24">
        <f>G135/G129*100</f>
        <v>9.2956648168377765</v>
      </c>
      <c r="L135" s="24">
        <f t="shared" ref="L135" si="166">H135/H129*100</f>
        <v>6.2208910813060267</v>
      </c>
      <c r="M135" s="24">
        <f t="shared" ref="M135" si="167">I135/I129*100</f>
        <v>14.387506028040134</v>
      </c>
    </row>
    <row r="136" spans="1:14" ht="12.95" customHeight="1" x14ac:dyDescent="0.2">
      <c r="A136" s="25" t="s">
        <v>22</v>
      </c>
      <c r="B136" s="3">
        <v>39.037301986313942</v>
      </c>
      <c r="C136" s="3">
        <v>39.251268474492434</v>
      </c>
      <c r="D136" s="23">
        <v>38.683014481620383</v>
      </c>
      <c r="E136" s="24"/>
      <c r="F136" s="25" t="s">
        <v>22</v>
      </c>
      <c r="G136" s="21">
        <v>488591.75</v>
      </c>
      <c r="H136" s="21">
        <v>306303.75</v>
      </c>
      <c r="I136" s="21">
        <v>182288</v>
      </c>
      <c r="K136" s="24">
        <f>G136/G129*100</f>
        <v>39.037301986313942</v>
      </c>
      <c r="L136" s="24">
        <f t="shared" ref="L136" si="168">H136/H129*100</f>
        <v>39.251268474492434</v>
      </c>
      <c r="M136" s="24">
        <f t="shared" ref="M136" si="169">I136/I129*100</f>
        <v>38.683014481620383</v>
      </c>
    </row>
    <row r="137" spans="1:14" ht="12.95" customHeight="1" x14ac:dyDescent="0.2">
      <c r="A137" s="29" t="s">
        <v>25</v>
      </c>
      <c r="B137" s="3">
        <v>36.012978564076562</v>
      </c>
      <c r="C137" s="3">
        <v>35.424348687443654</v>
      </c>
      <c r="D137" s="23">
        <v>36.987842059777996</v>
      </c>
      <c r="E137" s="24"/>
      <c r="F137" s="29" t="s">
        <v>25</v>
      </c>
      <c r="G137" s="21">
        <v>450739.25</v>
      </c>
      <c r="H137" s="21">
        <v>276439.75</v>
      </c>
      <c r="I137" s="21">
        <v>174299.75</v>
      </c>
      <c r="K137" s="24">
        <f>G137/G129*100</f>
        <v>36.012978564076562</v>
      </c>
      <c r="L137" s="24">
        <f t="shared" ref="L137" si="170">H137/H129*100</f>
        <v>35.424348687443654</v>
      </c>
      <c r="M137" s="24">
        <f t="shared" ref="M137" si="171">I137/I129*100</f>
        <v>36.987842059777996</v>
      </c>
    </row>
    <row r="138" spans="1:14" ht="12.95" customHeight="1" x14ac:dyDescent="0.2">
      <c r="A138" s="29" t="s">
        <v>26</v>
      </c>
      <c r="B138" s="3">
        <v>3.024323422237376</v>
      </c>
      <c r="C138" s="3">
        <v>3.8269197870487779</v>
      </c>
      <c r="D138" s="23">
        <v>1.6951724218423811</v>
      </c>
      <c r="E138" s="24"/>
      <c r="F138" s="29" t="s">
        <v>26</v>
      </c>
      <c r="G138" s="21">
        <v>37852.5</v>
      </c>
      <c r="H138" s="21">
        <v>29864</v>
      </c>
      <c r="I138" s="21">
        <v>7988.25</v>
      </c>
      <c r="K138" s="24">
        <f>G138/G129*100</f>
        <v>3.024323422237376</v>
      </c>
      <c r="L138" s="24">
        <f t="shared" ref="L138" si="172">H138/H129*100</f>
        <v>3.8269197870487779</v>
      </c>
      <c r="M138" s="24">
        <f t="shared" ref="M138" si="173">I138/I129*100</f>
        <v>1.6951724218423811</v>
      </c>
    </row>
    <row r="139" spans="1:14" ht="12.95" customHeight="1" x14ac:dyDescent="0.2">
      <c r="A139" s="25" t="s">
        <v>27</v>
      </c>
      <c r="B139" s="3">
        <v>10.390201839282408</v>
      </c>
      <c r="C139" s="3">
        <v>6.430087657530148</v>
      </c>
      <c r="D139" s="23">
        <v>16.948222782569854</v>
      </c>
      <c r="E139" s="24"/>
      <c r="F139" s="25" t="s">
        <v>27</v>
      </c>
      <c r="G139" s="21">
        <v>130044</v>
      </c>
      <c r="H139" s="21">
        <v>50178.25</v>
      </c>
      <c r="I139" s="21">
        <v>79866</v>
      </c>
      <c r="K139" s="30">
        <f>G139/G129*100</f>
        <v>10.390201839282408</v>
      </c>
      <c r="L139" s="30">
        <f t="shared" ref="L139" si="174">H139/H129*100</f>
        <v>6.430087657530148</v>
      </c>
      <c r="M139" s="30">
        <f t="shared" ref="M139" si="175">I139/I129*100</f>
        <v>16.948222782569854</v>
      </c>
    </row>
    <row r="140" spans="1:14" ht="12.95" customHeight="1" x14ac:dyDescent="0.25">
      <c r="A140" s="4"/>
      <c r="B140" s="9"/>
      <c r="C140" s="9"/>
      <c r="D140" s="9"/>
      <c r="E140" s="24"/>
      <c r="F140" s="4"/>
      <c r="G140" s="9"/>
      <c r="H140" s="9"/>
      <c r="I140" s="9"/>
      <c r="K140"/>
      <c r="L140" s="21"/>
      <c r="M140" s="21"/>
      <c r="N140" s="21"/>
    </row>
    <row r="141" spans="1:14" ht="12.95" customHeight="1" x14ac:dyDescent="0.25">
      <c r="A141" s="4" t="s">
        <v>9</v>
      </c>
      <c r="B141" s="21">
        <v>2330.5814999999998</v>
      </c>
      <c r="C141" s="21">
        <v>1464.307</v>
      </c>
      <c r="D141" s="21">
        <v>866.27475000000004</v>
      </c>
      <c r="E141" s="24"/>
      <c r="F141" s="4" t="s">
        <v>9</v>
      </c>
      <c r="G141" s="21"/>
      <c r="H141" s="21"/>
      <c r="I141" s="21"/>
      <c r="K141"/>
      <c r="L141" s="21"/>
      <c r="M141" s="21"/>
      <c r="N141" s="21"/>
    </row>
    <row r="142" spans="1:14" ht="12.95" customHeight="1" x14ac:dyDescent="0.25">
      <c r="A142" s="2" t="s">
        <v>24</v>
      </c>
      <c r="B142" s="11"/>
      <c r="C142" s="11"/>
      <c r="D142" s="11"/>
      <c r="E142" s="24"/>
      <c r="F142" s="2" t="s">
        <v>24</v>
      </c>
      <c r="G142" s="11"/>
      <c r="H142" s="11"/>
      <c r="I142" s="11"/>
      <c r="K142"/>
    </row>
    <row r="143" spans="1:14" ht="9.9499999999999993" customHeight="1" x14ac:dyDescent="0.2">
      <c r="A143" s="6"/>
      <c r="B143" s="5"/>
      <c r="C143" s="5"/>
      <c r="D143" s="5"/>
      <c r="E143" s="24"/>
      <c r="F143" s="6"/>
      <c r="G143" s="5"/>
      <c r="H143" s="5"/>
      <c r="I143" s="5"/>
      <c r="K143" s="39"/>
    </row>
    <row r="144" spans="1:14" ht="12.95" customHeight="1" x14ac:dyDescent="0.2">
      <c r="A144" s="2" t="s">
        <v>1</v>
      </c>
      <c r="B144" s="3">
        <v>99.999989273063392</v>
      </c>
      <c r="C144" s="3">
        <v>100.00001707292255</v>
      </c>
      <c r="D144" s="3">
        <v>99.999942281591387</v>
      </c>
      <c r="E144" s="24"/>
      <c r="F144" s="2" t="s">
        <v>1</v>
      </c>
      <c r="G144" s="21">
        <v>2330581.5</v>
      </c>
      <c r="H144" s="21">
        <v>1464307</v>
      </c>
      <c r="I144" s="21">
        <v>866274.75</v>
      </c>
      <c r="K144" s="24">
        <f>+K145+K151+K154</f>
        <v>99.999989273063392</v>
      </c>
      <c r="L144" s="24">
        <f t="shared" ref="L144" si="176">+L145+L151+L154</f>
        <v>100.00001707292255</v>
      </c>
      <c r="M144" s="24">
        <f t="shared" ref="M144" si="177">+M145+M151+M154</f>
        <v>99.999942281591387</v>
      </c>
    </row>
    <row r="145" spans="1:14" ht="12.95" customHeight="1" x14ac:dyDescent="0.2">
      <c r="A145" s="25" t="s">
        <v>21</v>
      </c>
      <c r="B145" s="3">
        <v>52.713711148912836</v>
      </c>
      <c r="C145" s="3">
        <v>56.782645305936526</v>
      </c>
      <c r="D145" s="23">
        <v>45.835833261906807</v>
      </c>
      <c r="E145" s="24"/>
      <c r="F145" s="25" t="s">
        <v>21</v>
      </c>
      <c r="G145" s="21">
        <v>1228536</v>
      </c>
      <c r="H145" s="21">
        <v>831472.25</v>
      </c>
      <c r="I145" s="21">
        <v>397064.25</v>
      </c>
      <c r="K145" s="24">
        <f>G145/G144*100</f>
        <v>52.713711148912836</v>
      </c>
      <c r="L145" s="24">
        <f t="shared" ref="L145" si="178">H145/H144*100</f>
        <v>56.782645305936526</v>
      </c>
      <c r="M145" s="24">
        <f t="shared" ref="M145" si="179">I145/I144*100</f>
        <v>45.835833261906807</v>
      </c>
    </row>
    <row r="146" spans="1:14" ht="12.95" customHeight="1" x14ac:dyDescent="0.2">
      <c r="A146" s="25" t="s">
        <v>33</v>
      </c>
      <c r="B146" s="3">
        <v>43.866777454467908</v>
      </c>
      <c r="C146" s="3">
        <v>50.773676558262714</v>
      </c>
      <c r="D146" s="23">
        <v>32.191663210776952</v>
      </c>
      <c r="E146" s="24"/>
      <c r="F146" s="25" t="s">
        <v>33</v>
      </c>
      <c r="G146" s="21">
        <v>1022351</v>
      </c>
      <c r="H146" s="21">
        <v>743482.5</v>
      </c>
      <c r="I146" s="21">
        <v>278868.25</v>
      </c>
      <c r="K146" s="24">
        <f>G146/G144*100</f>
        <v>43.866777454467908</v>
      </c>
      <c r="L146" s="24">
        <f t="shared" ref="L146" si="180">H146/H144*100</f>
        <v>50.773676558262714</v>
      </c>
      <c r="M146" s="24">
        <f t="shared" ref="M146" si="181">I146/I144*100</f>
        <v>32.191663210776952</v>
      </c>
    </row>
    <row r="147" spans="1:14" ht="12.95" customHeight="1" x14ac:dyDescent="0.2">
      <c r="A147" s="26" t="s">
        <v>30</v>
      </c>
      <c r="B147" s="3">
        <v>4.5340722905420812</v>
      </c>
      <c r="C147" s="3">
        <v>0.92856211163369429</v>
      </c>
      <c r="D147" s="23">
        <v>10.628642933434225</v>
      </c>
      <c r="E147" s="24"/>
      <c r="F147" s="26" t="s">
        <v>30</v>
      </c>
      <c r="G147" s="21">
        <v>105670.25</v>
      </c>
      <c r="H147" s="21">
        <v>13597</v>
      </c>
      <c r="I147" s="21">
        <v>92073.25</v>
      </c>
      <c r="K147" s="24">
        <f>G147/G144*100</f>
        <v>4.5340722905420812</v>
      </c>
      <c r="L147" s="24">
        <f t="shared" ref="L147" si="182">H147/H144*100</f>
        <v>0.92856211163369429</v>
      </c>
      <c r="M147" s="24">
        <f t="shared" ref="M147" si="183">I147/I144*100</f>
        <v>10.628642933434225</v>
      </c>
    </row>
    <row r="148" spans="1:14" ht="12.95" customHeight="1" x14ac:dyDescent="0.2">
      <c r="A148" s="26" t="s">
        <v>31</v>
      </c>
      <c r="B148" s="3">
        <v>39.118970952099289</v>
      </c>
      <c r="C148" s="3">
        <v>49.556906441067348</v>
      </c>
      <c r="D148" s="23">
        <v>21.475172859419022</v>
      </c>
      <c r="E148" s="24"/>
      <c r="F148" s="26" t="s">
        <v>31</v>
      </c>
      <c r="G148" s="21">
        <v>911699.5</v>
      </c>
      <c r="H148" s="21">
        <v>725665.25</v>
      </c>
      <c r="I148" s="21">
        <v>186034</v>
      </c>
      <c r="K148" s="24">
        <f>G148/G144*100</f>
        <v>39.118970952099289</v>
      </c>
      <c r="L148" s="24">
        <f t="shared" ref="L148" si="184">H148/H144*100</f>
        <v>49.556906441067348</v>
      </c>
      <c r="M148" s="24">
        <f t="shared" ref="M148" si="185">I148/I144*100</f>
        <v>21.475172859419022</v>
      </c>
    </row>
    <row r="149" spans="1:14" ht="12.95" customHeight="1" x14ac:dyDescent="0.2">
      <c r="A149" s="27" t="s">
        <v>29</v>
      </c>
      <c r="B149" s="3">
        <v>0.2137342118265334</v>
      </c>
      <c r="C149" s="3">
        <v>0.28820800556167525</v>
      </c>
      <c r="D149" s="23">
        <v>8.784741792370146E-2</v>
      </c>
      <c r="E149" s="24"/>
      <c r="F149" s="27" t="s">
        <v>29</v>
      </c>
      <c r="G149" s="21">
        <v>4981.25</v>
      </c>
      <c r="H149" s="21">
        <v>4220.25</v>
      </c>
      <c r="I149" s="21">
        <v>761</v>
      </c>
      <c r="K149" s="24">
        <f>G149/G144*100</f>
        <v>0.2137342118265334</v>
      </c>
      <c r="L149" s="24">
        <f t="shared" ref="L149" si="186">H149/H144*100</f>
        <v>0.28820800556167525</v>
      </c>
      <c r="M149" s="24">
        <f t="shared" ref="M149" si="187">I149/I144*100</f>
        <v>8.784741792370146E-2</v>
      </c>
    </row>
    <row r="150" spans="1:14" ht="12.95" customHeight="1" x14ac:dyDescent="0.2">
      <c r="A150" s="28" t="s">
        <v>32</v>
      </c>
      <c r="B150" s="3">
        <v>8.8469444213815311</v>
      </c>
      <c r="C150" s="3">
        <v>6.0089516747512643</v>
      </c>
      <c r="D150" s="23">
        <v>13.644141191925542</v>
      </c>
      <c r="E150" s="24"/>
      <c r="F150" s="28" t="s">
        <v>32</v>
      </c>
      <c r="G150" s="21">
        <v>206185.25</v>
      </c>
      <c r="H150" s="21">
        <v>87989.5</v>
      </c>
      <c r="I150" s="21">
        <v>118195.75</v>
      </c>
      <c r="K150" s="24">
        <f>G150/G144*100</f>
        <v>8.8469444213815311</v>
      </c>
      <c r="L150" s="24">
        <f t="shared" ref="L150" si="188">H150/H144*100</f>
        <v>6.0089516747512643</v>
      </c>
      <c r="M150" s="24">
        <f t="shared" ref="M150" si="189">I150/I144*100</f>
        <v>13.644141191925542</v>
      </c>
    </row>
    <row r="151" spans="1:14" ht="12.95" customHeight="1" x14ac:dyDescent="0.2">
      <c r="A151" s="25" t="s">
        <v>22</v>
      </c>
      <c r="B151" s="3">
        <v>35.359662384688114</v>
      </c>
      <c r="C151" s="3">
        <v>33.849698184875166</v>
      </c>
      <c r="D151" s="23">
        <v>37.911990393348063</v>
      </c>
      <c r="E151" s="24"/>
      <c r="F151" s="25" t="s">
        <v>22</v>
      </c>
      <c r="G151" s="21">
        <v>824085.75</v>
      </c>
      <c r="H151" s="21">
        <v>495663.5</v>
      </c>
      <c r="I151" s="21">
        <v>328422</v>
      </c>
      <c r="K151" s="24">
        <f>G151/G144*100</f>
        <v>35.359662384688114</v>
      </c>
      <c r="L151" s="24">
        <f t="shared" ref="L151" si="190">H151/H144*100</f>
        <v>33.849698184875166</v>
      </c>
      <c r="M151" s="24">
        <f t="shared" ref="M151" si="191">I151/I144*100</f>
        <v>37.911990393348063</v>
      </c>
    </row>
    <row r="152" spans="1:14" ht="12.95" customHeight="1" x14ac:dyDescent="0.2">
      <c r="A152" s="29" t="s">
        <v>25</v>
      </c>
      <c r="B152" s="3">
        <v>32.315540134511494</v>
      </c>
      <c r="C152" s="3">
        <v>30.614259851247038</v>
      </c>
      <c r="D152" s="23">
        <v>35.191260047692715</v>
      </c>
      <c r="E152" s="24"/>
      <c r="F152" s="29" t="s">
        <v>25</v>
      </c>
      <c r="G152" s="21">
        <v>753140</v>
      </c>
      <c r="H152" s="21">
        <v>448286.75</v>
      </c>
      <c r="I152" s="21">
        <v>304853</v>
      </c>
      <c r="K152" s="24">
        <f>G152/G144*100</f>
        <v>32.315540134511494</v>
      </c>
      <c r="L152" s="24">
        <f t="shared" ref="L152" si="192">H152/H144*100</f>
        <v>30.614259851247038</v>
      </c>
      <c r="M152" s="24">
        <f t="shared" ref="M152" si="193">I152/I144*100</f>
        <v>35.191260047692715</v>
      </c>
    </row>
    <row r="153" spans="1:14" ht="12.95" customHeight="1" x14ac:dyDescent="0.2">
      <c r="A153" s="29" t="s">
        <v>26</v>
      </c>
      <c r="B153" s="3">
        <v>3.0441222501766192</v>
      </c>
      <c r="C153" s="3">
        <v>3.2354383336281258</v>
      </c>
      <c r="D153" s="23">
        <v>2.7207303456553475</v>
      </c>
      <c r="E153" s="24"/>
      <c r="F153" s="29" t="s">
        <v>26</v>
      </c>
      <c r="G153" s="21">
        <v>70945.75</v>
      </c>
      <c r="H153" s="21">
        <v>47376.75</v>
      </c>
      <c r="I153" s="21">
        <v>23569</v>
      </c>
      <c r="K153" s="24">
        <f>G153/G144*100</f>
        <v>3.0441222501766192</v>
      </c>
      <c r="L153" s="24">
        <f t="shared" ref="L153" si="194">H153/H144*100</f>
        <v>3.2354383336281258</v>
      </c>
      <c r="M153" s="24">
        <f t="shared" ref="M153" si="195">I153/I144*100</f>
        <v>2.7207303456553475</v>
      </c>
      <c r="N153" s="21"/>
    </row>
    <row r="154" spans="1:14" ht="12.95" customHeight="1" x14ac:dyDescent="0.2">
      <c r="A154" s="25" t="s">
        <v>27</v>
      </c>
      <c r="B154" s="3">
        <v>11.926615739462447</v>
      </c>
      <c r="C154" s="3">
        <v>9.3676735821108554</v>
      </c>
      <c r="D154" s="23">
        <v>16.252118626336507</v>
      </c>
      <c r="E154" s="24"/>
      <c r="F154" s="25" t="s">
        <v>27</v>
      </c>
      <c r="G154" s="21">
        <v>277959.5</v>
      </c>
      <c r="H154" s="21">
        <v>137171.5</v>
      </c>
      <c r="I154" s="21">
        <v>140788</v>
      </c>
      <c r="K154" s="30">
        <f>G154/G144*100</f>
        <v>11.926615739462447</v>
      </c>
      <c r="L154" s="30">
        <f t="shared" ref="L154" si="196">H154/H144*100</f>
        <v>9.3676735821108554</v>
      </c>
      <c r="M154" s="30">
        <f t="shared" ref="M154" si="197">I154/I144*100</f>
        <v>16.252118626336507</v>
      </c>
      <c r="N154" s="21"/>
    </row>
    <row r="155" spans="1:14" ht="12.95" customHeight="1" x14ac:dyDescent="0.2">
      <c r="A155" s="25"/>
      <c r="B155" s="3"/>
      <c r="C155" s="3"/>
      <c r="D155" s="23"/>
      <c r="E155" s="24"/>
      <c r="F155" s="25"/>
      <c r="G155" s="21"/>
      <c r="H155" s="21"/>
      <c r="I155" s="21"/>
      <c r="K155" s="30"/>
      <c r="L155" s="30"/>
      <c r="M155" s="30"/>
      <c r="N155" s="21"/>
    </row>
    <row r="156" spans="1:14" ht="12.95" customHeight="1" x14ac:dyDescent="0.2">
      <c r="A156" s="7"/>
      <c r="B156" s="5"/>
      <c r="C156" s="5"/>
      <c r="D156" s="47" t="s">
        <v>39</v>
      </c>
      <c r="E156" s="24"/>
      <c r="F156" s="25"/>
      <c r="G156" s="21"/>
      <c r="H156" s="21"/>
      <c r="I156" s="21"/>
      <c r="K156" s="30"/>
      <c r="L156" s="30"/>
      <c r="M156" s="30"/>
      <c r="N156" s="21"/>
    </row>
    <row r="157" spans="1:14" ht="12.95" customHeight="1" x14ac:dyDescent="0.2">
      <c r="A157" s="48" t="s">
        <v>40</v>
      </c>
      <c r="B157" s="5"/>
      <c r="C157" s="5"/>
      <c r="D157" s="5"/>
      <c r="E157" s="24"/>
      <c r="F157" s="25"/>
      <c r="G157" s="21"/>
      <c r="H157" s="21"/>
      <c r="I157" s="21"/>
      <c r="K157" s="30"/>
      <c r="L157" s="30"/>
      <c r="M157" s="30"/>
      <c r="N157" s="21"/>
    </row>
    <row r="158" spans="1:14" ht="12.95" customHeight="1" x14ac:dyDescent="0.2">
      <c r="A158" s="7"/>
      <c r="B158" s="5"/>
      <c r="C158" s="5"/>
      <c r="D158" s="5"/>
      <c r="E158" s="24"/>
      <c r="F158" s="25"/>
      <c r="G158" s="21"/>
      <c r="H158" s="21"/>
      <c r="I158" s="21"/>
      <c r="K158" s="30"/>
      <c r="L158" s="30"/>
      <c r="M158" s="30"/>
      <c r="N158" s="21"/>
    </row>
    <row r="159" spans="1:14" ht="12.95" customHeight="1" x14ac:dyDescent="0.2">
      <c r="A159" s="72" t="s">
        <v>20</v>
      </c>
      <c r="B159" s="74" t="s">
        <v>1</v>
      </c>
      <c r="C159" s="74" t="s">
        <v>2</v>
      </c>
      <c r="D159" s="76" t="s">
        <v>3</v>
      </c>
      <c r="E159" s="24"/>
      <c r="F159" s="25"/>
      <c r="G159" s="21"/>
      <c r="H159" s="21"/>
      <c r="I159" s="21"/>
      <c r="K159" s="30"/>
      <c r="L159" s="30"/>
      <c r="M159" s="30"/>
      <c r="N159" s="21"/>
    </row>
    <row r="160" spans="1:14" ht="12.95" customHeight="1" x14ac:dyDescent="0.2">
      <c r="A160" s="73"/>
      <c r="B160" s="75"/>
      <c r="C160" s="75"/>
      <c r="D160" s="77"/>
      <c r="E160" s="24"/>
      <c r="F160" s="25"/>
      <c r="G160" s="21"/>
      <c r="H160" s="21"/>
      <c r="I160" s="21"/>
      <c r="K160" s="30"/>
      <c r="L160" s="30"/>
      <c r="M160" s="30"/>
      <c r="N160" s="21"/>
    </row>
    <row r="161" spans="1:14" ht="12.95" customHeight="1" x14ac:dyDescent="0.25">
      <c r="A161" s="7"/>
      <c r="B161" s="5"/>
      <c r="C161" s="5"/>
      <c r="D161" s="5"/>
      <c r="E161" s="24"/>
      <c r="F161" s="7"/>
      <c r="G161" s="5"/>
      <c r="H161" s="5"/>
      <c r="I161" s="5"/>
      <c r="K161"/>
    </row>
    <row r="162" spans="1:14" ht="12.95" customHeight="1" x14ac:dyDescent="0.2">
      <c r="A162" s="6" t="s">
        <v>10</v>
      </c>
      <c r="B162" s="21">
        <v>3207.6574999999998</v>
      </c>
      <c r="C162" s="21">
        <v>1934.8895</v>
      </c>
      <c r="D162" s="21">
        <v>1272.76775</v>
      </c>
      <c r="E162" s="24"/>
      <c r="F162" s="6" t="s">
        <v>10</v>
      </c>
      <c r="G162" s="21"/>
      <c r="H162" s="21"/>
      <c r="I162" s="21"/>
      <c r="K162" s="39"/>
    </row>
    <row r="163" spans="1:14" ht="12.95" customHeight="1" x14ac:dyDescent="0.2">
      <c r="A163" s="2" t="s">
        <v>24</v>
      </c>
      <c r="B163" s="11"/>
      <c r="C163" s="11"/>
      <c r="D163" s="11"/>
      <c r="E163" s="24"/>
      <c r="F163" s="2" t="s">
        <v>24</v>
      </c>
      <c r="G163" s="11"/>
      <c r="H163" s="11"/>
      <c r="I163" s="11"/>
      <c r="K163" s="39"/>
    </row>
    <row r="164" spans="1:14" ht="9.9499999999999993" customHeight="1" x14ac:dyDescent="0.2">
      <c r="A164" s="6"/>
      <c r="B164" s="5"/>
      <c r="C164" s="5"/>
      <c r="D164" s="5"/>
      <c r="E164" s="24"/>
      <c r="F164" s="6"/>
      <c r="G164" s="5"/>
      <c r="H164" s="5"/>
      <c r="I164" s="5"/>
      <c r="K164" s="40"/>
    </row>
    <row r="165" spans="1:14" ht="12.95" customHeight="1" x14ac:dyDescent="0.2">
      <c r="A165" s="2" t="s">
        <v>1</v>
      </c>
      <c r="B165" s="3">
        <v>99.999992206150424</v>
      </c>
      <c r="C165" s="3">
        <v>100.00002584126898</v>
      </c>
      <c r="D165" s="3">
        <v>100.00001964223244</v>
      </c>
      <c r="E165" s="24"/>
      <c r="F165" s="2" t="s">
        <v>1</v>
      </c>
      <c r="G165" s="21">
        <v>3207657.5</v>
      </c>
      <c r="H165" s="21">
        <v>1934889.5</v>
      </c>
      <c r="I165" s="21">
        <v>1272767.75</v>
      </c>
      <c r="K165" s="24">
        <f>+K166+K172+K175</f>
        <v>99.999992206150424</v>
      </c>
      <c r="L165" s="24">
        <f t="shared" ref="L165" si="198">+L166+L172+L175</f>
        <v>100.00002584126898</v>
      </c>
      <c r="M165" s="24">
        <f t="shared" ref="M165" si="199">+M166+M172+M175</f>
        <v>100.00001964223244</v>
      </c>
    </row>
    <row r="166" spans="1:14" ht="12.95" customHeight="1" x14ac:dyDescent="0.2">
      <c r="A166" s="25" t="s">
        <v>21</v>
      </c>
      <c r="B166" s="3">
        <v>60.780912550669761</v>
      </c>
      <c r="C166" s="3">
        <v>63.950047276601587</v>
      </c>
      <c r="D166" s="23">
        <v>55.963155886060122</v>
      </c>
      <c r="E166" s="24"/>
      <c r="F166" s="25" t="s">
        <v>21</v>
      </c>
      <c r="G166" s="21">
        <v>1949643.5</v>
      </c>
      <c r="H166" s="21">
        <v>1237362.75</v>
      </c>
      <c r="I166" s="21">
        <v>712281</v>
      </c>
      <c r="K166" s="24">
        <f>G166/G165*100</f>
        <v>60.780912550669761</v>
      </c>
      <c r="L166" s="24">
        <f t="shared" ref="L166" si="200">H166/H165*100</f>
        <v>63.950047276601587</v>
      </c>
      <c r="M166" s="24">
        <f t="shared" ref="M166" si="201">I166/I165*100</f>
        <v>55.963155886060122</v>
      </c>
    </row>
    <row r="167" spans="1:14" ht="12.95" customHeight="1" x14ac:dyDescent="0.2">
      <c r="A167" s="25" t="s">
        <v>33</v>
      </c>
      <c r="B167" s="3">
        <v>52.018193962416504</v>
      </c>
      <c r="C167" s="3">
        <v>57.857244560994317</v>
      </c>
      <c r="D167" s="23">
        <v>43.141570801114341</v>
      </c>
      <c r="E167" s="24"/>
      <c r="F167" s="25" t="s">
        <v>33</v>
      </c>
      <c r="G167" s="21">
        <v>1668565.5</v>
      </c>
      <c r="H167" s="21">
        <v>1119473.75</v>
      </c>
      <c r="I167" s="21">
        <v>549092</v>
      </c>
      <c r="K167" s="24">
        <f>G167/G165*100</f>
        <v>52.018193962416504</v>
      </c>
      <c r="L167" s="24">
        <f t="shared" ref="L167" si="202">H167/H165*100</f>
        <v>57.857244560994317</v>
      </c>
      <c r="M167" s="24">
        <f t="shared" ref="M167" si="203">I167/I165*100</f>
        <v>43.141570801114341</v>
      </c>
    </row>
    <row r="168" spans="1:14" ht="12.95" customHeight="1" x14ac:dyDescent="0.2">
      <c r="A168" s="26" t="s">
        <v>30</v>
      </c>
      <c r="B168" s="3">
        <v>6.7118917777225287</v>
      </c>
      <c r="C168" s="3">
        <v>1.8579613977955847</v>
      </c>
      <c r="D168" s="23">
        <v>14.090944714776125</v>
      </c>
      <c r="E168" s="24"/>
      <c r="F168" s="26" t="s">
        <v>30</v>
      </c>
      <c r="G168" s="21">
        <v>215294.5</v>
      </c>
      <c r="H168" s="21">
        <v>35949.5</v>
      </c>
      <c r="I168" s="21">
        <v>179345</v>
      </c>
      <c r="K168" s="24">
        <f>G168/G165*100</f>
        <v>6.7118917777225287</v>
      </c>
      <c r="L168" s="24">
        <f t="shared" ref="L168" si="204">H168/H165*100</f>
        <v>1.8579613977955847</v>
      </c>
      <c r="M168" s="24">
        <f t="shared" ref="M168" si="205">I168/I165*100</f>
        <v>14.090944714776125</v>
      </c>
    </row>
    <row r="169" spans="1:14" ht="12.95" customHeight="1" x14ac:dyDescent="0.2">
      <c r="A169" s="26" t="s">
        <v>31</v>
      </c>
      <c r="B169" s="3">
        <v>45.091230906042803</v>
      </c>
      <c r="C169" s="3">
        <v>55.667752602926427</v>
      </c>
      <c r="D169" s="23">
        <v>29.012579082083121</v>
      </c>
      <c r="E169" s="24"/>
      <c r="F169" s="26" t="s">
        <v>31</v>
      </c>
      <c r="G169" s="21">
        <v>1446372.25</v>
      </c>
      <c r="H169" s="21">
        <v>1077109.5</v>
      </c>
      <c r="I169" s="21">
        <v>369262.75</v>
      </c>
      <c r="K169" s="24">
        <f>G169/G165*100</f>
        <v>45.091230906042803</v>
      </c>
      <c r="L169" s="24">
        <f t="shared" ref="L169" si="206">H169/H165*100</f>
        <v>55.667752602926427</v>
      </c>
      <c r="M169" s="24">
        <f t="shared" ref="M169" si="207">I169/I165*100</f>
        <v>29.012579082083121</v>
      </c>
    </row>
    <row r="170" spans="1:14" ht="12.95" customHeight="1" x14ac:dyDescent="0.2">
      <c r="A170" s="27" t="s">
        <v>29</v>
      </c>
      <c r="B170" s="3">
        <v>0.21507127865116521</v>
      </c>
      <c r="C170" s="3">
        <v>0.33153056027230499</v>
      </c>
      <c r="D170" s="23">
        <v>3.8047004255096814E-2</v>
      </c>
      <c r="E170" s="24"/>
      <c r="F170" s="27" t="s">
        <v>29</v>
      </c>
      <c r="G170" s="21">
        <v>6898.75</v>
      </c>
      <c r="H170" s="21">
        <v>6414.75</v>
      </c>
      <c r="I170" s="21">
        <v>484.25</v>
      </c>
      <c r="K170" s="24">
        <f>G170/G165*100</f>
        <v>0.21507127865116521</v>
      </c>
      <c r="L170" s="24">
        <f t="shared" ref="L170" si="208">H170/H165*100</f>
        <v>0.33153056027230499</v>
      </c>
      <c r="M170" s="24">
        <f t="shared" ref="M170" si="209">I170/I165*100</f>
        <v>3.8047004255096814E-2</v>
      </c>
    </row>
    <row r="171" spans="1:14" ht="12.95" customHeight="1" x14ac:dyDescent="0.2">
      <c r="A171" s="28" t="s">
        <v>32</v>
      </c>
      <c r="B171" s="3">
        <v>8.7627185882532661</v>
      </c>
      <c r="C171" s="3">
        <v>6.0928027156072737</v>
      </c>
      <c r="D171" s="23">
        <v>12.821585084945781</v>
      </c>
      <c r="E171" s="24"/>
      <c r="F171" s="28" t="s">
        <v>32</v>
      </c>
      <c r="G171" s="21">
        <v>281078</v>
      </c>
      <c r="H171" s="21">
        <v>117889</v>
      </c>
      <c r="I171" s="21">
        <v>163189</v>
      </c>
      <c r="K171" s="24">
        <f>G171/G165*100</f>
        <v>8.7627185882532661</v>
      </c>
      <c r="L171" s="24">
        <f t="shared" ref="L171" si="210">H171/H165*100</f>
        <v>6.0928027156072737</v>
      </c>
      <c r="M171" s="24">
        <f t="shared" ref="M171" si="211">I171/I165*100</f>
        <v>12.821585084945781</v>
      </c>
    </row>
    <row r="172" spans="1:14" ht="12.95" customHeight="1" x14ac:dyDescent="0.2">
      <c r="A172" s="25" t="s">
        <v>22</v>
      </c>
      <c r="B172" s="3">
        <v>30.896510927366776</v>
      </c>
      <c r="C172" s="3">
        <v>30.259492854759923</v>
      </c>
      <c r="D172" s="23">
        <v>31.864945509500846</v>
      </c>
      <c r="E172" s="24"/>
      <c r="F172" s="25" t="s">
        <v>22</v>
      </c>
      <c r="G172" s="21">
        <v>991054.25</v>
      </c>
      <c r="H172" s="21">
        <v>585487.75</v>
      </c>
      <c r="I172" s="21">
        <v>405566.75</v>
      </c>
      <c r="K172" s="24">
        <f>G172/G165*100</f>
        <v>30.896510927366776</v>
      </c>
      <c r="L172" s="24">
        <f t="shared" ref="L172" si="212">H172/H165*100</f>
        <v>30.259492854759923</v>
      </c>
      <c r="M172" s="24">
        <f t="shared" ref="M172" si="213">I172/I165*100</f>
        <v>31.864945509500846</v>
      </c>
      <c r="N172" s="21"/>
    </row>
    <row r="173" spans="1:14" ht="12.95" customHeight="1" x14ac:dyDescent="0.2">
      <c r="A173" s="29" t="s">
        <v>25</v>
      </c>
      <c r="B173" s="3">
        <v>25.905859649915865</v>
      </c>
      <c r="C173" s="3">
        <v>24.249097945903369</v>
      </c>
      <c r="D173" s="23">
        <v>28.424529927003572</v>
      </c>
      <c r="E173" s="24"/>
      <c r="F173" s="29" t="s">
        <v>25</v>
      </c>
      <c r="G173" s="21">
        <v>830971.25</v>
      </c>
      <c r="H173" s="21">
        <v>469193.25</v>
      </c>
      <c r="I173" s="21">
        <v>361778.25</v>
      </c>
      <c r="K173" s="24">
        <f>G173/G165*100</f>
        <v>25.905859649915865</v>
      </c>
      <c r="L173" s="24">
        <f t="shared" ref="L173" si="214">H173/H165*100</f>
        <v>24.249097945903369</v>
      </c>
      <c r="M173" s="24">
        <f t="shared" ref="M173" si="215">I173/I165*100</f>
        <v>28.424529927003572</v>
      </c>
      <c r="N173" s="21"/>
    </row>
    <row r="174" spans="1:14" ht="12.95" customHeight="1" x14ac:dyDescent="0.2">
      <c r="A174" s="29" t="s">
        <v>26</v>
      </c>
      <c r="B174" s="3">
        <v>4.9906512774509126</v>
      </c>
      <c r="C174" s="3">
        <v>6.0103949088565516</v>
      </c>
      <c r="D174" s="23">
        <v>3.4404155824972782</v>
      </c>
      <c r="E174" s="24"/>
      <c r="F174" s="29" t="s">
        <v>26</v>
      </c>
      <c r="G174" s="21">
        <v>160083</v>
      </c>
      <c r="H174" s="21">
        <v>116294.5</v>
      </c>
      <c r="I174" s="21">
        <v>43788.5</v>
      </c>
      <c r="K174" s="24">
        <f>G174/G165*100</f>
        <v>4.9906512774509126</v>
      </c>
      <c r="L174" s="24">
        <f t="shared" ref="L174" si="216">H174/H165*100</f>
        <v>6.0103949088565516</v>
      </c>
      <c r="M174" s="24">
        <f t="shared" ref="M174" si="217">I174/I165*100</f>
        <v>3.4404155824972782</v>
      </c>
    </row>
    <row r="175" spans="1:14" ht="12.95" customHeight="1" x14ac:dyDescent="0.2">
      <c r="A175" s="25" t="s">
        <v>27</v>
      </c>
      <c r="B175" s="3">
        <v>8.3225687281138967</v>
      </c>
      <c r="C175" s="3">
        <v>5.7904857099074647</v>
      </c>
      <c r="D175" s="23">
        <v>12.171918246671476</v>
      </c>
      <c r="E175" s="24"/>
      <c r="F175" s="25" t="s">
        <v>27</v>
      </c>
      <c r="G175" s="21">
        <v>266959.5</v>
      </c>
      <c r="H175" s="21">
        <v>112039.5</v>
      </c>
      <c r="I175" s="21">
        <v>154920.25</v>
      </c>
      <c r="K175" s="30">
        <f>G175/G165*100</f>
        <v>8.3225687281138967</v>
      </c>
      <c r="L175" s="30">
        <f t="shared" ref="L175" si="218">H175/H165*100</f>
        <v>5.7904857099074647</v>
      </c>
      <c r="M175" s="30">
        <f t="shared" ref="M175" si="219">I175/I165*100</f>
        <v>12.171918246671476</v>
      </c>
    </row>
    <row r="176" spans="1:14" ht="12.95" customHeight="1" x14ac:dyDescent="0.2">
      <c r="A176" s="6"/>
      <c r="B176" s="5"/>
      <c r="C176" s="5"/>
      <c r="D176" s="5"/>
      <c r="E176" s="24"/>
      <c r="F176" s="6"/>
      <c r="G176" s="5"/>
      <c r="H176" s="5"/>
      <c r="I176" s="5"/>
      <c r="K176" s="39"/>
    </row>
    <row r="177" spans="1:13" ht="12.95" customHeight="1" x14ac:dyDescent="0.2">
      <c r="A177" s="6" t="s">
        <v>11</v>
      </c>
      <c r="B177" s="21">
        <v>3233.62925</v>
      </c>
      <c r="C177" s="21">
        <v>1870.4347499999999</v>
      </c>
      <c r="D177" s="21">
        <v>1363.1945000000001</v>
      </c>
      <c r="E177" s="24"/>
      <c r="F177" s="6" t="s">
        <v>11</v>
      </c>
      <c r="G177" s="21"/>
      <c r="H177" s="21"/>
      <c r="I177" s="21"/>
      <c r="K177" s="40"/>
    </row>
    <row r="178" spans="1:13" ht="12.95" customHeight="1" x14ac:dyDescent="0.2">
      <c r="A178" s="2" t="s">
        <v>24</v>
      </c>
      <c r="B178" s="11"/>
      <c r="C178" s="11"/>
      <c r="D178" s="11"/>
      <c r="E178" s="24"/>
      <c r="F178" s="2" t="s">
        <v>24</v>
      </c>
      <c r="G178" s="11"/>
      <c r="H178" s="11"/>
      <c r="I178" s="11"/>
      <c r="K178" s="40"/>
    </row>
    <row r="179" spans="1:13" ht="9.9499999999999993" customHeight="1" x14ac:dyDescent="0.2">
      <c r="A179" s="6"/>
      <c r="B179" s="5"/>
      <c r="C179" s="5"/>
      <c r="D179" s="5"/>
      <c r="E179" s="24"/>
      <c r="F179" s="6"/>
      <c r="G179" s="5"/>
      <c r="H179" s="5"/>
      <c r="I179" s="5"/>
      <c r="K179" s="41"/>
    </row>
    <row r="180" spans="1:13" ht="12.95" customHeight="1" x14ac:dyDescent="0.2">
      <c r="A180" s="2" t="s">
        <v>1</v>
      </c>
      <c r="B180" s="3">
        <v>99.999976806246423</v>
      </c>
      <c r="C180" s="3">
        <v>100.00001336587658</v>
      </c>
      <c r="D180" s="3">
        <v>100.00001336587658</v>
      </c>
      <c r="E180" s="24"/>
      <c r="F180" s="2" t="s">
        <v>1</v>
      </c>
      <c r="G180" s="21">
        <v>3233629.25</v>
      </c>
      <c r="H180" s="21">
        <v>1870434.75</v>
      </c>
      <c r="I180" s="21">
        <v>1363194.5</v>
      </c>
      <c r="K180" s="24">
        <f>+K181+K187+K190</f>
        <v>99.999976806246423</v>
      </c>
      <c r="L180" s="24">
        <f t="shared" ref="L180" si="220">+L181+L187+L190</f>
        <v>100.00001336587658</v>
      </c>
      <c r="M180" s="24">
        <f t="shared" ref="M180" si="221">+M181+M187+M190</f>
        <v>100.00001833927587</v>
      </c>
    </row>
    <row r="181" spans="1:13" ht="12.95" customHeight="1" x14ac:dyDescent="0.2">
      <c r="A181" s="25" t="s">
        <v>21</v>
      </c>
      <c r="B181" s="8">
        <v>57.634645344700544</v>
      </c>
      <c r="C181" s="8">
        <v>61.588689474465767</v>
      </c>
      <c r="D181" s="31">
        <v>61.588689474465767</v>
      </c>
      <c r="E181" s="24"/>
      <c r="F181" s="25" t="s">
        <v>21</v>
      </c>
      <c r="G181" s="21">
        <v>1863690.75</v>
      </c>
      <c r="H181" s="21">
        <v>1151976.25</v>
      </c>
      <c r="I181" s="21">
        <v>711715.25</v>
      </c>
      <c r="K181" s="24">
        <f>G181/G180*100</f>
        <v>57.634645344700544</v>
      </c>
      <c r="L181" s="24">
        <f t="shared" ref="L181" si="222">H181/H180*100</f>
        <v>61.588689474465767</v>
      </c>
      <c r="M181" s="24">
        <f t="shared" ref="M181" si="223">I181/I180*100</f>
        <v>52.209369242613576</v>
      </c>
    </row>
    <row r="182" spans="1:13" ht="12.95" customHeight="1" x14ac:dyDescent="0.2">
      <c r="A182" s="25" t="s">
        <v>33</v>
      </c>
      <c r="B182" s="8">
        <v>50.496319267275304</v>
      </c>
      <c r="C182" s="8">
        <v>56.105325245908745</v>
      </c>
      <c r="D182" s="31">
        <v>56.105325245908745</v>
      </c>
      <c r="E182" s="24"/>
      <c r="F182" s="25" t="s">
        <v>33</v>
      </c>
      <c r="G182" s="21">
        <v>1632863.75</v>
      </c>
      <c r="H182" s="21">
        <v>1049413.5</v>
      </c>
      <c r="I182" s="21">
        <v>583450.25</v>
      </c>
      <c r="K182" s="24">
        <f>G182/G180*100</f>
        <v>50.496319267275304</v>
      </c>
      <c r="L182" s="24">
        <f t="shared" ref="L182" si="224">H182/H180*100</f>
        <v>56.105325245908745</v>
      </c>
      <c r="M182" s="24">
        <f t="shared" ref="M182" si="225">I182/I180*100</f>
        <v>42.800220364738855</v>
      </c>
    </row>
    <row r="183" spans="1:13" ht="12.95" customHeight="1" x14ac:dyDescent="0.2">
      <c r="A183" s="26" t="s">
        <v>30</v>
      </c>
      <c r="B183" s="8">
        <v>5.86363603681529</v>
      </c>
      <c r="C183" s="8">
        <v>1.5540638346245437</v>
      </c>
      <c r="D183" s="31">
        <v>1.5540638346245437</v>
      </c>
      <c r="E183" s="24"/>
      <c r="F183" s="26" t="s">
        <v>30</v>
      </c>
      <c r="G183" s="21">
        <v>189608.25</v>
      </c>
      <c r="H183" s="21">
        <v>29067.75</v>
      </c>
      <c r="I183" s="21">
        <v>160540.5</v>
      </c>
      <c r="K183" s="24">
        <f>G183/G180*100</f>
        <v>5.86363603681529</v>
      </c>
      <c r="L183" s="24">
        <f t="shared" ref="L183" si="226">H183/H180*100</f>
        <v>1.5540638346245437</v>
      </c>
      <c r="M183" s="24">
        <f t="shared" ref="M183" si="227">I183/I180*100</f>
        <v>11.776786071246621</v>
      </c>
    </row>
    <row r="184" spans="1:13" ht="12.95" customHeight="1" x14ac:dyDescent="0.2">
      <c r="A184" s="26" t="s">
        <v>31</v>
      </c>
      <c r="B184" s="8">
        <v>44.41926204124978</v>
      </c>
      <c r="C184" s="8">
        <v>54.366197484301452</v>
      </c>
      <c r="D184" s="31">
        <v>54.366197484301452</v>
      </c>
      <c r="E184" s="24"/>
      <c r="F184" s="26" t="s">
        <v>31</v>
      </c>
      <c r="G184" s="21">
        <v>1436354.25</v>
      </c>
      <c r="H184" s="21">
        <v>1016884.25</v>
      </c>
      <c r="I184" s="21">
        <v>419470.25</v>
      </c>
      <c r="K184" s="24">
        <f>G184/G180*100</f>
        <v>44.41926204124978</v>
      </c>
      <c r="L184" s="24">
        <f t="shared" ref="L184" si="228">H184/H180*100</f>
        <v>54.366197484301452</v>
      </c>
      <c r="M184" s="24">
        <f t="shared" ref="M184" si="229">I184/I180*100</f>
        <v>30.771122536072436</v>
      </c>
    </row>
    <row r="185" spans="1:13" ht="12.95" customHeight="1" x14ac:dyDescent="0.2">
      <c r="A185" s="27" t="s">
        <v>29</v>
      </c>
      <c r="B185" s="8">
        <v>0.2134211892102349</v>
      </c>
      <c r="C185" s="8">
        <v>0.18506392698275093</v>
      </c>
      <c r="D185" s="31">
        <v>0.18506392698275093</v>
      </c>
      <c r="E185" s="24"/>
      <c r="F185" s="27" t="s">
        <v>29</v>
      </c>
      <c r="G185" s="21">
        <v>6901.25</v>
      </c>
      <c r="H185" s="21">
        <v>3461.5</v>
      </c>
      <c r="I185" s="21">
        <v>3439.5</v>
      </c>
      <c r="K185" s="24">
        <f>G185/G180*100</f>
        <v>0.2134211892102349</v>
      </c>
      <c r="L185" s="24">
        <f t="shared" ref="L185" si="230">H185/H180*100</f>
        <v>0.18506392698275093</v>
      </c>
      <c r="M185" s="24">
        <f t="shared" ref="M185" si="231">I185/I180*100</f>
        <v>0.25231175741979595</v>
      </c>
    </row>
    <row r="186" spans="1:13" ht="12.95" customHeight="1" x14ac:dyDescent="0.2">
      <c r="A186" s="28" t="s">
        <v>32</v>
      </c>
      <c r="B186" s="8">
        <v>7.1383415399276213</v>
      </c>
      <c r="C186" s="8">
        <v>5.4833642285570239</v>
      </c>
      <c r="D186" s="31">
        <v>5.4833642285570239</v>
      </c>
      <c r="E186" s="24"/>
      <c r="F186" s="28" t="s">
        <v>32</v>
      </c>
      <c r="G186" s="21">
        <v>230827.5</v>
      </c>
      <c r="H186" s="21">
        <v>102562.75</v>
      </c>
      <c r="I186" s="21">
        <v>128264.75</v>
      </c>
      <c r="K186" s="24">
        <f>G186/G180*100</f>
        <v>7.1383415399276213</v>
      </c>
      <c r="L186" s="24">
        <f t="shared" ref="L186" si="232">H186/H180*100</f>
        <v>5.4833642285570239</v>
      </c>
      <c r="M186" s="24">
        <f t="shared" ref="M186" si="233">I186/I180*100</f>
        <v>9.4091305385988573</v>
      </c>
    </row>
    <row r="187" spans="1:13" ht="12.95" customHeight="1" x14ac:dyDescent="0.2">
      <c r="A187" s="25" t="s">
        <v>22</v>
      </c>
      <c r="B187" s="8">
        <v>32.431624621159031</v>
      </c>
      <c r="C187" s="8">
        <v>31.93738781852722</v>
      </c>
      <c r="D187" s="31">
        <v>31.93738781852722</v>
      </c>
      <c r="E187" s="24"/>
      <c r="F187" s="25" t="s">
        <v>22</v>
      </c>
      <c r="G187" s="21">
        <v>1048718.5</v>
      </c>
      <c r="H187" s="21">
        <v>597368</v>
      </c>
      <c r="I187" s="21">
        <v>451351</v>
      </c>
      <c r="K187" s="24">
        <f>G187/G180*100</f>
        <v>32.431624621159031</v>
      </c>
      <c r="L187" s="24">
        <f t="shared" ref="L187" si="234">H187/H180*100</f>
        <v>31.93738781852722</v>
      </c>
      <c r="M187" s="24">
        <f t="shared" ref="M187" si="235">I187/I180*100</f>
        <v>33.109802012845563</v>
      </c>
    </row>
    <row r="188" spans="1:13" ht="12.95" customHeight="1" x14ac:dyDescent="0.2">
      <c r="A188" s="29" t="s">
        <v>25</v>
      </c>
      <c r="B188" s="8">
        <v>31.262643978124576</v>
      </c>
      <c r="C188" s="8">
        <v>30.494434515825798</v>
      </c>
      <c r="D188" s="31">
        <v>30.494434515825798</v>
      </c>
      <c r="E188" s="24"/>
      <c r="F188" s="29" t="s">
        <v>25</v>
      </c>
      <c r="G188" s="21">
        <v>1010918</v>
      </c>
      <c r="H188" s="21">
        <v>570378.5</v>
      </c>
      <c r="I188" s="21">
        <v>440539.75</v>
      </c>
      <c r="K188" s="24">
        <f>G188/G180*100</f>
        <v>31.262643978124576</v>
      </c>
      <c r="L188" s="24">
        <f t="shared" ref="L188" si="236">H188/H180*100</f>
        <v>30.494434515825798</v>
      </c>
      <c r="M188" s="24">
        <f t="shared" ref="M188" si="237">I188/I180*100</f>
        <v>32.316720027846358</v>
      </c>
    </row>
    <row r="189" spans="1:13" ht="12.95" customHeight="1" x14ac:dyDescent="0.2">
      <c r="A189" s="29" t="s">
        <v>26</v>
      </c>
      <c r="B189" s="8">
        <v>1.168980643034448</v>
      </c>
      <c r="C189" s="8">
        <v>1.4429533027014174</v>
      </c>
      <c r="D189" s="31">
        <v>1.4429533027014174</v>
      </c>
      <c r="E189" s="24"/>
      <c r="F189" s="29" t="s">
        <v>26</v>
      </c>
      <c r="G189" s="21">
        <v>37800.5</v>
      </c>
      <c r="H189" s="21">
        <v>26989.5</v>
      </c>
      <c r="I189" s="21">
        <v>10811.25</v>
      </c>
      <c r="K189" s="24">
        <f>G189/G180*100</f>
        <v>1.168980643034448</v>
      </c>
      <c r="L189" s="24">
        <f t="shared" ref="L189" si="238">H189/H180*100</f>
        <v>1.4429533027014174</v>
      </c>
      <c r="M189" s="24">
        <f t="shared" ref="M189" si="239">I189/I180*100</f>
        <v>0.79308198499920601</v>
      </c>
    </row>
    <row r="190" spans="1:13" ht="12.95" customHeight="1" x14ac:dyDescent="0.2">
      <c r="A190" s="25" t="s">
        <v>27</v>
      </c>
      <c r="B190" s="8">
        <v>9.9337068403868489</v>
      </c>
      <c r="C190" s="8">
        <v>6.4739360728835909</v>
      </c>
      <c r="D190" s="31">
        <v>6.4739360728835909</v>
      </c>
      <c r="E190" s="24"/>
      <c r="F190" s="25" t="s">
        <v>27</v>
      </c>
      <c r="G190" s="21">
        <v>321219.25</v>
      </c>
      <c r="H190" s="21">
        <v>121090.75</v>
      </c>
      <c r="I190" s="21">
        <v>200128.5</v>
      </c>
      <c r="K190" s="30">
        <f>G190/G180*100</f>
        <v>9.9337068403868489</v>
      </c>
      <c r="L190" s="30">
        <f t="shared" ref="L190" si="240">H190/H180*100</f>
        <v>6.4739360728835909</v>
      </c>
      <c r="M190" s="30">
        <f t="shared" ref="M190" si="241">I190/I180*100</f>
        <v>14.680847083816726</v>
      </c>
    </row>
    <row r="191" spans="1:13" ht="12.95" customHeight="1" x14ac:dyDescent="0.2">
      <c r="A191" s="6"/>
      <c r="B191" s="5"/>
      <c r="C191" s="5"/>
      <c r="D191" s="5"/>
      <c r="E191" s="24"/>
      <c r="F191" s="6"/>
      <c r="G191" s="23"/>
      <c r="H191" s="23"/>
    </row>
    <row r="192" spans="1:13" ht="12.95" customHeight="1" x14ac:dyDescent="0.2">
      <c r="A192" s="18" t="s">
        <v>28</v>
      </c>
      <c r="B192" s="21">
        <v>1790.1857500000001</v>
      </c>
      <c r="C192" s="21">
        <v>1140.0372500000001</v>
      </c>
      <c r="D192" s="21">
        <v>650.14850000000001</v>
      </c>
      <c r="E192" s="24"/>
      <c r="F192" s="18" t="s">
        <v>28</v>
      </c>
      <c r="G192" s="23"/>
      <c r="H192" s="23"/>
    </row>
    <row r="193" spans="1:13" ht="12.95" customHeight="1" x14ac:dyDescent="0.2">
      <c r="A193" s="2" t="s">
        <v>24</v>
      </c>
      <c r="B193" s="11"/>
      <c r="C193" s="11"/>
      <c r="D193" s="11"/>
      <c r="E193" s="24"/>
      <c r="F193" s="2" t="s">
        <v>24</v>
      </c>
      <c r="G193" s="23"/>
      <c r="H193" s="23"/>
    </row>
    <row r="194" spans="1:13" ht="9.9499999999999993" customHeight="1" x14ac:dyDescent="0.2">
      <c r="A194" s="6"/>
      <c r="C194" s="5"/>
      <c r="D194" s="5"/>
      <c r="E194" s="24"/>
      <c r="F194" s="6"/>
      <c r="G194" s="23"/>
      <c r="H194" s="23"/>
    </row>
    <row r="195" spans="1:13" ht="12.95" customHeight="1" x14ac:dyDescent="0.2">
      <c r="A195" s="2" t="s">
        <v>1</v>
      </c>
      <c r="B195" s="14">
        <v>100.00001396503129</v>
      </c>
      <c r="C195" s="14">
        <v>100.000021929108</v>
      </c>
      <c r="D195" s="14">
        <v>100.00011535826046</v>
      </c>
      <c r="E195" s="24"/>
      <c r="F195" s="2" t="s">
        <v>1</v>
      </c>
      <c r="G195" s="21">
        <v>1790185.75</v>
      </c>
      <c r="H195" s="21">
        <v>1140037.25</v>
      </c>
      <c r="I195" s="21">
        <v>650148.5</v>
      </c>
      <c r="K195" s="24">
        <f>+K196+K202+K205</f>
        <v>100.00001396503129</v>
      </c>
      <c r="L195" s="24">
        <f t="shared" ref="L195" si="242">+L196+L202+L205</f>
        <v>100.000021929108</v>
      </c>
      <c r="M195" s="24">
        <f t="shared" ref="M195" si="243">+M196+M202+M205</f>
        <v>100.00011535826046</v>
      </c>
    </row>
    <row r="196" spans="1:13" ht="12.95" customHeight="1" x14ac:dyDescent="0.2">
      <c r="A196" s="25" t="s">
        <v>21</v>
      </c>
      <c r="B196" s="14">
        <v>52.051847133740168</v>
      </c>
      <c r="C196" s="14">
        <v>54.979541238674436</v>
      </c>
      <c r="D196" s="14">
        <v>46.918280977345944</v>
      </c>
      <c r="E196" s="24"/>
      <c r="F196" s="25" t="s">
        <v>21</v>
      </c>
      <c r="G196" s="21">
        <v>931824.75</v>
      </c>
      <c r="H196" s="21">
        <v>626787.25</v>
      </c>
      <c r="I196" s="21">
        <v>305038.5</v>
      </c>
      <c r="K196" s="24">
        <f>G196/G195*100</f>
        <v>52.051847133740168</v>
      </c>
      <c r="L196" s="24">
        <f t="shared" ref="L196" si="244">H196/H195*100</f>
        <v>54.979541238674436</v>
      </c>
      <c r="M196" s="24">
        <f t="shared" ref="M196" si="245">I196/I195*100</f>
        <v>46.918280977345944</v>
      </c>
    </row>
    <row r="197" spans="1:13" ht="12.95" customHeight="1" x14ac:dyDescent="0.2">
      <c r="A197" s="25" t="s">
        <v>33</v>
      </c>
      <c r="B197" s="14">
        <v>41.94978090960673</v>
      </c>
      <c r="C197" s="14">
        <v>48.103230837413427</v>
      </c>
      <c r="D197" s="14">
        <v>31.159842712857138</v>
      </c>
      <c r="E197" s="24"/>
      <c r="F197" s="25" t="s">
        <v>33</v>
      </c>
      <c r="G197" s="21">
        <v>750979</v>
      </c>
      <c r="H197" s="21">
        <v>548394.75</v>
      </c>
      <c r="I197" s="21">
        <v>202585.25</v>
      </c>
      <c r="K197" s="24">
        <f>G197/G195*100</f>
        <v>41.94978090960673</v>
      </c>
      <c r="L197" s="24">
        <f t="shared" ref="L197" si="246">H197/H195*100</f>
        <v>48.103230837413427</v>
      </c>
      <c r="M197" s="24">
        <f t="shared" ref="M197" si="247">I197/I195*100</f>
        <v>31.159842712857138</v>
      </c>
    </row>
    <row r="198" spans="1:13" ht="12.95" customHeight="1" x14ac:dyDescent="0.2">
      <c r="A198" s="26" t="s">
        <v>30</v>
      </c>
      <c r="B198" s="14">
        <v>5.2559908936824016</v>
      </c>
      <c r="C198" s="14">
        <v>1.1707292897666282</v>
      </c>
      <c r="D198" s="14">
        <v>12.419624132025222</v>
      </c>
      <c r="E198" s="24"/>
      <c r="F198" s="26" t="s">
        <v>30</v>
      </c>
      <c r="G198" s="21">
        <v>94092</v>
      </c>
      <c r="H198" s="21">
        <v>13346.75</v>
      </c>
      <c r="I198" s="21">
        <v>80746</v>
      </c>
      <c r="K198" s="24">
        <f>G198/G195*100</f>
        <v>5.2559908936824016</v>
      </c>
      <c r="L198" s="24">
        <f t="shared" ref="L198" si="248">H198/H195*100</f>
        <v>1.1707292897666282</v>
      </c>
      <c r="M198" s="24">
        <f t="shared" ref="M198" si="249">I198/I195*100</f>
        <v>12.419624132025222</v>
      </c>
    </row>
    <row r="199" spans="1:13" ht="12.95" customHeight="1" x14ac:dyDescent="0.2">
      <c r="A199" s="26" t="s">
        <v>31</v>
      </c>
      <c r="B199" s="14">
        <v>36.472639780536738</v>
      </c>
      <c r="C199" s="14">
        <v>46.674417875380826</v>
      </c>
      <c r="D199" s="14">
        <v>18.583831232403057</v>
      </c>
      <c r="E199" s="24"/>
      <c r="F199" s="26" t="s">
        <v>31</v>
      </c>
      <c r="G199" s="21">
        <v>652928</v>
      </c>
      <c r="H199" s="21">
        <v>532105.75</v>
      </c>
      <c r="I199" s="21">
        <v>120822.5</v>
      </c>
      <c r="K199" s="24">
        <f>G199/G195*100</f>
        <v>36.472639780536738</v>
      </c>
      <c r="L199" s="24">
        <f t="shared" ref="L199" si="250">H199/H195*100</f>
        <v>46.674417875380826</v>
      </c>
      <c r="M199" s="24">
        <f t="shared" ref="M199" si="251">I199/I195*100</f>
        <v>18.583831232403057</v>
      </c>
    </row>
    <row r="200" spans="1:13" ht="12.95" customHeight="1" x14ac:dyDescent="0.2">
      <c r="A200" s="27" t="s">
        <v>29</v>
      </c>
      <c r="B200" s="14">
        <v>0.22115023538758477</v>
      </c>
      <c r="C200" s="14">
        <v>0.25808367226597201</v>
      </c>
      <c r="D200" s="14">
        <v>0.15638734842885893</v>
      </c>
      <c r="E200" s="24"/>
      <c r="F200" s="27" t="s">
        <v>29</v>
      </c>
      <c r="G200" s="21">
        <v>3959</v>
      </c>
      <c r="H200" s="21">
        <v>2942.25</v>
      </c>
      <c r="I200" s="21">
        <v>1016.75</v>
      </c>
      <c r="K200" s="24">
        <f>G200/G195*100</f>
        <v>0.22115023538758477</v>
      </c>
      <c r="L200" s="24">
        <f t="shared" ref="L200" si="252">H200/H195*100</f>
        <v>0.25808367226597201</v>
      </c>
      <c r="M200" s="24">
        <f t="shared" ref="M200" si="253">I200/I195*100</f>
        <v>0.15638734842885893</v>
      </c>
    </row>
    <row r="201" spans="1:13" ht="12.95" customHeight="1" x14ac:dyDescent="0.2">
      <c r="A201" s="28" t="s">
        <v>32</v>
      </c>
      <c r="B201" s="14">
        <v>10.102080189164727</v>
      </c>
      <c r="C201" s="14">
        <v>6.8763323303690296</v>
      </c>
      <c r="D201" s="14">
        <v>15.758438264488806</v>
      </c>
      <c r="E201" s="24"/>
      <c r="F201" s="28" t="s">
        <v>32</v>
      </c>
      <c r="G201" s="21">
        <v>180846</v>
      </c>
      <c r="H201" s="21">
        <v>78392.75</v>
      </c>
      <c r="I201" s="21">
        <v>102453.25</v>
      </c>
      <c r="K201" s="24">
        <f>G201/G195*100</f>
        <v>10.102080189164727</v>
      </c>
      <c r="L201" s="24">
        <f t="shared" ref="L201" si="254">H201/H195*100</f>
        <v>6.8763323303690296</v>
      </c>
      <c r="M201" s="24">
        <f t="shared" ref="M201" si="255">I201/I195*100</f>
        <v>15.758438264488806</v>
      </c>
    </row>
    <row r="202" spans="1:13" ht="12.95" customHeight="1" x14ac:dyDescent="0.2">
      <c r="A202" s="25" t="s">
        <v>22</v>
      </c>
      <c r="B202" s="14">
        <v>37.427345179124565</v>
      </c>
      <c r="C202" s="14">
        <v>37.383339886481778</v>
      </c>
      <c r="D202" s="14">
        <v>37.504470132592779</v>
      </c>
      <c r="E202" s="24"/>
      <c r="F202" s="25" t="s">
        <v>22</v>
      </c>
      <c r="G202" s="21">
        <v>670019</v>
      </c>
      <c r="H202" s="21">
        <v>426184</v>
      </c>
      <c r="I202" s="21">
        <v>243834.75</v>
      </c>
      <c r="K202" s="24">
        <f>G202/G195*100</f>
        <v>37.427345179124565</v>
      </c>
      <c r="L202" s="24">
        <f t="shared" ref="L202" si="256">H202/H195*100</f>
        <v>37.383339886481778</v>
      </c>
      <c r="M202" s="24">
        <f t="shared" ref="M202" si="257">I202/I195*100</f>
        <v>37.504470132592779</v>
      </c>
    </row>
    <row r="203" spans="1:13" ht="12.95" customHeight="1" x14ac:dyDescent="0.2">
      <c r="A203" s="29" t="s">
        <v>25</v>
      </c>
      <c r="B203" s="14">
        <v>35.421868931757501</v>
      </c>
      <c r="C203" s="14">
        <v>34.999580057581454</v>
      </c>
      <c r="D203" s="14">
        <v>36.162353677659794</v>
      </c>
      <c r="E203" s="24"/>
      <c r="F203" s="29" t="s">
        <v>25</v>
      </c>
      <c r="G203" s="21">
        <v>634117.25</v>
      </c>
      <c r="H203" s="21">
        <v>399008.25</v>
      </c>
      <c r="I203" s="21">
        <v>235109</v>
      </c>
      <c r="K203" s="24">
        <f>G203/G195*100</f>
        <v>35.421868931757501</v>
      </c>
      <c r="L203" s="24">
        <f t="shared" ref="L203" si="258">H203/H195*100</f>
        <v>34.999580057581454</v>
      </c>
      <c r="M203" s="24">
        <f t="shared" ref="M203" si="259">I203/I195*100</f>
        <v>36.162353677659794</v>
      </c>
    </row>
    <row r="204" spans="1:13" ht="12.95" customHeight="1" x14ac:dyDescent="0.2">
      <c r="A204" s="29" t="s">
        <v>26</v>
      </c>
      <c r="B204" s="14">
        <v>2.005476247367068</v>
      </c>
      <c r="C204" s="14">
        <v>2.3837598289003279</v>
      </c>
      <c r="D204" s="14">
        <v>1.3421164549329885</v>
      </c>
      <c r="E204" s="24"/>
      <c r="F204" s="29" t="s">
        <v>26</v>
      </c>
      <c r="G204" s="21">
        <v>35901.75</v>
      </c>
      <c r="H204" s="21">
        <v>27175.75</v>
      </c>
      <c r="I204" s="21">
        <v>8725.75</v>
      </c>
      <c r="K204" s="24">
        <f>G204/G195*100</f>
        <v>2.005476247367068</v>
      </c>
      <c r="L204" s="24">
        <f t="shared" ref="L204" si="260">H204/H195*100</f>
        <v>2.3837598289003279</v>
      </c>
      <c r="M204" s="24">
        <f t="shared" ref="M204" si="261">I204/I195*100</f>
        <v>1.3421164549329885</v>
      </c>
    </row>
    <row r="205" spans="1:13" ht="12.95" customHeight="1" x14ac:dyDescent="0.2">
      <c r="A205" s="25" t="s">
        <v>27</v>
      </c>
      <c r="B205" s="14">
        <v>10.520821652166541</v>
      </c>
      <c r="C205" s="14">
        <v>7.6371408039517998</v>
      </c>
      <c r="D205" s="14">
        <v>15.577364248321729</v>
      </c>
      <c r="E205" s="24"/>
      <c r="F205" s="25" t="s">
        <v>27</v>
      </c>
      <c r="G205" s="21">
        <v>188342.25</v>
      </c>
      <c r="H205" s="21">
        <v>87066.25</v>
      </c>
      <c r="I205" s="21">
        <v>101276</v>
      </c>
      <c r="K205" s="30">
        <f>G205/G195*100</f>
        <v>10.520821652166541</v>
      </c>
      <c r="L205" s="30">
        <f t="shared" ref="L205" si="262">H205/H195*100</f>
        <v>7.6371408039517998</v>
      </c>
      <c r="M205" s="30">
        <f t="shared" ref="M205" si="263">I205/I195*100</f>
        <v>15.577364248321729</v>
      </c>
    </row>
    <row r="206" spans="1:13" ht="12.95" customHeight="1" x14ac:dyDescent="0.2">
      <c r="A206" s="25"/>
      <c r="B206" s="14"/>
      <c r="C206" s="14"/>
      <c r="D206" s="14"/>
      <c r="E206" s="24"/>
      <c r="F206" s="25"/>
      <c r="G206" s="21"/>
      <c r="H206" s="21"/>
      <c r="I206" s="21"/>
      <c r="K206" s="30"/>
      <c r="L206" s="30"/>
      <c r="M206" s="30"/>
    </row>
    <row r="207" spans="1:13" ht="12.95" customHeight="1" x14ac:dyDescent="0.2">
      <c r="A207" s="7"/>
      <c r="B207" s="5"/>
      <c r="C207" s="5"/>
      <c r="D207" s="47" t="s">
        <v>39</v>
      </c>
      <c r="E207" s="24"/>
      <c r="F207" s="25"/>
      <c r="G207" s="21"/>
      <c r="H207" s="21"/>
      <c r="I207" s="21"/>
      <c r="K207" s="30"/>
      <c r="L207" s="30"/>
      <c r="M207" s="30"/>
    </row>
    <row r="208" spans="1:13" ht="12.95" customHeight="1" x14ac:dyDescent="0.2">
      <c r="A208" s="48" t="s">
        <v>40</v>
      </c>
      <c r="B208" s="5"/>
      <c r="C208" s="5"/>
      <c r="D208" s="5"/>
      <c r="E208" s="24"/>
      <c r="F208" s="25"/>
      <c r="G208" s="21"/>
      <c r="H208" s="21"/>
      <c r="I208" s="21"/>
      <c r="K208" s="30"/>
      <c r="L208" s="30"/>
      <c r="M208" s="30"/>
    </row>
    <row r="209" spans="1:14" ht="12.95" customHeight="1" x14ac:dyDescent="0.2">
      <c r="A209" s="7"/>
      <c r="B209" s="5"/>
      <c r="C209" s="5"/>
      <c r="D209" s="5"/>
      <c r="E209" s="24"/>
      <c r="F209" s="25"/>
      <c r="G209" s="21"/>
      <c r="H209" s="21"/>
      <c r="I209" s="21"/>
      <c r="K209" s="30"/>
      <c r="L209" s="30"/>
      <c r="M209" s="30"/>
    </row>
    <row r="210" spans="1:14" ht="12.95" customHeight="1" x14ac:dyDescent="0.2">
      <c r="A210" s="72" t="s">
        <v>20</v>
      </c>
      <c r="B210" s="74" t="s">
        <v>1</v>
      </c>
      <c r="C210" s="74" t="s">
        <v>2</v>
      </c>
      <c r="D210" s="76" t="s">
        <v>3</v>
      </c>
      <c r="E210" s="24"/>
      <c r="F210" s="25"/>
      <c r="G210" s="21"/>
      <c r="H210" s="21"/>
      <c r="I210" s="21"/>
      <c r="K210" s="30"/>
      <c r="L210" s="30"/>
      <c r="M210" s="30"/>
    </row>
    <row r="211" spans="1:14" ht="12.95" customHeight="1" x14ac:dyDescent="0.2">
      <c r="A211" s="73"/>
      <c r="B211" s="75"/>
      <c r="C211" s="75"/>
      <c r="D211" s="77"/>
      <c r="E211" s="24"/>
      <c r="F211" s="25"/>
      <c r="G211" s="21"/>
      <c r="H211" s="21"/>
      <c r="I211" s="21"/>
      <c r="K211" s="30"/>
      <c r="L211" s="30"/>
      <c r="M211" s="30"/>
    </row>
    <row r="212" spans="1:14" ht="12.95" customHeight="1" x14ac:dyDescent="0.2">
      <c r="A212" s="7"/>
      <c r="B212" s="9"/>
      <c r="C212" s="9"/>
      <c r="D212" s="9"/>
      <c r="E212" s="24"/>
      <c r="F212" s="7"/>
      <c r="G212" s="23"/>
      <c r="H212" s="23"/>
    </row>
    <row r="213" spans="1:14" ht="12.95" customHeight="1" x14ac:dyDescent="0.25">
      <c r="A213" s="4" t="s">
        <v>12</v>
      </c>
      <c r="B213" s="21">
        <v>1539.6902500000001</v>
      </c>
      <c r="C213" s="21">
        <v>977.56799999999998</v>
      </c>
      <c r="D213" s="21">
        <v>562.12199999999996</v>
      </c>
      <c r="E213" s="30"/>
      <c r="F213" s="4" t="s">
        <v>12</v>
      </c>
      <c r="G213" s="23"/>
      <c r="H213" s="23"/>
      <c r="K213"/>
      <c r="L213" s="21"/>
      <c r="M213" s="21"/>
      <c r="N213" s="21"/>
    </row>
    <row r="214" spans="1:14" ht="12.95" customHeight="1" x14ac:dyDescent="0.25">
      <c r="A214" s="2" t="s">
        <v>24</v>
      </c>
      <c r="B214" s="11"/>
      <c r="C214" s="11"/>
      <c r="D214" s="11"/>
      <c r="E214" s="30"/>
      <c r="F214" s="2" t="s">
        <v>24</v>
      </c>
      <c r="G214" s="23"/>
      <c r="H214" s="23"/>
      <c r="K214"/>
      <c r="L214" s="21"/>
      <c r="M214" s="21"/>
      <c r="N214" s="21"/>
    </row>
    <row r="215" spans="1:14" ht="9.9499999999999993" customHeight="1" x14ac:dyDescent="0.25">
      <c r="A215" s="6"/>
      <c r="C215" s="5"/>
      <c r="D215" s="5"/>
      <c r="E215" s="24"/>
      <c r="F215" s="6"/>
      <c r="G215" s="23"/>
      <c r="H215" s="23"/>
      <c r="K215"/>
    </row>
    <row r="216" spans="1:14" ht="12.95" customHeight="1" x14ac:dyDescent="0.2">
      <c r="A216" s="2" t="s">
        <v>1</v>
      </c>
      <c r="B216" s="14">
        <v>99.999967525935816</v>
      </c>
      <c r="C216" s="14">
        <v>99.999948852662939</v>
      </c>
      <c r="D216" s="14">
        <v>100</v>
      </c>
      <c r="E216" s="24"/>
      <c r="F216" s="2" t="s">
        <v>1</v>
      </c>
      <c r="G216" s="21">
        <v>1539690.25</v>
      </c>
      <c r="H216" s="21">
        <v>977568</v>
      </c>
      <c r="I216" s="21">
        <v>562122</v>
      </c>
      <c r="K216" s="24">
        <f>+K217+K223+K226</f>
        <v>99.999967525935816</v>
      </c>
      <c r="L216" s="24">
        <f t="shared" ref="L216" si="264">+L217+L223+L226</f>
        <v>99.999948852662939</v>
      </c>
      <c r="M216" s="24">
        <f t="shared" ref="M216" si="265">+M217+M223+M226</f>
        <v>100</v>
      </c>
    </row>
    <row r="217" spans="1:14" ht="12.95" customHeight="1" x14ac:dyDescent="0.2">
      <c r="A217" s="25" t="s">
        <v>21</v>
      </c>
      <c r="B217" s="14">
        <v>47.025773528149571</v>
      </c>
      <c r="C217" s="14">
        <v>48.988740425218502</v>
      </c>
      <c r="D217" s="32">
        <v>43.612107336129881</v>
      </c>
      <c r="E217" s="24"/>
      <c r="F217" s="25" t="s">
        <v>21</v>
      </c>
      <c r="G217" s="21">
        <v>724051.25</v>
      </c>
      <c r="H217" s="21">
        <v>478898.25</v>
      </c>
      <c r="I217" s="21">
        <v>245153.25</v>
      </c>
      <c r="K217" s="24">
        <f>G217/G216*100</f>
        <v>47.025773528149571</v>
      </c>
      <c r="L217" s="24">
        <f t="shared" ref="L217" si="266">H217/H216*100</f>
        <v>48.988740425218502</v>
      </c>
      <c r="M217" s="24">
        <f t="shared" ref="M217" si="267">I217/I216*100</f>
        <v>43.612107336129881</v>
      </c>
    </row>
    <row r="218" spans="1:14" ht="12.95" customHeight="1" x14ac:dyDescent="0.2">
      <c r="A218" s="25" t="s">
        <v>33</v>
      </c>
      <c r="B218" s="14">
        <v>37.228023623582729</v>
      </c>
      <c r="C218" s="14">
        <v>41.13460649284756</v>
      </c>
      <c r="D218" s="32">
        <v>30.434363003049157</v>
      </c>
      <c r="E218" s="24"/>
      <c r="F218" s="25" t="s">
        <v>33</v>
      </c>
      <c r="G218" s="21">
        <v>573196.25</v>
      </c>
      <c r="H218" s="21">
        <v>402118.75</v>
      </c>
      <c r="I218" s="21">
        <v>171078.25</v>
      </c>
      <c r="K218" s="24">
        <f>G218/G216*100</f>
        <v>37.228023623582729</v>
      </c>
      <c r="L218" s="24">
        <f t="shared" ref="L218" si="268">H218/H216*100</f>
        <v>41.13460649284756</v>
      </c>
      <c r="M218" s="24">
        <f t="shared" ref="M218" si="269">I218/I216*100</f>
        <v>30.434363003049157</v>
      </c>
    </row>
    <row r="219" spans="1:14" ht="12.95" customHeight="1" x14ac:dyDescent="0.2">
      <c r="A219" s="26" t="s">
        <v>30</v>
      </c>
      <c r="B219" s="14">
        <v>3.952954173737218</v>
      </c>
      <c r="C219" s="14">
        <v>0.6191896625094111</v>
      </c>
      <c r="D219" s="32">
        <v>9.7505968455246368</v>
      </c>
      <c r="E219" s="24"/>
      <c r="F219" s="26" t="s">
        <v>30</v>
      </c>
      <c r="G219" s="21">
        <v>60863.25</v>
      </c>
      <c r="H219" s="21">
        <v>6053</v>
      </c>
      <c r="I219" s="21">
        <v>54810.25</v>
      </c>
      <c r="K219" s="24">
        <f>G219/G216*100</f>
        <v>3.952954173737218</v>
      </c>
      <c r="L219" s="24">
        <f t="shared" ref="L219" si="270">H219/H216*100</f>
        <v>0.6191896625094111</v>
      </c>
      <c r="M219" s="24">
        <f t="shared" ref="M219" si="271">I219/I216*100</f>
        <v>9.7505968455246368</v>
      </c>
    </row>
    <row r="220" spans="1:14" ht="12.95" customHeight="1" x14ac:dyDescent="0.2">
      <c r="A220" s="26" t="s">
        <v>31</v>
      </c>
      <c r="B220" s="14">
        <v>33.129829197788325</v>
      </c>
      <c r="C220" s="14">
        <v>40.352180104095062</v>
      </c>
      <c r="D220" s="32">
        <v>20.56977844667172</v>
      </c>
      <c r="E220" s="24"/>
      <c r="F220" s="26" t="s">
        <v>31</v>
      </c>
      <c r="G220" s="21">
        <v>510096.75</v>
      </c>
      <c r="H220" s="21">
        <v>394470</v>
      </c>
      <c r="I220" s="21">
        <v>115627.25</v>
      </c>
      <c r="K220" s="24">
        <f>G220/G216*100</f>
        <v>33.129829197788325</v>
      </c>
      <c r="L220" s="24">
        <f t="shared" ref="L220" si="272">H220/H216*100</f>
        <v>40.352180104095062</v>
      </c>
      <c r="M220" s="24">
        <f t="shared" ref="M220" si="273">I220/I216*100</f>
        <v>20.56977844667172</v>
      </c>
    </row>
    <row r="221" spans="1:14" ht="12.95" customHeight="1" x14ac:dyDescent="0.2">
      <c r="A221" s="27" t="s">
        <v>29</v>
      </c>
      <c r="B221" s="14">
        <v>0.14524025205719138</v>
      </c>
      <c r="C221" s="14">
        <v>0.16323672624308488</v>
      </c>
      <c r="D221" s="32">
        <v>0.11398771085280419</v>
      </c>
      <c r="E221" s="24"/>
      <c r="F221" s="27" t="s">
        <v>29</v>
      </c>
      <c r="G221" s="21">
        <v>2236.25</v>
      </c>
      <c r="H221" s="21">
        <v>1595.75</v>
      </c>
      <c r="I221" s="21">
        <v>640.75</v>
      </c>
      <c r="K221" s="24">
        <f>G221/G216*100</f>
        <v>0.14524025205719138</v>
      </c>
      <c r="L221" s="24">
        <f t="shared" ref="L221" si="274">H221/H216*100</f>
        <v>0.16323672624308488</v>
      </c>
      <c r="M221" s="24">
        <f t="shared" ref="M221" si="275">I221/I216*100</f>
        <v>0.11398771085280419</v>
      </c>
    </row>
    <row r="222" spans="1:14" ht="12.95" customHeight="1" x14ac:dyDescent="0.2">
      <c r="A222" s="28" t="s">
        <v>32</v>
      </c>
      <c r="B222" s="14">
        <v>9.7977499045668441</v>
      </c>
      <c r="C222" s="14">
        <v>7.8541850797080111</v>
      </c>
      <c r="D222" s="32">
        <v>13.177744333080717</v>
      </c>
      <c r="E222" s="24"/>
      <c r="F222" s="28" t="s">
        <v>32</v>
      </c>
      <c r="G222" s="21">
        <v>150855</v>
      </c>
      <c r="H222" s="21">
        <v>76780</v>
      </c>
      <c r="I222" s="21">
        <v>74075</v>
      </c>
      <c r="K222" s="24">
        <f>G222/G216*100</f>
        <v>9.7977499045668441</v>
      </c>
      <c r="L222" s="24">
        <f t="shared" ref="L222" si="276">H222/H216*100</f>
        <v>7.8541850797080111</v>
      </c>
      <c r="M222" s="24">
        <f t="shared" ref="M222" si="277">I222/I216*100</f>
        <v>13.177744333080717</v>
      </c>
    </row>
    <row r="223" spans="1:14" ht="12.95" customHeight="1" x14ac:dyDescent="0.2">
      <c r="A223" s="25" t="s">
        <v>22</v>
      </c>
      <c r="B223" s="14">
        <v>38.722658664624262</v>
      </c>
      <c r="C223" s="14">
        <v>41.837882377491894</v>
      </c>
      <c r="D223" s="32">
        <v>33.305047658693312</v>
      </c>
      <c r="E223" s="24"/>
      <c r="F223" s="25" t="s">
        <v>22</v>
      </c>
      <c r="G223" s="21">
        <v>596209</v>
      </c>
      <c r="H223" s="21">
        <v>408993.75</v>
      </c>
      <c r="I223" s="21">
        <v>187215</v>
      </c>
      <c r="K223" s="24">
        <f>G223/G216*100</f>
        <v>38.722658664624262</v>
      </c>
      <c r="L223" s="24">
        <f t="shared" ref="L223" si="278">H223/H216*100</f>
        <v>41.837882377491894</v>
      </c>
      <c r="M223" s="24">
        <f t="shared" ref="M223" si="279">I223/I216*100</f>
        <v>33.305047658693312</v>
      </c>
    </row>
    <row r="224" spans="1:14" ht="12.95" customHeight="1" x14ac:dyDescent="0.2">
      <c r="A224" s="29" t="s">
        <v>25</v>
      </c>
      <c r="B224" s="14">
        <v>35.736424907542279</v>
      </c>
      <c r="C224" s="14">
        <v>38.326515393302564</v>
      </c>
      <c r="D224" s="32">
        <v>31.23209908169401</v>
      </c>
      <c r="E224" s="24"/>
      <c r="F224" s="29" t="s">
        <v>25</v>
      </c>
      <c r="G224" s="21">
        <v>550230.25</v>
      </c>
      <c r="H224" s="21">
        <v>374667.75</v>
      </c>
      <c r="I224" s="21">
        <v>175562.5</v>
      </c>
      <c r="K224" s="24">
        <f>G224/G216*100</f>
        <v>35.736424907542279</v>
      </c>
      <c r="L224" s="24">
        <f t="shared" ref="L224" si="280">H224/H216*100</f>
        <v>38.326515393302564</v>
      </c>
      <c r="M224" s="24">
        <f t="shared" ref="M224" si="281">I224/I216*100</f>
        <v>31.23209908169401</v>
      </c>
    </row>
    <row r="225" spans="1:14" ht="12.95" customHeight="1" x14ac:dyDescent="0.2">
      <c r="A225" s="29" t="s">
        <v>26</v>
      </c>
      <c r="B225" s="14">
        <v>2.9862337570819846</v>
      </c>
      <c r="C225" s="14">
        <v>3.5113669841893356</v>
      </c>
      <c r="D225" s="32">
        <v>2.0729485769992992</v>
      </c>
      <c r="E225" s="24"/>
      <c r="F225" s="29" t="s">
        <v>26</v>
      </c>
      <c r="G225" s="21">
        <v>45978.75</v>
      </c>
      <c r="H225" s="21">
        <v>34326</v>
      </c>
      <c r="I225" s="21">
        <v>11652.5</v>
      </c>
      <c r="K225" s="24">
        <f>G225/G216*100</f>
        <v>2.9862337570819846</v>
      </c>
      <c r="L225" s="24">
        <f t="shared" ref="L225" si="282">H225/H216*100</f>
        <v>3.5113669841893356</v>
      </c>
      <c r="M225" s="24">
        <f t="shared" ref="M225" si="283">I225/I216*100</f>
        <v>2.0729485769992992</v>
      </c>
    </row>
    <row r="226" spans="1:14" ht="12.95" customHeight="1" x14ac:dyDescent="0.2">
      <c r="A226" s="25" t="s">
        <v>27</v>
      </c>
      <c r="B226" s="14">
        <v>14.25153533316198</v>
      </c>
      <c r="C226" s="14">
        <v>9.1733260499525358</v>
      </c>
      <c r="D226" s="32">
        <v>23.082845005176811</v>
      </c>
      <c r="E226" s="24"/>
      <c r="F226" s="25" t="s">
        <v>27</v>
      </c>
      <c r="G226" s="21">
        <v>219429.5</v>
      </c>
      <c r="H226" s="21">
        <v>89675.5</v>
      </c>
      <c r="I226" s="21">
        <v>129753.75</v>
      </c>
      <c r="K226" s="30">
        <f>G226/G216*100</f>
        <v>14.25153533316198</v>
      </c>
      <c r="L226" s="30">
        <f t="shared" ref="L226" si="284">H226/H216*100</f>
        <v>9.1733260499525358</v>
      </c>
      <c r="M226" s="30">
        <f t="shared" ref="M226" si="285">I226/I216*100</f>
        <v>23.082845005176811</v>
      </c>
      <c r="N226" s="21"/>
    </row>
    <row r="227" spans="1:14" ht="12.95" customHeight="1" x14ac:dyDescent="0.25">
      <c r="A227" s="6"/>
      <c r="B227" s="11"/>
      <c r="C227" s="11"/>
      <c r="D227" s="11"/>
      <c r="E227" s="24"/>
      <c r="F227" s="6"/>
      <c r="G227" s="23"/>
      <c r="H227" s="23"/>
      <c r="K227"/>
      <c r="L227" s="21"/>
      <c r="M227" s="21"/>
      <c r="N227" s="21"/>
    </row>
    <row r="228" spans="1:14" ht="12.95" customHeight="1" x14ac:dyDescent="0.25">
      <c r="A228" s="6" t="s">
        <v>13</v>
      </c>
      <c r="B228" s="21">
        <v>2004.29675</v>
      </c>
      <c r="C228" s="21">
        <v>1229.069</v>
      </c>
      <c r="D228" s="21">
        <v>775.22749999999996</v>
      </c>
      <c r="E228" s="24"/>
      <c r="F228" s="6" t="s">
        <v>13</v>
      </c>
      <c r="G228" s="23"/>
      <c r="H228" s="23"/>
      <c r="K228"/>
    </row>
    <row r="229" spans="1:14" ht="12.95" customHeight="1" x14ac:dyDescent="0.2">
      <c r="A229" s="2" t="s">
        <v>24</v>
      </c>
      <c r="B229" s="11"/>
      <c r="C229" s="11"/>
      <c r="D229" s="11"/>
      <c r="E229" s="24"/>
      <c r="F229" s="2" t="s">
        <v>24</v>
      </c>
      <c r="G229" s="23"/>
      <c r="H229" s="23"/>
      <c r="K229" s="39"/>
    </row>
    <row r="230" spans="1:14" ht="9.9499999999999993" customHeight="1" x14ac:dyDescent="0.2">
      <c r="A230" s="6"/>
      <c r="B230" s="15"/>
      <c r="C230" s="11"/>
      <c r="D230" s="11"/>
      <c r="E230" s="24"/>
      <c r="F230" s="6"/>
      <c r="G230" s="23"/>
      <c r="H230" s="23"/>
      <c r="K230" s="39"/>
    </row>
    <row r="231" spans="1:14" ht="12.95" customHeight="1" x14ac:dyDescent="0.25">
      <c r="A231" s="2" t="s">
        <v>1</v>
      </c>
      <c r="B231" s="14">
        <v>99.999987526797113</v>
      </c>
      <c r="C231" s="19">
        <v>100.00004068119854</v>
      </c>
      <c r="D231" s="14">
        <v>99.999967751401996</v>
      </c>
      <c r="E231" s="24"/>
      <c r="F231" s="2" t="s">
        <v>1</v>
      </c>
      <c r="G231" s="21">
        <v>2004296.75</v>
      </c>
      <c r="H231" s="21">
        <v>1229069</v>
      </c>
      <c r="I231" s="21">
        <v>775227.5</v>
      </c>
      <c r="K231" s="24">
        <f>+K232+K238+K241</f>
        <v>99.999987526797113</v>
      </c>
      <c r="L231" s="24">
        <f t="shared" ref="L231" si="286">+L232+L238+L241</f>
        <v>100.00004068119854</v>
      </c>
      <c r="M231" s="24">
        <f t="shared" ref="M231" si="287">+M232+M238+M241</f>
        <v>99.999967751401996</v>
      </c>
    </row>
    <row r="232" spans="1:14" ht="12.95" customHeight="1" x14ac:dyDescent="0.25">
      <c r="A232" s="25" t="s">
        <v>21</v>
      </c>
      <c r="B232" s="14">
        <v>56.603968449282775</v>
      </c>
      <c r="C232" s="19">
        <v>60.747464137489438</v>
      </c>
      <c r="D232" s="32">
        <v>50.034763988635589</v>
      </c>
      <c r="E232" s="24"/>
      <c r="F232" s="25" t="s">
        <v>21</v>
      </c>
      <c r="G232" s="21">
        <v>1134511.5</v>
      </c>
      <c r="H232" s="21">
        <v>746628.25</v>
      </c>
      <c r="I232" s="21">
        <v>387883.25</v>
      </c>
      <c r="K232" s="24">
        <f>G232/G231*100</f>
        <v>56.603968449282775</v>
      </c>
      <c r="L232" s="24">
        <f t="shared" ref="L232" si="288">H232/H231*100</f>
        <v>60.747464137489438</v>
      </c>
      <c r="M232" s="24">
        <f t="shared" ref="M232" si="289">I232/I231*100</f>
        <v>50.034763988635589</v>
      </c>
    </row>
    <row r="233" spans="1:14" ht="12.95" customHeight="1" x14ac:dyDescent="0.25">
      <c r="A233" s="25" t="s">
        <v>33</v>
      </c>
      <c r="B233" s="14">
        <v>47.794506976075276</v>
      </c>
      <c r="C233" s="19">
        <v>54.511585598530267</v>
      </c>
      <c r="D233" s="32">
        <v>37.145063868348323</v>
      </c>
      <c r="E233" s="24"/>
      <c r="F233" s="25" t="s">
        <v>33</v>
      </c>
      <c r="G233" s="21">
        <v>957943.75</v>
      </c>
      <c r="H233" s="21">
        <v>669985</v>
      </c>
      <c r="I233" s="21">
        <v>287958.75</v>
      </c>
      <c r="K233" s="24">
        <f>G233/G231*100</f>
        <v>47.794506976075276</v>
      </c>
      <c r="L233" s="24">
        <f t="shared" ref="L233" si="290">H233/H231*100</f>
        <v>54.511585598530267</v>
      </c>
      <c r="M233" s="24">
        <f t="shared" ref="M233" si="291">I233/I231*100</f>
        <v>37.145063868348323</v>
      </c>
    </row>
    <row r="234" spans="1:14" ht="12.95" customHeight="1" x14ac:dyDescent="0.25">
      <c r="A234" s="26" t="s">
        <v>30</v>
      </c>
      <c r="B234" s="14">
        <v>4.2685171245226039</v>
      </c>
      <c r="C234" s="19">
        <v>1.1141970060265127</v>
      </c>
      <c r="D234" s="32">
        <v>9.2694402610846502</v>
      </c>
      <c r="E234" s="24"/>
      <c r="F234" s="26" t="s">
        <v>30</v>
      </c>
      <c r="G234" s="21">
        <v>85553.75</v>
      </c>
      <c r="H234" s="21">
        <v>13694.25</v>
      </c>
      <c r="I234" s="21">
        <v>71859.25</v>
      </c>
      <c r="K234" s="24">
        <f>G234/G231*100</f>
        <v>4.2685171245226039</v>
      </c>
      <c r="L234" s="24">
        <f t="shared" ref="L234" si="292">H234/H231*100</f>
        <v>1.1141970060265127</v>
      </c>
      <c r="M234" s="24">
        <f t="shared" ref="M234" si="293">I234/I231*100</f>
        <v>9.2694402610846502</v>
      </c>
    </row>
    <row r="235" spans="1:14" ht="12.95" customHeight="1" x14ac:dyDescent="0.25">
      <c r="A235" s="26" t="s">
        <v>31</v>
      </c>
      <c r="B235" s="14">
        <v>43.293975804730508</v>
      </c>
      <c r="C235" s="19">
        <v>53.131781047280505</v>
      </c>
      <c r="D235" s="32">
        <v>27.696869628592896</v>
      </c>
      <c r="E235" s="24"/>
      <c r="F235" s="26" t="s">
        <v>31</v>
      </c>
      <c r="G235" s="21">
        <v>867739.75</v>
      </c>
      <c r="H235" s="21">
        <v>653026.25</v>
      </c>
      <c r="I235" s="21">
        <v>214713.75</v>
      </c>
      <c r="K235" s="24">
        <f>G235/G231*100</f>
        <v>43.293975804730508</v>
      </c>
      <c r="L235" s="24">
        <f t="shared" ref="L235" si="294">H235/H231*100</f>
        <v>53.131781047280505</v>
      </c>
      <c r="M235" s="24">
        <f t="shared" ref="M235" si="295">I235/I231*100</f>
        <v>27.696869628592896</v>
      </c>
    </row>
    <row r="236" spans="1:14" s="33" customFormat="1" ht="12.95" customHeight="1" x14ac:dyDescent="0.25">
      <c r="A236" s="27" t="s">
        <v>29</v>
      </c>
      <c r="B236" s="14">
        <v>0.23201404682215843</v>
      </c>
      <c r="C236" s="19">
        <v>0.26560754522325436</v>
      </c>
      <c r="D236" s="32">
        <v>0.17875397867077727</v>
      </c>
      <c r="E236" s="30"/>
      <c r="F236" s="27" t="s">
        <v>29</v>
      </c>
      <c r="G236" s="21">
        <v>4650.25</v>
      </c>
      <c r="H236" s="21">
        <v>3264.5</v>
      </c>
      <c r="I236" s="21">
        <v>1385.75</v>
      </c>
      <c r="K236" s="24">
        <f>G236/G231*100</f>
        <v>0.23201404682215843</v>
      </c>
      <c r="L236" s="24">
        <f t="shared" ref="L236" si="296">H236/H231*100</f>
        <v>0.26560754522325436</v>
      </c>
      <c r="M236" s="24">
        <f t="shared" ref="M236" si="297">I236/I231*100</f>
        <v>0.17875397867077727</v>
      </c>
    </row>
    <row r="237" spans="1:14" ht="12.95" customHeight="1" x14ac:dyDescent="0.25">
      <c r="A237" s="28" t="s">
        <v>32</v>
      </c>
      <c r="B237" s="14">
        <v>8.80947394641038</v>
      </c>
      <c r="C237" s="19">
        <v>6.2359192201576965</v>
      </c>
      <c r="D237" s="32">
        <v>12.889667871689278</v>
      </c>
      <c r="E237" s="24"/>
      <c r="F237" s="28" t="s">
        <v>32</v>
      </c>
      <c r="G237" s="21">
        <v>176568</v>
      </c>
      <c r="H237" s="21">
        <v>76643.75</v>
      </c>
      <c r="I237" s="21">
        <v>99924.25</v>
      </c>
      <c r="K237" s="24">
        <f>G237/G231*100</f>
        <v>8.80947394641038</v>
      </c>
      <c r="L237" s="24">
        <f t="shared" ref="L237" si="298">H237/H231*100</f>
        <v>6.2359192201576965</v>
      </c>
      <c r="M237" s="24">
        <f t="shared" ref="M237" si="299">I237/I231*100</f>
        <v>12.889667871689278</v>
      </c>
    </row>
    <row r="238" spans="1:14" ht="12.95" customHeight="1" x14ac:dyDescent="0.25">
      <c r="A238" s="25" t="s">
        <v>22</v>
      </c>
      <c r="B238" s="14">
        <v>32.556805772398725</v>
      </c>
      <c r="C238" s="19">
        <v>32.560519384997917</v>
      </c>
      <c r="D238" s="32">
        <v>32.550960846977176</v>
      </c>
      <c r="E238" s="24"/>
      <c r="F238" s="25" t="s">
        <v>22</v>
      </c>
      <c r="G238" s="21">
        <v>652535</v>
      </c>
      <c r="H238" s="21">
        <v>400191.25</v>
      </c>
      <c r="I238" s="21">
        <v>252344</v>
      </c>
      <c r="K238" s="24">
        <f>G238/G231*100</f>
        <v>32.556805772398725</v>
      </c>
      <c r="L238" s="24">
        <f t="shared" ref="L238" si="300">H238/H231*100</f>
        <v>32.560519384997917</v>
      </c>
      <c r="M238" s="24">
        <f t="shared" ref="M238" si="301">I238/I231*100</f>
        <v>32.550960846977176</v>
      </c>
    </row>
    <row r="239" spans="1:14" ht="12.95" customHeight="1" x14ac:dyDescent="0.25">
      <c r="A239" s="29" t="s">
        <v>25</v>
      </c>
      <c r="B239" s="14">
        <v>30.415306515863982</v>
      </c>
      <c r="C239" s="19">
        <v>30.035152623652539</v>
      </c>
      <c r="D239" s="32">
        <v>31.018055990015835</v>
      </c>
      <c r="E239" s="24"/>
      <c r="F239" s="29" t="s">
        <v>25</v>
      </c>
      <c r="G239" s="21">
        <v>609613</v>
      </c>
      <c r="H239" s="21">
        <v>369152.75</v>
      </c>
      <c r="I239" s="21">
        <v>240460.5</v>
      </c>
      <c r="K239" s="24">
        <f>G239/G231*100</f>
        <v>30.415306515863982</v>
      </c>
      <c r="L239" s="24">
        <f t="shared" ref="L239" si="302">H239/H231*100</f>
        <v>30.035152623652539</v>
      </c>
      <c r="M239" s="24">
        <f t="shared" ref="M239" si="303">I239/I231*100</f>
        <v>31.018055990015835</v>
      </c>
      <c r="N239" s="21"/>
    </row>
    <row r="240" spans="1:14" ht="12.95" customHeight="1" x14ac:dyDescent="0.25">
      <c r="A240" s="29" t="s">
        <v>26</v>
      </c>
      <c r="B240" s="14">
        <v>2.1414992565347424</v>
      </c>
      <c r="C240" s="19">
        <v>2.5253667613453761</v>
      </c>
      <c r="D240" s="32">
        <v>1.5329048569613435</v>
      </c>
      <c r="E240" s="24"/>
      <c r="F240" s="29" t="s">
        <v>26</v>
      </c>
      <c r="G240" s="21">
        <v>42922</v>
      </c>
      <c r="H240" s="21">
        <v>31038.5</v>
      </c>
      <c r="I240" s="21">
        <v>11883.5</v>
      </c>
      <c r="K240" s="24">
        <f>G240/G231*100</f>
        <v>2.1414992565347424</v>
      </c>
      <c r="L240" s="24">
        <f t="shared" ref="L240" si="304">H240/H231*100</f>
        <v>2.5253667613453761</v>
      </c>
      <c r="M240" s="24">
        <f t="shared" ref="M240" si="305">I240/I231*100</f>
        <v>1.5329048569613435</v>
      </c>
      <c r="N240" s="21"/>
    </row>
    <row r="241" spans="1:14" ht="12.95" customHeight="1" x14ac:dyDescent="0.25">
      <c r="A241" s="25" t="s">
        <v>27</v>
      </c>
      <c r="B241" s="14">
        <v>10.839213305115623</v>
      </c>
      <c r="C241" s="19">
        <v>6.6920571587111874</v>
      </c>
      <c r="D241" s="32">
        <v>17.414242915789234</v>
      </c>
      <c r="E241" s="24"/>
      <c r="F241" s="25" t="s">
        <v>27</v>
      </c>
      <c r="G241" s="21">
        <v>217250</v>
      </c>
      <c r="H241" s="21">
        <v>82250</v>
      </c>
      <c r="I241" s="21">
        <v>135000</v>
      </c>
      <c r="K241" s="30">
        <f>G241/G231*100</f>
        <v>10.839213305115623</v>
      </c>
      <c r="L241" s="30">
        <f t="shared" ref="L241" si="306">H241/H231*100</f>
        <v>6.6920571587111874</v>
      </c>
      <c r="M241" s="30">
        <f t="shared" ref="M241" si="307">I241/I231*100</f>
        <v>17.414242915789234</v>
      </c>
    </row>
    <row r="242" spans="1:14" ht="12.95" customHeight="1" x14ac:dyDescent="0.2">
      <c r="A242" s="6"/>
      <c r="B242" s="11"/>
      <c r="C242" s="11"/>
      <c r="D242" s="11"/>
      <c r="E242" s="24"/>
      <c r="F242" s="6"/>
      <c r="G242" s="23"/>
      <c r="H242" s="23"/>
      <c r="K242" s="39"/>
    </row>
    <row r="243" spans="1:14" ht="12.95" customHeight="1" x14ac:dyDescent="0.2">
      <c r="A243" s="6" t="s">
        <v>14</v>
      </c>
      <c r="B243" s="21">
        <v>2016.3387499999999</v>
      </c>
      <c r="C243" s="21">
        <v>1311.1890000000001</v>
      </c>
      <c r="D243" s="21">
        <v>705.15</v>
      </c>
      <c r="E243" s="24"/>
      <c r="F243" s="6" t="s">
        <v>14</v>
      </c>
      <c r="G243" s="23"/>
      <c r="H243" s="23"/>
      <c r="K243" s="39"/>
    </row>
    <row r="244" spans="1:14" ht="12.95" customHeight="1" x14ac:dyDescent="0.2">
      <c r="A244" s="2" t="s">
        <v>24</v>
      </c>
      <c r="B244" s="11"/>
      <c r="C244" s="11"/>
      <c r="D244" s="11"/>
      <c r="E244" s="24"/>
      <c r="F244" s="2" t="s">
        <v>24</v>
      </c>
      <c r="G244" s="23"/>
      <c r="H244" s="23"/>
      <c r="K244" s="40"/>
    </row>
    <row r="245" spans="1:14" ht="9.9499999999999993" customHeight="1" x14ac:dyDescent="0.2">
      <c r="A245" s="6"/>
      <c r="B245" s="15"/>
      <c r="C245" s="11"/>
      <c r="D245" s="11"/>
      <c r="E245" s="24"/>
      <c r="F245" s="6"/>
      <c r="G245" s="23"/>
      <c r="H245" s="23"/>
      <c r="K245" s="40"/>
    </row>
    <row r="246" spans="1:14" ht="12.95" customHeight="1" x14ac:dyDescent="0.2">
      <c r="A246" s="2" t="s">
        <v>1</v>
      </c>
      <c r="B246" s="14">
        <v>99.999987601289718</v>
      </c>
      <c r="C246" s="14">
        <v>99.999980933336076</v>
      </c>
      <c r="D246" s="14">
        <v>100</v>
      </c>
      <c r="E246" s="24"/>
      <c r="F246" s="2" t="s">
        <v>1</v>
      </c>
      <c r="G246" s="21">
        <v>2016338.75</v>
      </c>
      <c r="H246" s="21">
        <v>1311189</v>
      </c>
      <c r="I246" s="21">
        <v>705150</v>
      </c>
      <c r="K246" s="24">
        <f>+K247+K253+K256</f>
        <v>99.999987601289718</v>
      </c>
      <c r="L246" s="24">
        <f t="shared" ref="L246" si="308">+L247+L253+L256</f>
        <v>99.999980933336076</v>
      </c>
      <c r="M246" s="24">
        <f t="shared" ref="M246" si="309">+M247+M253+M256</f>
        <v>100</v>
      </c>
    </row>
    <row r="247" spans="1:14" ht="12.95" customHeight="1" x14ac:dyDescent="0.2">
      <c r="A247" s="25" t="s">
        <v>21</v>
      </c>
      <c r="B247" s="14">
        <v>63.536682514284863</v>
      </c>
      <c r="C247" s="14">
        <v>66.208551932635189</v>
      </c>
      <c r="D247" s="32">
        <v>58.568460611217475</v>
      </c>
      <c r="E247" s="24"/>
      <c r="F247" s="25" t="s">
        <v>21</v>
      </c>
      <c r="G247" s="21">
        <v>1281114.75</v>
      </c>
      <c r="H247" s="21">
        <v>868119.25</v>
      </c>
      <c r="I247" s="21">
        <v>412995.5</v>
      </c>
      <c r="K247" s="24">
        <f>G247/G246*100</f>
        <v>63.536682514284863</v>
      </c>
      <c r="L247" s="24">
        <f t="shared" ref="L247" si="310">H247/H246*100</f>
        <v>66.208551932635189</v>
      </c>
      <c r="M247" s="24">
        <f t="shared" ref="M247" si="311">I247/I246*100</f>
        <v>58.568460611217475</v>
      </c>
    </row>
    <row r="248" spans="1:14" ht="12.95" customHeight="1" x14ac:dyDescent="0.2">
      <c r="A248" s="25" t="s">
        <v>33</v>
      </c>
      <c r="B248" s="14">
        <v>55.458240833788473</v>
      </c>
      <c r="C248" s="14">
        <v>60.262994122128845</v>
      </c>
      <c r="D248" s="32">
        <v>46.524037438842797</v>
      </c>
      <c r="E248" s="24"/>
      <c r="F248" s="25" t="s">
        <v>33</v>
      </c>
      <c r="G248" s="21">
        <v>1118226</v>
      </c>
      <c r="H248" s="21">
        <v>790161.75</v>
      </c>
      <c r="I248" s="21">
        <v>328064.25</v>
      </c>
      <c r="K248" s="24">
        <f>G248/G246*100</f>
        <v>55.458240833788473</v>
      </c>
      <c r="L248" s="24">
        <f t="shared" ref="L248" si="312">H248/H246*100</f>
        <v>60.262994122128845</v>
      </c>
      <c r="M248" s="24">
        <f t="shared" ref="M248" si="313">I248/I246*100</f>
        <v>46.524037438842797</v>
      </c>
    </row>
    <row r="249" spans="1:14" ht="12.95" customHeight="1" x14ac:dyDescent="0.2">
      <c r="A249" s="26" t="s">
        <v>30</v>
      </c>
      <c r="B249" s="14">
        <v>4.3077087121397639</v>
      </c>
      <c r="C249" s="14">
        <v>0.97520265957081709</v>
      </c>
      <c r="D249" s="32">
        <v>10.504325320853718</v>
      </c>
      <c r="E249" s="24"/>
      <c r="F249" s="26" t="s">
        <v>30</v>
      </c>
      <c r="G249" s="21">
        <v>86858</v>
      </c>
      <c r="H249" s="21">
        <v>12786.75</v>
      </c>
      <c r="I249" s="21">
        <v>74071.25</v>
      </c>
      <c r="K249" s="24">
        <f>G249/G246*100</f>
        <v>4.3077087121397639</v>
      </c>
      <c r="L249" s="24">
        <f t="shared" ref="L249" si="314">H249/H246*100</f>
        <v>0.97520265957081709</v>
      </c>
      <c r="M249" s="24">
        <f t="shared" ref="M249" si="315">I249/I246*100</f>
        <v>10.504325320853718</v>
      </c>
    </row>
    <row r="250" spans="1:14" ht="12.95" customHeight="1" x14ac:dyDescent="0.2">
      <c r="A250" s="26" t="s">
        <v>31</v>
      </c>
      <c r="B250" s="14">
        <v>50.60469130001097</v>
      </c>
      <c r="C250" s="14">
        <v>58.678325550321119</v>
      </c>
      <c r="D250" s="32">
        <v>35.592178969013681</v>
      </c>
      <c r="E250" s="24"/>
      <c r="F250" s="26" t="s">
        <v>31</v>
      </c>
      <c r="G250" s="21">
        <v>1020362</v>
      </c>
      <c r="H250" s="21">
        <v>769383.75</v>
      </c>
      <c r="I250" s="21">
        <v>250978.25</v>
      </c>
      <c r="K250" s="24">
        <f>G250/G246*100</f>
        <v>50.60469130001097</v>
      </c>
      <c r="L250" s="24">
        <f t="shared" ref="L250" si="316">H250/H246*100</f>
        <v>58.678325550321119</v>
      </c>
      <c r="M250" s="24">
        <f t="shared" ref="M250" si="317">I250/I246*100</f>
        <v>35.592178969013681</v>
      </c>
    </row>
    <row r="251" spans="1:14" ht="12.95" customHeight="1" x14ac:dyDescent="0.2">
      <c r="A251" s="27" t="s">
        <v>29</v>
      </c>
      <c r="B251" s="14">
        <v>0.54584082163773329</v>
      </c>
      <c r="C251" s="14">
        <v>0.60946591223690871</v>
      </c>
      <c r="D251" s="32">
        <v>0.42753314897539529</v>
      </c>
      <c r="E251" s="24"/>
      <c r="F251" s="27" t="s">
        <v>29</v>
      </c>
      <c r="G251" s="21">
        <v>11006</v>
      </c>
      <c r="H251" s="21">
        <v>7991.25</v>
      </c>
      <c r="I251" s="21">
        <v>3014.75</v>
      </c>
      <c r="K251" s="24">
        <f>G251/G246*100</f>
        <v>0.54584082163773329</v>
      </c>
      <c r="L251" s="24">
        <f t="shared" ref="L251" si="318">H251/H246*100</f>
        <v>0.60946591223690871</v>
      </c>
      <c r="M251" s="24">
        <f t="shared" ref="M251" si="319">I251/I246*100</f>
        <v>0.42753314897539529</v>
      </c>
    </row>
    <row r="252" spans="1:14" ht="12.95" customHeight="1" x14ac:dyDescent="0.2">
      <c r="A252" s="28" t="s">
        <v>32</v>
      </c>
      <c r="B252" s="14">
        <v>8.078454079206681</v>
      </c>
      <c r="C252" s="14">
        <v>5.945557810506342</v>
      </c>
      <c r="D252" s="32">
        <v>12.044458625824292</v>
      </c>
      <c r="E252" s="24"/>
      <c r="F252" s="28" t="s">
        <v>32</v>
      </c>
      <c r="G252" s="21">
        <v>162889</v>
      </c>
      <c r="H252" s="21">
        <v>77957.5</v>
      </c>
      <c r="I252" s="21">
        <v>84931.5</v>
      </c>
      <c r="K252" s="24">
        <f>G252/G246*100</f>
        <v>8.078454079206681</v>
      </c>
      <c r="L252" s="24">
        <f t="shared" ref="L252" si="320">H252/H246*100</f>
        <v>5.945557810506342</v>
      </c>
      <c r="M252" s="24">
        <f t="shared" ref="M252" si="321">I252/I246*100</f>
        <v>12.044458625824292</v>
      </c>
      <c r="N252" s="21"/>
    </row>
    <row r="253" spans="1:14" ht="12.95" customHeight="1" x14ac:dyDescent="0.2">
      <c r="A253" s="25" t="s">
        <v>22</v>
      </c>
      <c r="B253" s="14">
        <v>30.988220605292639</v>
      </c>
      <c r="C253" s="14">
        <v>30.406619488113463</v>
      </c>
      <c r="D253" s="32">
        <v>32.069701481954191</v>
      </c>
      <c r="E253" s="24"/>
      <c r="F253" s="25" t="s">
        <v>22</v>
      </c>
      <c r="G253" s="21">
        <v>624827.5</v>
      </c>
      <c r="H253" s="21">
        <v>398688.25</v>
      </c>
      <c r="I253" s="21">
        <v>226139.5</v>
      </c>
      <c r="K253" s="24">
        <f>G253/G246*100</f>
        <v>30.988220605292639</v>
      </c>
      <c r="L253" s="24">
        <f t="shared" ref="L253" si="322">H253/H246*100</f>
        <v>30.406619488113463</v>
      </c>
      <c r="M253" s="24">
        <f t="shared" ref="M253" si="323">I253/I246*100</f>
        <v>32.069701481954191</v>
      </c>
      <c r="N253" s="21"/>
    </row>
    <row r="254" spans="1:14" ht="12.95" customHeight="1" x14ac:dyDescent="0.2">
      <c r="A254" s="29" t="s">
        <v>25</v>
      </c>
      <c r="B254" s="14">
        <v>27.091913499157815</v>
      </c>
      <c r="C254" s="14">
        <v>25.893006271407099</v>
      </c>
      <c r="D254" s="32">
        <v>29.321243707012691</v>
      </c>
      <c r="E254" s="24"/>
      <c r="F254" s="29" t="s">
        <v>25</v>
      </c>
      <c r="G254" s="21">
        <v>546264.75</v>
      </c>
      <c r="H254" s="21">
        <v>339506.25</v>
      </c>
      <c r="I254" s="21">
        <v>206758.75</v>
      </c>
      <c r="K254" s="24">
        <f>G254/G246*100</f>
        <v>27.091913499157815</v>
      </c>
      <c r="L254" s="24">
        <f t="shared" ref="L254" si="324">H254/H246*100</f>
        <v>25.893006271407099</v>
      </c>
      <c r="M254" s="24">
        <f t="shared" ref="M254" si="325">I254/I246*100</f>
        <v>29.321243707012691</v>
      </c>
    </row>
    <row r="255" spans="1:14" ht="12.95" customHeight="1" x14ac:dyDescent="0.2">
      <c r="A255" s="29" t="s">
        <v>26</v>
      </c>
      <c r="B255" s="14">
        <v>3.8963071061348198</v>
      </c>
      <c r="C255" s="14">
        <v>4.5136132167063634</v>
      </c>
      <c r="D255" s="32">
        <v>2.7484577749415018</v>
      </c>
      <c r="E255" s="24"/>
      <c r="F255" s="29" t="s">
        <v>26</v>
      </c>
      <c r="G255" s="21">
        <v>78562.75</v>
      </c>
      <c r="H255" s="21">
        <v>59182</v>
      </c>
      <c r="I255" s="21">
        <v>19380.75</v>
      </c>
      <c r="K255" s="24">
        <f>G255/G246*100</f>
        <v>3.8963071061348198</v>
      </c>
      <c r="L255" s="24">
        <f t="shared" ref="L255" si="326">H255/H246*100</f>
        <v>4.5136132167063634</v>
      </c>
      <c r="M255" s="24">
        <f t="shared" ref="M255" si="327">I255/I246*100</f>
        <v>2.7484577749415018</v>
      </c>
    </row>
    <row r="256" spans="1:14" ht="12.95" customHeight="1" x14ac:dyDescent="0.2">
      <c r="A256" s="25" t="s">
        <v>27</v>
      </c>
      <c r="B256" s="14">
        <v>5.4750844817122122</v>
      </c>
      <c r="C256" s="14">
        <v>3.38480951258743</v>
      </c>
      <c r="D256" s="32">
        <v>9.3618379068283346</v>
      </c>
      <c r="E256" s="24"/>
      <c r="F256" s="25" t="s">
        <v>27</v>
      </c>
      <c r="G256" s="21">
        <v>110396.25</v>
      </c>
      <c r="H256" s="21">
        <v>44381.25</v>
      </c>
      <c r="I256" s="21">
        <v>66015</v>
      </c>
      <c r="K256" s="30">
        <f>G256/G246*100</f>
        <v>5.4750844817122122</v>
      </c>
      <c r="L256" s="30">
        <f t="shared" ref="L256" si="328">H256/H246*100</f>
        <v>3.38480951258743</v>
      </c>
      <c r="M256" s="30">
        <f t="shared" ref="M256" si="329">I256/I246*100</f>
        <v>9.3618379068283346</v>
      </c>
    </row>
    <row r="257" spans="1:14" ht="12.95" customHeight="1" x14ac:dyDescent="0.2">
      <c r="A257" s="25"/>
      <c r="B257" s="14"/>
      <c r="C257" s="14"/>
      <c r="D257" s="32"/>
      <c r="E257" s="24"/>
      <c r="F257" s="25"/>
      <c r="G257" s="21"/>
      <c r="H257" s="21"/>
      <c r="I257" s="21"/>
      <c r="K257" s="30"/>
      <c r="L257" s="30"/>
      <c r="M257" s="30"/>
    </row>
    <row r="258" spans="1:14" ht="12.95" customHeight="1" x14ac:dyDescent="0.2">
      <c r="A258" s="7"/>
      <c r="B258" s="5"/>
      <c r="C258" s="5"/>
      <c r="D258" s="47" t="s">
        <v>39</v>
      </c>
      <c r="E258" s="24"/>
      <c r="F258" s="25"/>
      <c r="G258" s="21"/>
      <c r="H258" s="21"/>
      <c r="I258" s="21"/>
      <c r="K258" s="30"/>
      <c r="L258" s="30"/>
      <c r="M258" s="30"/>
    </row>
    <row r="259" spans="1:14" ht="12.95" customHeight="1" x14ac:dyDescent="0.2">
      <c r="A259" s="48" t="s">
        <v>42</v>
      </c>
      <c r="B259" s="5"/>
      <c r="C259" s="5"/>
      <c r="D259" s="5"/>
      <c r="E259" s="24"/>
      <c r="F259" s="25"/>
      <c r="G259" s="21"/>
      <c r="H259" s="21"/>
      <c r="I259" s="21"/>
      <c r="K259" s="30"/>
      <c r="L259" s="30"/>
      <c r="M259" s="30"/>
    </row>
    <row r="260" spans="1:14" ht="12.95" customHeight="1" x14ac:dyDescent="0.2">
      <c r="A260" s="7"/>
      <c r="B260" s="5"/>
      <c r="C260" s="5"/>
      <c r="D260" s="5"/>
      <c r="E260" s="24"/>
      <c r="F260" s="25"/>
      <c r="G260" s="21"/>
      <c r="H260" s="21"/>
      <c r="I260" s="21"/>
      <c r="K260" s="30"/>
      <c r="L260" s="30"/>
      <c r="M260" s="30"/>
    </row>
    <row r="261" spans="1:14" ht="12.95" customHeight="1" x14ac:dyDescent="0.2">
      <c r="A261" s="72" t="s">
        <v>20</v>
      </c>
      <c r="B261" s="74" t="s">
        <v>1</v>
      </c>
      <c r="C261" s="74" t="s">
        <v>2</v>
      </c>
      <c r="D261" s="76" t="s">
        <v>3</v>
      </c>
      <c r="E261" s="24"/>
      <c r="F261" s="25"/>
      <c r="G261" s="21"/>
      <c r="H261" s="21"/>
      <c r="I261" s="21"/>
      <c r="K261" s="30"/>
      <c r="L261" s="30"/>
      <c r="M261" s="30"/>
    </row>
    <row r="262" spans="1:14" ht="12.95" customHeight="1" x14ac:dyDescent="0.2">
      <c r="A262" s="73"/>
      <c r="B262" s="75"/>
      <c r="C262" s="75"/>
      <c r="D262" s="77"/>
      <c r="E262" s="24"/>
      <c r="F262" s="25"/>
      <c r="G262" s="21"/>
      <c r="H262" s="21"/>
      <c r="I262" s="21"/>
      <c r="K262" s="30"/>
      <c r="L262" s="30"/>
      <c r="M262" s="30"/>
    </row>
    <row r="263" spans="1:14" ht="12.95" customHeight="1" x14ac:dyDescent="0.2">
      <c r="A263" s="7"/>
      <c r="B263" s="11"/>
      <c r="C263" s="11"/>
      <c r="D263" s="11"/>
      <c r="E263" s="24"/>
      <c r="F263" s="7"/>
      <c r="G263" s="23"/>
      <c r="H263" s="23"/>
      <c r="K263" s="40"/>
    </row>
    <row r="264" spans="1:14" ht="12.95" customHeight="1" x14ac:dyDescent="0.2">
      <c r="A264" s="6" t="s">
        <v>15</v>
      </c>
      <c r="B264" s="21">
        <v>1853.60625</v>
      </c>
      <c r="C264" s="21">
        <v>1192.2080000000001</v>
      </c>
      <c r="D264" s="21">
        <v>661.39874999999995</v>
      </c>
      <c r="E264" s="24"/>
      <c r="F264" s="6" t="s">
        <v>15</v>
      </c>
      <c r="G264" s="23"/>
      <c r="H264" s="23"/>
      <c r="K264" s="40"/>
    </row>
    <row r="265" spans="1:14" ht="12.95" customHeight="1" x14ac:dyDescent="0.2">
      <c r="A265" s="2" t="s">
        <v>24</v>
      </c>
      <c r="B265" s="11"/>
      <c r="C265" s="11"/>
      <c r="D265" s="11"/>
      <c r="E265" s="24"/>
      <c r="F265" s="2" t="s">
        <v>24</v>
      </c>
      <c r="G265" s="23"/>
      <c r="H265" s="23"/>
      <c r="K265" s="41"/>
    </row>
    <row r="266" spans="1:14" ht="9.9499999999999993" customHeight="1" x14ac:dyDescent="0.2">
      <c r="A266" s="6"/>
      <c r="B266" s="15"/>
      <c r="C266" s="11"/>
      <c r="D266" s="11"/>
      <c r="E266" s="24"/>
      <c r="F266" s="6"/>
      <c r="G266" s="23"/>
      <c r="H266" s="23"/>
      <c r="K266" s="42"/>
    </row>
    <row r="267" spans="1:14" ht="12.95" customHeight="1" x14ac:dyDescent="0.2">
      <c r="A267" s="2" t="s">
        <v>1</v>
      </c>
      <c r="B267" s="14">
        <v>100.00001348722255</v>
      </c>
      <c r="C267" s="14">
        <v>100</v>
      </c>
      <c r="D267" s="14">
        <v>99.999999999999986</v>
      </c>
      <c r="E267" s="24"/>
      <c r="F267" s="2" t="s">
        <v>1</v>
      </c>
      <c r="G267" s="21">
        <v>1853606.25</v>
      </c>
      <c r="H267" s="21">
        <v>1192208</v>
      </c>
      <c r="I267" s="21">
        <v>661398.75</v>
      </c>
      <c r="K267" s="24">
        <f>+K268+K274+K277</f>
        <v>100.00001348722255</v>
      </c>
      <c r="L267" s="24">
        <f t="shared" ref="L267" si="330">+L268+L274+L277</f>
        <v>100</v>
      </c>
      <c r="M267" s="24">
        <f t="shared" ref="M267" si="331">+M268+M274+M277</f>
        <v>99.999999999999986</v>
      </c>
    </row>
    <row r="268" spans="1:14" ht="12.95" customHeight="1" x14ac:dyDescent="0.2">
      <c r="A268" s="25" t="s">
        <v>21</v>
      </c>
      <c r="B268" s="14">
        <v>51.97436078994663</v>
      </c>
      <c r="C268" s="14">
        <v>55.21978966757478</v>
      </c>
      <c r="D268" s="32">
        <v>46.124255602236921</v>
      </c>
      <c r="E268" s="24"/>
      <c r="F268" s="25" t="s">
        <v>21</v>
      </c>
      <c r="G268" s="21">
        <v>963400</v>
      </c>
      <c r="H268" s="21">
        <v>658334.75</v>
      </c>
      <c r="I268" s="21">
        <v>305065.25</v>
      </c>
      <c r="K268" s="24">
        <f>G268/G267*100</f>
        <v>51.97436078994663</v>
      </c>
      <c r="L268" s="24">
        <f t="shared" ref="L268" si="332">H268/H267*100</f>
        <v>55.21978966757478</v>
      </c>
      <c r="M268" s="24">
        <f t="shared" ref="M268" si="333">I268/I267*100</f>
        <v>46.124255602236921</v>
      </c>
    </row>
    <row r="269" spans="1:14" ht="12.95" customHeight="1" x14ac:dyDescent="0.2">
      <c r="A269" s="25" t="s">
        <v>33</v>
      </c>
      <c r="B269" s="14">
        <v>43.980092859527204</v>
      </c>
      <c r="C269" s="14">
        <v>49.189319313408397</v>
      </c>
      <c r="D269" s="32">
        <v>34.590177256911964</v>
      </c>
      <c r="E269" s="24"/>
      <c r="F269" s="25" t="s">
        <v>33</v>
      </c>
      <c r="G269" s="21">
        <v>815217.75</v>
      </c>
      <c r="H269" s="21">
        <v>586439</v>
      </c>
      <c r="I269" s="21">
        <v>228779</v>
      </c>
      <c r="K269" s="24">
        <f>G269/G267*100</f>
        <v>43.980092859527204</v>
      </c>
      <c r="L269" s="24">
        <f t="shared" ref="L269" si="334">H269/H267*100</f>
        <v>49.189319313408397</v>
      </c>
      <c r="M269" s="24">
        <f t="shared" ref="M269" si="335">I269/I267*100</f>
        <v>34.590177256911964</v>
      </c>
    </row>
    <row r="270" spans="1:14" ht="12.95" customHeight="1" x14ac:dyDescent="0.2">
      <c r="A270" s="26" t="s">
        <v>30</v>
      </c>
      <c r="B270" s="14">
        <v>3.0205309245153873</v>
      </c>
      <c r="C270" s="14">
        <v>0.63399171956571332</v>
      </c>
      <c r="D270" s="32">
        <v>7.3223981750797087</v>
      </c>
      <c r="E270" s="24"/>
      <c r="F270" s="26" t="s">
        <v>30</v>
      </c>
      <c r="G270" s="21">
        <v>55988.75</v>
      </c>
      <c r="H270" s="21">
        <v>7558.5</v>
      </c>
      <c r="I270" s="21">
        <v>48430.25</v>
      </c>
      <c r="K270" s="24">
        <f>G270/G267*100</f>
        <v>3.0205309245153873</v>
      </c>
      <c r="L270" s="24">
        <f t="shared" ref="L270" si="336">H270/H267*100</f>
        <v>0.63399171956571332</v>
      </c>
      <c r="M270" s="24">
        <f t="shared" ref="M270" si="337">I270/I267*100</f>
        <v>7.3223981750797087</v>
      </c>
    </row>
    <row r="271" spans="1:14" ht="12.95" customHeight="1" x14ac:dyDescent="0.2">
      <c r="A271" s="26" t="s">
        <v>31</v>
      </c>
      <c r="B271" s="14">
        <v>40.74106892982261</v>
      </c>
      <c r="C271" s="14">
        <v>48.296878564814193</v>
      </c>
      <c r="D271" s="32">
        <v>27.121271396415551</v>
      </c>
      <c r="E271" s="24"/>
      <c r="F271" s="26" t="s">
        <v>31</v>
      </c>
      <c r="G271" s="44">
        <v>755179</v>
      </c>
      <c r="H271" s="44">
        <v>575799.25</v>
      </c>
      <c r="I271" s="44">
        <v>179379.75</v>
      </c>
      <c r="K271" s="24">
        <f>G271/G267*100</f>
        <v>40.74106892982261</v>
      </c>
      <c r="L271" s="24">
        <f t="shared" ref="L271" si="338">H271/H267*100</f>
        <v>48.296878564814193</v>
      </c>
      <c r="M271" s="24">
        <f t="shared" ref="M271" si="339">I271/I267*100</f>
        <v>27.121271396415551</v>
      </c>
      <c r="N271" s="21"/>
    </row>
    <row r="272" spans="1:14" ht="12.95" customHeight="1" x14ac:dyDescent="0.2">
      <c r="A272" s="27" t="s">
        <v>29</v>
      </c>
      <c r="B272" s="14">
        <v>0.21849300518920886</v>
      </c>
      <c r="C272" s="14">
        <v>0.25844902902849171</v>
      </c>
      <c r="D272" s="32">
        <v>0.14650768541670212</v>
      </c>
      <c r="E272" s="24"/>
      <c r="F272" s="27" t="s">
        <v>29</v>
      </c>
      <c r="G272" s="21">
        <v>4050</v>
      </c>
      <c r="H272" s="21">
        <v>3081.25</v>
      </c>
      <c r="I272" s="21">
        <v>969</v>
      </c>
      <c r="K272" s="24">
        <f>G272/G267*100</f>
        <v>0.21849300518920886</v>
      </c>
      <c r="L272" s="24">
        <f t="shared" ref="L272" si="340">H272/H267*100</f>
        <v>0.25844902902849171</v>
      </c>
      <c r="M272" s="24">
        <f t="shared" ref="M272" si="341">I272/I267*100</f>
        <v>0.14650768541670212</v>
      </c>
      <c r="N272" s="21"/>
    </row>
    <row r="273" spans="1:14" ht="12.95" customHeight="1" x14ac:dyDescent="0.2">
      <c r="A273" s="28" t="s">
        <v>32</v>
      </c>
      <c r="B273" s="14">
        <v>7.9942679304194186</v>
      </c>
      <c r="C273" s="14">
        <v>6.0304913236616429</v>
      </c>
      <c r="D273" s="32">
        <v>11.534078345324964</v>
      </c>
      <c r="E273" s="24"/>
      <c r="F273" s="28" t="s">
        <v>32</v>
      </c>
      <c r="G273" s="21">
        <v>148182.25</v>
      </c>
      <c r="H273" s="21">
        <v>71896</v>
      </c>
      <c r="I273" s="21">
        <v>76286.25</v>
      </c>
      <c r="K273" s="24">
        <f>G273/G267*100</f>
        <v>7.9942679304194186</v>
      </c>
      <c r="L273" s="24">
        <f t="shared" ref="L273" si="342">H273/H267*100</f>
        <v>6.0304913236616429</v>
      </c>
      <c r="M273" s="24">
        <f t="shared" ref="M273" si="343">I273/I267*100</f>
        <v>11.534078345324964</v>
      </c>
    </row>
    <row r="274" spans="1:14" ht="12.95" customHeight="1" x14ac:dyDescent="0.2">
      <c r="A274" s="25" t="s">
        <v>22</v>
      </c>
      <c r="B274" s="14">
        <v>36.500591751889054</v>
      </c>
      <c r="C274" s="14">
        <v>37.516125541851757</v>
      </c>
      <c r="D274" s="32">
        <v>34.670045868698722</v>
      </c>
      <c r="E274" s="24"/>
      <c r="F274" s="25" t="s">
        <v>22</v>
      </c>
      <c r="G274" s="21">
        <v>676577.25</v>
      </c>
      <c r="H274" s="21">
        <v>447270.25</v>
      </c>
      <c r="I274" s="21">
        <v>229307.25</v>
      </c>
      <c r="K274" s="24">
        <f>G274/G267*100</f>
        <v>36.500591751889054</v>
      </c>
      <c r="L274" s="24">
        <f t="shared" ref="L274" si="344">H274/H267*100</f>
        <v>37.516125541851757</v>
      </c>
      <c r="M274" s="24">
        <f t="shared" ref="M274" si="345">I274/I267*100</f>
        <v>34.670045868698722</v>
      </c>
    </row>
    <row r="275" spans="1:14" ht="12.95" customHeight="1" x14ac:dyDescent="0.2">
      <c r="A275" s="29" t="s">
        <v>25</v>
      </c>
      <c r="B275" s="14">
        <v>33.343624084133296</v>
      </c>
      <c r="C275" s="14">
        <v>33.707645813482209</v>
      </c>
      <c r="D275" s="32">
        <v>32.687429481836787</v>
      </c>
      <c r="E275" s="24"/>
      <c r="F275" s="29" t="s">
        <v>25</v>
      </c>
      <c r="G275" s="21">
        <v>618059.5</v>
      </c>
      <c r="H275" s="21">
        <v>401865.25</v>
      </c>
      <c r="I275" s="21">
        <v>216194.25</v>
      </c>
      <c r="K275" s="24">
        <f>G275/G267*100</f>
        <v>33.343624084133296</v>
      </c>
      <c r="L275" s="24">
        <f t="shared" ref="L275" si="346">H275/H267*100</f>
        <v>33.707645813482209</v>
      </c>
      <c r="M275" s="24">
        <f t="shared" ref="M275" si="347">I275/I267*100</f>
        <v>32.687429481836787</v>
      </c>
    </row>
    <row r="276" spans="1:14" ht="12.95" customHeight="1" x14ac:dyDescent="0.2">
      <c r="A276" s="29" t="s">
        <v>26</v>
      </c>
      <c r="B276" s="14">
        <v>3.1569676677557599</v>
      </c>
      <c r="C276" s="14">
        <v>3.8084797283695462</v>
      </c>
      <c r="D276" s="32">
        <v>1.9826163868619346</v>
      </c>
      <c r="E276" s="24"/>
      <c r="F276" s="29" t="s">
        <v>26</v>
      </c>
      <c r="G276" s="21">
        <v>58517.75</v>
      </c>
      <c r="H276" s="21">
        <v>45405</v>
      </c>
      <c r="I276" s="21">
        <v>13113</v>
      </c>
      <c r="K276" s="24">
        <f>G276/G267*100</f>
        <v>3.1569676677557599</v>
      </c>
      <c r="L276" s="24">
        <f t="shared" ref="L276" si="348">H276/H267*100</f>
        <v>3.8084797283695462</v>
      </c>
      <c r="M276" s="24">
        <f t="shared" ref="M276" si="349">I276/I267*100</f>
        <v>1.9826163868619346</v>
      </c>
    </row>
    <row r="277" spans="1:14" ht="12.95" customHeight="1" x14ac:dyDescent="0.2">
      <c r="A277" s="25" t="s">
        <v>27</v>
      </c>
      <c r="B277" s="14">
        <v>11.525060945386864</v>
      </c>
      <c r="C277" s="14">
        <v>7.2640847905734569</v>
      </c>
      <c r="D277" s="32">
        <v>19.20569852906435</v>
      </c>
      <c r="E277" s="24"/>
      <c r="F277" s="25" t="s">
        <v>27</v>
      </c>
      <c r="G277" s="21">
        <v>213629.25</v>
      </c>
      <c r="H277" s="21">
        <v>86603</v>
      </c>
      <c r="I277" s="21">
        <v>127026.25</v>
      </c>
      <c r="K277" s="30">
        <f>G277/G267*100</f>
        <v>11.525060945386864</v>
      </c>
      <c r="L277" s="30">
        <f t="shared" ref="L277" si="350">H277/H267*100</f>
        <v>7.2640847905734569</v>
      </c>
      <c r="M277" s="30">
        <f t="shared" ref="M277" si="351">I277/I267*100</f>
        <v>19.20569852906435</v>
      </c>
    </row>
    <row r="278" spans="1:14" ht="12.95" customHeight="1" x14ac:dyDescent="0.2">
      <c r="A278" s="4"/>
      <c r="B278" s="12"/>
      <c r="C278" s="12"/>
      <c r="D278" s="12"/>
      <c r="E278" s="24"/>
      <c r="F278" s="4"/>
      <c r="G278" s="23"/>
      <c r="H278" s="23"/>
      <c r="K278" s="41"/>
    </row>
    <row r="279" spans="1:14" ht="12.95" customHeight="1" x14ac:dyDescent="0.2">
      <c r="A279" s="4" t="s">
        <v>16</v>
      </c>
      <c r="B279" s="21">
        <v>1086.38275</v>
      </c>
      <c r="C279" s="21">
        <v>691.53150000000005</v>
      </c>
      <c r="D279" s="21">
        <v>394.851</v>
      </c>
      <c r="E279" s="24"/>
      <c r="F279" s="4" t="s">
        <v>16</v>
      </c>
      <c r="G279" s="23"/>
      <c r="H279" s="23"/>
      <c r="K279" s="42"/>
    </row>
    <row r="280" spans="1:14" ht="12.95" customHeight="1" x14ac:dyDescent="0.2">
      <c r="A280" s="2" t="s">
        <v>24</v>
      </c>
      <c r="B280" s="11"/>
      <c r="C280" s="11"/>
      <c r="D280" s="11"/>
      <c r="E280" s="24"/>
      <c r="F280" s="2" t="s">
        <v>24</v>
      </c>
      <c r="G280" s="23"/>
      <c r="H280" s="23"/>
      <c r="K280" s="39"/>
    </row>
    <row r="281" spans="1:14" ht="9.9499999999999993" customHeight="1" x14ac:dyDescent="0.2">
      <c r="A281" s="6"/>
      <c r="B281" s="15"/>
      <c r="C281" s="11"/>
      <c r="D281" s="11"/>
      <c r="E281" s="24"/>
      <c r="F281" s="6"/>
      <c r="G281" s="23"/>
      <c r="H281" s="23"/>
      <c r="K281" s="43"/>
    </row>
    <row r="282" spans="1:14" ht="12.95" customHeight="1" x14ac:dyDescent="0.2">
      <c r="A282" s="2" t="s">
        <v>1</v>
      </c>
      <c r="B282" s="14">
        <v>100.00002301214741</v>
      </c>
      <c r="C282" s="14">
        <v>100.00007230328626</v>
      </c>
      <c r="D282" s="14">
        <v>100</v>
      </c>
      <c r="E282" s="24"/>
      <c r="F282" s="2" t="s">
        <v>1</v>
      </c>
      <c r="G282" s="21">
        <v>1086382.75</v>
      </c>
      <c r="H282" s="21">
        <v>691531.5</v>
      </c>
      <c r="I282" s="21">
        <v>394851</v>
      </c>
      <c r="K282" s="24">
        <f>+K283+K289+K292</f>
        <v>100.00002301214741</v>
      </c>
      <c r="L282" s="24">
        <f t="shared" ref="L282" si="352">+L283+L289+L292</f>
        <v>100.00007230328626</v>
      </c>
      <c r="M282" s="24">
        <f t="shared" ref="M282" si="353">+M283+M289+M292</f>
        <v>100</v>
      </c>
    </row>
    <row r="283" spans="1:14" ht="12.95" customHeight="1" x14ac:dyDescent="0.2">
      <c r="A283" s="25" t="s">
        <v>21</v>
      </c>
      <c r="B283" s="14">
        <v>51.956136085555485</v>
      </c>
      <c r="C283" s="14">
        <v>54.03806623414841</v>
      </c>
      <c r="D283" s="32">
        <v>48.309932100969732</v>
      </c>
      <c r="E283" s="24"/>
      <c r="F283" s="25" t="s">
        <v>21</v>
      </c>
      <c r="G283" s="21">
        <v>564442.5</v>
      </c>
      <c r="H283" s="21">
        <v>373690.25</v>
      </c>
      <c r="I283" s="21">
        <v>190752.25</v>
      </c>
      <c r="K283" s="24">
        <f>G283/G282*100</f>
        <v>51.956136085555485</v>
      </c>
      <c r="L283" s="24">
        <f t="shared" ref="L283" si="354">H283/H282*100</f>
        <v>54.03806623414841</v>
      </c>
      <c r="M283" s="24">
        <f t="shared" ref="M283" si="355">I283/I282*100</f>
        <v>48.309932100969732</v>
      </c>
    </row>
    <row r="284" spans="1:14" ht="12.95" customHeight="1" x14ac:dyDescent="0.2">
      <c r="A284" s="25" t="s">
        <v>33</v>
      </c>
      <c r="B284" s="14">
        <v>40.335484892410157</v>
      </c>
      <c r="C284" s="14">
        <v>45.617336303552328</v>
      </c>
      <c r="D284" s="32">
        <v>31.084890249739779</v>
      </c>
      <c r="E284" s="24"/>
      <c r="F284" s="25" t="s">
        <v>33</v>
      </c>
      <c r="G284" s="21">
        <v>438197.75</v>
      </c>
      <c r="H284" s="21">
        <v>315458.25</v>
      </c>
      <c r="I284" s="21">
        <v>122739</v>
      </c>
      <c r="K284" s="24">
        <f>G284/G282*100</f>
        <v>40.335484892410157</v>
      </c>
      <c r="L284" s="24">
        <f t="shared" ref="L284" si="356">H284/H282*100</f>
        <v>45.617336303552328</v>
      </c>
      <c r="M284" s="24">
        <f t="shared" ref="M284" si="357">I284/I282*100</f>
        <v>31.084890249739779</v>
      </c>
      <c r="N284" s="21"/>
    </row>
    <row r="285" spans="1:14" ht="12.95" customHeight="1" x14ac:dyDescent="0.2">
      <c r="A285" s="26" t="s">
        <v>30</v>
      </c>
      <c r="B285" s="14">
        <v>3.8716787430580983</v>
      </c>
      <c r="C285" s="14">
        <v>0.87392982098429361</v>
      </c>
      <c r="D285" s="32">
        <v>9.1217953101296434</v>
      </c>
      <c r="E285" s="24"/>
      <c r="F285" s="26" t="s">
        <v>30</v>
      </c>
      <c r="G285" s="21">
        <v>42061.25</v>
      </c>
      <c r="H285" s="21">
        <v>6043.5</v>
      </c>
      <c r="I285" s="21">
        <v>36017.5</v>
      </c>
      <c r="K285" s="24">
        <f>G285/G282*100</f>
        <v>3.8716787430580983</v>
      </c>
      <c r="L285" s="24">
        <f t="shared" ref="L285" si="358">H285/H282*100</f>
        <v>0.87392982098429361</v>
      </c>
      <c r="M285" s="24">
        <f t="shared" ref="M285" si="359">I285/I282*100</f>
        <v>9.1217953101296434</v>
      </c>
      <c r="N285" s="21"/>
    </row>
    <row r="286" spans="1:14" ht="12.95" customHeight="1" x14ac:dyDescent="0.2">
      <c r="A286" s="26" t="s">
        <v>31</v>
      </c>
      <c r="B286" s="14">
        <v>36.159608572577206</v>
      </c>
      <c r="C286" s="14">
        <v>44.380950108563383</v>
      </c>
      <c r="D286" s="32">
        <v>21.760993387379038</v>
      </c>
      <c r="E286" s="24"/>
      <c r="F286" s="26" t="s">
        <v>31</v>
      </c>
      <c r="G286" s="21">
        <v>392831.75</v>
      </c>
      <c r="H286" s="21">
        <v>306908.25</v>
      </c>
      <c r="I286" s="21">
        <v>85923.5</v>
      </c>
      <c r="K286" s="24">
        <f>G286/G282*100</f>
        <v>36.159608572577206</v>
      </c>
      <c r="L286" s="24">
        <f t="shared" ref="L286" si="360">H286/H282*100</f>
        <v>44.380950108563383</v>
      </c>
      <c r="M286" s="24">
        <f t="shared" ref="M286" si="361">I286/I282*100</f>
        <v>21.760993387379038</v>
      </c>
    </row>
    <row r="287" spans="1:14" ht="12.95" customHeight="1" x14ac:dyDescent="0.2">
      <c r="A287" s="27" t="s">
        <v>29</v>
      </c>
      <c r="B287" s="14">
        <v>0.30419757677485215</v>
      </c>
      <c r="C287" s="14">
        <v>0.36245637400465486</v>
      </c>
      <c r="D287" s="32">
        <v>0.20210155223109477</v>
      </c>
      <c r="E287" s="24"/>
      <c r="F287" s="27" t="s">
        <v>29</v>
      </c>
      <c r="G287" s="21">
        <v>3304.75</v>
      </c>
      <c r="H287" s="21">
        <v>2506.5</v>
      </c>
      <c r="I287" s="21">
        <v>798</v>
      </c>
      <c r="K287" s="24">
        <f>G287/G282*100</f>
        <v>0.30419757677485215</v>
      </c>
      <c r="L287" s="24">
        <f t="shared" ref="L287" si="362">H287/H282*100</f>
        <v>0.36245637400465486</v>
      </c>
      <c r="M287" s="24">
        <f t="shared" ref="M287" si="363">I287/I282*100</f>
        <v>0.20210155223109477</v>
      </c>
    </row>
    <row r="288" spans="1:14" ht="12.95" customHeight="1" x14ac:dyDescent="0.2">
      <c r="A288" s="28" t="s">
        <v>32</v>
      </c>
      <c r="B288" s="14">
        <v>11.620674205292749</v>
      </c>
      <c r="C288" s="14">
        <v>8.4206937789529466</v>
      </c>
      <c r="D288" s="32">
        <v>17.224978536207328</v>
      </c>
      <c r="E288" s="24"/>
      <c r="F288" s="28" t="s">
        <v>32</v>
      </c>
      <c r="G288" s="21">
        <v>126245</v>
      </c>
      <c r="H288" s="21">
        <v>58231.75</v>
      </c>
      <c r="I288" s="21">
        <v>68013</v>
      </c>
      <c r="K288" s="24">
        <f>G288/G282*100</f>
        <v>11.620674205292749</v>
      </c>
      <c r="L288" s="24">
        <f t="shared" ref="L288" si="364">H288/H282*100</f>
        <v>8.4206937789529466</v>
      </c>
      <c r="M288" s="24">
        <f t="shared" ref="M288" si="365">I288/I282*100</f>
        <v>17.224978536207328</v>
      </c>
    </row>
    <row r="289" spans="1:13" ht="12.95" customHeight="1" x14ac:dyDescent="0.2">
      <c r="A289" s="25" t="s">
        <v>22</v>
      </c>
      <c r="B289" s="14">
        <v>35.829660402836844</v>
      </c>
      <c r="C289" s="14">
        <v>37.637692570765033</v>
      </c>
      <c r="D289" s="32">
        <v>32.663143818807598</v>
      </c>
      <c r="E289" s="24"/>
      <c r="F289" s="25" t="s">
        <v>22</v>
      </c>
      <c r="G289" s="21">
        <v>389247.25</v>
      </c>
      <c r="H289" s="21">
        <v>260276.5</v>
      </c>
      <c r="I289" s="21">
        <v>128970.75</v>
      </c>
      <c r="K289" s="24">
        <f>G289/G282*100</f>
        <v>35.829660402836844</v>
      </c>
      <c r="L289" s="24">
        <f t="shared" ref="L289" si="366">H289/H282*100</f>
        <v>37.637692570765033</v>
      </c>
      <c r="M289" s="24">
        <f t="shared" ref="M289" si="367">I289/I282*100</f>
        <v>32.663143818807598</v>
      </c>
    </row>
    <row r="290" spans="1:13" ht="12.95" customHeight="1" x14ac:dyDescent="0.2">
      <c r="A290" s="29" t="s">
        <v>25</v>
      </c>
      <c r="B290" s="14">
        <v>33.830572144117717</v>
      </c>
      <c r="C290" s="14">
        <v>35.173885788282966</v>
      </c>
      <c r="D290" s="32">
        <v>31.477949910219298</v>
      </c>
      <c r="E290" s="24"/>
      <c r="F290" s="29" t="s">
        <v>25</v>
      </c>
      <c r="G290" s="21">
        <v>367529.5</v>
      </c>
      <c r="H290" s="21">
        <v>243238.5</v>
      </c>
      <c r="I290" s="21">
        <v>124291</v>
      </c>
      <c r="K290" s="24">
        <f>G290/G282*100</f>
        <v>33.830572144117717</v>
      </c>
      <c r="L290" s="24">
        <f t="shared" ref="L290" si="368">H290/H282*100</f>
        <v>35.173885788282966</v>
      </c>
      <c r="M290" s="24">
        <f t="shared" ref="M290" si="369">I290/I282*100</f>
        <v>31.477949910219298</v>
      </c>
    </row>
    <row r="291" spans="1:13" ht="12.95" customHeight="1" x14ac:dyDescent="0.2">
      <c r="A291" s="29" t="s">
        <v>26</v>
      </c>
      <c r="B291" s="14">
        <v>1.9990882587191301</v>
      </c>
      <c r="C291" s="14">
        <v>2.4638067824820706</v>
      </c>
      <c r="D291" s="32">
        <v>1.1851939085883028</v>
      </c>
      <c r="E291" s="24"/>
      <c r="F291" s="29" t="s">
        <v>26</v>
      </c>
      <c r="G291" s="21">
        <v>21717.75</v>
      </c>
      <c r="H291" s="21">
        <v>17038</v>
      </c>
      <c r="I291" s="21">
        <v>4679.75</v>
      </c>
      <c r="K291" s="24">
        <f>G291/G282*100</f>
        <v>1.9990882587191301</v>
      </c>
      <c r="L291" s="24">
        <f t="shared" ref="L291" si="370">H291/H282*100</f>
        <v>2.4638067824820706</v>
      </c>
      <c r="M291" s="24">
        <f t="shared" ref="M291" si="371">I291/I282*100</f>
        <v>1.1851939085883028</v>
      </c>
    </row>
    <row r="292" spans="1:13" ht="12.95" customHeight="1" x14ac:dyDescent="0.2">
      <c r="A292" s="25" t="s">
        <v>27</v>
      </c>
      <c r="B292" s="14">
        <v>12.214226523755094</v>
      </c>
      <c r="C292" s="14">
        <v>8.3243134983728151</v>
      </c>
      <c r="D292" s="32">
        <v>19.026924080222667</v>
      </c>
      <c r="E292" s="24"/>
      <c r="F292" s="25" t="s">
        <v>27</v>
      </c>
      <c r="G292" s="21">
        <v>132693.25</v>
      </c>
      <c r="H292" s="21">
        <v>57565.25</v>
      </c>
      <c r="I292" s="21">
        <v>75128</v>
      </c>
      <c r="K292" s="30">
        <f>G292/G282*100</f>
        <v>12.214226523755094</v>
      </c>
      <c r="L292" s="30">
        <f t="shared" ref="L292" si="372">H292/H282*100</f>
        <v>8.3243134983728151</v>
      </c>
      <c r="M292" s="30">
        <f t="shared" ref="M292" si="373">I292/I282*100</f>
        <v>19.026924080222667</v>
      </c>
    </row>
    <row r="293" spans="1:13" ht="12.95" customHeight="1" x14ac:dyDescent="0.2">
      <c r="A293" s="4"/>
      <c r="B293" s="12"/>
      <c r="C293" s="12"/>
      <c r="D293" s="12"/>
      <c r="E293" s="24"/>
      <c r="F293" s="4"/>
      <c r="G293" s="23"/>
      <c r="H293" s="23"/>
      <c r="K293" s="39"/>
    </row>
    <row r="294" spans="1:13" ht="12.95" customHeight="1" x14ac:dyDescent="0.2">
      <c r="A294" s="6" t="s">
        <v>17</v>
      </c>
      <c r="B294" s="21">
        <v>1140.0764999999999</v>
      </c>
      <c r="C294" s="21">
        <v>826.39125000000001</v>
      </c>
      <c r="D294" s="21">
        <v>313.685</v>
      </c>
      <c r="E294" s="24"/>
      <c r="F294" s="6" t="s">
        <v>17</v>
      </c>
      <c r="G294" s="23"/>
      <c r="H294" s="23"/>
      <c r="K294" s="43"/>
    </row>
    <row r="295" spans="1:13" ht="12.95" customHeight="1" x14ac:dyDescent="0.2">
      <c r="A295" s="2" t="s">
        <v>24</v>
      </c>
      <c r="B295" s="11"/>
      <c r="C295" s="11"/>
      <c r="D295" s="11"/>
      <c r="E295" s="24"/>
      <c r="F295" s="2" t="s">
        <v>24</v>
      </c>
      <c r="G295" s="23"/>
      <c r="H295" s="23"/>
      <c r="K295" s="43"/>
    </row>
    <row r="296" spans="1:13" ht="9.9499999999999993" customHeight="1" x14ac:dyDescent="0.2">
      <c r="A296" s="6"/>
      <c r="B296" s="15"/>
      <c r="C296" s="11"/>
      <c r="D296" s="11"/>
      <c r="E296" s="24"/>
      <c r="F296" s="6"/>
      <c r="G296" s="23"/>
      <c r="H296" s="23"/>
      <c r="K296" s="39"/>
    </row>
    <row r="297" spans="1:13" ht="12.95" customHeight="1" x14ac:dyDescent="0.2">
      <c r="A297" s="2" t="s">
        <v>1</v>
      </c>
      <c r="B297" s="14">
        <v>100</v>
      </c>
      <c r="C297" s="14">
        <v>100</v>
      </c>
      <c r="D297" s="14">
        <v>100.00015939557198</v>
      </c>
      <c r="E297" s="24"/>
      <c r="F297" s="2" t="s">
        <v>1</v>
      </c>
      <c r="G297" s="21">
        <v>1140076.5</v>
      </c>
      <c r="H297" s="21">
        <v>826391.25</v>
      </c>
      <c r="I297" s="21">
        <v>313685</v>
      </c>
      <c r="K297" s="24">
        <f>+K298+K304+K307</f>
        <v>100</v>
      </c>
      <c r="L297" s="24">
        <f t="shared" ref="L297:M297" si="374">+L298+L304+L307</f>
        <v>100</v>
      </c>
      <c r="M297" s="24">
        <f t="shared" si="374"/>
        <v>100.00015939557198</v>
      </c>
    </row>
    <row r="298" spans="1:13" ht="12.95" customHeight="1" x14ac:dyDescent="0.2">
      <c r="A298" s="25" t="s">
        <v>21</v>
      </c>
      <c r="B298" s="14">
        <v>19.993329395001126</v>
      </c>
      <c r="C298" s="14">
        <v>19.457883901844315</v>
      </c>
      <c r="D298" s="32">
        <v>21.404115593668806</v>
      </c>
      <c r="E298" s="24"/>
      <c r="F298" s="25" t="s">
        <v>21</v>
      </c>
      <c r="G298" s="21">
        <v>227939.25</v>
      </c>
      <c r="H298" s="21">
        <v>160798.25</v>
      </c>
      <c r="I298" s="21">
        <v>67141.5</v>
      </c>
      <c r="K298" s="24">
        <f>G298/G297*100</f>
        <v>19.993329395001126</v>
      </c>
      <c r="L298" s="24">
        <f t="shared" ref="L298:M298" si="375">H298/H297*100</f>
        <v>19.457883901844315</v>
      </c>
      <c r="M298" s="24">
        <f t="shared" si="375"/>
        <v>21.404115593668806</v>
      </c>
    </row>
    <row r="299" spans="1:13" ht="12.95" customHeight="1" x14ac:dyDescent="0.2">
      <c r="A299" s="25" t="s">
        <v>33</v>
      </c>
      <c r="B299" s="14">
        <v>13.174006305717203</v>
      </c>
      <c r="C299" s="14">
        <v>14.253236587391264</v>
      </c>
      <c r="D299" s="32">
        <v>10.331064603025327</v>
      </c>
      <c r="E299" s="24"/>
      <c r="F299" s="25" t="s">
        <v>33</v>
      </c>
      <c r="G299" s="21">
        <v>150193.75</v>
      </c>
      <c r="H299" s="21">
        <v>117787.5</v>
      </c>
      <c r="I299" s="21">
        <v>32407</v>
      </c>
      <c r="K299" s="24">
        <f>G299/G297*100</f>
        <v>13.174006305717203</v>
      </c>
      <c r="L299" s="24">
        <f t="shared" ref="L299:M299" si="376">H299/H297*100</f>
        <v>14.253236587391264</v>
      </c>
      <c r="M299" s="24">
        <f t="shared" si="376"/>
        <v>10.331064603025327</v>
      </c>
    </row>
    <row r="300" spans="1:13" ht="12.95" customHeight="1" x14ac:dyDescent="0.2">
      <c r="A300" s="26" t="s">
        <v>30</v>
      </c>
      <c r="B300" s="14">
        <v>0.82240095291851034</v>
      </c>
      <c r="C300" s="14">
        <v>0.25345137669354556</v>
      </c>
      <c r="D300" s="32">
        <v>2.3212777149050798</v>
      </c>
      <c r="E300" s="24"/>
      <c r="F300" s="26" t="s">
        <v>30</v>
      </c>
      <c r="G300" s="21">
        <v>9376</v>
      </c>
      <c r="H300" s="21">
        <v>2094.5</v>
      </c>
      <c r="I300" s="21">
        <v>7281.5</v>
      </c>
      <c r="K300" s="24">
        <f>G300/G297*100</f>
        <v>0.82240095291851034</v>
      </c>
      <c r="L300" s="24">
        <f t="shared" ref="L300:M300" si="377">H300/H297*100</f>
        <v>0.25345137669354556</v>
      </c>
      <c r="M300" s="24">
        <f t="shared" si="377"/>
        <v>2.3212777149050798</v>
      </c>
    </row>
    <row r="301" spans="1:13" ht="12.95" customHeight="1" x14ac:dyDescent="0.2">
      <c r="A301" s="26" t="s">
        <v>31</v>
      </c>
      <c r="B301" s="14">
        <v>12.222666636844107</v>
      </c>
      <c r="C301" s="14">
        <v>13.835789040602741</v>
      </c>
      <c r="D301" s="32">
        <v>7.9731259065623155</v>
      </c>
      <c r="E301" s="24"/>
      <c r="F301" s="26" t="s">
        <v>31</v>
      </c>
      <c r="G301" s="21">
        <v>139347.75</v>
      </c>
      <c r="H301" s="21">
        <v>114337.75</v>
      </c>
      <c r="I301" s="21">
        <v>25010.5</v>
      </c>
      <c r="K301" s="24">
        <f>G301/G297*100</f>
        <v>12.222666636844107</v>
      </c>
      <c r="L301" s="24">
        <f t="shared" ref="L301:M301" si="378">H301/H297*100</f>
        <v>13.835789040602741</v>
      </c>
      <c r="M301" s="24">
        <f t="shared" si="378"/>
        <v>7.9731259065623155</v>
      </c>
    </row>
    <row r="302" spans="1:13" ht="12.95" customHeight="1" x14ac:dyDescent="0.2">
      <c r="A302" s="27" t="s">
        <v>29</v>
      </c>
      <c r="B302" s="14">
        <v>0.12893871595458725</v>
      </c>
      <c r="C302" s="14">
        <v>0.16399617009497619</v>
      </c>
      <c r="D302" s="32">
        <v>3.6660981557932321E-2</v>
      </c>
      <c r="E302" s="24"/>
      <c r="F302" s="27" t="s">
        <v>29</v>
      </c>
      <c r="G302" s="21">
        <v>1470</v>
      </c>
      <c r="H302" s="21">
        <v>1355.25</v>
      </c>
      <c r="I302" s="21">
        <v>115</v>
      </c>
      <c r="K302" s="24">
        <f>G302/G297*100</f>
        <v>0.12893871595458725</v>
      </c>
      <c r="L302" s="24">
        <f t="shared" ref="L302:M302" si="379">H302/H297*100</f>
        <v>0.16399617009497619</v>
      </c>
      <c r="M302" s="24">
        <f t="shared" si="379"/>
        <v>3.6660981557932321E-2</v>
      </c>
    </row>
    <row r="303" spans="1:13" ht="12.95" customHeight="1" x14ac:dyDescent="0.2">
      <c r="A303" s="28" t="s">
        <v>32</v>
      </c>
      <c r="B303" s="14">
        <v>6.8193230892839214</v>
      </c>
      <c r="C303" s="14">
        <v>5.2046473144530507</v>
      </c>
      <c r="D303" s="32">
        <v>11.073210386215472</v>
      </c>
      <c r="E303" s="24"/>
      <c r="F303" s="28" t="s">
        <v>32</v>
      </c>
      <c r="G303" s="21">
        <v>77745.5</v>
      </c>
      <c r="H303" s="21">
        <v>43010.75</v>
      </c>
      <c r="I303" s="21">
        <v>34735</v>
      </c>
      <c r="K303" s="24">
        <f>G303/G297*100</f>
        <v>6.8193230892839214</v>
      </c>
      <c r="L303" s="24">
        <f t="shared" ref="L303:M303" si="380">H303/H297*100</f>
        <v>5.2046473144530507</v>
      </c>
      <c r="M303" s="24">
        <f t="shared" si="380"/>
        <v>11.073210386215472</v>
      </c>
    </row>
    <row r="304" spans="1:13" ht="12.95" customHeight="1" x14ac:dyDescent="0.2">
      <c r="A304" s="25" t="s">
        <v>22</v>
      </c>
      <c r="B304" s="14">
        <v>58.555917081002896</v>
      </c>
      <c r="C304" s="14">
        <v>65.317850352360338</v>
      </c>
      <c r="D304" s="32">
        <v>40.741906689832156</v>
      </c>
      <c r="E304" s="24"/>
      <c r="F304" s="25" t="s">
        <v>22</v>
      </c>
      <c r="G304" s="21">
        <v>667582.25</v>
      </c>
      <c r="H304" s="21">
        <v>539781</v>
      </c>
      <c r="I304" s="21">
        <v>127801.25</v>
      </c>
      <c r="K304" s="24">
        <f>G304/G297*100</f>
        <v>58.555917081002896</v>
      </c>
      <c r="L304" s="24">
        <f t="shared" ref="L304:M304" si="381">H304/H297*100</f>
        <v>65.317850352360338</v>
      </c>
      <c r="M304" s="24">
        <f t="shared" si="381"/>
        <v>40.741906689832156</v>
      </c>
    </row>
    <row r="305" spans="1:63" ht="12.95" customHeight="1" x14ac:dyDescent="0.2">
      <c r="A305" s="29" t="s">
        <v>25</v>
      </c>
      <c r="B305" s="14">
        <v>57.089195330313359</v>
      </c>
      <c r="C305" s="14">
        <v>63.967702949420143</v>
      </c>
      <c r="D305" s="32">
        <v>38.968073066930202</v>
      </c>
      <c r="E305" s="24"/>
      <c r="F305" s="29" t="s">
        <v>25</v>
      </c>
      <c r="G305" s="21">
        <v>650860.5</v>
      </c>
      <c r="H305" s="21">
        <v>528623.5</v>
      </c>
      <c r="I305" s="21">
        <v>122237</v>
      </c>
      <c r="K305" s="24">
        <f>G305/G297*100</f>
        <v>57.089195330313359</v>
      </c>
      <c r="L305" s="24">
        <f t="shared" ref="L305:M305" si="382">H305/H297*100</f>
        <v>63.967702949420143</v>
      </c>
      <c r="M305" s="24">
        <f t="shared" si="382"/>
        <v>38.968073066930202</v>
      </c>
    </row>
    <row r="306" spans="1:63" ht="12.95" customHeight="1" x14ac:dyDescent="0.2">
      <c r="A306" s="29" t="s">
        <v>26</v>
      </c>
      <c r="B306" s="14">
        <v>1.4667217506895371</v>
      </c>
      <c r="C306" s="14">
        <v>1.3501474029401934</v>
      </c>
      <c r="D306" s="32">
        <v>1.7738336229019558</v>
      </c>
      <c r="E306" s="24"/>
      <c r="F306" s="29" t="s">
        <v>26</v>
      </c>
      <c r="G306" s="21">
        <v>16721.75</v>
      </c>
      <c r="H306" s="21">
        <v>11157.5</v>
      </c>
      <c r="I306" s="21">
        <v>5564.25</v>
      </c>
      <c r="K306" s="24">
        <f>G306/G297*100</f>
        <v>1.4667217506895371</v>
      </c>
      <c r="L306" s="24">
        <f t="shared" ref="L306:M306" si="383">H306/H297*100</f>
        <v>1.3501474029401934</v>
      </c>
      <c r="M306" s="24">
        <f t="shared" si="383"/>
        <v>1.7738336229019558</v>
      </c>
    </row>
    <row r="307" spans="1:63" ht="12.95" customHeight="1" thickBot="1" x14ac:dyDescent="0.25">
      <c r="A307" s="36" t="s">
        <v>27</v>
      </c>
      <c r="B307" s="37">
        <v>21.450753523995978</v>
      </c>
      <c r="C307" s="37">
        <v>15.224265745795348</v>
      </c>
      <c r="D307" s="38">
        <v>37.854137112071029</v>
      </c>
      <c r="E307" s="24"/>
      <c r="F307" s="36" t="s">
        <v>27</v>
      </c>
      <c r="G307" s="45">
        <v>244555</v>
      </c>
      <c r="H307" s="45">
        <v>125812</v>
      </c>
      <c r="I307" s="45">
        <v>118742.75</v>
      </c>
      <c r="J307" s="33"/>
      <c r="K307" s="30">
        <f>G307/G297*100</f>
        <v>21.450753523995978</v>
      </c>
      <c r="L307" s="30">
        <f t="shared" ref="L307:M307" si="384">H307/H297*100</f>
        <v>15.224265745795348</v>
      </c>
      <c r="M307" s="30">
        <f t="shared" si="384"/>
        <v>37.854137112071029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</row>
    <row r="308" spans="1:63" s="34" customFormat="1" ht="5.0999999999999996" customHeight="1" thickTop="1" x14ac:dyDescent="0.2">
      <c r="A308" s="35"/>
      <c r="B308" s="9"/>
      <c r="C308" s="9"/>
      <c r="D308" s="9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</row>
    <row r="309" spans="1:63" ht="12.95" customHeight="1" x14ac:dyDescent="0.2">
      <c r="A309" s="49" t="s">
        <v>43</v>
      </c>
      <c r="B309" s="17"/>
      <c r="C309" s="16"/>
      <c r="D309" s="16"/>
    </row>
    <row r="310" spans="1:63" ht="12.95" customHeight="1" x14ac:dyDescent="0.2">
      <c r="A310" s="50" t="s">
        <v>45</v>
      </c>
    </row>
    <row r="311" spans="1:63" ht="12.95" customHeight="1" x14ac:dyDescent="0.2">
      <c r="A311" s="50" t="s">
        <v>44</v>
      </c>
    </row>
    <row r="312" spans="1:63" ht="12.95" customHeight="1" x14ac:dyDescent="0.2">
      <c r="A312" s="51" t="s">
        <v>34</v>
      </c>
      <c r="B312" s="17"/>
    </row>
    <row r="313" spans="1:63" ht="12.95" customHeight="1" x14ac:dyDescent="0.2">
      <c r="A313" s="51" t="s">
        <v>35</v>
      </c>
    </row>
    <row r="314" spans="1:63" ht="12.95" customHeight="1" x14ac:dyDescent="0.2">
      <c r="A314" s="52" t="s">
        <v>41</v>
      </c>
      <c r="B314" s="17"/>
    </row>
  </sheetData>
  <mergeCells count="34">
    <mergeCell ref="F1:I1"/>
    <mergeCell ref="F2:I2"/>
    <mergeCell ref="F4:I4"/>
    <mergeCell ref="F6:F7"/>
    <mergeCell ref="G6:G7"/>
    <mergeCell ref="H6:H7"/>
    <mergeCell ref="I6:I7"/>
    <mergeCell ref="A1:D1"/>
    <mergeCell ref="A4:D4"/>
    <mergeCell ref="A108:A109"/>
    <mergeCell ref="B108:B109"/>
    <mergeCell ref="C108:C109"/>
    <mergeCell ref="D108:D109"/>
    <mergeCell ref="A6:A7"/>
    <mergeCell ref="A2:D2"/>
    <mergeCell ref="A57:A58"/>
    <mergeCell ref="B57:B58"/>
    <mergeCell ref="C57:C58"/>
    <mergeCell ref="D57:D58"/>
    <mergeCell ref="B6:B7"/>
    <mergeCell ref="C6:C7"/>
    <mergeCell ref="D6:D7"/>
    <mergeCell ref="A261:A262"/>
    <mergeCell ref="B261:B262"/>
    <mergeCell ref="C261:C262"/>
    <mergeCell ref="D261:D262"/>
    <mergeCell ref="A159:A160"/>
    <mergeCell ref="B159:B160"/>
    <mergeCell ref="C159:C160"/>
    <mergeCell ref="D159:D160"/>
    <mergeCell ref="A210:A211"/>
    <mergeCell ref="B210:B211"/>
    <mergeCell ref="C210:C211"/>
    <mergeCell ref="D210:D211"/>
  </mergeCells>
  <printOptions horizontalCentered="1"/>
  <pageMargins left="0.75" right="0.4" top="1.2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73"/>
  <sheetViews>
    <sheetView tabSelected="1" topLeftCell="A247" workbookViewId="0">
      <selection activeCell="A241" sqref="A241"/>
    </sheetView>
  </sheetViews>
  <sheetFormatPr defaultRowHeight="12.95" customHeight="1" x14ac:dyDescent="0.2"/>
  <cols>
    <col min="1" max="1" width="57.42578125" style="1" customWidth="1"/>
    <col min="2" max="4" width="10.7109375" style="1" customWidth="1"/>
    <col min="5" max="16384" width="9.140625" style="1"/>
  </cols>
  <sheetData>
    <row r="1" spans="1:4" ht="12.95" customHeight="1" x14ac:dyDescent="0.2">
      <c r="A1" s="78" t="s">
        <v>70</v>
      </c>
      <c r="B1" s="78"/>
      <c r="C1" s="78"/>
      <c r="D1" s="78"/>
    </row>
    <row r="2" spans="1:4" ht="12.95" customHeight="1" x14ac:dyDescent="0.2">
      <c r="A2" s="78" t="s">
        <v>76</v>
      </c>
      <c r="B2" s="78"/>
      <c r="C2" s="78"/>
      <c r="D2" s="78"/>
    </row>
    <row r="3" spans="1:4" ht="12.95" customHeight="1" x14ac:dyDescent="0.2">
      <c r="A3" s="13"/>
      <c r="B3" s="13"/>
      <c r="C3" s="13"/>
      <c r="D3" s="13"/>
    </row>
    <row r="4" spans="1:4" ht="12.95" customHeight="1" x14ac:dyDescent="0.2">
      <c r="A4" s="79" t="s">
        <v>23</v>
      </c>
      <c r="B4" s="79"/>
      <c r="C4" s="79"/>
      <c r="D4" s="79"/>
    </row>
    <row r="5" spans="1:4" ht="12.95" customHeight="1" x14ac:dyDescent="0.2">
      <c r="A5" s="13"/>
      <c r="B5" s="13"/>
      <c r="C5" s="13"/>
      <c r="D5" s="13"/>
    </row>
    <row r="6" spans="1:4" ht="12.95" customHeight="1" x14ac:dyDescent="0.2">
      <c r="A6" s="80" t="s">
        <v>20</v>
      </c>
      <c r="B6" s="82" t="s">
        <v>1</v>
      </c>
      <c r="C6" s="82" t="s">
        <v>2</v>
      </c>
      <c r="D6" s="84" t="s">
        <v>3</v>
      </c>
    </row>
    <row r="7" spans="1:4" ht="12.95" customHeight="1" x14ac:dyDescent="0.2">
      <c r="A7" s="81"/>
      <c r="B7" s="83"/>
      <c r="C7" s="83"/>
      <c r="D7" s="85"/>
    </row>
    <row r="9" spans="1:4" ht="12.95" customHeight="1" x14ac:dyDescent="0.2">
      <c r="A9" s="2" t="s">
        <v>0</v>
      </c>
      <c r="B9" s="21">
        <v>42428.366750000001</v>
      </c>
      <c r="C9" s="21">
        <v>25983.5285</v>
      </c>
      <c r="D9" s="21">
        <v>16444.838250000001</v>
      </c>
    </row>
    <row r="10" spans="1:4" ht="12.95" customHeight="1" x14ac:dyDescent="0.2">
      <c r="A10" s="2" t="s">
        <v>24</v>
      </c>
      <c r="B10" s="24"/>
      <c r="C10" s="24"/>
      <c r="D10" s="24"/>
    </row>
    <row r="11" spans="1:4" ht="12.95" customHeight="1" x14ac:dyDescent="0.2">
      <c r="A11" s="2"/>
      <c r="B11" s="24"/>
      <c r="C11" s="24"/>
      <c r="D11" s="24"/>
    </row>
    <row r="12" spans="1:4" ht="12.95" customHeight="1" x14ac:dyDescent="0.2">
      <c r="A12" s="2" t="s">
        <v>1</v>
      </c>
      <c r="B12" s="24">
        <v>99.999999410771565</v>
      </c>
      <c r="C12" s="24">
        <v>100.00000288644399</v>
      </c>
      <c r="D12" s="24">
        <v>100.00000152023387</v>
      </c>
    </row>
    <row r="13" spans="1:4" ht="12.95" customHeight="1" x14ac:dyDescent="0.2">
      <c r="A13" s="1" t="s">
        <v>46</v>
      </c>
      <c r="B13" s="24">
        <v>64.163291178301137</v>
      </c>
      <c r="C13" s="24">
        <v>66.369149016847345</v>
      </c>
      <c r="D13" s="24">
        <v>60.677944035113875</v>
      </c>
    </row>
    <row r="14" spans="1:4" ht="12.95" customHeight="1" x14ac:dyDescent="0.2">
      <c r="A14" s="1" t="s">
        <v>47</v>
      </c>
      <c r="B14" s="24">
        <v>4.3092478925081412</v>
      </c>
      <c r="C14" s="24">
        <v>1.0725458245595858</v>
      </c>
      <c r="D14" s="24">
        <v>9.4233717987466363</v>
      </c>
    </row>
    <row r="15" spans="1:4" ht="12.95" customHeight="1" x14ac:dyDescent="0.2">
      <c r="A15" s="1" t="s">
        <v>48</v>
      </c>
      <c r="B15" s="24">
        <v>50.422098206266682</v>
      </c>
      <c r="C15" s="24">
        <v>58.315976985188897</v>
      </c>
      <c r="D15" s="24">
        <v>37.949441369543422</v>
      </c>
    </row>
    <row r="16" spans="1:4" ht="12.95" customHeight="1" x14ac:dyDescent="0.2">
      <c r="A16" s="1" t="s">
        <v>49</v>
      </c>
      <c r="B16" s="24">
        <v>9.1189622565426696</v>
      </c>
      <c r="C16" s="24">
        <v>6.6236154185140794</v>
      </c>
      <c r="D16" s="24">
        <v>13.061714060945537</v>
      </c>
    </row>
    <row r="17" spans="1:4" ht="12.95" customHeight="1" x14ac:dyDescent="0.2">
      <c r="A17" s="1" t="s">
        <v>50</v>
      </c>
      <c r="B17" s="24">
        <v>0.3129822337552034</v>
      </c>
      <c r="C17" s="24">
        <v>0.35701078858477592</v>
      </c>
      <c r="D17" s="24">
        <v>0.24341832611214648</v>
      </c>
    </row>
    <row r="18" spans="1:4" ht="12.95" customHeight="1" x14ac:dyDescent="0.2">
      <c r="A18" s="1" t="s">
        <v>51</v>
      </c>
      <c r="B18" s="24">
        <v>27.05670022049576</v>
      </c>
      <c r="C18" s="24">
        <v>26.303907300349909</v>
      </c>
      <c r="D18" s="24">
        <v>28.246145868902055</v>
      </c>
    </row>
    <row r="19" spans="1:4" ht="12.95" customHeight="1" x14ac:dyDescent="0.2">
      <c r="A19" s="1" t="s">
        <v>52</v>
      </c>
      <c r="B19" s="24">
        <v>2.9450668166480858</v>
      </c>
      <c r="C19" s="24">
        <v>3.4424173760696126</v>
      </c>
      <c r="D19" s="24">
        <v>2.1592352846644753</v>
      </c>
    </row>
    <row r="20" spans="1:4" ht="12.95" customHeight="1" x14ac:dyDescent="0.2">
      <c r="A20" s="1" t="s">
        <v>53</v>
      </c>
      <c r="B20" s="24">
        <v>5.8349411953265911</v>
      </c>
      <c r="C20" s="24">
        <v>3.8845291931771317</v>
      </c>
      <c r="D20" s="24">
        <v>8.9166763315534574</v>
      </c>
    </row>
    <row r="21" spans="1:4" ht="12.95" customHeight="1" x14ac:dyDescent="0.2">
      <c r="A21" s="4"/>
    </row>
    <row r="22" spans="1:4" ht="12.95" customHeight="1" x14ac:dyDescent="0.2">
      <c r="A22" s="61" t="s">
        <v>71</v>
      </c>
      <c r="B22" s="21">
        <v>5358.6892500000004</v>
      </c>
      <c r="C22" s="21">
        <v>3067.8145</v>
      </c>
      <c r="D22" s="21">
        <v>2290.8747499999999</v>
      </c>
    </row>
    <row r="23" spans="1:4" ht="12.95" customHeight="1" x14ac:dyDescent="0.2">
      <c r="A23" s="2" t="s">
        <v>24</v>
      </c>
      <c r="B23" s="24"/>
      <c r="C23" s="24"/>
      <c r="D23" s="24"/>
    </row>
    <row r="24" spans="1:4" ht="12.95" customHeight="1" x14ac:dyDescent="0.2">
      <c r="A24" s="6"/>
      <c r="B24" s="24"/>
      <c r="C24" s="24"/>
      <c r="D24" s="24"/>
    </row>
    <row r="25" spans="1:4" ht="12.95" customHeight="1" x14ac:dyDescent="0.2">
      <c r="A25" s="2" t="s">
        <v>1</v>
      </c>
      <c r="B25" s="24">
        <v>100.00000933063995</v>
      </c>
      <c r="C25" s="24">
        <v>100.00000814912374</v>
      </c>
      <c r="D25" s="24">
        <v>99.999989087138005</v>
      </c>
    </row>
    <row r="26" spans="1:4" ht="12.95" customHeight="1" x14ac:dyDescent="0.2">
      <c r="A26" s="1" t="s">
        <v>46</v>
      </c>
      <c r="B26" s="24">
        <v>80.976616623178884</v>
      </c>
      <c r="C26" s="24">
        <v>85.209381140874058</v>
      </c>
      <c r="D26" s="24">
        <v>75.308318361796083</v>
      </c>
    </row>
    <row r="27" spans="1:4" ht="12.95" customHeight="1" x14ac:dyDescent="0.2">
      <c r="A27" s="1" t="s">
        <v>47</v>
      </c>
      <c r="B27" s="24">
        <v>5.3364122579042998</v>
      </c>
      <c r="C27" s="24">
        <v>1.9488303481191578</v>
      </c>
      <c r="D27" s="24">
        <v>9.8728662490168873</v>
      </c>
    </row>
    <row r="28" spans="1:4" ht="12.95" customHeight="1" x14ac:dyDescent="0.2">
      <c r="A28" s="1" t="s">
        <v>48</v>
      </c>
      <c r="B28" s="24">
        <v>67.780619113153463</v>
      </c>
      <c r="C28" s="24">
        <v>76.251130894648284</v>
      </c>
      <c r="D28" s="24">
        <v>56.437371794333146</v>
      </c>
    </row>
    <row r="29" spans="1:4" ht="12.95" customHeight="1" x14ac:dyDescent="0.2">
      <c r="A29" s="1" t="s">
        <v>49</v>
      </c>
      <c r="B29" s="24">
        <v>7.6058571599388793</v>
      </c>
      <c r="C29" s="24">
        <v>6.7291389358776419</v>
      </c>
      <c r="D29" s="24">
        <v>8.7799212942567024</v>
      </c>
    </row>
    <row r="30" spans="1:4" ht="12.95" customHeight="1" x14ac:dyDescent="0.2">
      <c r="A30" s="1" t="s">
        <v>50</v>
      </c>
      <c r="B30" s="24">
        <v>0.25373275750221941</v>
      </c>
      <c r="C30" s="24">
        <v>0.2802565148577269</v>
      </c>
      <c r="D30" s="24">
        <v>0.21819176277533286</v>
      </c>
    </row>
    <row r="31" spans="1:4" ht="12.95" customHeight="1" x14ac:dyDescent="0.2">
      <c r="A31" s="1" t="s">
        <v>51</v>
      </c>
      <c r="B31" s="24">
        <v>15.713063600394445</v>
      </c>
      <c r="C31" s="24">
        <v>12.03251532972414</v>
      </c>
      <c r="D31" s="24">
        <v>20.641853073809468</v>
      </c>
    </row>
    <row r="32" spans="1:4" ht="12.95" customHeight="1" x14ac:dyDescent="0.2">
      <c r="A32" s="1" t="s">
        <v>52</v>
      </c>
      <c r="B32" s="24">
        <v>1.7908577176778819</v>
      </c>
      <c r="C32" s="24">
        <v>1.8517987316377833</v>
      </c>
      <c r="D32" s="24">
        <v>1.7092379231994241</v>
      </c>
    </row>
    <row r="33" spans="1:4" ht="12.95" customHeight="1" x14ac:dyDescent="0.2">
      <c r="A33" s="1" t="s">
        <v>53</v>
      </c>
      <c r="B33" s="24">
        <v>1.519471389388739</v>
      </c>
      <c r="C33" s="24">
        <v>0.90631294688775998</v>
      </c>
      <c r="D33" s="24">
        <v>2.3405797283330312</v>
      </c>
    </row>
    <row r="34" spans="1:4" ht="12.95" customHeight="1" x14ac:dyDescent="0.2">
      <c r="A34" s="6"/>
      <c r="B34" s="5"/>
      <c r="C34" s="5"/>
      <c r="D34" s="5"/>
    </row>
    <row r="35" spans="1:4" ht="12.95" customHeight="1" x14ac:dyDescent="0.2">
      <c r="A35" s="61" t="s">
        <v>72</v>
      </c>
      <c r="B35" s="21">
        <v>777.46325000000002</v>
      </c>
      <c r="C35" s="21">
        <v>472.41424999999998</v>
      </c>
      <c r="D35" s="21">
        <v>305.04899999999998</v>
      </c>
    </row>
    <row r="36" spans="1:4" ht="12.95" customHeight="1" x14ac:dyDescent="0.2">
      <c r="A36" s="2" t="s">
        <v>24</v>
      </c>
      <c r="B36" s="24"/>
      <c r="C36" s="24"/>
      <c r="D36" s="24"/>
    </row>
    <row r="37" spans="1:4" ht="12.95" customHeight="1" x14ac:dyDescent="0.2">
      <c r="A37" s="6"/>
      <c r="B37" s="24"/>
      <c r="C37" s="24"/>
      <c r="D37" s="24"/>
    </row>
    <row r="38" spans="1:4" ht="12.95" customHeight="1" x14ac:dyDescent="0.2">
      <c r="A38" s="2" t="s">
        <v>1</v>
      </c>
      <c r="B38" s="24">
        <v>100</v>
      </c>
      <c r="C38" s="24">
        <v>99.999894160686296</v>
      </c>
      <c r="D38" s="24">
        <v>100.00008195404672</v>
      </c>
    </row>
    <row r="39" spans="1:4" ht="12.95" customHeight="1" x14ac:dyDescent="0.2">
      <c r="A39" s="1" t="s">
        <v>46</v>
      </c>
      <c r="B39" s="24">
        <v>53.247436454391895</v>
      </c>
      <c r="C39" s="24">
        <v>54.148027922527739</v>
      </c>
      <c r="D39" s="24">
        <v>51.852735134355463</v>
      </c>
    </row>
    <row r="40" spans="1:4" ht="12.95" customHeight="1" x14ac:dyDescent="0.2">
      <c r="A40" s="1" t="s">
        <v>47</v>
      </c>
      <c r="B40" s="24">
        <v>2.1942194695376274</v>
      </c>
      <c r="C40" s="24">
        <v>0.45839006761544554</v>
      </c>
      <c r="D40" s="24">
        <v>4.882412333756216</v>
      </c>
    </row>
    <row r="41" spans="1:4" ht="12.95" customHeight="1" x14ac:dyDescent="0.2">
      <c r="A41" s="1" t="s">
        <v>48</v>
      </c>
      <c r="B41" s="24">
        <v>37.33600912969198</v>
      </c>
      <c r="C41" s="24">
        <v>43.272773842025295</v>
      </c>
      <c r="D41" s="24">
        <v>28.142118151510086</v>
      </c>
    </row>
    <row r="42" spans="1:4" ht="12.95" customHeight="1" x14ac:dyDescent="0.2">
      <c r="A42" s="1" t="s">
        <v>49</v>
      </c>
      <c r="B42" s="24">
        <v>13.446262572539602</v>
      </c>
      <c r="C42" s="24">
        <v>10.147185441590722</v>
      </c>
      <c r="D42" s="24">
        <v>18.555215719441794</v>
      </c>
    </row>
    <row r="43" spans="1:4" ht="12.95" customHeight="1" x14ac:dyDescent="0.2">
      <c r="A43" s="1" t="s">
        <v>50</v>
      </c>
      <c r="B43" s="24">
        <v>0.27094528262268347</v>
      </c>
      <c r="C43" s="24">
        <v>0.26973149095312005</v>
      </c>
      <c r="D43" s="24">
        <v>0.27282502155391425</v>
      </c>
    </row>
    <row r="44" spans="1:4" ht="12.95" customHeight="1" x14ac:dyDescent="0.2">
      <c r="A44" s="1" t="s">
        <v>51</v>
      </c>
      <c r="B44" s="24">
        <v>32.03408649862228</v>
      </c>
      <c r="C44" s="24">
        <v>34.784302124671299</v>
      </c>
      <c r="D44" s="24">
        <v>27.774964022173489</v>
      </c>
    </row>
    <row r="45" spans="1:4" ht="12.95" customHeight="1" x14ac:dyDescent="0.2">
      <c r="A45" s="1" t="s">
        <v>52</v>
      </c>
      <c r="B45" s="24">
        <v>3.8323354833813688</v>
      </c>
      <c r="C45" s="24">
        <v>4.486687266525089</v>
      </c>
      <c r="D45" s="24">
        <v>2.8188913912191156</v>
      </c>
    </row>
    <row r="46" spans="1:4" ht="12.95" customHeight="1" x14ac:dyDescent="0.2">
      <c r="A46" s="1" t="s">
        <v>53</v>
      </c>
      <c r="B46" s="24">
        <v>10.886141563604454</v>
      </c>
      <c r="C46" s="24">
        <v>6.5808768469621732</v>
      </c>
      <c r="D46" s="24">
        <v>17.553491406298662</v>
      </c>
    </row>
    <row r="47" spans="1:4" ht="12.95" customHeight="1" x14ac:dyDescent="0.2">
      <c r="A47" s="7"/>
      <c r="B47" s="5"/>
      <c r="C47" s="5"/>
      <c r="D47" s="5"/>
    </row>
    <row r="48" spans="1:4" ht="12.95" customHeight="1" x14ac:dyDescent="0.2">
      <c r="A48" s="62" t="s">
        <v>57</v>
      </c>
      <c r="B48" s="21">
        <v>2087.5355</v>
      </c>
      <c r="C48" s="21">
        <v>1293.65725</v>
      </c>
      <c r="D48" s="21">
        <v>793.87824999999998</v>
      </c>
    </row>
    <row r="49" spans="1:4" ht="12.95" customHeight="1" x14ac:dyDescent="0.2">
      <c r="A49" s="2" t="s">
        <v>24</v>
      </c>
      <c r="B49" s="24"/>
      <c r="C49" s="24"/>
      <c r="D49" s="24"/>
    </row>
    <row r="50" spans="1:4" ht="12.95" customHeight="1" x14ac:dyDescent="0.2">
      <c r="A50" s="6"/>
      <c r="B50" s="24"/>
      <c r="C50" s="24"/>
      <c r="D50" s="24"/>
    </row>
    <row r="51" spans="1:4" ht="12.95" customHeight="1" x14ac:dyDescent="0.2">
      <c r="A51" s="2" t="s">
        <v>1</v>
      </c>
      <c r="B51" s="24">
        <v>99.999988024155755</v>
      </c>
      <c r="C51" s="24">
        <v>100.00001932505693</v>
      </c>
      <c r="D51" s="24">
        <v>100</v>
      </c>
    </row>
    <row r="52" spans="1:4" ht="12.95" customHeight="1" x14ac:dyDescent="0.2">
      <c r="A52" s="1" t="s">
        <v>46</v>
      </c>
      <c r="B52" s="24">
        <v>62.295156178182353</v>
      </c>
      <c r="C52" s="24">
        <v>64.486304235530696</v>
      </c>
      <c r="D52" s="24">
        <v>58.724590326035511</v>
      </c>
    </row>
    <row r="53" spans="1:4" ht="12.95" customHeight="1" x14ac:dyDescent="0.2">
      <c r="A53" s="1" t="s">
        <v>47</v>
      </c>
      <c r="B53" s="24">
        <v>4.8244089741228358</v>
      </c>
      <c r="C53" s="24">
        <v>0.91504144548333799</v>
      </c>
      <c r="D53" s="24">
        <v>11.194884102190732</v>
      </c>
    </row>
    <row r="54" spans="1:4" ht="12.95" customHeight="1" x14ac:dyDescent="0.2">
      <c r="A54" s="1" t="s">
        <v>48</v>
      </c>
      <c r="B54" s="24">
        <v>46.954411074685915</v>
      </c>
      <c r="C54" s="24">
        <v>55.854941484693875</v>
      </c>
      <c r="D54" s="24">
        <v>32.450630811462588</v>
      </c>
    </row>
    <row r="55" spans="1:4" ht="12.95" customHeight="1" x14ac:dyDescent="0.2">
      <c r="A55" s="1" t="s">
        <v>49</v>
      </c>
      <c r="B55" s="24">
        <v>10.315513197260598</v>
      </c>
      <c r="C55" s="24">
        <v>7.4961122816727537</v>
      </c>
      <c r="D55" s="24">
        <v>14.909842913570184</v>
      </c>
    </row>
    <row r="56" spans="1:4" ht="12.95" customHeight="1" x14ac:dyDescent="0.2">
      <c r="A56" s="1" t="s">
        <v>50</v>
      </c>
      <c r="B56" s="24">
        <v>0.20081095626876766</v>
      </c>
      <c r="C56" s="24">
        <v>0.2202090236807315</v>
      </c>
      <c r="D56" s="24">
        <v>0.16920100783715891</v>
      </c>
    </row>
    <row r="57" spans="1:4" ht="12.95" customHeight="1" x14ac:dyDescent="0.2">
      <c r="A57" s="1" t="s">
        <v>51</v>
      </c>
      <c r="B57" s="24">
        <v>23.649070878076088</v>
      </c>
      <c r="C57" s="24">
        <v>21.204032211777886</v>
      </c>
      <c r="D57" s="24">
        <v>27.633361916641501</v>
      </c>
    </row>
    <row r="58" spans="1:4" ht="12.95" customHeight="1" x14ac:dyDescent="0.2">
      <c r="A58" s="1" t="s">
        <v>52</v>
      </c>
      <c r="B58" s="24">
        <v>7.1805245946715637</v>
      </c>
      <c r="C58" s="24">
        <v>9.7824404416239314</v>
      </c>
      <c r="D58" s="24">
        <v>2.9406587219135933</v>
      </c>
    </row>
    <row r="59" spans="1:4" ht="12.95" customHeight="1" x14ac:dyDescent="0.2">
      <c r="A59" s="1" t="s">
        <v>53</v>
      </c>
      <c r="B59" s="24">
        <v>6.8752363732257491</v>
      </c>
      <c r="C59" s="24">
        <v>4.5272424361244061</v>
      </c>
      <c r="D59" s="24">
        <v>10.701389035409397</v>
      </c>
    </row>
    <row r="60" spans="1:4" ht="12.95" customHeight="1" x14ac:dyDescent="0.2">
      <c r="A60" s="4"/>
      <c r="B60" s="9"/>
      <c r="C60" s="9"/>
      <c r="D60" s="9"/>
    </row>
    <row r="61" spans="1:4" s="68" customFormat="1" ht="12.95" customHeight="1" x14ac:dyDescent="0.2">
      <c r="A61" s="66"/>
      <c r="B61" s="67"/>
      <c r="C61" s="67"/>
      <c r="D61" s="69"/>
    </row>
    <row r="62" spans="1:4" s="68" customFormat="1" ht="12.95" customHeight="1" x14ac:dyDescent="0.2">
      <c r="A62" s="70" t="s">
        <v>79</v>
      </c>
      <c r="B62" s="67"/>
      <c r="C62" s="67"/>
      <c r="D62" s="67"/>
    </row>
    <row r="63" spans="1:4" ht="12.95" customHeight="1" x14ac:dyDescent="0.2">
      <c r="A63" s="4"/>
      <c r="B63" s="9"/>
      <c r="C63" s="9"/>
      <c r="D63" s="9"/>
    </row>
    <row r="64" spans="1:4" ht="12.95" customHeight="1" x14ac:dyDescent="0.2">
      <c r="A64" s="80" t="s">
        <v>20</v>
      </c>
      <c r="B64" s="82" t="s">
        <v>1</v>
      </c>
      <c r="C64" s="82" t="s">
        <v>2</v>
      </c>
      <c r="D64" s="84" t="s">
        <v>3</v>
      </c>
    </row>
    <row r="65" spans="1:4" ht="12.95" customHeight="1" x14ac:dyDescent="0.2">
      <c r="A65" s="81"/>
      <c r="B65" s="83"/>
      <c r="C65" s="83"/>
      <c r="D65" s="85"/>
    </row>
    <row r="66" spans="1:4" ht="12.95" customHeight="1" x14ac:dyDescent="0.2">
      <c r="A66" s="4"/>
      <c r="B66" s="9"/>
      <c r="C66" s="9"/>
      <c r="D66" s="9"/>
    </row>
    <row r="67" spans="1:4" ht="12.95" customHeight="1" x14ac:dyDescent="0.2">
      <c r="A67" s="62" t="s">
        <v>58</v>
      </c>
      <c r="B67" s="21">
        <v>1486.328</v>
      </c>
      <c r="C67" s="21">
        <v>964.95925</v>
      </c>
      <c r="D67" s="21">
        <v>521.36874999999998</v>
      </c>
    </row>
    <row r="68" spans="1:4" ht="12.95" customHeight="1" x14ac:dyDescent="0.2">
      <c r="A68" s="2" t="s">
        <v>24</v>
      </c>
      <c r="B68" s="24"/>
      <c r="C68" s="24"/>
      <c r="D68" s="24"/>
    </row>
    <row r="69" spans="1:4" ht="12.95" customHeight="1" x14ac:dyDescent="0.2">
      <c r="A69" s="6"/>
      <c r="B69" s="24"/>
      <c r="C69" s="24"/>
      <c r="D69" s="24"/>
    </row>
    <row r="70" spans="1:4" ht="12.95" customHeight="1" x14ac:dyDescent="0.2">
      <c r="A70" s="2" t="s">
        <v>1</v>
      </c>
      <c r="B70" s="24">
        <v>99.99998318002487</v>
      </c>
      <c r="C70" s="24">
        <v>100.00002590782977</v>
      </c>
      <c r="D70" s="24">
        <v>99.999904098586654</v>
      </c>
    </row>
    <row r="71" spans="1:4" ht="12.95" customHeight="1" x14ac:dyDescent="0.2">
      <c r="A71" s="1" t="s">
        <v>46</v>
      </c>
      <c r="B71" s="24">
        <v>59.509660720917587</v>
      </c>
      <c r="C71" s="24">
        <v>58.511020024938873</v>
      </c>
      <c r="D71" s="24">
        <v>61.35786811158129</v>
      </c>
    </row>
    <row r="72" spans="1:4" ht="12.95" customHeight="1" x14ac:dyDescent="0.2">
      <c r="A72" s="1" t="s">
        <v>47</v>
      </c>
      <c r="B72" s="24">
        <v>3.4256234155583423</v>
      </c>
      <c r="C72" s="24">
        <v>0.36755438118241779</v>
      </c>
      <c r="D72" s="24">
        <v>9.0855080976755893</v>
      </c>
    </row>
    <row r="73" spans="1:4" ht="12.95" customHeight="1" x14ac:dyDescent="0.2">
      <c r="A73" s="1" t="s">
        <v>48</v>
      </c>
      <c r="B73" s="24">
        <v>45.861731058016801</v>
      </c>
      <c r="C73" s="24">
        <v>51.392869698901791</v>
      </c>
      <c r="D73" s="24">
        <v>35.624593917452856</v>
      </c>
    </row>
    <row r="74" spans="1:4" ht="12.95" customHeight="1" x14ac:dyDescent="0.2">
      <c r="A74" s="1" t="s">
        <v>49</v>
      </c>
      <c r="B74" s="24">
        <v>10.178120172667136</v>
      </c>
      <c r="C74" s="24">
        <v>6.687898996771108</v>
      </c>
      <c r="D74" s="24">
        <v>16.637936201584772</v>
      </c>
    </row>
    <row r="75" spans="1:4" ht="12.95" customHeight="1" x14ac:dyDescent="0.2">
      <c r="A75" s="1" t="s">
        <v>50</v>
      </c>
      <c r="B75" s="24">
        <v>4.4169254700173848E-2</v>
      </c>
      <c r="C75" s="24">
        <v>6.2671040253772375E-2</v>
      </c>
      <c r="D75" s="24">
        <v>9.9257962814226983E-3</v>
      </c>
    </row>
    <row r="76" spans="1:4" ht="12.95" customHeight="1" x14ac:dyDescent="0.2">
      <c r="A76" s="1" t="s">
        <v>51</v>
      </c>
      <c r="B76" s="24">
        <v>30.667187861629465</v>
      </c>
      <c r="C76" s="24">
        <v>34.537986966807146</v>
      </c>
      <c r="D76" s="24">
        <v>23.503038876035436</v>
      </c>
    </row>
    <row r="77" spans="1:4" ht="12.95" customHeight="1" x14ac:dyDescent="0.2">
      <c r="A77" s="1" t="s">
        <v>52</v>
      </c>
      <c r="B77" s="24">
        <v>2.9224706794193476</v>
      </c>
      <c r="C77" s="24">
        <v>3.3770856126826079</v>
      </c>
      <c r="D77" s="24">
        <v>2.0811086203382922</v>
      </c>
    </row>
    <row r="78" spans="1:4" ht="12.95" customHeight="1" x14ac:dyDescent="0.2">
      <c r="A78" s="1" t="s">
        <v>53</v>
      </c>
      <c r="B78" s="24">
        <v>6.9006639180584637</v>
      </c>
      <c r="C78" s="24">
        <v>3.5739333034011542</v>
      </c>
      <c r="D78" s="24">
        <v>13.05788849063163</v>
      </c>
    </row>
    <row r="79" spans="1:4" ht="12.95" customHeight="1" x14ac:dyDescent="0.2">
      <c r="A79" s="6"/>
      <c r="B79" s="5"/>
      <c r="C79" s="5"/>
      <c r="D79" s="5"/>
    </row>
    <row r="80" spans="1:4" ht="12.95" customHeight="1" x14ac:dyDescent="0.2">
      <c r="A80" s="62" t="s">
        <v>59</v>
      </c>
      <c r="B80" s="21">
        <v>4606.1840000000002</v>
      </c>
      <c r="C80" s="21">
        <v>2881.3254999999999</v>
      </c>
      <c r="D80" s="21">
        <v>1724.8579999999999</v>
      </c>
    </row>
    <row r="81" spans="1:4" ht="12.95" customHeight="1" x14ac:dyDescent="0.2">
      <c r="A81" s="2" t="s">
        <v>24</v>
      </c>
      <c r="B81" s="24"/>
      <c r="C81" s="24"/>
      <c r="D81" s="24"/>
    </row>
    <row r="82" spans="1:4" ht="12.95" customHeight="1" x14ac:dyDescent="0.2">
      <c r="A82" s="6"/>
      <c r="B82" s="24"/>
      <c r="C82" s="24"/>
      <c r="D82" s="24"/>
    </row>
    <row r="83" spans="1:4" ht="12.95" customHeight="1" x14ac:dyDescent="0.2">
      <c r="A83" s="2" t="s">
        <v>1</v>
      </c>
      <c r="B83" s="24">
        <v>99.999989145027655</v>
      </c>
      <c r="C83" s="24">
        <v>99.999991323437783</v>
      </c>
      <c r="D83" s="24">
        <v>100.00001449394675</v>
      </c>
    </row>
    <row r="84" spans="1:4" ht="12.95" customHeight="1" x14ac:dyDescent="0.2">
      <c r="A84" s="1" t="s">
        <v>46</v>
      </c>
      <c r="B84" s="24">
        <v>71.128481840933844</v>
      </c>
      <c r="C84" s="24">
        <v>73.465840634805062</v>
      </c>
      <c r="D84" s="24">
        <v>67.224026557548513</v>
      </c>
    </row>
    <row r="85" spans="1:4" ht="12.95" customHeight="1" x14ac:dyDescent="0.2">
      <c r="A85" s="1" t="s">
        <v>47</v>
      </c>
      <c r="B85" s="24">
        <v>4.31492749746862</v>
      </c>
      <c r="C85" s="24">
        <v>1.1638827338320505</v>
      </c>
      <c r="D85" s="24">
        <v>9.5786725631907093</v>
      </c>
    </row>
    <row r="86" spans="1:4" ht="12.95" customHeight="1" x14ac:dyDescent="0.2">
      <c r="A86" s="1" t="s">
        <v>48</v>
      </c>
      <c r="B86" s="24">
        <v>58.533462840390229</v>
      </c>
      <c r="C86" s="24">
        <v>66.260675859079441</v>
      </c>
      <c r="D86" s="24">
        <v>45.625393510654213</v>
      </c>
    </row>
    <row r="87" spans="1:4" ht="12.95" customHeight="1" x14ac:dyDescent="0.2">
      <c r="A87" s="1" t="s">
        <v>49</v>
      </c>
      <c r="B87" s="24">
        <v>7.9466810270714321</v>
      </c>
      <c r="C87" s="24">
        <v>5.6940546980894728</v>
      </c>
      <c r="D87" s="24">
        <v>11.709616095933695</v>
      </c>
    </row>
    <row r="88" spans="1:4" ht="12.95" customHeight="1" x14ac:dyDescent="0.2">
      <c r="A88" s="1" t="s">
        <v>50</v>
      </c>
      <c r="B88" s="24">
        <v>0.33341590348974337</v>
      </c>
      <c r="C88" s="24">
        <v>0.34722734380409298</v>
      </c>
      <c r="D88" s="24">
        <v>0.31035888171663989</v>
      </c>
    </row>
    <row r="89" spans="1:4" ht="12.95" customHeight="1" x14ac:dyDescent="0.2">
      <c r="A89" s="1" t="s">
        <v>51</v>
      </c>
      <c r="B89" s="24">
        <v>23.170828607802033</v>
      </c>
      <c r="C89" s="24">
        <v>21.195097534103663</v>
      </c>
      <c r="D89" s="24">
        <v>26.471237052557374</v>
      </c>
    </row>
    <row r="90" spans="1:4" ht="12.95" customHeight="1" x14ac:dyDescent="0.2">
      <c r="A90" s="1" t="s">
        <v>52</v>
      </c>
      <c r="B90" s="24">
        <v>2.8092288540796462</v>
      </c>
      <c r="C90" s="24">
        <v>3.5517160418008999</v>
      </c>
      <c r="D90" s="24">
        <v>1.568911759692682</v>
      </c>
    </row>
    <row r="91" spans="1:4" ht="12.95" customHeight="1" x14ac:dyDescent="0.2">
      <c r="A91" s="1" t="s">
        <v>53</v>
      </c>
      <c r="B91" s="24">
        <v>2.8914498422121215</v>
      </c>
      <c r="C91" s="24">
        <v>1.7873371127281525</v>
      </c>
      <c r="D91" s="24">
        <v>4.7358391241481907</v>
      </c>
    </row>
    <row r="92" spans="1:4" ht="12.95" customHeight="1" x14ac:dyDescent="0.2">
      <c r="A92" s="7"/>
      <c r="B92" s="5"/>
      <c r="C92" s="5"/>
      <c r="D92" s="5"/>
    </row>
    <row r="93" spans="1:4" ht="12.95" customHeight="1" x14ac:dyDescent="0.2">
      <c r="A93" s="62" t="s">
        <v>60</v>
      </c>
      <c r="B93" s="21">
        <v>6200.8230000000003</v>
      </c>
      <c r="C93" s="21">
        <v>3601.3857499999999</v>
      </c>
      <c r="D93" s="21">
        <v>2599.4377500000001</v>
      </c>
    </row>
    <row r="94" spans="1:4" ht="12.95" customHeight="1" x14ac:dyDescent="0.2">
      <c r="A94" s="2" t="s">
        <v>24</v>
      </c>
      <c r="B94" s="24"/>
      <c r="C94" s="24"/>
      <c r="D94" s="24"/>
    </row>
    <row r="95" spans="1:4" ht="12.95" customHeight="1" x14ac:dyDescent="0.2">
      <c r="A95" s="6"/>
      <c r="B95" s="24"/>
      <c r="C95" s="24"/>
      <c r="D95" s="24"/>
    </row>
    <row r="96" spans="1:4" ht="12.95" customHeight="1" x14ac:dyDescent="0.2">
      <c r="A96" s="2" t="s">
        <v>1</v>
      </c>
      <c r="B96" s="24">
        <v>100</v>
      </c>
      <c r="C96" s="24">
        <v>99.999993058227659</v>
      </c>
      <c r="D96" s="24">
        <v>100.00000961746439</v>
      </c>
    </row>
    <row r="97" spans="1:4" ht="12.95" customHeight="1" x14ac:dyDescent="0.2">
      <c r="A97" s="1" t="s">
        <v>46</v>
      </c>
      <c r="B97" s="24">
        <v>72.224162824837933</v>
      </c>
      <c r="C97" s="24">
        <v>75.353035980663833</v>
      </c>
      <c r="D97" s="24">
        <v>67.889257975114035</v>
      </c>
    </row>
    <row r="98" spans="1:4" ht="12.95" customHeight="1" x14ac:dyDescent="0.2">
      <c r="A98" s="1" t="s">
        <v>47</v>
      </c>
      <c r="B98" s="24">
        <v>5.2009507447640422</v>
      </c>
      <c r="C98" s="24">
        <v>1.6792286135968633</v>
      </c>
      <c r="D98" s="24">
        <v>10.080112516639415</v>
      </c>
    </row>
    <row r="99" spans="1:4" ht="12.95" customHeight="1" x14ac:dyDescent="0.2">
      <c r="A99" s="1" t="s">
        <v>48</v>
      </c>
      <c r="B99" s="24">
        <v>59.182861694326704</v>
      </c>
      <c r="C99" s="24">
        <v>67.305834983103381</v>
      </c>
      <c r="D99" s="24">
        <v>47.928903086830985</v>
      </c>
    </row>
    <row r="100" spans="1:4" ht="12.95" customHeight="1" x14ac:dyDescent="0.2">
      <c r="A100" s="1" t="s">
        <v>49</v>
      </c>
      <c r="B100" s="24">
        <v>7.4282599261420623</v>
      </c>
      <c r="C100" s="24">
        <v>5.8417860402763022</v>
      </c>
      <c r="D100" s="24">
        <v>9.6262355195849558</v>
      </c>
    </row>
    <row r="101" spans="1:4" ht="12.95" customHeight="1" x14ac:dyDescent="0.2">
      <c r="A101" s="1" t="s">
        <v>50</v>
      </c>
      <c r="B101" s="24">
        <v>0.41208239615934855</v>
      </c>
      <c r="C101" s="24">
        <v>0.52617940191494339</v>
      </c>
      <c r="D101" s="24">
        <v>0.25401646952307283</v>
      </c>
    </row>
    <row r="102" spans="1:4" ht="12.95" customHeight="1" x14ac:dyDescent="0.2">
      <c r="A102" s="1" t="s">
        <v>51</v>
      </c>
      <c r="B102" s="24">
        <v>21.561452407204655</v>
      </c>
      <c r="C102" s="24">
        <v>19.71195393328804</v>
      </c>
      <c r="D102" s="24">
        <v>24.12382254585631</v>
      </c>
    </row>
    <row r="103" spans="1:4" ht="12.95" customHeight="1" x14ac:dyDescent="0.2">
      <c r="A103" s="1" t="s">
        <v>52</v>
      </c>
      <c r="B103" s="24">
        <v>2.1359866262913809</v>
      </c>
      <c r="C103" s="24">
        <v>2.2451149533203987</v>
      </c>
      <c r="D103" s="24">
        <v>1.9848042139112583</v>
      </c>
    </row>
    <row r="104" spans="1:4" ht="12.95" customHeight="1" x14ac:dyDescent="0.2">
      <c r="A104" s="1" t="s">
        <v>53</v>
      </c>
      <c r="B104" s="24">
        <v>4.0783981416660335</v>
      </c>
      <c r="C104" s="24">
        <v>2.6898881909553847</v>
      </c>
      <c r="D104" s="24">
        <v>6.0021248825827813</v>
      </c>
    </row>
    <row r="105" spans="1:4" ht="12.95" customHeight="1" x14ac:dyDescent="0.2">
      <c r="A105" s="6"/>
      <c r="B105" s="5"/>
      <c r="C105" s="5"/>
      <c r="D105" s="5"/>
    </row>
    <row r="106" spans="1:4" ht="12.95" customHeight="1" x14ac:dyDescent="0.2">
      <c r="A106" s="62" t="s">
        <v>61</v>
      </c>
      <c r="B106" s="21">
        <v>1238.94875</v>
      </c>
      <c r="C106" s="21">
        <v>781.09900000000005</v>
      </c>
      <c r="D106" s="21">
        <v>457.84974999999997</v>
      </c>
    </row>
    <row r="107" spans="1:4" ht="12.95" customHeight="1" x14ac:dyDescent="0.2">
      <c r="A107" s="2" t="s">
        <v>24</v>
      </c>
      <c r="B107" s="24"/>
      <c r="C107" s="24"/>
      <c r="D107" s="24"/>
    </row>
    <row r="108" spans="1:4" ht="12.95" customHeight="1" x14ac:dyDescent="0.2">
      <c r="A108" s="6"/>
      <c r="B108" s="24"/>
      <c r="C108" s="24"/>
      <c r="D108" s="24"/>
    </row>
    <row r="109" spans="1:4" ht="12.95" customHeight="1" x14ac:dyDescent="0.2">
      <c r="A109" s="2" t="s">
        <v>1</v>
      </c>
      <c r="B109" s="24">
        <v>100.00002017839721</v>
      </c>
      <c r="C109" s="24">
        <v>100.00003200618616</v>
      </c>
      <c r="D109" s="24">
        <v>100.00005460306573</v>
      </c>
    </row>
    <row r="110" spans="1:4" ht="12.95" customHeight="1" x14ac:dyDescent="0.2">
      <c r="A110" s="1" t="s">
        <v>46</v>
      </c>
      <c r="B110" s="24">
        <v>56.700710985825687</v>
      </c>
      <c r="C110" s="24">
        <v>59.206099354883314</v>
      </c>
      <c r="D110" s="24">
        <v>52.426587543184198</v>
      </c>
    </row>
    <row r="111" spans="1:4" ht="12.95" customHeight="1" x14ac:dyDescent="0.2">
      <c r="A111" s="1" t="s">
        <v>47</v>
      </c>
      <c r="B111" s="24">
        <v>3.5589849862635559</v>
      </c>
      <c r="C111" s="24">
        <v>0.4764120809270016</v>
      </c>
      <c r="D111" s="24">
        <v>8.8179582930863241</v>
      </c>
    </row>
    <row r="112" spans="1:4" ht="12.95" customHeight="1" x14ac:dyDescent="0.2">
      <c r="A112" s="1" t="s">
        <v>48</v>
      </c>
      <c r="B112" s="24">
        <v>40.993099997074133</v>
      </c>
      <c r="C112" s="24">
        <v>50.503809376276244</v>
      </c>
      <c r="D112" s="24">
        <v>24.767677606026865</v>
      </c>
    </row>
    <row r="113" spans="1:4" ht="12.95" customHeight="1" x14ac:dyDescent="0.2">
      <c r="A113" s="1" t="s">
        <v>49</v>
      </c>
      <c r="B113" s="24">
        <v>11.70314752728876</v>
      </c>
      <c r="C113" s="24">
        <v>7.7060974345121425</v>
      </c>
      <c r="D113" s="24">
        <v>18.522178946259118</v>
      </c>
    </row>
    <row r="114" spans="1:4" ht="12.95" customHeight="1" x14ac:dyDescent="0.2">
      <c r="A114" s="1" t="s">
        <v>50</v>
      </c>
      <c r="B114" s="24">
        <v>0.4454784751992365</v>
      </c>
      <c r="C114" s="24">
        <v>0.51978046316792115</v>
      </c>
      <c r="D114" s="24">
        <v>0.31877269781189138</v>
      </c>
    </row>
    <row r="115" spans="1:4" ht="12.95" customHeight="1" x14ac:dyDescent="0.2">
      <c r="A115" s="1" t="s">
        <v>51</v>
      </c>
      <c r="B115" s="24">
        <v>34.808844998632914</v>
      </c>
      <c r="C115" s="24">
        <v>33.99479451388364</v>
      </c>
      <c r="D115" s="24">
        <v>36.197628152030227</v>
      </c>
    </row>
    <row r="116" spans="1:4" ht="12.95" customHeight="1" x14ac:dyDescent="0.2">
      <c r="A116" s="1" t="s">
        <v>52</v>
      </c>
      <c r="B116" s="24">
        <v>2.9245963563868158</v>
      </c>
      <c r="C116" s="24">
        <v>3.3473989852758743</v>
      </c>
      <c r="D116" s="24">
        <v>2.2032337027594751</v>
      </c>
    </row>
    <row r="117" spans="1:4" ht="12.95" customHeight="1" x14ac:dyDescent="0.2">
      <c r="A117" s="1" t="s">
        <v>53</v>
      </c>
      <c r="B117" s="24">
        <v>5.5658678375517949</v>
      </c>
      <c r="C117" s="24">
        <v>3.4517391521433267</v>
      </c>
      <c r="D117" s="24">
        <v>9.1726052050918447</v>
      </c>
    </row>
    <row r="118" spans="1:4" ht="12.95" customHeight="1" x14ac:dyDescent="0.2">
      <c r="A118" s="4"/>
      <c r="B118" s="9"/>
      <c r="C118" s="9"/>
      <c r="D118" s="9"/>
    </row>
    <row r="119" spans="1:4" ht="12.95" customHeight="1" x14ac:dyDescent="0.2">
      <c r="A119" s="66"/>
      <c r="B119" s="67"/>
      <c r="C119" s="67"/>
      <c r="D119" s="69"/>
    </row>
    <row r="120" spans="1:4" ht="12.95" customHeight="1" x14ac:dyDescent="0.2">
      <c r="A120" s="70" t="s">
        <v>79</v>
      </c>
      <c r="B120" s="67"/>
      <c r="C120" s="67"/>
      <c r="D120" s="67"/>
    </row>
    <row r="121" spans="1:4" ht="12.95" customHeight="1" x14ac:dyDescent="0.2">
      <c r="A121" s="4"/>
      <c r="B121" s="9"/>
      <c r="C121" s="9"/>
      <c r="D121" s="9"/>
    </row>
    <row r="122" spans="1:4" ht="12.95" customHeight="1" x14ac:dyDescent="0.2">
      <c r="A122" s="80" t="s">
        <v>20</v>
      </c>
      <c r="B122" s="82" t="s">
        <v>1</v>
      </c>
      <c r="C122" s="82" t="s">
        <v>2</v>
      </c>
      <c r="D122" s="84" t="s">
        <v>3</v>
      </c>
    </row>
    <row r="123" spans="1:4" ht="12.95" customHeight="1" x14ac:dyDescent="0.2">
      <c r="A123" s="81"/>
      <c r="B123" s="83"/>
      <c r="C123" s="83"/>
      <c r="D123" s="85"/>
    </row>
    <row r="124" spans="1:4" ht="12.95" customHeight="1" x14ac:dyDescent="0.2">
      <c r="A124" s="71"/>
      <c r="B124" s="71"/>
      <c r="C124" s="71"/>
      <c r="D124" s="71"/>
    </row>
    <row r="125" spans="1:4" ht="12.95" customHeight="1" x14ac:dyDescent="0.2">
      <c r="A125" s="62" t="s">
        <v>62</v>
      </c>
      <c r="B125" s="21">
        <v>2404.24775</v>
      </c>
      <c r="C125" s="21">
        <v>1492.1020000000001</v>
      </c>
      <c r="D125" s="21">
        <v>912.14599999999996</v>
      </c>
    </row>
    <row r="126" spans="1:4" ht="12.95" customHeight="1" x14ac:dyDescent="0.2">
      <c r="A126" s="2" t="s">
        <v>24</v>
      </c>
      <c r="B126" s="24"/>
      <c r="C126" s="24"/>
      <c r="D126" s="24"/>
    </row>
    <row r="127" spans="1:4" ht="12.95" customHeight="1" x14ac:dyDescent="0.2">
      <c r="A127" s="6"/>
      <c r="B127" s="24"/>
      <c r="C127" s="24"/>
      <c r="D127" s="24"/>
    </row>
    <row r="128" spans="1:4" ht="12.95" customHeight="1" x14ac:dyDescent="0.2">
      <c r="A128" s="2" t="s">
        <v>1</v>
      </c>
      <c r="B128" s="24">
        <v>100</v>
      </c>
      <c r="C128" s="24">
        <v>99.99998324511327</v>
      </c>
      <c r="D128" s="24">
        <v>99.999890368427856</v>
      </c>
    </row>
    <row r="129" spans="1:4" ht="12.95" customHeight="1" x14ac:dyDescent="0.2">
      <c r="A129" s="1" t="s">
        <v>46</v>
      </c>
      <c r="B129" s="24">
        <v>56.227472813481896</v>
      </c>
      <c r="C129" s="24">
        <v>59.936803918230794</v>
      </c>
      <c r="D129" s="24">
        <v>50.159623569033904</v>
      </c>
    </row>
    <row r="130" spans="1:4" ht="12.95" customHeight="1" x14ac:dyDescent="0.2">
      <c r="A130" s="1" t="s">
        <v>47</v>
      </c>
      <c r="B130" s="24">
        <v>4.313802518895983</v>
      </c>
      <c r="C130" s="24">
        <v>0.60746517329244243</v>
      </c>
      <c r="D130" s="24">
        <v>10.376655710818223</v>
      </c>
    </row>
    <row r="131" spans="1:4" ht="12.95" customHeight="1" x14ac:dyDescent="0.2">
      <c r="A131" s="1" t="s">
        <v>48</v>
      </c>
      <c r="B131" s="24">
        <v>41.092458129575036</v>
      </c>
      <c r="C131" s="24">
        <v>51.507939805723737</v>
      </c>
      <c r="D131" s="24">
        <v>24.054592137662173</v>
      </c>
    </row>
    <row r="132" spans="1:4" ht="12.95" customHeight="1" x14ac:dyDescent="0.2">
      <c r="A132" s="1" t="s">
        <v>49</v>
      </c>
      <c r="B132" s="24">
        <v>10.41066795216924</v>
      </c>
      <c r="C132" s="24">
        <v>7.3220698048792912</v>
      </c>
      <c r="D132" s="24">
        <v>15.463012500191855</v>
      </c>
    </row>
    <row r="133" spans="1:4" ht="12.95" customHeight="1" x14ac:dyDescent="0.2">
      <c r="A133" s="1" t="s">
        <v>50</v>
      </c>
      <c r="B133" s="24">
        <v>0.41056500936727508</v>
      </c>
      <c r="C133" s="24">
        <v>0.49932913433532022</v>
      </c>
      <c r="D133" s="24">
        <v>0.26533581246861793</v>
      </c>
    </row>
    <row r="134" spans="1:4" ht="12.95" customHeight="1" x14ac:dyDescent="0.2">
      <c r="A134" s="1" t="s">
        <v>51</v>
      </c>
      <c r="B134" s="24">
        <v>31.655358729149274</v>
      </c>
      <c r="C134" s="24">
        <v>29.760180604275043</v>
      </c>
      <c r="D134" s="24">
        <v>34.755510630973554</v>
      </c>
    </row>
    <row r="135" spans="1:4" ht="12.95" customHeight="1" x14ac:dyDescent="0.2">
      <c r="A135" s="1" t="s">
        <v>52</v>
      </c>
      <c r="B135" s="24">
        <v>2.5991601739047066</v>
      </c>
      <c r="C135" s="24">
        <v>2.8593051949531603</v>
      </c>
      <c r="D135" s="24">
        <v>2.1735829571143217</v>
      </c>
    </row>
    <row r="136" spans="1:4" ht="12.95" customHeight="1" x14ac:dyDescent="0.2">
      <c r="A136" s="1" t="s">
        <v>53</v>
      </c>
      <c r="B136" s="24">
        <v>9.5180082834641322</v>
      </c>
      <c r="C136" s="24">
        <v>7.4436935276542755</v>
      </c>
      <c r="D136" s="24">
        <v>12.911173211306085</v>
      </c>
    </row>
    <row r="137" spans="1:4" ht="12.95" customHeight="1" x14ac:dyDescent="0.2">
      <c r="A137" s="7"/>
      <c r="B137" s="24"/>
      <c r="C137" s="24"/>
      <c r="D137" s="24"/>
    </row>
    <row r="138" spans="1:4" ht="12.95" customHeight="1" x14ac:dyDescent="0.2">
      <c r="A138" s="62" t="s">
        <v>63</v>
      </c>
      <c r="B138" s="21">
        <v>3132.886</v>
      </c>
      <c r="C138" s="21">
        <v>1914.144</v>
      </c>
      <c r="D138" s="21">
        <v>1218.742</v>
      </c>
    </row>
    <row r="139" spans="1:4" ht="12.95" customHeight="1" x14ac:dyDescent="0.2">
      <c r="A139" s="2" t="s">
        <v>24</v>
      </c>
      <c r="B139" s="24"/>
      <c r="C139" s="24"/>
      <c r="D139" s="24"/>
    </row>
    <row r="140" spans="1:4" ht="12.95" customHeight="1" x14ac:dyDescent="0.2">
      <c r="A140" s="6"/>
      <c r="B140" s="24"/>
      <c r="C140" s="24"/>
      <c r="D140" s="24"/>
    </row>
    <row r="141" spans="1:4" ht="12.95" customHeight="1" x14ac:dyDescent="0.2">
      <c r="A141" s="2" t="s">
        <v>1</v>
      </c>
      <c r="B141" s="24">
        <v>100.00000797986266</v>
      </c>
      <c r="C141" s="24">
        <v>99.999960817994889</v>
      </c>
      <c r="D141" s="24">
        <v>100</v>
      </c>
    </row>
    <row r="142" spans="1:4" ht="12.95" customHeight="1" x14ac:dyDescent="0.2">
      <c r="A142" s="1" t="s">
        <v>46</v>
      </c>
      <c r="B142" s="24">
        <v>64.005816043098918</v>
      </c>
      <c r="C142" s="24">
        <v>66.042575689185341</v>
      </c>
      <c r="D142" s="24">
        <v>60.806881193886809</v>
      </c>
    </row>
    <row r="143" spans="1:4" ht="12.95" customHeight="1" x14ac:dyDescent="0.2">
      <c r="A143" s="1" t="s">
        <v>47</v>
      </c>
      <c r="B143" s="24">
        <v>5.7237879067415793</v>
      </c>
      <c r="C143" s="24">
        <v>1.3161235518330909</v>
      </c>
      <c r="D143" s="24">
        <v>12.646380448035762</v>
      </c>
    </row>
    <row r="144" spans="1:4" ht="12.95" customHeight="1" x14ac:dyDescent="0.2">
      <c r="A144" s="1" t="s">
        <v>48</v>
      </c>
      <c r="B144" s="24">
        <v>47.773331043644738</v>
      </c>
      <c r="C144" s="24">
        <v>57.754340843740067</v>
      </c>
      <c r="D144" s="24">
        <v>32.097236330576941</v>
      </c>
    </row>
    <row r="145" spans="1:4" ht="12.95" customHeight="1" x14ac:dyDescent="0.2">
      <c r="A145" s="1" t="s">
        <v>49</v>
      </c>
      <c r="B145" s="24">
        <v>10.155867465333881</v>
      </c>
      <c r="C145" s="24">
        <v>6.640644591002558</v>
      </c>
      <c r="D145" s="24">
        <v>15.67684136593307</v>
      </c>
    </row>
    <row r="146" spans="1:4" ht="12.95" customHeight="1" x14ac:dyDescent="0.2">
      <c r="A146" s="1" t="s">
        <v>50</v>
      </c>
      <c r="B146" s="24">
        <v>0.35284558710403119</v>
      </c>
      <c r="C146" s="24">
        <v>0.33146670260962602</v>
      </c>
      <c r="D146" s="24">
        <v>0.38642304934104182</v>
      </c>
    </row>
    <row r="147" spans="1:4" ht="12.95" customHeight="1" x14ac:dyDescent="0.2">
      <c r="A147" s="1" t="s">
        <v>51</v>
      </c>
      <c r="B147" s="24">
        <v>27.670860031293831</v>
      </c>
      <c r="C147" s="24">
        <v>26.414405081331395</v>
      </c>
      <c r="D147" s="24">
        <v>29.644194587533701</v>
      </c>
    </row>
    <row r="148" spans="1:4" ht="12.95" customHeight="1" x14ac:dyDescent="0.2">
      <c r="A148" s="1" t="s">
        <v>52</v>
      </c>
      <c r="B148" s="24">
        <v>3.5864215933806718</v>
      </c>
      <c r="C148" s="24">
        <v>4.3405433447013388</v>
      </c>
      <c r="D148" s="24">
        <v>2.4019849976451129</v>
      </c>
    </row>
    <row r="149" spans="1:4" ht="12.95" customHeight="1" x14ac:dyDescent="0.2">
      <c r="A149" s="1" t="s">
        <v>53</v>
      </c>
      <c r="B149" s="24">
        <v>4.7369103120892371</v>
      </c>
      <c r="C149" s="24">
        <v>3.202436702776803</v>
      </c>
      <c r="D149" s="24">
        <v>7.1469392209343727</v>
      </c>
    </row>
    <row r="150" spans="1:4" ht="12.95" customHeight="1" x14ac:dyDescent="0.2">
      <c r="A150" s="6"/>
      <c r="B150" s="24"/>
      <c r="C150" s="24"/>
      <c r="D150" s="24"/>
    </row>
    <row r="151" spans="1:4" ht="12.95" customHeight="1" x14ac:dyDescent="0.2">
      <c r="A151" s="62" t="s">
        <v>64</v>
      </c>
      <c r="B151" s="21">
        <v>3204.8397500000001</v>
      </c>
      <c r="C151" s="21">
        <v>1868.5350000000001</v>
      </c>
      <c r="D151" s="21">
        <v>1336.3045</v>
      </c>
    </row>
    <row r="152" spans="1:4" ht="12.95" customHeight="1" x14ac:dyDescent="0.2">
      <c r="A152" s="2" t="s">
        <v>24</v>
      </c>
      <c r="B152" s="24"/>
      <c r="C152" s="24"/>
      <c r="D152" s="24"/>
    </row>
    <row r="153" spans="1:4" ht="12.95" customHeight="1" x14ac:dyDescent="0.2">
      <c r="A153" s="6"/>
      <c r="B153" s="24"/>
      <c r="C153" s="24"/>
      <c r="D153" s="24"/>
    </row>
    <row r="154" spans="1:4" ht="12.95" customHeight="1" x14ac:dyDescent="0.2">
      <c r="A154" s="2" t="s">
        <v>1</v>
      </c>
      <c r="B154" s="24">
        <v>100</v>
      </c>
      <c r="C154" s="24">
        <v>100</v>
      </c>
      <c r="D154" s="24">
        <v>100</v>
      </c>
    </row>
    <row r="155" spans="1:4" ht="12.95" customHeight="1" x14ac:dyDescent="0.2">
      <c r="A155" s="1" t="s">
        <v>46</v>
      </c>
      <c r="B155" s="24">
        <v>64.69637054395622</v>
      </c>
      <c r="C155" s="24">
        <v>67.304091173031281</v>
      </c>
      <c r="D155" s="24">
        <v>61.050045105737503</v>
      </c>
    </row>
    <row r="156" spans="1:4" ht="12.95" customHeight="1" x14ac:dyDescent="0.2">
      <c r="A156" s="1" t="s">
        <v>47</v>
      </c>
      <c r="B156" s="24">
        <v>5.0677884908285975</v>
      </c>
      <c r="C156" s="24">
        <v>1.4005223343421449</v>
      </c>
      <c r="D156" s="24">
        <v>10.195692673339048</v>
      </c>
    </row>
    <row r="157" spans="1:4" ht="12.95" customHeight="1" x14ac:dyDescent="0.2">
      <c r="A157" s="1" t="s">
        <v>48</v>
      </c>
      <c r="B157" s="24">
        <v>51.12016131227778</v>
      </c>
      <c r="C157" s="24">
        <v>59.971983398758923</v>
      </c>
      <c r="D157" s="24">
        <v>38.742816476334546</v>
      </c>
    </row>
    <row r="158" spans="1:4" ht="12.95" customHeight="1" x14ac:dyDescent="0.2">
      <c r="A158" s="1" t="s">
        <v>49</v>
      </c>
      <c r="B158" s="24">
        <v>8.1990839011529353</v>
      </c>
      <c r="C158" s="24">
        <v>5.5300275349404746</v>
      </c>
      <c r="D158" s="24">
        <v>11.931187839298603</v>
      </c>
    </row>
    <row r="159" spans="1:4" ht="12.95" customHeight="1" x14ac:dyDescent="0.2">
      <c r="A159" s="1" t="s">
        <v>50</v>
      </c>
      <c r="B159" s="24">
        <v>0.3093446403989466</v>
      </c>
      <c r="C159" s="24">
        <v>0.40157128445546914</v>
      </c>
      <c r="D159" s="24">
        <v>0.18036682507617088</v>
      </c>
    </row>
    <row r="160" spans="1:4" ht="12.95" customHeight="1" x14ac:dyDescent="0.2">
      <c r="A160" s="1" t="s">
        <v>51</v>
      </c>
      <c r="B160" s="24">
        <v>28.50795425886739</v>
      </c>
      <c r="C160" s="24">
        <v>27.123053622222759</v>
      </c>
      <c r="D160" s="24">
        <v>30.444445857961266</v>
      </c>
    </row>
    <row r="161" spans="1:4" ht="12.95" customHeight="1" x14ac:dyDescent="0.2">
      <c r="A161" s="1" t="s">
        <v>52</v>
      </c>
      <c r="B161" s="24">
        <v>2.5188544918665592</v>
      </c>
      <c r="C161" s="24">
        <v>2.4443748712226423</v>
      </c>
      <c r="D161" s="24">
        <v>2.6229987252156977</v>
      </c>
    </row>
    <row r="162" spans="1:4" ht="12.95" customHeight="1" x14ac:dyDescent="0.2">
      <c r="A162" s="1" t="s">
        <v>53</v>
      </c>
      <c r="B162" s="24">
        <v>4.2768207053098362</v>
      </c>
      <c r="C162" s="24">
        <v>3.1284803335233216</v>
      </c>
      <c r="D162" s="24">
        <v>5.882510311085535</v>
      </c>
    </row>
    <row r="163" spans="1:4" ht="12.95" customHeight="1" x14ac:dyDescent="0.2">
      <c r="A163" s="6"/>
      <c r="B163" s="5"/>
      <c r="C163" s="5"/>
      <c r="D163" s="5"/>
    </row>
    <row r="164" spans="1:4" ht="12.95" customHeight="1" x14ac:dyDescent="0.2">
      <c r="A164" s="63" t="s">
        <v>73</v>
      </c>
      <c r="B164" s="21">
        <v>1851.4282499999999</v>
      </c>
      <c r="C164" s="21">
        <v>1169.9829999999999</v>
      </c>
      <c r="D164" s="21">
        <v>681.44475</v>
      </c>
    </row>
    <row r="165" spans="1:4" ht="12.95" customHeight="1" x14ac:dyDescent="0.2">
      <c r="A165" s="2" t="s">
        <v>24</v>
      </c>
      <c r="B165" s="24"/>
      <c r="C165" s="24"/>
      <c r="D165" s="24"/>
    </row>
    <row r="166" spans="1:4" ht="12.95" customHeight="1" x14ac:dyDescent="0.2">
      <c r="A166" s="6"/>
      <c r="B166" s="24"/>
      <c r="C166" s="24"/>
      <c r="D166" s="24"/>
    </row>
    <row r="167" spans="1:4" ht="12.95" customHeight="1" x14ac:dyDescent="0.2">
      <c r="A167" s="2" t="s">
        <v>1</v>
      </c>
      <c r="B167" s="24">
        <v>100</v>
      </c>
      <c r="C167" s="24">
        <v>100.00002136783183</v>
      </c>
      <c r="D167" s="24">
        <v>100.00003668676</v>
      </c>
    </row>
    <row r="168" spans="1:4" ht="12.95" customHeight="1" x14ac:dyDescent="0.2">
      <c r="A168" s="1" t="s">
        <v>46</v>
      </c>
      <c r="B168" s="24">
        <v>55.153177013475954</v>
      </c>
      <c r="C168" s="24">
        <v>56.831146264518374</v>
      </c>
      <c r="D168" s="24">
        <v>52.272322884577214</v>
      </c>
    </row>
    <row r="169" spans="1:4" ht="12.95" customHeight="1" x14ac:dyDescent="0.2">
      <c r="A169" s="1" t="s">
        <v>47</v>
      </c>
      <c r="B169" s="24">
        <v>4.603121941128423</v>
      </c>
      <c r="C169" s="24">
        <v>0.92580405014431844</v>
      </c>
      <c r="D169" s="24">
        <v>10.916805801203987</v>
      </c>
    </row>
    <row r="170" spans="1:4" ht="12.95" customHeight="1" x14ac:dyDescent="0.2">
      <c r="A170" s="1" t="s">
        <v>48</v>
      </c>
      <c r="B170" s="24">
        <v>36.765656460086966</v>
      </c>
      <c r="C170" s="24">
        <v>46.233770063325707</v>
      </c>
      <c r="D170" s="24">
        <v>20.509733180863162</v>
      </c>
    </row>
    <row r="171" spans="1:4" ht="12.95" customHeight="1" x14ac:dyDescent="0.2">
      <c r="A171" s="1" t="s">
        <v>49</v>
      </c>
      <c r="B171" s="24">
        <v>13.50476314704607</v>
      </c>
      <c r="C171" s="24">
        <v>9.3499008105245967</v>
      </c>
      <c r="D171" s="24">
        <v>20.6382469011611</v>
      </c>
    </row>
    <row r="172" spans="1:4" ht="12.95" customHeight="1" x14ac:dyDescent="0.2">
      <c r="A172" s="1" t="s">
        <v>50</v>
      </c>
      <c r="B172" s="24">
        <v>0.27964896830325453</v>
      </c>
      <c r="C172" s="24">
        <v>0.32164997269191087</v>
      </c>
      <c r="D172" s="24">
        <v>0.20750031458896703</v>
      </c>
    </row>
    <row r="173" spans="1:4" ht="12.95" customHeight="1" x14ac:dyDescent="0.2">
      <c r="A173" s="1" t="s">
        <v>51</v>
      </c>
      <c r="B173" s="24">
        <v>34.345470854730664</v>
      </c>
      <c r="C173" s="24">
        <v>34.69251262625184</v>
      </c>
      <c r="D173" s="24">
        <v>33.749654685871448</v>
      </c>
    </row>
    <row r="174" spans="1:4" ht="12.95" customHeight="1" x14ac:dyDescent="0.2">
      <c r="A174" s="1" t="s">
        <v>52</v>
      </c>
      <c r="B174" s="24">
        <v>2.1500833208092187</v>
      </c>
      <c r="C174" s="24">
        <v>2.4426850646547855</v>
      </c>
      <c r="D174" s="24">
        <v>1.6476757653500156</v>
      </c>
    </row>
    <row r="175" spans="1:4" ht="12.95" customHeight="1" x14ac:dyDescent="0.2">
      <c r="A175" s="1" t="s">
        <v>53</v>
      </c>
      <c r="B175" s="24">
        <v>8.351268810984168</v>
      </c>
      <c r="C175" s="24">
        <v>6.0336774124068464</v>
      </c>
      <c r="D175" s="24">
        <v>12.330383350961322</v>
      </c>
    </row>
    <row r="176" spans="1:4" ht="12.95" customHeight="1" x14ac:dyDescent="0.2">
      <c r="A176" s="7"/>
      <c r="B176" s="9"/>
      <c r="C176" s="9"/>
      <c r="D176" s="9"/>
    </row>
    <row r="177" spans="1:4" ht="12.95" customHeight="1" x14ac:dyDescent="0.2">
      <c r="A177" s="66"/>
      <c r="B177" s="67"/>
      <c r="C177" s="67"/>
      <c r="D177" s="69"/>
    </row>
    <row r="178" spans="1:4" ht="12.95" customHeight="1" x14ac:dyDescent="0.2">
      <c r="A178" s="70" t="s">
        <v>79</v>
      </c>
      <c r="B178" s="67"/>
      <c r="C178" s="67"/>
      <c r="D178" s="67"/>
    </row>
    <row r="179" spans="1:4" ht="12.95" customHeight="1" x14ac:dyDescent="0.2">
      <c r="A179" s="4"/>
      <c r="B179" s="9"/>
      <c r="C179" s="9"/>
      <c r="D179" s="9"/>
    </row>
    <row r="180" spans="1:4" ht="12.95" customHeight="1" x14ac:dyDescent="0.2">
      <c r="A180" s="80" t="s">
        <v>20</v>
      </c>
      <c r="B180" s="82" t="s">
        <v>1</v>
      </c>
      <c r="C180" s="82" t="s">
        <v>2</v>
      </c>
      <c r="D180" s="84" t="s">
        <v>3</v>
      </c>
    </row>
    <row r="181" spans="1:4" ht="12.95" customHeight="1" x14ac:dyDescent="0.2">
      <c r="A181" s="81"/>
      <c r="B181" s="83"/>
      <c r="C181" s="83"/>
      <c r="D181" s="85"/>
    </row>
    <row r="182" spans="1:4" ht="12.95" customHeight="1" x14ac:dyDescent="0.2">
      <c r="A182" s="71"/>
      <c r="B182" s="71"/>
      <c r="C182" s="71"/>
      <c r="D182" s="71"/>
    </row>
    <row r="183" spans="1:4" ht="12.95" customHeight="1" x14ac:dyDescent="0.2">
      <c r="A183" s="62" t="s">
        <v>65</v>
      </c>
      <c r="B183" s="21">
        <v>1456.5752500000001</v>
      </c>
      <c r="C183" s="21">
        <v>958.83325000000002</v>
      </c>
      <c r="D183" s="21">
        <v>497.74175000000002</v>
      </c>
    </row>
    <row r="184" spans="1:4" ht="12.95" customHeight="1" x14ac:dyDescent="0.2">
      <c r="A184" s="2" t="s">
        <v>24</v>
      </c>
      <c r="B184" s="24"/>
      <c r="C184" s="24"/>
      <c r="D184" s="24"/>
    </row>
    <row r="185" spans="1:4" ht="12.95" customHeight="1" x14ac:dyDescent="0.2">
      <c r="A185" s="6"/>
      <c r="B185" s="30"/>
      <c r="C185" s="30"/>
      <c r="D185" s="30"/>
    </row>
    <row r="186" spans="1:4" ht="12.95" customHeight="1" x14ac:dyDescent="0.2">
      <c r="A186" s="2" t="s">
        <v>1</v>
      </c>
      <c r="B186" s="24">
        <v>100.00003432709707</v>
      </c>
      <c r="C186" s="24">
        <v>100.0000260733553</v>
      </c>
      <c r="D186" s="24">
        <v>100</v>
      </c>
    </row>
    <row r="187" spans="1:4" ht="12.95" customHeight="1" x14ac:dyDescent="0.2">
      <c r="A187" s="1" t="s">
        <v>46</v>
      </c>
      <c r="B187" s="24">
        <v>51.414130509220172</v>
      </c>
      <c r="C187" s="24">
        <v>53.947206148722934</v>
      </c>
      <c r="D187" s="24">
        <v>46.534523173914991</v>
      </c>
    </row>
    <row r="188" spans="1:4" ht="12.95" customHeight="1" x14ac:dyDescent="0.2">
      <c r="A188" s="1" t="s">
        <v>47</v>
      </c>
      <c r="B188" s="24">
        <v>2.5148546221693659</v>
      </c>
      <c r="C188" s="24">
        <v>0.35710067417874797</v>
      </c>
      <c r="D188" s="24">
        <v>6.6715319741612991</v>
      </c>
    </row>
    <row r="189" spans="1:4" ht="12.95" customHeight="1" x14ac:dyDescent="0.2">
      <c r="A189" s="1" t="s">
        <v>48</v>
      </c>
      <c r="B189" s="24">
        <v>37.672615953072111</v>
      </c>
      <c r="C189" s="24">
        <v>45.752246284742419</v>
      </c>
      <c r="D189" s="24">
        <v>22.108251919795759</v>
      </c>
    </row>
    <row r="190" spans="1:4" ht="12.95" customHeight="1" x14ac:dyDescent="0.2">
      <c r="A190" s="1" t="s">
        <v>49</v>
      </c>
      <c r="B190" s="24">
        <v>11.099066114160596</v>
      </c>
      <c r="C190" s="24">
        <v>7.6440559398623282</v>
      </c>
      <c r="D190" s="24">
        <v>17.754638826258798</v>
      </c>
    </row>
    <row r="191" spans="1:4" s="33" customFormat="1" ht="12.95" customHeight="1" x14ac:dyDescent="0.2">
      <c r="A191" s="1" t="s">
        <v>50</v>
      </c>
      <c r="B191" s="24">
        <v>0.12755949272102488</v>
      </c>
      <c r="C191" s="24">
        <v>0.19377717658414537</v>
      </c>
      <c r="D191" s="65">
        <v>0</v>
      </c>
    </row>
    <row r="192" spans="1:4" ht="12.95" customHeight="1" x14ac:dyDescent="0.2">
      <c r="A192" s="1" t="s">
        <v>51</v>
      </c>
      <c r="B192" s="24">
        <v>35.890181437587934</v>
      </c>
      <c r="C192" s="24">
        <v>36.359893651998405</v>
      </c>
      <c r="D192" s="24">
        <v>34.985361384693967</v>
      </c>
    </row>
    <row r="193" spans="1:4" ht="12.95" customHeight="1" x14ac:dyDescent="0.2">
      <c r="A193" s="1" t="s">
        <v>52</v>
      </c>
      <c r="B193" s="24">
        <v>4.2990913102498478</v>
      </c>
      <c r="C193" s="24">
        <v>5.0785420718357441</v>
      </c>
      <c r="D193" s="24">
        <v>2.7975350671306956</v>
      </c>
    </row>
    <row r="194" spans="1:4" ht="12.95" customHeight="1" x14ac:dyDescent="0.2">
      <c r="A194" s="1" t="s">
        <v>53</v>
      </c>
      <c r="B194" s="24">
        <v>8.3966310700391205</v>
      </c>
      <c r="C194" s="24">
        <v>4.6143842007982094</v>
      </c>
      <c r="D194" s="24">
        <v>15.682580374260347</v>
      </c>
    </row>
    <row r="195" spans="1:4" ht="12.95" customHeight="1" x14ac:dyDescent="0.2">
      <c r="A195" s="6"/>
      <c r="B195" s="11"/>
      <c r="C195" s="11"/>
      <c r="D195" s="11"/>
    </row>
    <row r="196" spans="1:4" ht="12.95" customHeight="1" x14ac:dyDescent="0.2">
      <c r="A196" s="62" t="s">
        <v>66</v>
      </c>
      <c r="B196" s="21">
        <v>2228.5245</v>
      </c>
      <c r="C196" s="21">
        <v>1330.12825</v>
      </c>
      <c r="D196" s="21">
        <v>898.39625000000001</v>
      </c>
    </row>
    <row r="197" spans="1:4" ht="12.95" customHeight="1" x14ac:dyDescent="0.2">
      <c r="A197" s="2" t="s">
        <v>24</v>
      </c>
      <c r="B197" s="24"/>
      <c r="C197" s="24"/>
      <c r="D197" s="24"/>
    </row>
    <row r="198" spans="1:4" ht="12.95" customHeight="1" x14ac:dyDescent="0.2">
      <c r="A198" s="6"/>
      <c r="B198" s="24"/>
      <c r="C198" s="24"/>
      <c r="D198" s="24"/>
    </row>
    <row r="199" spans="1:4" ht="12.95" customHeight="1" x14ac:dyDescent="0.2">
      <c r="A199" s="2" t="s">
        <v>1</v>
      </c>
      <c r="B199" s="24">
        <v>100.00001121818494</v>
      </c>
      <c r="C199" s="24">
        <v>100.00005638554028</v>
      </c>
      <c r="D199" s="24">
        <v>100.00002782736459</v>
      </c>
    </row>
    <row r="200" spans="1:4" ht="12.95" customHeight="1" x14ac:dyDescent="0.2">
      <c r="A200" s="1" t="s">
        <v>46</v>
      </c>
      <c r="B200" s="24">
        <v>56.822496230128948</v>
      </c>
      <c r="C200" s="24">
        <v>61.862568515479623</v>
      </c>
      <c r="D200" s="24">
        <v>49.360374111089619</v>
      </c>
    </row>
    <row r="201" spans="1:4" ht="12.95" customHeight="1" x14ac:dyDescent="0.2">
      <c r="A201" s="1" t="s">
        <v>47</v>
      </c>
      <c r="B201" s="24">
        <v>3.1862001068419938</v>
      </c>
      <c r="C201" s="24">
        <v>0.59426600404885765</v>
      </c>
      <c r="D201" s="24">
        <v>7.0236824786390191</v>
      </c>
    </row>
    <row r="202" spans="1:4" ht="12.95" customHeight="1" x14ac:dyDescent="0.2">
      <c r="A202" s="1" t="s">
        <v>48</v>
      </c>
      <c r="B202" s="24">
        <v>44.53009154712008</v>
      </c>
      <c r="C202" s="24">
        <v>54.618436229739501</v>
      </c>
      <c r="D202" s="24">
        <v>29.593734390587674</v>
      </c>
    </row>
    <row r="203" spans="1:4" ht="12.95" customHeight="1" x14ac:dyDescent="0.2">
      <c r="A203" s="1" t="s">
        <v>49</v>
      </c>
      <c r="B203" s="24">
        <v>8.8239326065295671</v>
      </c>
      <c r="C203" s="24">
        <v>6.3129062930585826</v>
      </c>
      <c r="D203" s="24">
        <v>12.541626259014327</v>
      </c>
    </row>
    <row r="204" spans="1:4" ht="12.95" customHeight="1" x14ac:dyDescent="0.2">
      <c r="A204" s="1" t="s">
        <v>50</v>
      </c>
      <c r="B204" s="24">
        <v>0.2822944060072034</v>
      </c>
      <c r="C204" s="24">
        <v>0.33695998863267507</v>
      </c>
      <c r="D204" s="24">
        <v>0.20135881021319935</v>
      </c>
    </row>
    <row r="205" spans="1:4" ht="12.95" customHeight="1" x14ac:dyDescent="0.2">
      <c r="A205" s="1" t="s">
        <v>51</v>
      </c>
      <c r="B205" s="24">
        <v>27.875361029237055</v>
      </c>
      <c r="C205" s="24">
        <v>26.792660782898192</v>
      </c>
      <c r="D205" s="24">
        <v>29.478389964339229</v>
      </c>
    </row>
    <row r="206" spans="1:4" ht="12.95" customHeight="1" x14ac:dyDescent="0.2">
      <c r="A206" s="1" t="s">
        <v>52</v>
      </c>
      <c r="B206" s="24">
        <v>2.9660095727015787</v>
      </c>
      <c r="C206" s="24">
        <v>3.7975849321296646</v>
      </c>
      <c r="D206" s="24">
        <v>1.7348413909786469</v>
      </c>
    </row>
    <row r="207" spans="1:4" ht="12.95" customHeight="1" x14ac:dyDescent="0.2">
      <c r="A207" s="1" t="s">
        <v>53</v>
      </c>
      <c r="B207" s="24">
        <v>12.336144386117361</v>
      </c>
      <c r="C207" s="24">
        <v>7.5472421550327944</v>
      </c>
      <c r="D207" s="24">
        <v>19.426422360957094</v>
      </c>
    </row>
    <row r="208" spans="1:4" ht="12.95" customHeight="1" x14ac:dyDescent="0.2">
      <c r="A208" s="6"/>
      <c r="B208" s="11"/>
      <c r="C208" s="11"/>
      <c r="D208" s="11"/>
    </row>
    <row r="209" spans="1:4" ht="12.95" customHeight="1" x14ac:dyDescent="0.2">
      <c r="A209" s="62" t="s">
        <v>67</v>
      </c>
      <c r="B209" s="21">
        <v>2064.0452500000001</v>
      </c>
      <c r="C209" s="21">
        <v>1338.36025</v>
      </c>
      <c r="D209" s="21">
        <v>725.68525</v>
      </c>
    </row>
    <row r="210" spans="1:4" ht="12.95" customHeight="1" x14ac:dyDescent="0.2">
      <c r="A210" s="2" t="s">
        <v>24</v>
      </c>
      <c r="B210" s="24"/>
      <c r="C210" s="24"/>
      <c r="D210" s="24"/>
    </row>
    <row r="211" spans="1:4" ht="12.95" customHeight="1" x14ac:dyDescent="0.2">
      <c r="A211" s="6"/>
      <c r="B211" s="24"/>
      <c r="C211" s="24"/>
      <c r="D211" s="24"/>
    </row>
    <row r="212" spans="1:4" ht="12.95" customHeight="1" x14ac:dyDescent="0.2">
      <c r="A212" s="2" t="s">
        <v>1</v>
      </c>
      <c r="B212" s="24">
        <v>100</v>
      </c>
      <c r="C212" s="24">
        <v>99.999981320425505</v>
      </c>
      <c r="D212" s="24">
        <v>99.999965549802766</v>
      </c>
    </row>
    <row r="213" spans="1:4" ht="12.95" customHeight="1" x14ac:dyDescent="0.2">
      <c r="A213" s="1" t="s">
        <v>46</v>
      </c>
      <c r="B213" s="24">
        <v>66.49636193780151</v>
      </c>
      <c r="C213" s="24">
        <v>68.815010756632972</v>
      </c>
      <c r="D213" s="24">
        <v>62.220156741507424</v>
      </c>
    </row>
    <row r="214" spans="1:4" ht="12.95" customHeight="1" x14ac:dyDescent="0.2">
      <c r="A214" s="1" t="s">
        <v>47</v>
      </c>
      <c r="B214" s="24">
        <v>3.4963865254407573</v>
      </c>
      <c r="C214" s="24">
        <v>0.65957577565532144</v>
      </c>
      <c r="D214" s="24">
        <v>8.7282675236957061</v>
      </c>
    </row>
    <row r="215" spans="1:4" ht="12.95" customHeight="1" x14ac:dyDescent="0.2">
      <c r="A215" s="1" t="s">
        <v>48</v>
      </c>
      <c r="B215" s="24">
        <v>53.940641562969617</v>
      </c>
      <c r="C215" s="24">
        <v>61.6269984109286</v>
      </c>
      <c r="D215" s="24">
        <v>39.764932524121164</v>
      </c>
    </row>
    <row r="216" spans="1:4" ht="12.95" customHeight="1" x14ac:dyDescent="0.2">
      <c r="A216" s="1" t="s">
        <v>49</v>
      </c>
      <c r="B216" s="24">
        <v>8.7190554567541572</v>
      </c>
      <c r="C216" s="24">
        <v>6.2362506656933361</v>
      </c>
      <c r="D216" s="24">
        <v>13.298051737995225</v>
      </c>
    </row>
    <row r="217" spans="1:4" ht="12.95" customHeight="1" x14ac:dyDescent="0.2">
      <c r="A217" s="1" t="s">
        <v>50</v>
      </c>
      <c r="B217" s="24">
        <v>0.34025416836186123</v>
      </c>
      <c r="C217" s="24">
        <v>0.29216722478122015</v>
      </c>
      <c r="D217" s="24">
        <v>0.4289394058925684</v>
      </c>
    </row>
    <row r="218" spans="1:4" ht="12.95" customHeight="1" x14ac:dyDescent="0.2">
      <c r="A218" s="1" t="s">
        <v>51</v>
      </c>
      <c r="B218" s="24">
        <v>27.154782580469107</v>
      </c>
      <c r="C218" s="24">
        <v>25.937280339878594</v>
      </c>
      <c r="D218" s="24">
        <v>29.40014283051778</v>
      </c>
    </row>
    <row r="219" spans="1:4" ht="12.95" customHeight="1" x14ac:dyDescent="0.2">
      <c r="A219" s="1" t="s">
        <v>52</v>
      </c>
      <c r="B219" s="24">
        <v>3.5252013006982281</v>
      </c>
      <c r="C219" s="24">
        <v>3.5469710042568883</v>
      </c>
      <c r="D219" s="24">
        <v>3.4850508536586626</v>
      </c>
    </row>
    <row r="220" spans="1:4" ht="12.95" customHeight="1" x14ac:dyDescent="0.2">
      <c r="A220" s="1" t="s">
        <v>53</v>
      </c>
      <c r="B220" s="24">
        <v>2.8236541810311571</v>
      </c>
      <c r="C220" s="24">
        <v>1.7007192196570393</v>
      </c>
      <c r="D220" s="24">
        <v>4.8946151241188929</v>
      </c>
    </row>
    <row r="221" spans="1:4" ht="12.95" customHeight="1" x14ac:dyDescent="0.2">
      <c r="A221" s="7"/>
      <c r="B221" s="11"/>
      <c r="C221" s="11"/>
      <c r="D221" s="11"/>
    </row>
    <row r="222" spans="1:4" ht="12.95" customHeight="1" x14ac:dyDescent="0.2">
      <c r="A222" s="62" t="s">
        <v>68</v>
      </c>
      <c r="B222" s="21">
        <v>1974.3105</v>
      </c>
      <c r="C222" s="21">
        <v>1274.4214999999999</v>
      </c>
      <c r="D222" s="21">
        <v>699.88874999999996</v>
      </c>
    </row>
    <row r="223" spans="1:4" ht="12.95" customHeight="1" x14ac:dyDescent="0.2">
      <c r="A223" s="2" t="s">
        <v>24</v>
      </c>
      <c r="B223" s="24"/>
      <c r="C223" s="24"/>
      <c r="D223" s="24"/>
    </row>
    <row r="224" spans="1:4" ht="12.95" customHeight="1" x14ac:dyDescent="0.2">
      <c r="A224" s="6"/>
      <c r="B224" s="24"/>
      <c r="C224" s="24"/>
      <c r="D224" s="24"/>
    </row>
    <row r="225" spans="1:4" ht="12.95" customHeight="1" x14ac:dyDescent="0.2">
      <c r="A225" s="2" t="s">
        <v>1</v>
      </c>
      <c r="B225" s="24">
        <v>100.00001266264856</v>
      </c>
      <c r="C225" s="24">
        <v>99.999980383256229</v>
      </c>
      <c r="D225" s="24">
        <v>99.999999999999986</v>
      </c>
    </row>
    <row r="226" spans="1:4" ht="12.95" customHeight="1" x14ac:dyDescent="0.2">
      <c r="A226" s="1" t="s">
        <v>46</v>
      </c>
      <c r="B226" s="24">
        <v>54.542193337876689</v>
      </c>
      <c r="C226" s="24">
        <v>57.066304201553407</v>
      </c>
      <c r="D226" s="24">
        <v>49.946080716399571</v>
      </c>
    </row>
    <row r="227" spans="1:4" ht="12.95" customHeight="1" x14ac:dyDescent="0.2">
      <c r="A227" s="1" t="s">
        <v>47</v>
      </c>
      <c r="B227" s="24">
        <v>2.3090592893063171</v>
      </c>
      <c r="C227" s="24">
        <v>0.42990093936739143</v>
      </c>
      <c r="D227" s="24">
        <v>5.7307679256167496</v>
      </c>
    </row>
    <row r="228" spans="1:4" ht="12.95" customHeight="1" x14ac:dyDescent="0.2">
      <c r="A228" s="1" t="s">
        <v>48</v>
      </c>
      <c r="B228" s="24">
        <v>43.294203216768587</v>
      </c>
      <c r="C228" s="24">
        <v>50.143947665666346</v>
      </c>
      <c r="D228" s="24">
        <v>30.821612720593095</v>
      </c>
    </row>
    <row r="229" spans="1:4" ht="12.95" customHeight="1" x14ac:dyDescent="0.2">
      <c r="A229" s="1" t="s">
        <v>49</v>
      </c>
      <c r="B229" s="24">
        <v>8.488925627453229</v>
      </c>
      <c r="C229" s="24">
        <v>5.9896196038751706</v>
      </c>
      <c r="D229" s="24">
        <v>13.039893840271045</v>
      </c>
    </row>
    <row r="230" spans="1:4" ht="12.95" customHeight="1" x14ac:dyDescent="0.2">
      <c r="A230" s="1" t="s">
        <v>50</v>
      </c>
      <c r="B230" s="24">
        <v>0.44999254170000108</v>
      </c>
      <c r="C230" s="24">
        <v>0.50279675915699795</v>
      </c>
      <c r="D230" s="24">
        <v>0.35380622991868355</v>
      </c>
    </row>
    <row r="231" spans="1:4" ht="12.95" customHeight="1" x14ac:dyDescent="0.2">
      <c r="A231" s="1" t="s">
        <v>51</v>
      </c>
      <c r="B231" s="24">
        <v>32.843263508956674</v>
      </c>
      <c r="C231" s="24">
        <v>32.983926432502905</v>
      </c>
      <c r="D231" s="24">
        <v>32.587071873922817</v>
      </c>
    </row>
    <row r="232" spans="1:4" ht="12.95" customHeight="1" x14ac:dyDescent="0.2">
      <c r="A232" s="1" t="s">
        <v>52</v>
      </c>
      <c r="B232" s="24">
        <v>3.6891233673730648</v>
      </c>
      <c r="C232" s="24">
        <v>4.379575360271307</v>
      </c>
      <c r="D232" s="24">
        <v>2.431886496246725</v>
      </c>
    </row>
    <row r="233" spans="1:4" ht="12.95" customHeight="1" x14ac:dyDescent="0.2">
      <c r="A233" s="1" t="s">
        <v>53</v>
      </c>
      <c r="B233" s="24">
        <v>8.9254324484421268</v>
      </c>
      <c r="C233" s="24">
        <v>5.5701743889286242</v>
      </c>
      <c r="D233" s="24">
        <v>15.034960913430883</v>
      </c>
    </row>
    <row r="234" spans="1:4" ht="12.95" customHeight="1" x14ac:dyDescent="0.2">
      <c r="A234" s="4"/>
      <c r="B234" s="12"/>
      <c r="C234" s="12"/>
      <c r="D234" s="12"/>
    </row>
    <row r="235" spans="1:4" ht="12.95" customHeight="1" x14ac:dyDescent="0.2">
      <c r="A235" s="66"/>
      <c r="B235" s="67"/>
      <c r="C235" s="67"/>
      <c r="D235" s="69"/>
    </row>
    <row r="236" spans="1:4" ht="12.95" customHeight="1" x14ac:dyDescent="0.2">
      <c r="A236" s="70" t="s">
        <v>79</v>
      </c>
      <c r="B236" s="67"/>
      <c r="C236" s="67"/>
      <c r="D236" s="67"/>
    </row>
    <row r="237" spans="1:4" ht="12.95" customHeight="1" x14ac:dyDescent="0.2">
      <c r="A237" s="4"/>
      <c r="B237" s="9"/>
      <c r="C237" s="9"/>
      <c r="D237" s="9"/>
    </row>
    <row r="238" spans="1:4" ht="12.95" customHeight="1" x14ac:dyDescent="0.2">
      <c r="A238" s="80" t="s">
        <v>20</v>
      </c>
      <c r="B238" s="82" t="s">
        <v>1</v>
      </c>
      <c r="C238" s="82" t="s">
        <v>2</v>
      </c>
      <c r="D238" s="84" t="s">
        <v>3</v>
      </c>
    </row>
    <row r="239" spans="1:4" ht="12.95" customHeight="1" x14ac:dyDescent="0.2">
      <c r="A239" s="81"/>
      <c r="B239" s="83"/>
      <c r="C239" s="83"/>
      <c r="D239" s="85"/>
    </row>
    <row r="240" spans="1:4" ht="12.95" customHeight="1" x14ac:dyDescent="0.2">
      <c r="A240" s="71"/>
      <c r="B240" s="71"/>
      <c r="C240" s="71"/>
      <c r="D240" s="71"/>
    </row>
    <row r="241" spans="1:39" ht="12.95" customHeight="1" x14ac:dyDescent="0.2">
      <c r="A241" s="62" t="s">
        <v>69</v>
      </c>
      <c r="B241" s="44">
        <v>1148.0574999999999</v>
      </c>
      <c r="C241" s="44">
        <v>718.08749999999998</v>
      </c>
      <c r="D241" s="44">
        <v>429.97</v>
      </c>
    </row>
    <row r="242" spans="1:39" ht="12.95" customHeight="1" x14ac:dyDescent="0.2">
      <c r="A242" s="2" t="s">
        <v>24</v>
      </c>
      <c r="B242" s="30"/>
      <c r="C242" s="30"/>
      <c r="D242" s="30"/>
    </row>
    <row r="243" spans="1:39" ht="12.95" customHeight="1" x14ac:dyDescent="0.2">
      <c r="A243" s="6"/>
      <c r="B243" s="30"/>
      <c r="C243" s="30"/>
      <c r="D243" s="30"/>
    </row>
    <row r="244" spans="1:39" ht="12.95" customHeight="1" x14ac:dyDescent="0.2">
      <c r="A244" s="2" t="s">
        <v>1</v>
      </c>
      <c r="B244" s="24">
        <v>99.999956448174402</v>
      </c>
      <c r="C244" s="24">
        <v>100</v>
      </c>
      <c r="D244" s="24">
        <v>99.999883712817166</v>
      </c>
    </row>
    <row r="245" spans="1:39" ht="12.95" customHeight="1" x14ac:dyDescent="0.2">
      <c r="A245" s="1" t="s">
        <v>46</v>
      </c>
      <c r="B245" s="24">
        <v>53.97948273496754</v>
      </c>
      <c r="C245" s="24">
        <v>56.306299719741673</v>
      </c>
      <c r="D245" s="24">
        <v>50.093494894992673</v>
      </c>
    </row>
    <row r="246" spans="1:39" ht="12.95" customHeight="1" x14ac:dyDescent="0.2">
      <c r="A246" s="1" t="s">
        <v>47</v>
      </c>
      <c r="B246" s="24">
        <v>3.61983175929777</v>
      </c>
      <c r="C246" s="24">
        <v>0.59397357564363673</v>
      </c>
      <c r="D246" s="24">
        <v>8.6733376747214912</v>
      </c>
    </row>
    <row r="247" spans="1:39" ht="12.95" customHeight="1" x14ac:dyDescent="0.2">
      <c r="A247" s="1" t="s">
        <v>48</v>
      </c>
      <c r="B247" s="24">
        <v>37.314354899471496</v>
      </c>
      <c r="C247" s="24">
        <v>46.823855031594341</v>
      </c>
      <c r="D247" s="24">
        <v>21.432658092425054</v>
      </c>
    </row>
    <row r="248" spans="1:39" ht="12.95" customHeight="1" x14ac:dyDescent="0.2">
      <c r="A248" s="1" t="s">
        <v>49</v>
      </c>
      <c r="B248" s="24">
        <v>12.712886767431073</v>
      </c>
      <c r="C248" s="24">
        <v>8.4317022646961544</v>
      </c>
      <c r="D248" s="24">
        <v>19.862839267855897</v>
      </c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</row>
    <row r="249" spans="1:39" s="34" customFormat="1" ht="12.75" customHeight="1" x14ac:dyDescent="0.2">
      <c r="A249" s="1" t="s">
        <v>50</v>
      </c>
      <c r="B249" s="24">
        <v>0.33240930876720026</v>
      </c>
      <c r="C249" s="24">
        <v>0.4568036625063101</v>
      </c>
      <c r="D249" s="24">
        <v>0.12460171639881854</v>
      </c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spans="1:39" s="33" customFormat="1" ht="12.75" customHeight="1" x14ac:dyDescent="0.2">
      <c r="A250" s="1" t="s">
        <v>51</v>
      </c>
      <c r="B250" s="24">
        <v>30.129327146070644</v>
      </c>
      <c r="C250" s="24">
        <v>30.86622451999234</v>
      </c>
      <c r="D250" s="24">
        <v>28.898702235039654</v>
      </c>
    </row>
    <row r="251" spans="1:39" ht="12.95" customHeight="1" x14ac:dyDescent="0.2">
      <c r="A251" s="1" t="s">
        <v>52</v>
      </c>
      <c r="B251" s="24">
        <v>3.6765580121204735</v>
      </c>
      <c r="C251" s="24">
        <v>4.4032238411057145</v>
      </c>
      <c r="D251" s="24">
        <v>2.4629043886782798</v>
      </c>
    </row>
    <row r="252" spans="1:39" ht="12.95" customHeight="1" x14ac:dyDescent="0.2">
      <c r="A252" s="1" t="s">
        <v>53</v>
      </c>
      <c r="B252" s="24">
        <v>12.214588555015755</v>
      </c>
      <c r="C252" s="24">
        <v>8.4242519191602696</v>
      </c>
      <c r="D252" s="24">
        <v>18.544782194106567</v>
      </c>
    </row>
    <row r="253" spans="1:39" ht="12.95" customHeight="1" x14ac:dyDescent="0.2">
      <c r="A253" s="4"/>
      <c r="B253" s="12"/>
      <c r="C253" s="12"/>
      <c r="D253" s="12"/>
    </row>
    <row r="254" spans="1:39" ht="12.95" customHeight="1" x14ac:dyDescent="0.2">
      <c r="A254" s="61" t="s">
        <v>78</v>
      </c>
      <c r="B254" s="21">
        <v>1207.4804999999999</v>
      </c>
      <c r="C254" s="21">
        <v>856.27850000000001</v>
      </c>
      <c r="D254" s="21">
        <v>351.20224999999999</v>
      </c>
    </row>
    <row r="255" spans="1:39" ht="12.95" customHeight="1" x14ac:dyDescent="0.2">
      <c r="A255" s="2" t="s">
        <v>24</v>
      </c>
      <c r="B255" s="24"/>
      <c r="C255" s="24"/>
      <c r="D255" s="24"/>
    </row>
    <row r="256" spans="1:39" ht="12.95" customHeight="1" x14ac:dyDescent="0.2">
      <c r="A256" s="6"/>
      <c r="B256" s="24"/>
      <c r="C256" s="24"/>
      <c r="D256" s="24"/>
    </row>
    <row r="257" spans="1:4" ht="12.95" customHeight="1" x14ac:dyDescent="0.2">
      <c r="A257" s="2" t="s">
        <v>1</v>
      </c>
      <c r="B257" s="24">
        <v>99.99997929573189</v>
      </c>
      <c r="C257" s="24">
        <v>100</v>
      </c>
      <c r="D257" s="24">
        <v>100.00000000000001</v>
      </c>
    </row>
    <row r="258" spans="1:4" ht="12.95" customHeight="1" x14ac:dyDescent="0.2">
      <c r="A258" s="1" t="s">
        <v>46</v>
      </c>
      <c r="B258" s="24">
        <v>24.188485859606015</v>
      </c>
      <c r="C258" s="24">
        <v>24.484060968481632</v>
      </c>
      <c r="D258" s="24">
        <v>23.467745437280087</v>
      </c>
    </row>
    <row r="259" spans="1:4" ht="12.95" customHeight="1" x14ac:dyDescent="0.2">
      <c r="A259" s="1" t="s">
        <v>47</v>
      </c>
      <c r="B259" s="24">
        <v>0.8882131015780379</v>
      </c>
      <c r="C259" s="24">
        <v>0.28720211940390888</v>
      </c>
      <c r="D259" s="24">
        <v>2.3535583840934962</v>
      </c>
    </row>
    <row r="260" spans="1:4" ht="12.95" customHeight="1" x14ac:dyDescent="0.2">
      <c r="A260" s="1" t="s">
        <v>48</v>
      </c>
      <c r="B260" s="24">
        <v>16.055807940583719</v>
      </c>
      <c r="C260" s="24">
        <v>18.912158836173042</v>
      </c>
      <c r="D260" s="24">
        <v>9.0915562186745671</v>
      </c>
    </row>
    <row r="261" spans="1:4" ht="12.95" customHeight="1" x14ac:dyDescent="0.2">
      <c r="A261" s="1" t="s">
        <v>49</v>
      </c>
      <c r="B261" s="24">
        <v>7.085166178667067</v>
      </c>
      <c r="C261" s="24">
        <v>5.118486567162436</v>
      </c>
      <c r="D261" s="24">
        <v>11.880191542053048</v>
      </c>
    </row>
    <row r="262" spans="1:4" ht="12.95" customHeight="1" x14ac:dyDescent="0.2">
      <c r="A262" s="1" t="s">
        <v>50</v>
      </c>
      <c r="B262" s="24">
        <v>0.15931934304529141</v>
      </c>
      <c r="C262" s="24">
        <v>0.16621344574224392</v>
      </c>
      <c r="D262" s="24">
        <v>0.14258166056737961</v>
      </c>
    </row>
    <row r="263" spans="1:4" ht="12.95" customHeight="1" x14ac:dyDescent="0.2">
      <c r="A263" s="1" t="s">
        <v>51</v>
      </c>
      <c r="B263" s="24">
        <v>60.23523775332189</v>
      </c>
      <c r="C263" s="24">
        <v>64.347726820187589</v>
      </c>
      <c r="D263" s="24">
        <v>50.208462502731685</v>
      </c>
    </row>
    <row r="264" spans="1:4" ht="12.95" customHeight="1" x14ac:dyDescent="0.2">
      <c r="A264" s="1" t="s">
        <v>52</v>
      </c>
      <c r="B264" s="24">
        <v>1.694768569761582</v>
      </c>
      <c r="C264" s="24">
        <v>1.6193621584566238</v>
      </c>
      <c r="D264" s="24">
        <v>1.8787607425635799</v>
      </c>
    </row>
    <row r="265" spans="1:4" ht="12.95" customHeight="1" x14ac:dyDescent="0.2">
      <c r="A265" s="33" t="s">
        <v>53</v>
      </c>
      <c r="B265" s="24">
        <v>13.881487113042404</v>
      </c>
      <c r="C265" s="24">
        <v>9.5488500528741529</v>
      </c>
      <c r="D265" s="24">
        <v>24.445031317424647</v>
      </c>
    </row>
    <row r="266" spans="1:4" ht="3.75" customHeight="1" thickBot="1" x14ac:dyDescent="0.25">
      <c r="A266" s="60"/>
      <c r="B266" s="64"/>
      <c r="C266" s="64"/>
      <c r="D266" s="64"/>
    </row>
    <row r="267" spans="1:4" ht="3.75" customHeight="1" thickTop="1" x14ac:dyDescent="0.2">
      <c r="A267" s="33"/>
      <c r="B267" s="9"/>
      <c r="C267" s="9"/>
      <c r="D267" s="9"/>
    </row>
    <row r="268" spans="1:4" ht="12.95" customHeight="1" x14ac:dyDescent="0.2">
      <c r="A268" s="35" t="s">
        <v>56</v>
      </c>
      <c r="B268" s="54"/>
      <c r="C268" s="53"/>
      <c r="D268" s="53"/>
    </row>
    <row r="269" spans="1:4" ht="12.95" customHeight="1" x14ac:dyDescent="0.2">
      <c r="A269" s="17" t="s">
        <v>74</v>
      </c>
      <c r="B269" s="55"/>
      <c r="C269" s="59"/>
      <c r="D269" s="59"/>
    </row>
    <row r="270" spans="1:4" ht="12.95" customHeight="1" x14ac:dyDescent="0.2">
      <c r="A270" s="56" t="s">
        <v>75</v>
      </c>
      <c r="B270" s="55"/>
      <c r="C270" s="59"/>
      <c r="D270" s="59"/>
    </row>
    <row r="271" spans="1:4" ht="12.95" customHeight="1" x14ac:dyDescent="0.2">
      <c r="A271" s="58" t="s">
        <v>54</v>
      </c>
      <c r="B271" s="58"/>
      <c r="C271" s="58"/>
      <c r="D271" s="58"/>
    </row>
    <row r="272" spans="1:4" ht="12.95" customHeight="1" x14ac:dyDescent="0.2">
      <c r="A272" s="57" t="s">
        <v>55</v>
      </c>
      <c r="B272" s="57"/>
      <c r="C272" s="57"/>
      <c r="D272" s="57"/>
    </row>
    <row r="273" spans="1:4" ht="12.95" customHeight="1" x14ac:dyDescent="0.2">
      <c r="A273" s="10" t="s">
        <v>77</v>
      </c>
      <c r="B273" s="17"/>
      <c r="C273" s="53"/>
      <c r="D273" s="53"/>
    </row>
  </sheetData>
  <mergeCells count="23">
    <mergeCell ref="A180:A181"/>
    <mergeCell ref="B180:B181"/>
    <mergeCell ref="C180:C181"/>
    <mergeCell ref="D180:D181"/>
    <mergeCell ref="A238:A239"/>
    <mergeCell ref="B238:B239"/>
    <mergeCell ref="C238:C239"/>
    <mergeCell ref="D238:D239"/>
    <mergeCell ref="A64:A65"/>
    <mergeCell ref="B64:B65"/>
    <mergeCell ref="C64:C65"/>
    <mergeCell ref="D64:D65"/>
    <mergeCell ref="A122:A123"/>
    <mergeCell ref="B122:B123"/>
    <mergeCell ref="C122:C123"/>
    <mergeCell ref="D122:D123"/>
    <mergeCell ref="A1:D1"/>
    <mergeCell ref="A2:D2"/>
    <mergeCell ref="A4:D4"/>
    <mergeCell ref="A6:A7"/>
    <mergeCell ref="B6:B7"/>
    <mergeCell ref="C6:C7"/>
    <mergeCell ref="D6:D7"/>
  </mergeCells>
  <printOptions horizontalCentered="1"/>
  <pageMargins left="0.75" right="0.4" top="0.75" bottom="0.5" header="0.3" footer="0.3"/>
  <pageSetup paperSize="9" scale="95" orientation="portrait" r:id="rId1"/>
  <rowBreaks count="4" manualBreakCount="4">
    <brk id="61" max="3" man="1"/>
    <brk id="119" max="3" man="1"/>
    <brk id="177" max="3" man="1"/>
    <brk id="235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xxannualizedt7_cowsex</vt:lpstr>
      <vt:lpstr>ok annual table 7_final 2019</vt:lpstr>
      <vt:lpstr>'ok annual table 7_final 2019'!Print_Area</vt:lpstr>
      <vt:lpstr>xxannualizedt7_cowsex!Print_Area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dbelmonte</dc:creator>
  <cp:lastModifiedBy>Mechelle Viernes</cp:lastModifiedBy>
  <cp:lastPrinted>2020-06-18T07:53:20Z</cp:lastPrinted>
  <dcterms:created xsi:type="dcterms:W3CDTF">2011-01-22T01:48:58Z</dcterms:created>
  <dcterms:modified xsi:type="dcterms:W3CDTF">2020-07-07T07:01:35Z</dcterms:modified>
</cp:coreProperties>
</file>