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l Franz\Desktop\web\FINAL FINAL LFS\"/>
    </mc:Choice>
  </mc:AlternateContent>
  <bookViews>
    <workbookView xWindow="0" yWindow="0" windowWidth="21600" windowHeight="9435"/>
  </bookViews>
  <sheets>
    <sheet name="Tab A" sheetId="1" r:id="rId1"/>
  </sheets>
  <definedNames>
    <definedName name="_xlnm.Print_Area" localSheetId="0">'Tab A'!$A$1:$E$53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B40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</calcChain>
</file>

<file path=xl/sharedStrings.xml><?xml version="1.0" encoding="utf-8"?>
<sst xmlns="http://schemas.openxmlformats.org/spreadsheetml/2006/main" count="48" uniqueCount="47">
  <si>
    <t>TABLE A - Key Employment Indicators, Philippines</t>
  </si>
  <si>
    <t>April 2020 and April 2019</t>
  </si>
  <si>
    <t>(In Thousands Except Rates)</t>
  </si>
  <si>
    <t>INDICATOR</t>
  </si>
  <si>
    <r>
      <t>April 2020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</si>
  <si>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April 2019</t>
  </si>
  <si>
    <t>Increment</t>
  </si>
  <si>
    <t>Growth Rate</t>
  </si>
  <si>
    <t xml:space="preserve">Total Population 15 Years Old and Over </t>
  </si>
  <si>
    <t>Labor Force</t>
  </si>
  <si>
    <t>New Entrants to the Labor Force</t>
  </si>
  <si>
    <t>Employed</t>
  </si>
  <si>
    <t>Underemployed</t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</si>
  <si>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Visible Underemployment</t>
    </r>
    <r>
      <rPr>
        <vertAlign val="superscript"/>
        <sz val="11"/>
        <rFont val="Arial"/>
        <family val="2"/>
      </rPr>
      <t>1</t>
    </r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</si>
  <si>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Invisible Underemployment</t>
    </r>
  </si>
  <si>
    <t>Unemployed</t>
  </si>
  <si>
    <t>Not in the Labor Force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</si>
  <si>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</si>
  <si>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</si>
  <si>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</si>
  <si>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</si>
  <si>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</si>
  <si>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</si>
  <si>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</si>
  <si>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</si>
  <si>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 15-24 Years Old</t>
  </si>
  <si>
    <t>Youth Labor Force</t>
  </si>
  <si>
    <t>New Entrants Youth</t>
  </si>
  <si>
    <t>Employed Youth</t>
  </si>
  <si>
    <t>Underemployed Youth</t>
  </si>
  <si>
    <t>Unemployed Youth</t>
  </si>
  <si>
    <t>NEET (Unemployed) 15 - 24 years old</t>
  </si>
  <si>
    <t>Youth Not in the Labor Force (NILF)</t>
  </si>
  <si>
    <t>NEET (NILF) 15 - 24 years old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</si>
  <si>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</si>
  <si>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</si>
  <si>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</si>
  <si>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</si>
  <si>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</si>
  <si>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NEET as % of youth population</t>
  </si>
  <si>
    <t xml:space="preserve"> Proportion of Youth New Entrants to the Youth Labor Force</t>
  </si>
  <si>
    <t xml:space="preserve"> Youth Mean Hours of Work</t>
  </si>
  <si>
    <t>Note: Details may not add up to totals due to rounding.</t>
  </si>
  <si>
    <t>p Preliminary.</t>
  </si>
  <si>
    <t>Estimates for April 2020 and April 2019 are based on the 2015 CPH-based Population Projection.</t>
  </si>
  <si>
    <r>
      <rPr>
        <b/>
        <i/>
        <vertAlign val="superscript"/>
        <sz val="7"/>
        <rFont val="Arial"/>
        <family val="2"/>
      </rPr>
      <t>1</t>
    </r>
    <r>
      <rPr>
        <b/>
        <i/>
        <sz val="7"/>
        <rFont val="Arial"/>
        <family val="2"/>
      </rPr>
      <t xml:space="preserve"> Includes number of underemployed persons who were with jobs but did not work during the reference period. </t>
    </r>
  </si>
  <si>
    <t>Source: Philippine Statistics Authority, Labor Force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</si>
</sst>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  <numFmt numFmtId="168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vertAlign val="superscript"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i/>
      <vertAlign val="superscript"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3" xfId="1" quotePrefix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5" fillId="3" borderId="9" xfId="1" applyNumberFormat="1" applyFont="1" applyFill="1" applyBorder="1" applyAlignment="1">
      <alignment horizontal="left" indent="1"/>
    </xf>
    <xf numFmtId="3" fontId="6" fillId="0" borderId="10" xfId="2" applyNumberFormat="1" applyFont="1" applyFill="1" applyBorder="1" applyAlignment="1"/>
    <xf numFmtId="37" fontId="6" fillId="0" borderId="10" xfId="1" applyNumberFormat="1" applyFont="1" applyFill="1" applyBorder="1"/>
    <xf numFmtId="165" fontId="6" fillId="0" borderId="11" xfId="2" applyNumberFormat="1" applyFont="1" applyFill="1" applyBorder="1" applyAlignment="1"/>
    <xf numFmtId="49" fontId="6" fillId="0" borderId="9" xfId="1" applyNumberFormat="1" applyFont="1" applyFill="1" applyBorder="1" applyAlignment="1">
      <alignment horizontal="left" indent="4"/>
    </xf>
    <xf numFmtId="0" fontId="1" fillId="0" borderId="0" xfId="1" applyFill="1"/>
    <xf numFmtId="49" fontId="6" fillId="0" borderId="9" xfId="1" applyNumberFormat="1" applyFont="1" applyBorder="1" applyAlignment="1">
      <alignment horizontal="left" indent="6"/>
    </xf>
    <xf numFmtId="37" fontId="6" fillId="0" borderId="10" xfId="1" applyNumberFormat="1" applyFont="1" applyBorder="1"/>
    <xf numFmtId="165" fontId="6" fillId="0" borderId="11" xfId="2" applyNumberFormat="1" applyFont="1" applyBorder="1" applyAlignment="1"/>
    <xf numFmtId="49" fontId="6" fillId="0" borderId="9" xfId="1" applyNumberFormat="1" applyFont="1" applyFill="1" applyBorder="1" applyAlignment="1">
      <alignment horizontal="left" indent="6"/>
    </xf>
    <xf numFmtId="49" fontId="6" fillId="0" borderId="9" xfId="1" applyNumberFormat="1" applyFont="1" applyBorder="1" applyAlignment="1">
      <alignment horizontal="left" indent="8"/>
    </xf>
    <xf numFmtId="49" fontId="6" fillId="0" borderId="9" xfId="1" applyNumberFormat="1" applyFont="1" applyBorder="1" applyAlignment="1">
      <alignment horizontal="left" indent="9"/>
    </xf>
    <xf numFmtId="49" fontId="6" fillId="0" borderId="9" xfId="1" applyNumberFormat="1" applyFont="1" applyBorder="1" applyAlignment="1">
      <alignment horizontal="left" indent="4"/>
    </xf>
    <xf numFmtId="3" fontId="6" fillId="0" borderId="10" xfId="2" applyNumberFormat="1" applyFont="1" applyBorder="1" applyAlignment="1"/>
    <xf numFmtId="3" fontId="9" fillId="0" borderId="10" xfId="2" applyNumberFormat="1" applyFont="1" applyFill="1" applyBorder="1" applyAlignment="1"/>
    <xf numFmtId="3" fontId="9" fillId="0" borderId="10" xfId="2" applyNumberFormat="1" applyFont="1" applyBorder="1" applyAlignment="1"/>
    <xf numFmtId="37" fontId="9" fillId="0" borderId="10" xfId="1" applyNumberFormat="1" applyFont="1" applyBorder="1"/>
    <xf numFmtId="165" fontId="9" fillId="0" borderId="11" xfId="2" applyNumberFormat="1" applyFont="1" applyBorder="1" applyAlignment="1"/>
    <xf numFmtId="49" fontId="6" fillId="0" borderId="9" xfId="1" applyNumberFormat="1" applyFont="1" applyFill="1" applyBorder="1" applyAlignment="1">
      <alignment horizontal="left" indent="1"/>
    </xf>
    <xf numFmtId="37" fontId="9" fillId="0" borderId="10" xfId="1" applyNumberFormat="1" applyFont="1" applyFill="1" applyBorder="1"/>
    <xf numFmtId="165" fontId="9" fillId="0" borderId="11" xfId="2" applyNumberFormat="1" applyFont="1" applyFill="1" applyBorder="1" applyAlignment="1"/>
    <xf numFmtId="49" fontId="6" fillId="0" borderId="9" xfId="1" applyNumberFormat="1" applyFont="1" applyFill="1" applyBorder="1" applyAlignment="1">
      <alignment horizontal="left" indent="2"/>
    </xf>
    <xf numFmtId="166" fontId="6" fillId="0" borderId="10" xfId="2" applyNumberFormat="1" applyFont="1" applyFill="1" applyBorder="1" applyAlignment="1"/>
    <xf numFmtId="167" fontId="10" fillId="4" borderId="10" xfId="2" applyNumberFormat="1" applyFont="1" applyFill="1" applyBorder="1" applyAlignment="1">
      <alignment horizontal="left" vertical="justify" indent="2"/>
    </xf>
    <xf numFmtId="167" fontId="10" fillId="4" borderId="11" xfId="2" applyNumberFormat="1" applyFont="1" applyFill="1" applyBorder="1" applyAlignment="1">
      <alignment horizontal="left" vertical="justify" indent="2"/>
    </xf>
    <xf numFmtId="49" fontId="6" fillId="0" borderId="9" xfId="1" applyNumberFormat="1" applyFont="1" applyFill="1" applyBorder="1" applyAlignment="1">
      <alignment horizontal="left" indent="7"/>
    </xf>
    <xf numFmtId="166" fontId="9" fillId="0" borderId="10" xfId="2" applyNumberFormat="1" applyFont="1" applyFill="1" applyBorder="1" applyAlignment="1"/>
    <xf numFmtId="167" fontId="10" fillId="5" borderId="10" xfId="2" applyNumberFormat="1" applyFont="1" applyFill="1" applyBorder="1" applyAlignment="1">
      <alignment horizontal="left" vertical="justify" indent="2"/>
    </xf>
    <xf numFmtId="167" fontId="10" fillId="5" borderId="11" xfId="2" applyNumberFormat="1" applyFont="1" applyFill="1" applyBorder="1" applyAlignment="1">
      <alignment horizontal="left" vertical="justify" indent="2"/>
    </xf>
    <xf numFmtId="49" fontId="6" fillId="0" borderId="12" xfId="1" applyNumberFormat="1" applyFont="1" applyFill="1" applyBorder="1" applyAlignment="1">
      <alignment horizontal="left" indent="2"/>
    </xf>
    <xf numFmtId="166" fontId="9" fillId="0" borderId="13" xfId="2" applyNumberFormat="1" applyFont="1" applyFill="1" applyBorder="1" applyAlignment="1"/>
    <xf numFmtId="167" fontId="10" fillId="0" borderId="13" xfId="2" applyNumberFormat="1" applyFont="1" applyFill="1" applyBorder="1" applyAlignment="1">
      <alignment horizontal="left" vertical="justify" indent="2"/>
    </xf>
    <xf numFmtId="167" fontId="10" fillId="0" borderId="14" xfId="2" applyNumberFormat="1" applyFont="1" applyFill="1" applyBorder="1" applyAlignment="1">
      <alignment horizontal="left" vertical="justify" indent="2"/>
    </xf>
    <xf numFmtId="167" fontId="10" fillId="0" borderId="10" xfId="2" applyNumberFormat="1" applyFont="1" applyFill="1" applyBorder="1" applyAlignment="1">
      <alignment horizontal="left" vertical="justify" indent="2"/>
    </xf>
    <xf numFmtId="167" fontId="10" fillId="0" borderId="11" xfId="2" applyNumberFormat="1" applyFont="1" applyFill="1" applyBorder="1" applyAlignment="1">
      <alignment horizontal="left" vertical="justify" indent="2"/>
    </xf>
    <xf numFmtId="49" fontId="5" fillId="3" borderId="9" xfId="1" applyNumberFormat="1" applyFont="1" applyFill="1" applyBorder="1" applyAlignment="1">
      <alignment horizontal="left" indent="2"/>
    </xf>
    <xf numFmtId="49" fontId="6" fillId="0" borderId="9" xfId="1" applyNumberFormat="1" applyFont="1" applyFill="1" applyBorder="1" applyAlignment="1">
      <alignment horizontal="left" indent="8"/>
    </xf>
    <xf numFmtId="3" fontId="11" fillId="0" borderId="15" xfId="1" applyNumberFormat="1" applyFont="1" applyBorder="1" applyAlignment="1">
      <alignment horizontal="right"/>
    </xf>
    <xf numFmtId="3" fontId="1" fillId="0" borderId="0" xfId="1" applyNumberFormat="1" applyFill="1"/>
    <xf numFmtId="166" fontId="9" fillId="0" borderId="10" xfId="2" applyNumberFormat="1" applyFont="1" applyBorder="1" applyAlignment="1"/>
    <xf numFmtId="49" fontId="6" fillId="0" borderId="15" xfId="1" applyNumberFormat="1" applyFont="1" applyBorder="1" applyAlignment="1">
      <alignment horizontal="left" indent="2"/>
    </xf>
    <xf numFmtId="166" fontId="6" fillId="0" borderId="10" xfId="2" applyNumberFormat="1" applyFont="1" applyBorder="1" applyAlignment="1"/>
    <xf numFmtId="0" fontId="6" fillId="0" borderId="15" xfId="1" applyFont="1" applyBorder="1" applyAlignment="1">
      <alignment horizontal="left" indent="2"/>
    </xf>
    <xf numFmtId="49" fontId="6" fillId="0" borderId="9" xfId="1" applyNumberFormat="1" applyFont="1" applyBorder="1" applyAlignment="1">
      <alignment horizontal="left" indent="2"/>
    </xf>
    <xf numFmtId="0" fontId="1" fillId="0" borderId="16" xfId="1" applyBorder="1"/>
    <xf numFmtId="0" fontId="1" fillId="0" borderId="17" xfId="1" applyBorder="1"/>
    <xf numFmtId="167" fontId="10" fillId="5" borderId="17" xfId="2" applyNumberFormat="1" applyFont="1" applyFill="1" applyBorder="1" applyAlignment="1">
      <alignment horizontal="left" vertical="justify" indent="2"/>
    </xf>
    <xf numFmtId="167" fontId="10" fillId="5" borderId="18" xfId="2" applyNumberFormat="1" applyFont="1" applyFill="1" applyBorder="1" applyAlignment="1">
      <alignment horizontal="left" vertical="justify" indent="2"/>
    </xf>
    <xf numFmtId="0" fontId="12" fillId="0" borderId="0" xfId="1" applyFont="1" applyFill="1" applyBorder="1" applyAlignment="1">
      <alignment horizontal="left" vertical="center"/>
    </xf>
    <xf numFmtId="168" fontId="13" fillId="0" borderId="0" xfId="2" applyNumberFormat="1" applyFont="1" applyBorder="1" applyAlignment="1">
      <alignment horizontal="left"/>
    </xf>
    <xf numFmtId="0" fontId="12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left" vertical="center"/>
    </xf>
    <xf numFmtId="3" fontId="1" fillId="0" borderId="0" xfId="1" applyNumberFormat="1"/>
  </cellXfs>
  <cellStyles count="3">
    <cellStyle name="Comma 5" xfId="2"/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07" workbookViewId="0">
      <selection activeCell="I20" sqref="I20"/>
    </sheetView>
  </sheetViews>
  <sheetFormatPr defaultColWidth="10.28515625" defaultRowHeight="15" x14ac:dyDescent="0.25"/>
  <cols>
    <col min="1" max="1" width="68.7109375" style="1" customWidth="1"/>
    <col min="2" max="3" width="10.42578125" style="1" customWidth="1"/>
    <col min="4" max="4" width="12" style="1" customWidth="1"/>
    <col min="5" max="5" width="9.28515625" style="1" customWidth="1"/>
    <col min="6" max="16384" width="10.28515625" style="1"/>
  </cols>
  <sheetData>
    <row r="1" spans="1:8" ht="15.75" x14ac:dyDescent="0.25">
      <c r="A1" s="61" t="s">
        <v>0</v>
      </c>
      <c r="B1" s="61"/>
      <c r="C1" s="61"/>
      <c r="D1" s="61"/>
      <c r="E1" s="61"/>
    </row>
    <row r="2" spans="1:8" ht="15.75" x14ac:dyDescent="0.25">
      <c r="A2" s="61" t="s">
        <v>1</v>
      </c>
      <c r="B2" s="61"/>
      <c r="C2" s="61"/>
      <c r="D2" s="61"/>
      <c r="E2" s="61"/>
    </row>
    <row r="3" spans="1:8" x14ac:dyDescent="0.25">
      <c r="A3" s="62" t="s">
        <v>2</v>
      </c>
      <c r="B3" s="62"/>
      <c r="C3" s="62"/>
      <c r="D3" s="62"/>
      <c r="E3" s="62"/>
    </row>
    <row r="4" spans="1:8" ht="9" customHeight="1" thickBot="1" x14ac:dyDescent="0.3"/>
    <row r="5" spans="1:8" ht="33.6" customHeight="1" thickTop="1" thickBot="1" x14ac:dyDescent="0.3">
      <c r="A5" s="2" t="s">
        <v>3</v>
      </c>
      <c r="B5" s="3" t="s">
        <v>4</v>
      </c>
      <c r="C5" s="4" t="s">
        <v>5</v>
      </c>
      <c r="D5" s="5" t="s">
        <v>6</v>
      </c>
      <c r="E5" s="6" t="s">
        <v>7</v>
      </c>
    </row>
    <row r="6" spans="1:8" ht="9.6" customHeight="1" x14ac:dyDescent="0.25">
      <c r="A6" s="7"/>
      <c r="B6" s="8"/>
      <c r="C6" s="8"/>
      <c r="D6" s="8"/>
      <c r="E6" s="9"/>
    </row>
    <row r="7" spans="1:8" x14ac:dyDescent="0.25">
      <c r="A7" s="10" t="s">
        <v>8</v>
      </c>
      <c r="B7" s="11">
        <v>73722</v>
      </c>
      <c r="C7" s="11">
        <v>71776</v>
      </c>
      <c r="D7" s="12">
        <f t="shared" ref="D7:D15" si="0">B7-C7</f>
        <v>1946</v>
      </c>
      <c r="E7" s="13">
        <f t="shared" ref="E7:E15" si="1">((B7/C7)-1)*100</f>
        <v>2.7112126616139154</v>
      </c>
      <c r="G7" s="64"/>
      <c r="H7" s="64"/>
    </row>
    <row r="8" spans="1:8" s="15" customFormat="1" x14ac:dyDescent="0.25">
      <c r="A8" s="14" t="s">
        <v>9</v>
      </c>
      <c r="B8" s="11">
        <v>41018</v>
      </c>
      <c r="C8" s="11">
        <v>44022</v>
      </c>
      <c r="D8" s="12">
        <f t="shared" si="0"/>
        <v>-3004</v>
      </c>
      <c r="E8" s="13">
        <f t="shared" si="1"/>
        <v>-6.8238607968742926</v>
      </c>
      <c r="G8" s="64"/>
      <c r="H8" s="64"/>
    </row>
    <row r="9" spans="1:8" x14ac:dyDescent="0.25">
      <c r="A9" s="16" t="s">
        <v>10</v>
      </c>
      <c r="B9" s="11">
        <v>616</v>
      </c>
      <c r="C9" s="11">
        <v>1085</v>
      </c>
      <c r="D9" s="17">
        <f t="shared" si="0"/>
        <v>-469</v>
      </c>
      <c r="E9" s="18">
        <f t="shared" si="1"/>
        <v>-43.225806451612904</v>
      </c>
      <c r="G9" s="64"/>
      <c r="H9" s="64"/>
    </row>
    <row r="10" spans="1:8" s="15" customFormat="1" x14ac:dyDescent="0.25">
      <c r="A10" s="19" t="s">
        <v>11</v>
      </c>
      <c r="B10" s="11">
        <v>33764</v>
      </c>
      <c r="C10" s="11">
        <v>41755</v>
      </c>
      <c r="D10" s="12">
        <f t="shared" si="0"/>
        <v>-7991</v>
      </c>
      <c r="E10" s="13">
        <f t="shared" si="1"/>
        <v>-19.137827805053288</v>
      </c>
      <c r="G10" s="64"/>
      <c r="H10" s="64"/>
    </row>
    <row r="11" spans="1:8" x14ac:dyDescent="0.25">
      <c r="A11" s="20" t="s">
        <v>12</v>
      </c>
      <c r="B11" s="11">
        <v>6388</v>
      </c>
      <c r="C11" s="11">
        <v>5607</v>
      </c>
      <c r="D11" s="17">
        <f t="shared" si="0"/>
        <v>781</v>
      </c>
      <c r="E11" s="18">
        <f t="shared" si="1"/>
        <v>13.929017299803824</v>
      </c>
      <c r="G11" s="64"/>
      <c r="H11" s="64"/>
    </row>
    <row r="12" spans="1:8" ht="17.25" x14ac:dyDescent="0.25">
      <c r="A12" s="21" t="s">
        <v>13</v>
      </c>
      <c r="B12" s="11">
        <v>5479</v>
      </c>
      <c r="C12" s="11">
        <v>3460</v>
      </c>
      <c r="D12" s="17">
        <f t="shared" si="0"/>
        <v>2019</v>
      </c>
      <c r="E12" s="18">
        <f t="shared" si="1"/>
        <v>58.352601156069369</v>
      </c>
      <c r="G12" s="64"/>
      <c r="H12" s="64"/>
    </row>
    <row r="13" spans="1:8" x14ac:dyDescent="0.25">
      <c r="A13" s="21" t="s">
        <v>14</v>
      </c>
      <c r="B13" s="11">
        <v>909</v>
      </c>
      <c r="C13" s="11">
        <v>2147</v>
      </c>
      <c r="D13" s="17">
        <f t="shared" si="0"/>
        <v>-1238</v>
      </c>
      <c r="E13" s="18">
        <f t="shared" si="1"/>
        <v>-57.661853749417787</v>
      </c>
      <c r="F13" s="64"/>
      <c r="G13" s="64"/>
      <c r="H13" s="64"/>
    </row>
    <row r="14" spans="1:8" s="15" customFormat="1" x14ac:dyDescent="0.25">
      <c r="A14" s="19" t="s">
        <v>15</v>
      </c>
      <c r="B14" s="11">
        <v>7254</v>
      </c>
      <c r="C14" s="11">
        <v>2267</v>
      </c>
      <c r="D14" s="12">
        <f t="shared" si="0"/>
        <v>4987</v>
      </c>
      <c r="E14" s="13">
        <f t="shared" si="1"/>
        <v>219.98235553595057</v>
      </c>
      <c r="G14" s="64"/>
      <c r="H14" s="64"/>
    </row>
    <row r="15" spans="1:8" x14ac:dyDescent="0.25">
      <c r="A15" s="22" t="s">
        <v>16</v>
      </c>
      <c r="B15" s="11">
        <v>32704</v>
      </c>
      <c r="C15" s="23">
        <v>27754</v>
      </c>
      <c r="D15" s="17">
        <f t="shared" si="0"/>
        <v>4950</v>
      </c>
      <c r="E15" s="18">
        <f t="shared" si="1"/>
        <v>17.835266988542188</v>
      </c>
      <c r="G15" s="64"/>
      <c r="H15" s="64"/>
    </row>
    <row r="16" spans="1:8" ht="15.75" x14ac:dyDescent="0.25">
      <c r="A16" s="20"/>
      <c r="B16" s="24"/>
      <c r="C16" s="25"/>
      <c r="D16" s="26"/>
      <c r="E16" s="27"/>
    </row>
    <row r="17" spans="1:5" s="15" customFormat="1" ht="15.75" x14ac:dyDescent="0.25">
      <c r="A17" s="28" t="s">
        <v>8</v>
      </c>
      <c r="B17" s="24"/>
      <c r="C17" s="24"/>
      <c r="D17" s="29"/>
      <c r="E17" s="30"/>
    </row>
    <row r="18" spans="1:5" s="15" customFormat="1" x14ac:dyDescent="0.25">
      <c r="A18" s="31" t="s">
        <v>17</v>
      </c>
      <c r="B18" s="32">
        <f>B8/B7*100</f>
        <v>55.63875098342421</v>
      </c>
      <c r="C18" s="32">
        <f>C8/C7*100</f>
        <v>61.332478823004898</v>
      </c>
      <c r="D18" s="33"/>
      <c r="E18" s="34"/>
    </row>
    <row r="19" spans="1:5" s="15" customFormat="1" x14ac:dyDescent="0.25">
      <c r="A19" s="14" t="s">
        <v>18</v>
      </c>
      <c r="B19" s="32">
        <f>B9/B8*100</f>
        <v>1.5017797064703302</v>
      </c>
      <c r="C19" s="32">
        <f>C9/C8*100</f>
        <v>2.4646767525328248</v>
      </c>
      <c r="D19" s="33"/>
      <c r="E19" s="34"/>
    </row>
    <row r="20" spans="1:5" s="15" customFormat="1" x14ac:dyDescent="0.25">
      <c r="A20" s="14" t="s">
        <v>19</v>
      </c>
      <c r="B20" s="32">
        <f>B10/B8*100</f>
        <v>82.315081183870504</v>
      </c>
      <c r="C20" s="32">
        <f>C10/C8*100</f>
        <v>94.850302121666445</v>
      </c>
      <c r="D20" s="33"/>
      <c r="E20" s="34"/>
    </row>
    <row r="21" spans="1:5" s="15" customFormat="1" x14ac:dyDescent="0.25">
      <c r="A21" s="35" t="s">
        <v>20</v>
      </c>
      <c r="B21" s="32">
        <f>B11/B10*100</f>
        <v>18.919559293922521</v>
      </c>
      <c r="C21" s="32">
        <f>C11/C10*100</f>
        <v>13.428331936295054</v>
      </c>
      <c r="D21" s="33"/>
      <c r="E21" s="34"/>
    </row>
    <row r="22" spans="1:5" s="15" customFormat="1" x14ac:dyDescent="0.25">
      <c r="A22" s="35" t="s">
        <v>21</v>
      </c>
      <c r="B22" s="32">
        <f>B12/B10*100</f>
        <v>16.2273427319038</v>
      </c>
      <c r="C22" s="32">
        <f>C12/C10*100</f>
        <v>8.2864327625434075</v>
      </c>
      <c r="D22" s="33"/>
      <c r="E22" s="34"/>
    </row>
    <row r="23" spans="1:5" s="15" customFormat="1" x14ac:dyDescent="0.25">
      <c r="A23" s="35" t="s">
        <v>22</v>
      </c>
      <c r="B23" s="32">
        <f>B13/B10*100</f>
        <v>2.692216562018718</v>
      </c>
      <c r="C23" s="32">
        <f>C13/C10*100</f>
        <v>5.1418991737516464</v>
      </c>
      <c r="D23" s="33"/>
      <c r="E23" s="34"/>
    </row>
    <row r="24" spans="1:5" s="15" customFormat="1" x14ac:dyDescent="0.25">
      <c r="A24" s="14" t="s">
        <v>23</v>
      </c>
      <c r="B24" s="32">
        <f>B14/B8*100</f>
        <v>17.684918816129507</v>
      </c>
      <c r="C24" s="32">
        <f>C14/C8*100</f>
        <v>5.1496978783335603</v>
      </c>
      <c r="D24" s="33"/>
      <c r="E24" s="34"/>
    </row>
    <row r="25" spans="1:5" s="15" customFormat="1" x14ac:dyDescent="0.25">
      <c r="A25" s="31" t="s">
        <v>24</v>
      </c>
      <c r="B25" s="32">
        <v>34.970638706571158</v>
      </c>
      <c r="C25" s="32">
        <v>41.83125139124234</v>
      </c>
      <c r="D25" s="33"/>
      <c r="E25" s="34"/>
    </row>
    <row r="26" spans="1:5" s="15" customFormat="1" ht="15.75" x14ac:dyDescent="0.25">
      <c r="A26" s="31"/>
      <c r="B26" s="36"/>
      <c r="C26" s="36"/>
      <c r="D26" s="37"/>
      <c r="E26" s="38"/>
    </row>
    <row r="27" spans="1:5" s="15" customFormat="1" ht="15.75" customHeight="1" thickBot="1" x14ac:dyDescent="0.3">
      <c r="A27" s="39"/>
      <c r="B27" s="40"/>
      <c r="C27" s="40"/>
      <c r="D27" s="41"/>
      <c r="E27" s="42"/>
    </row>
    <row r="28" spans="1:5" s="15" customFormat="1" ht="15.75" x14ac:dyDescent="0.25">
      <c r="A28" s="31"/>
      <c r="B28" s="36"/>
      <c r="C28" s="36"/>
      <c r="D28" s="43"/>
      <c r="E28" s="44"/>
    </row>
    <row r="29" spans="1:5" s="15" customFormat="1" x14ac:dyDescent="0.25">
      <c r="A29" s="45" t="s">
        <v>25</v>
      </c>
      <c r="B29" s="11">
        <v>20010.291000000001</v>
      </c>
      <c r="C29" s="11">
        <v>19866.319</v>
      </c>
      <c r="D29" s="12">
        <f t="shared" ref="D29:D37" si="2">B29-C29</f>
        <v>143.97200000000157</v>
      </c>
      <c r="E29" s="13">
        <f t="shared" ref="E29:E37" si="3">((B29/C29)-1)*100</f>
        <v>0.72470395748704952</v>
      </c>
    </row>
    <row r="30" spans="1:5" s="15" customFormat="1" x14ac:dyDescent="0.25">
      <c r="A30" s="14" t="s">
        <v>26</v>
      </c>
      <c r="B30" s="11">
        <v>6482.3630000000003</v>
      </c>
      <c r="C30" s="11">
        <v>7712.0050000000001</v>
      </c>
      <c r="D30" s="12">
        <f t="shared" si="2"/>
        <v>-1229.6419999999998</v>
      </c>
      <c r="E30" s="13">
        <f t="shared" si="3"/>
        <v>-15.944517670826198</v>
      </c>
    </row>
    <row r="31" spans="1:5" x14ac:dyDescent="0.25">
      <c r="A31" s="16" t="s">
        <v>27</v>
      </c>
      <c r="B31" s="11">
        <v>451.96700000000004</v>
      </c>
      <c r="C31" s="11">
        <v>863.15599999999995</v>
      </c>
      <c r="D31" s="17">
        <f t="shared" si="2"/>
        <v>-411.18899999999991</v>
      </c>
      <c r="E31" s="18">
        <f t="shared" si="3"/>
        <v>-47.637854570900274</v>
      </c>
    </row>
    <row r="32" spans="1:5" s="15" customFormat="1" x14ac:dyDescent="0.25">
      <c r="A32" s="19" t="s">
        <v>28</v>
      </c>
      <c r="B32" s="11">
        <v>4435.3280000000004</v>
      </c>
      <c r="C32" s="11">
        <v>6713.6580000000004</v>
      </c>
      <c r="D32" s="12">
        <f t="shared" si="2"/>
        <v>-2278.33</v>
      </c>
      <c r="E32" s="13">
        <f t="shared" si="3"/>
        <v>-33.935747099420311</v>
      </c>
    </row>
    <row r="33" spans="1:7" s="15" customFormat="1" x14ac:dyDescent="0.25">
      <c r="A33" s="20" t="s">
        <v>29</v>
      </c>
      <c r="B33" s="11">
        <v>802.66399999999999</v>
      </c>
      <c r="C33" s="11">
        <v>789.32799999999997</v>
      </c>
      <c r="D33" s="17">
        <f t="shared" si="2"/>
        <v>13.336000000000013</v>
      </c>
      <c r="E33" s="18">
        <f t="shared" si="3"/>
        <v>1.6895384428273097</v>
      </c>
    </row>
    <row r="34" spans="1:7" s="15" customFormat="1" x14ac:dyDescent="0.25">
      <c r="A34" s="19" t="s">
        <v>30</v>
      </c>
      <c r="B34" s="11">
        <v>2047.0350000000001</v>
      </c>
      <c r="C34" s="11">
        <v>998.34699999999998</v>
      </c>
      <c r="D34" s="12">
        <f t="shared" si="2"/>
        <v>1048.6880000000001</v>
      </c>
      <c r="E34" s="13">
        <f t="shared" si="3"/>
        <v>105.04243514529517</v>
      </c>
    </row>
    <row r="35" spans="1:7" s="15" customFormat="1" x14ac:dyDescent="0.25">
      <c r="A35" s="46" t="s">
        <v>31</v>
      </c>
      <c r="B35" s="47">
        <v>1813.098</v>
      </c>
      <c r="C35" s="11">
        <v>880.96800000000007</v>
      </c>
      <c r="D35" s="12">
        <f t="shared" si="2"/>
        <v>932.12999999999988</v>
      </c>
      <c r="E35" s="13">
        <f t="shared" si="3"/>
        <v>105.80747541340885</v>
      </c>
      <c r="G35" s="48"/>
    </row>
    <row r="36" spans="1:7" x14ac:dyDescent="0.25">
      <c r="A36" s="16" t="s">
        <v>32</v>
      </c>
      <c r="B36" s="11">
        <v>13527.929</v>
      </c>
      <c r="C36" s="23">
        <v>12154.313</v>
      </c>
      <c r="D36" s="17">
        <f t="shared" si="2"/>
        <v>1373.616</v>
      </c>
      <c r="E36" s="18">
        <f t="shared" si="3"/>
        <v>11.301469692281252</v>
      </c>
    </row>
    <row r="37" spans="1:7" x14ac:dyDescent="0.25">
      <c r="A37" s="20" t="s">
        <v>33</v>
      </c>
      <c r="B37" s="11">
        <v>3241.7249999999999</v>
      </c>
      <c r="C37" s="23">
        <v>2834.366</v>
      </c>
      <c r="D37" s="17">
        <f t="shared" si="2"/>
        <v>407.35899999999992</v>
      </c>
      <c r="E37" s="18">
        <f t="shared" si="3"/>
        <v>14.372138248906463</v>
      </c>
    </row>
    <row r="38" spans="1:7" ht="15.75" x14ac:dyDescent="0.25">
      <c r="A38" s="20"/>
      <c r="B38" s="24"/>
      <c r="C38" s="25"/>
      <c r="D38" s="26"/>
      <c r="E38" s="27"/>
    </row>
    <row r="39" spans="1:7" ht="15.75" x14ac:dyDescent="0.25">
      <c r="A39" s="28" t="s">
        <v>34</v>
      </c>
      <c r="B39" s="49"/>
      <c r="C39" s="49"/>
      <c r="D39" s="43"/>
      <c r="E39" s="44"/>
    </row>
    <row r="40" spans="1:7" x14ac:dyDescent="0.25">
      <c r="A40" s="50" t="s">
        <v>35</v>
      </c>
      <c r="B40" s="51">
        <f>B30/B29*100</f>
        <v>32.395146077585778</v>
      </c>
      <c r="C40" s="51">
        <f>C30/C29*100</f>
        <v>38.819496455281929</v>
      </c>
      <c r="D40" s="33"/>
      <c r="E40" s="34"/>
    </row>
    <row r="41" spans="1:7" x14ac:dyDescent="0.25">
      <c r="A41" s="22" t="s">
        <v>36</v>
      </c>
      <c r="B41" s="51">
        <f>B32/B30*100</f>
        <v>68.421469146359144</v>
      </c>
      <c r="C41" s="51">
        <f>C32/C30*100</f>
        <v>87.054637542377108</v>
      </c>
      <c r="D41" s="33"/>
      <c r="E41" s="34"/>
    </row>
    <row r="42" spans="1:7" x14ac:dyDescent="0.25">
      <c r="A42" s="16" t="s">
        <v>37</v>
      </c>
      <c r="B42" s="51">
        <f>B33/B32*100</f>
        <v>18.097060690889151</v>
      </c>
      <c r="C42" s="51">
        <f>C33/C32*100</f>
        <v>11.757048095092124</v>
      </c>
      <c r="D42" s="33"/>
      <c r="E42" s="34"/>
    </row>
    <row r="43" spans="1:7" x14ac:dyDescent="0.25">
      <c r="A43" s="22" t="s">
        <v>38</v>
      </c>
      <c r="B43" s="51">
        <f>B34/B30*100</f>
        <v>31.578530853640874</v>
      </c>
      <c r="C43" s="51">
        <f>C34/C30*100</f>
        <v>12.945362457622888</v>
      </c>
      <c r="D43" s="33"/>
      <c r="E43" s="34"/>
    </row>
    <row r="44" spans="1:7" x14ac:dyDescent="0.25">
      <c r="A44" s="52" t="s">
        <v>39</v>
      </c>
      <c r="B44" s="51">
        <f>(B37+B35)/B29*100</f>
        <v>25.261116892303065</v>
      </c>
      <c r="C44" s="51">
        <f>(C37+C35)/C29*100</f>
        <v>18.701672916859938</v>
      </c>
      <c r="D44" s="33"/>
      <c r="E44" s="34"/>
    </row>
    <row r="45" spans="1:7" x14ac:dyDescent="0.25">
      <c r="A45" s="53" t="s">
        <v>40</v>
      </c>
      <c r="B45" s="51">
        <f>B31/B30*100</f>
        <v>6.9722568760805279</v>
      </c>
      <c r="C45" s="51">
        <f>C31/C30*100</f>
        <v>11.192368262209374</v>
      </c>
      <c r="D45" s="33"/>
      <c r="E45" s="34"/>
    </row>
    <row r="46" spans="1:7" x14ac:dyDescent="0.25">
      <c r="A46" s="53" t="s">
        <v>41</v>
      </c>
      <c r="B46" s="32">
        <v>31.509012375314587</v>
      </c>
      <c r="C46" s="32">
        <v>39.88770133713345</v>
      </c>
      <c r="D46" s="33"/>
      <c r="E46" s="34"/>
    </row>
    <row r="47" spans="1:7" ht="15.75" thickBot="1" x14ac:dyDescent="0.3">
      <c r="A47" s="54"/>
      <c r="B47" s="55"/>
      <c r="C47" s="55"/>
      <c r="D47" s="56"/>
      <c r="E47" s="57"/>
    </row>
    <row r="48" spans="1:7" ht="6.6" customHeight="1" thickTop="1" x14ac:dyDescent="0.25"/>
    <row r="49" spans="1:2" x14ac:dyDescent="0.25">
      <c r="A49" s="58" t="s">
        <v>42</v>
      </c>
      <c r="B49" s="59"/>
    </row>
    <row r="50" spans="1:2" x14ac:dyDescent="0.25">
      <c r="A50" s="58" t="s">
        <v>43</v>
      </c>
      <c r="B50" s="60"/>
    </row>
    <row r="51" spans="1:2" x14ac:dyDescent="0.25">
      <c r="A51" s="58" t="s">
        <v>44</v>
      </c>
      <c r="B51" s="60"/>
    </row>
    <row r="52" spans="1:2" x14ac:dyDescent="0.25">
      <c r="A52" s="58" t="s">
        <v>45</v>
      </c>
      <c r="B52" s="60"/>
    </row>
    <row r="53" spans="1:2" x14ac:dyDescent="0.25">
      <c r="A53" s="63" t="s">
        <v>46</v>
      </c>
      <c r="B53" s="63"/>
    </row>
  </sheetData>
  <mergeCells count="4">
    <mergeCell ref="A1:E1"/>
    <mergeCell ref="A2:E2"/>
    <mergeCell ref="A3:E3"/>
    <mergeCell ref="A53:B53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A</vt:lpstr>
      <vt:lpstr>'Tab 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Viernes</dc:creator>
  <cp:lastModifiedBy>Nyl Franz</cp:lastModifiedBy>
  <dcterms:created xsi:type="dcterms:W3CDTF">2020-06-04T13:52:51Z</dcterms:created>
  <dcterms:modified xsi:type="dcterms:W3CDTF">2020-06-07T13:47:34Z</dcterms:modified>
</cp:coreProperties>
</file>