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Final\Press Kit\"/>
    </mc:Choice>
  </mc:AlternateContent>
  <bookViews>
    <workbookView xWindow="0" yWindow="0" windowWidth="28800" windowHeight="11700"/>
  </bookViews>
  <sheets>
    <sheet name="tab 2" sheetId="1" r:id="rId1"/>
  </sheets>
  <externalReferences>
    <externalReference r:id="rId2"/>
  </externalReferences>
  <definedNames>
    <definedName name="_xlnm.Print_Area" localSheetId="0">'tab 2'!$A$1:$B$49</definedName>
    <definedName name="_xlnm.Print_Titles" localSheetId="0">'tab 2'!$1:$5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D46" i="1"/>
  <c r="C46" i="1"/>
  <c r="B46" i="1"/>
  <c r="E44" i="1"/>
  <c r="D44" i="1"/>
  <c r="C44" i="1"/>
  <c r="B44" i="1"/>
  <c r="E43" i="1"/>
  <c r="D43" i="1"/>
  <c r="D40" i="1" s="1"/>
  <c r="C43" i="1"/>
  <c r="B43" i="1"/>
  <c r="E42" i="1"/>
  <c r="E40" i="1" s="1"/>
  <c r="D42" i="1"/>
  <c r="C42" i="1"/>
  <c r="C40" i="1" s="1"/>
  <c r="B42" i="1"/>
  <c r="B40" i="1" s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D23" i="1" s="1"/>
  <c r="C27" i="1"/>
  <c r="B27" i="1"/>
  <c r="E26" i="1"/>
  <c r="D26" i="1"/>
  <c r="C26" i="1"/>
  <c r="B26" i="1"/>
  <c r="E25" i="1"/>
  <c r="E23" i="1" s="1"/>
  <c r="D25" i="1"/>
  <c r="C25" i="1"/>
  <c r="B25" i="1"/>
  <c r="B23" i="1" s="1"/>
  <c r="E24" i="1"/>
  <c r="D24" i="1"/>
  <c r="C24" i="1"/>
  <c r="B24" i="1"/>
  <c r="C23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C16" i="1" s="1"/>
  <c r="B18" i="1"/>
  <c r="E17" i="1"/>
  <c r="D17" i="1"/>
  <c r="C17" i="1"/>
  <c r="B17" i="1"/>
  <c r="E16" i="1"/>
  <c r="D16" i="1"/>
  <c r="B16" i="1"/>
  <c r="E14" i="1"/>
  <c r="D14" i="1"/>
  <c r="C14" i="1"/>
  <c r="B14" i="1"/>
  <c r="E13" i="1"/>
  <c r="E12" i="1" s="1"/>
  <c r="D13" i="1"/>
  <c r="D12" i="1" s="1"/>
  <c r="C13" i="1"/>
  <c r="C12" i="1" s="1"/>
  <c r="B13" i="1"/>
  <c r="B12" i="1" s="1"/>
  <c r="E7" i="1"/>
  <c r="D7" i="1"/>
  <c r="C7" i="1"/>
  <c r="B7" i="1"/>
</calcChain>
</file>

<file path=xl/sharedStrings.xml><?xml version="1.0" encoding="utf-8"?>
<sst xmlns="http://schemas.openxmlformats.org/spreadsheetml/2006/main" count="48" uniqueCount="48">
  <si>
    <t>October 2020, July 2020, April 2020 and October 2019</t>
  </si>
  <si>
    <t>(In percent)</t>
  </si>
  <si>
    <t>Sector/Subsector/Hours Worked</t>
  </si>
  <si>
    <r>
      <t>October 2020</t>
    </r>
    <r>
      <rPr>
        <b/>
        <vertAlign val="superscript"/>
        <sz val="11"/>
        <rFont val="Tahoma"/>
        <family val="2"/>
      </rPr>
      <t>p</t>
    </r>
    <r>
      <rPr>
        <b/>
        <sz val="11"/>
        <rFont val="Tahoma"/>
        <family val="2"/>
      </rPr>
      <t xml:space="preserve">                           </t>
    </r>
  </si>
  <si>
    <r>
      <t>July 2020</t>
    </r>
    <r>
      <rPr>
        <b/>
        <vertAlign val="superscript"/>
        <sz val="11"/>
        <rFont val="Tahoma"/>
        <family val="2"/>
      </rPr>
      <t>p</t>
    </r>
    <r>
      <rPr>
        <b/>
        <sz val="11"/>
        <rFont val="Tahoma"/>
        <family val="2"/>
      </rPr>
      <t xml:space="preserve">                           </t>
    </r>
  </si>
  <si>
    <r>
      <t>April 2020</t>
    </r>
    <r>
      <rPr>
        <b/>
        <vertAlign val="superscript"/>
        <sz val="11"/>
        <rFont val="Tahoma"/>
        <family val="2"/>
      </rPr>
      <t>F</t>
    </r>
  </si>
  <si>
    <r>
      <t xml:space="preserve">October 2019 </t>
    </r>
    <r>
      <rPr>
        <b/>
        <vertAlign val="superscript"/>
        <sz val="11"/>
        <rFont val="Tahoma"/>
        <family val="2"/>
      </rPr>
      <t>R</t>
    </r>
  </si>
  <si>
    <t>EMPLOYED PERSONS</t>
  </si>
  <si>
    <t xml:space="preserve">  Number (in thousands)</t>
  </si>
  <si>
    <t xml:space="preserve">  SECTOR</t>
  </si>
  <si>
    <t>Agriculture</t>
  </si>
  <si>
    <t>Agriculture and forestry</t>
  </si>
  <si>
    <t>Fishing and aquaculture</t>
  </si>
  <si>
    <t>Industry</t>
  </si>
  <si>
    <t>Mining and quarrying</t>
  </si>
  <si>
    <t>Manufacturing</t>
  </si>
  <si>
    <t>Electricity, gas, steam, and air conditioning supply</t>
  </si>
  <si>
    <t>Water supply; sewerage, waste management  and remediation activities</t>
  </si>
  <si>
    <t>Construction</t>
  </si>
  <si>
    <t>Services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</si>
  <si>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</si>
  <si>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</si>
  <si>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</si>
  <si>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</si>
  <si>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</si>
  <si>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</si>
  <si>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</si>
  <si>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</si>
  <si>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defense; compulsory social security</t>
  </si>
  <si>
    <t>Education</t>
  </si>
  <si>
    <t>Human health and social work activities</t>
  </si>
  <si>
    <t>Arts, entertainment and recreation</t>
  </si>
  <si>
    <t>Other service activities</t>
  </si>
  <si>
    <t>Activities of extraterritorial organizations and bodies</t>
  </si>
  <si>
    <t xml:space="preserve">  HOURS WORKED</t>
  </si>
  <si>
    <t>Less than 40 hours</t>
  </si>
  <si>
    <t>Worked 40 hours and over</t>
  </si>
  <si>
    <t>With a job, not at work</t>
  </si>
  <si>
    <t>Mean hours worked in one week</t>
  </si>
  <si>
    <t>Notes:</t>
  </si>
  <si>
    <t>P  Estimates are preliminary and may change.</t>
  </si>
  <si>
    <t xml:space="preserve">R  Revised estimates based on 2015 POPCEN-Based Population Projection </t>
  </si>
  <si>
    <t xml:space="preserve">            F  Final </t>
  </si>
  <si>
    <t>Details may not add up to totals due to rounding.</t>
  </si>
  <si>
    <t>0.0 - Less than 0.05 percent</t>
  </si>
  <si>
    <t>Estimates for October 2020 and July 2020 are based on the 2015 CPH-based Population Projection.</t>
  </si>
  <si>
    <t>Source:  Philippine Statistics Authority, Labor Force Survey</t>
  </si>
  <si>
    <t>TABLE 2   Employed Persons by Sector, Subsector, and Hours Worked, 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</si>
</sst>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mmmm\ yyyy"/>
    <numFmt numFmtId="165" formatCode="_(* #,##0.00_);_(* \(#,##0.00\);_(* &quot;-&quot;??_);_(@_)"/>
    <numFmt numFmtId="166" formatCode="_(* #,##0_);_(* \(#,##0\);_(* &quot;-&quot;??_);_(@_)"/>
    <numFmt numFmtId="167" formatCode="0.0"/>
    <numFmt numFmtId="168" formatCode="_(* #,##0.0_);_(* \(#,##0.0\);_(* &quot;-&quot;??_);_(@_)"/>
    <numFmt numFmtId="169" formatCode="#,##0.0"/>
    <numFmt numFmtId="170" formatCode="#,##0.0_);\(#,##0.0\)"/>
  </numFmts>
  <fonts count="9" x14ac:knownFonts="1">
    <font>
      <sz val="10"/>
      <name val="Courier"/>
    </font>
    <font>
      <b/>
      <sz val="11"/>
      <name val="Tahoma"/>
      <family val="2"/>
    </font>
    <font>
      <sz val="11"/>
      <name val="Tahoma"/>
      <family val="2"/>
    </font>
    <font>
      <sz val="10"/>
      <name val="Courier"/>
      <family val="3"/>
    </font>
    <font>
      <b/>
      <vertAlign val="superscript"/>
      <sz val="11"/>
      <name val="Tahoma"/>
      <family val="2"/>
    </font>
    <font>
      <sz val="10"/>
      <name val="Arial"/>
      <family val="2"/>
    </font>
    <font>
      <sz val="11"/>
      <color rgb="FFFF0000"/>
      <name val="Tahoma"/>
      <family val="2"/>
    </font>
    <font>
      <sz val="10"/>
      <name val="Tahoma"/>
      <family val="2"/>
    </font>
    <font>
      <i/>
      <sz val="1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37" fontId="0" fillId="0" borderId="0"/>
    <xf numFmtId="37" fontId="3" fillId="0" borderId="0"/>
    <xf numFmtId="165" fontId="5" fillId="0" borderId="0" applyFont="0" applyFill="0" applyBorder="0" applyAlignment="0" applyProtection="0"/>
    <xf numFmtId="37" fontId="3" fillId="0" borderId="0"/>
    <xf numFmtId="37" fontId="3" fillId="0" borderId="0"/>
  </cellStyleXfs>
  <cellXfs count="50">
    <xf numFmtId="37" fontId="0" fillId="0" borderId="0" xfId="0"/>
    <xf numFmtId="37" fontId="1" fillId="0" borderId="0" xfId="0" applyFont="1" applyAlignment="1">
      <alignment horizontal="center" vertical="center"/>
    </xf>
    <xf numFmtId="37" fontId="2" fillId="0" borderId="0" xfId="0" applyFont="1" applyAlignment="1">
      <alignment vertical="center"/>
    </xf>
    <xf numFmtId="37" fontId="1" fillId="0" borderId="0" xfId="1" applyFont="1" applyAlignment="1">
      <alignment horizontal="center" vertical="center"/>
    </xf>
    <xf numFmtId="37" fontId="2" fillId="0" borderId="0" xfId="1" applyFont="1"/>
    <xf numFmtId="37" fontId="1" fillId="0" borderId="0" xfId="0" applyFont="1" applyAlignment="1">
      <alignment horizontal="center" vertical="center"/>
    </xf>
    <xf numFmtId="37" fontId="1" fillId="0" borderId="1" xfId="0" applyFont="1" applyBorder="1" applyAlignment="1">
      <alignment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2" xfId="0" quotePrefix="1" applyNumberFormat="1" applyFont="1" applyFill="1" applyBorder="1" applyAlignment="1">
      <alignment horizontal="center" vertical="center" wrapText="1"/>
    </xf>
    <xf numFmtId="164" fontId="1" fillId="0" borderId="2" xfId="0" quotePrefix="1" applyNumberFormat="1" applyFont="1" applyBorder="1" applyAlignment="1">
      <alignment horizontal="center" vertical="center" wrapText="1"/>
    </xf>
    <xf numFmtId="37" fontId="2" fillId="0" borderId="0" xfId="0" applyFont="1" applyBorder="1" applyAlignment="1">
      <alignment horizontal="center" vertical="center"/>
    </xf>
    <xf numFmtId="37" fontId="1" fillId="0" borderId="0" xfId="0" applyFont="1" applyBorder="1" applyAlignment="1">
      <alignment horizontal="left" vertical="center"/>
    </xf>
    <xf numFmtId="166" fontId="1" fillId="0" borderId="0" xfId="2" applyNumberFormat="1" applyFont="1" applyAlignment="1">
      <alignment horizontal="right" vertical="justify"/>
    </xf>
    <xf numFmtId="37" fontId="2" fillId="0" borderId="0" xfId="1" applyFont="1" applyAlignment="1">
      <alignment vertical="center"/>
    </xf>
    <xf numFmtId="37" fontId="6" fillId="0" borderId="0" xfId="1" applyFont="1" applyBorder="1" applyAlignment="1">
      <alignment horizontal="right" vertical="justify"/>
    </xf>
    <xf numFmtId="37" fontId="2" fillId="0" borderId="0" xfId="1" applyFont="1" applyBorder="1" applyAlignment="1">
      <alignment horizontal="right" vertical="justify"/>
    </xf>
    <xf numFmtId="37" fontId="6" fillId="0" borderId="0" xfId="0" applyFont="1" applyAlignment="1">
      <alignment horizontal="right" vertical="justify"/>
    </xf>
    <xf numFmtId="37" fontId="2" fillId="0" borderId="0" xfId="0" applyFont="1" applyAlignment="1">
      <alignment horizontal="right" vertical="justify"/>
    </xf>
    <xf numFmtId="37" fontId="1" fillId="0" borderId="0" xfId="0" applyFont="1" applyAlignment="1">
      <alignment horizontal="left" vertical="center"/>
    </xf>
    <xf numFmtId="37" fontId="2" fillId="0" borderId="0" xfId="0" applyFont="1" applyBorder="1" applyAlignment="1">
      <alignment horizontal="left" vertical="center" indent="1"/>
    </xf>
    <xf numFmtId="37" fontId="1" fillId="0" borderId="0" xfId="0" applyFont="1" applyAlignment="1" applyProtection="1">
      <alignment horizontal="left" indent="1"/>
    </xf>
    <xf numFmtId="167" fontId="1" fillId="0" borderId="0" xfId="2" applyNumberFormat="1" applyFont="1" applyAlignment="1">
      <alignment horizontal="right" vertical="justify"/>
    </xf>
    <xf numFmtId="37" fontId="2" fillId="0" borderId="0" xfId="0" applyFont="1" applyAlignment="1" applyProtection="1">
      <alignment horizontal="left" indent="2"/>
    </xf>
    <xf numFmtId="168" fontId="2" fillId="0" borderId="0" xfId="2" applyNumberFormat="1" applyFont="1" applyAlignment="1">
      <alignment horizontal="right" vertical="justify"/>
    </xf>
    <xf numFmtId="37" fontId="2" fillId="0" borderId="0" xfId="0" applyFont="1" applyAlignment="1" applyProtection="1">
      <alignment horizontal="left" indent="1"/>
    </xf>
    <xf numFmtId="167" fontId="6" fillId="0" borderId="0" xfId="0" applyNumberFormat="1" applyFont="1" applyAlignment="1">
      <alignment horizontal="right" vertical="justify"/>
    </xf>
    <xf numFmtId="37" fontId="2" fillId="0" borderId="0" xfId="0" applyFont="1" applyAlignment="1" applyProtection="1">
      <alignment horizontal="left" vertical="center" indent="2"/>
    </xf>
    <xf numFmtId="37" fontId="2" fillId="0" borderId="0" xfId="0" applyFont="1" applyBorder="1" applyAlignment="1" applyProtection="1">
      <alignment horizontal="left" vertical="center" indent="2"/>
    </xf>
    <xf numFmtId="167" fontId="2" fillId="0" borderId="0" xfId="2" applyNumberFormat="1" applyFont="1" applyAlignment="1">
      <alignment horizontal="right" vertical="justify"/>
    </xf>
    <xf numFmtId="168" fontId="1" fillId="0" borderId="0" xfId="2" applyNumberFormat="1" applyFont="1" applyAlignment="1">
      <alignment horizontal="right" vertical="justify"/>
    </xf>
    <xf numFmtId="37" fontId="2" fillId="0" borderId="0" xfId="1" applyFont="1" applyBorder="1" applyAlignment="1">
      <alignment horizontal="left" vertical="center" indent="2"/>
    </xf>
    <xf numFmtId="169" fontId="2" fillId="0" borderId="0" xfId="1" applyNumberFormat="1" applyFont="1" applyAlignment="1">
      <alignment horizontal="right" vertical="justify"/>
    </xf>
    <xf numFmtId="37" fontId="2" fillId="0" borderId="0" xfId="1" applyFont="1" applyFill="1" applyBorder="1" applyAlignment="1">
      <alignment horizontal="left" vertical="center" indent="2"/>
    </xf>
    <xf numFmtId="37" fontId="2" fillId="0" borderId="0" xfId="1" applyFont="1" applyFill="1"/>
    <xf numFmtId="37" fontId="2" fillId="0" borderId="0" xfId="1" applyFont="1" applyBorder="1" applyAlignment="1">
      <alignment horizontal="left" vertical="center" indent="1"/>
    </xf>
    <xf numFmtId="167" fontId="6" fillId="0" borderId="0" xfId="1" applyNumberFormat="1" applyFont="1" applyAlignment="1">
      <alignment horizontal="right" vertical="justify"/>
    </xf>
    <xf numFmtId="165" fontId="2" fillId="0" borderId="0" xfId="2" applyFont="1"/>
    <xf numFmtId="37" fontId="1" fillId="0" borderId="0" xfId="1" applyFont="1" applyBorder="1" applyAlignment="1">
      <alignment horizontal="left" vertical="center" indent="1"/>
    </xf>
    <xf numFmtId="170" fontId="1" fillId="0" borderId="0" xfId="1" applyNumberFormat="1" applyFont="1" applyAlignment="1">
      <alignment horizontal="right" vertical="justify"/>
    </xf>
    <xf numFmtId="37" fontId="1" fillId="0" borderId="0" xfId="1" applyFont="1" applyBorder="1" applyAlignment="1">
      <alignment vertical="center"/>
    </xf>
    <xf numFmtId="37" fontId="1" fillId="0" borderId="3" xfId="1" applyFont="1" applyBorder="1" applyAlignment="1">
      <alignment vertical="center"/>
    </xf>
    <xf numFmtId="170" fontId="1" fillId="0" borderId="3" xfId="1" applyNumberFormat="1" applyFont="1" applyBorder="1" applyAlignment="1">
      <alignment horizontal="right" vertical="justify"/>
    </xf>
    <xf numFmtId="37" fontId="7" fillId="0" borderId="0" xfId="0" applyFont="1" applyFill="1" applyBorder="1" applyAlignment="1">
      <alignment horizontal="left" vertical="center"/>
    </xf>
    <xf numFmtId="37" fontId="2" fillId="0" borderId="0" xfId="0" applyFont="1"/>
    <xf numFmtId="170" fontId="2" fillId="0" borderId="0" xfId="0" applyNumberFormat="1" applyFont="1"/>
    <xf numFmtId="37" fontId="7" fillId="0" borderId="0" xfId="0" applyFont="1" applyFill="1" applyBorder="1" applyAlignment="1">
      <alignment horizontal="left" vertical="center" indent="2"/>
    </xf>
    <xf numFmtId="37" fontId="7" fillId="0" borderId="0" xfId="3" applyFont="1" applyBorder="1" applyAlignment="1">
      <alignment vertical="center"/>
    </xf>
    <xf numFmtId="37" fontId="8" fillId="0" borderId="0" xfId="4" applyFont="1" applyAlignment="1">
      <alignment horizontal="left"/>
    </xf>
    <xf numFmtId="37" fontId="7" fillId="0" borderId="0" xfId="1" applyFont="1" applyBorder="1" applyAlignment="1">
      <alignment horizontal="left" vertical="center" indent="2"/>
    </xf>
    <xf numFmtId="37" fontId="7" fillId="0" borderId="0" xfId="0" applyFont="1"/>
  </cellXfs>
  <cellStyles count="5">
    <cellStyle name="Comma 7" xfId="2"/>
    <cellStyle name="Normal" xfId="0" builtinId="0"/>
    <cellStyle name="Normal 10" xfId="1"/>
    <cellStyle name="Normal 2" xfId="4"/>
    <cellStyle name="Normal 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-IESD\LFS\2020\October%202020\press%20con\Final\Statistical%20Tables\(2)%20October2020%20LFS%20Statistical%20Tables_nopasswo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tab1"/>
      <sheetName val="tab1_rates"/>
      <sheetName val="tab2"/>
      <sheetName val="tab2_rates"/>
      <sheetName val="tab3"/>
      <sheetName val="tab3_rates"/>
      <sheetName val="tab4 "/>
      <sheetName val="tab4_rates"/>
      <sheetName val="Table A"/>
      <sheetName val="Table B"/>
      <sheetName val="Table C"/>
      <sheetName val="Table D"/>
    </sheetNames>
    <sheetDataSet>
      <sheetData sheetId="0"/>
      <sheetData sheetId="1">
        <row r="7">
          <cell r="B7">
            <v>39836.277999999998</v>
          </cell>
          <cell r="C7">
            <v>41306.164000000004</v>
          </cell>
          <cell r="D7">
            <v>33830.212</v>
          </cell>
          <cell r="E7">
            <v>42536.931000000004</v>
          </cell>
        </row>
      </sheetData>
      <sheetData sheetId="2"/>
      <sheetData sheetId="3">
        <row r="11">
          <cell r="B11">
            <v>9761.9680000000008</v>
          </cell>
          <cell r="C11">
            <v>10869.809000000001</v>
          </cell>
          <cell r="D11">
            <v>8761.1200000000008</v>
          </cell>
          <cell r="E11">
            <v>9691.7839999999997</v>
          </cell>
        </row>
        <row r="12">
          <cell r="B12">
            <v>8426.991</v>
          </cell>
          <cell r="C12">
            <v>9752.3780000000006</v>
          </cell>
          <cell r="D12">
            <v>7660.5740000000005</v>
          </cell>
          <cell r="E12">
            <v>8425.3250000000007</v>
          </cell>
        </row>
        <row r="13">
          <cell r="B13">
            <v>1334.9770000000001</v>
          </cell>
          <cell r="C13">
            <v>1117.431</v>
          </cell>
          <cell r="D13">
            <v>1100.547</v>
          </cell>
          <cell r="E13">
            <v>1266.4590000000001</v>
          </cell>
        </row>
        <row r="14">
          <cell r="B14">
            <v>7298.7529999999997</v>
          </cell>
          <cell r="C14">
            <v>7784.8950000000004</v>
          </cell>
          <cell r="D14">
            <v>5753.6670000000004</v>
          </cell>
          <cell r="E14">
            <v>8126.1689999999999</v>
          </cell>
        </row>
        <row r="15">
          <cell r="B15">
            <v>155.535</v>
          </cell>
          <cell r="C15">
            <v>242.90700000000001</v>
          </cell>
          <cell r="D15">
            <v>153.964</v>
          </cell>
          <cell r="E15">
            <v>160.61000000000001</v>
          </cell>
        </row>
        <row r="16">
          <cell r="B16">
            <v>3028.1309999999999</v>
          </cell>
          <cell r="C16">
            <v>3372.5239999999999</v>
          </cell>
          <cell r="D16">
            <v>2698.5660000000003</v>
          </cell>
          <cell r="E16">
            <v>3646.5410000000002</v>
          </cell>
        </row>
        <row r="17">
          <cell r="B17">
            <v>70.914000000000001</v>
          </cell>
          <cell r="C17">
            <v>83.483000000000004</v>
          </cell>
          <cell r="D17">
            <v>61.422000000000004</v>
          </cell>
          <cell r="E17">
            <v>82.903000000000006</v>
          </cell>
        </row>
        <row r="18">
          <cell r="B18">
            <v>70.052000000000007</v>
          </cell>
          <cell r="C18">
            <v>52.43</v>
          </cell>
          <cell r="D18">
            <v>47.814999999999998</v>
          </cell>
          <cell r="E18">
            <v>56.865000000000002</v>
          </cell>
        </row>
        <row r="19">
          <cell r="B19">
            <v>3974.12</v>
          </cell>
          <cell r="C19">
            <v>4033.5520000000001</v>
          </cell>
          <cell r="D19">
            <v>2791.9</v>
          </cell>
          <cell r="E19">
            <v>4179.25</v>
          </cell>
        </row>
        <row r="20">
          <cell r="B20">
            <v>22775.557000000001</v>
          </cell>
          <cell r="C20">
            <v>22651.460999999999</v>
          </cell>
          <cell r="D20">
            <v>19315.424999999999</v>
          </cell>
          <cell r="E20">
            <v>24718.977999999999</v>
          </cell>
        </row>
        <row r="21">
          <cell r="B21">
            <v>8385.384</v>
          </cell>
          <cell r="C21">
            <v>8893.5830000000005</v>
          </cell>
          <cell r="D21">
            <v>6458.9490000000005</v>
          </cell>
          <cell r="E21">
            <v>8448.5290000000005</v>
          </cell>
        </row>
        <row r="22">
          <cell r="B22">
            <v>2824.1790000000001</v>
          </cell>
          <cell r="C22">
            <v>2912.9290000000001</v>
          </cell>
          <cell r="D22">
            <v>2592.951</v>
          </cell>
          <cell r="E22">
            <v>3480.864</v>
          </cell>
        </row>
        <row r="23">
          <cell r="B23">
            <v>1341.8890000000001</v>
          </cell>
          <cell r="C23">
            <v>1281.33</v>
          </cell>
          <cell r="D23">
            <v>1235.827</v>
          </cell>
          <cell r="E23">
            <v>2009.297</v>
          </cell>
        </row>
        <row r="24">
          <cell r="B24">
            <v>453.12200000000001</v>
          </cell>
          <cell r="C24">
            <v>306.20499999999998</v>
          </cell>
          <cell r="D24">
            <v>267.19400000000002</v>
          </cell>
          <cell r="E24">
            <v>431.69400000000002</v>
          </cell>
        </row>
        <row r="25">
          <cell r="B25">
            <v>600.94500000000005</v>
          </cell>
          <cell r="C25">
            <v>557.93200000000002</v>
          </cell>
          <cell r="D25">
            <v>437.63800000000003</v>
          </cell>
          <cell r="E25">
            <v>644.17500000000007</v>
          </cell>
        </row>
        <row r="26">
          <cell r="B26">
            <v>176.315</v>
          </cell>
          <cell r="C26">
            <v>217.52600000000001</v>
          </cell>
          <cell r="D26">
            <v>162.79599999999999</v>
          </cell>
          <cell r="E26">
            <v>237.417</v>
          </cell>
        </row>
        <row r="27">
          <cell r="B27">
            <v>287.62200000000001</v>
          </cell>
          <cell r="C27">
            <v>248.39400000000001</v>
          </cell>
          <cell r="D27">
            <v>233.49299999999999</v>
          </cell>
          <cell r="E27">
            <v>308.90800000000002</v>
          </cell>
        </row>
        <row r="28">
          <cell r="B28">
            <v>1733.499</v>
          </cell>
          <cell r="C28">
            <v>1534.65</v>
          </cell>
          <cell r="D28">
            <v>1502.6100000000001</v>
          </cell>
          <cell r="E28">
            <v>1690.42</v>
          </cell>
        </row>
        <row r="29">
          <cell r="B29">
            <v>2428.2800000000002</v>
          </cell>
          <cell r="C29">
            <v>2554.6350000000002</v>
          </cell>
          <cell r="D29">
            <v>2481.7629999999999</v>
          </cell>
          <cell r="E29">
            <v>2740.3250000000003</v>
          </cell>
        </row>
        <row r="30">
          <cell r="B30">
            <v>1460.1980000000001</v>
          </cell>
          <cell r="C30">
            <v>1191.9380000000001</v>
          </cell>
          <cell r="D30">
            <v>1141.509</v>
          </cell>
          <cell r="E30">
            <v>1387.915</v>
          </cell>
        </row>
        <row r="31">
          <cell r="B31">
            <v>601.93700000000001</v>
          </cell>
          <cell r="C31">
            <v>545.23599999999999</v>
          </cell>
          <cell r="D31">
            <v>459.91300000000001</v>
          </cell>
          <cell r="E31">
            <v>591.44000000000005</v>
          </cell>
        </row>
        <row r="32">
          <cell r="B32">
            <v>213.76500000000001</v>
          </cell>
          <cell r="C32">
            <v>117.43600000000001</v>
          </cell>
          <cell r="D32">
            <v>196.87299999999999</v>
          </cell>
          <cell r="E32">
            <v>346.178</v>
          </cell>
        </row>
        <row r="33">
          <cell r="B33">
            <v>2266.8989999999999</v>
          </cell>
          <cell r="C33">
            <v>2285.9160000000002</v>
          </cell>
          <cell r="D33">
            <v>2143.7370000000001</v>
          </cell>
          <cell r="E33">
            <v>2400.587</v>
          </cell>
        </row>
        <row r="34">
          <cell r="B34">
            <v>1.524</v>
          </cell>
          <cell r="C34">
            <v>3.7490000000000001</v>
          </cell>
          <cell r="D34" t="str">
            <v>0</v>
          </cell>
          <cell r="E34">
            <v>1.2290000000000001</v>
          </cell>
        </row>
        <row r="37">
          <cell r="B37">
            <v>39836.277999999998</v>
          </cell>
          <cell r="C37">
            <v>41306.164000000004</v>
          </cell>
          <cell r="D37">
            <v>33830.212</v>
          </cell>
          <cell r="E37">
            <v>42536.931000000004</v>
          </cell>
        </row>
        <row r="39">
          <cell r="B39">
            <v>13200.562</v>
          </cell>
          <cell r="C39">
            <v>16760.385999999999</v>
          </cell>
          <cell r="D39">
            <v>10946.925999999999</v>
          </cell>
          <cell r="E39">
            <v>12757.130999999999</v>
          </cell>
        </row>
        <row r="40">
          <cell r="B40">
            <v>26248.418000000001</v>
          </cell>
          <cell r="C40">
            <v>23188.445</v>
          </cell>
          <cell r="D40">
            <v>9854.6820000000007</v>
          </cell>
          <cell r="E40">
            <v>29457.213</v>
          </cell>
        </row>
        <row r="41">
          <cell r="B41">
            <v>387.298</v>
          </cell>
          <cell r="C41">
            <v>1357.335</v>
          </cell>
          <cell r="D41">
            <v>13028.604000000001</v>
          </cell>
          <cell r="E41">
            <v>322.58600000000001</v>
          </cell>
        </row>
        <row r="43">
          <cell r="B43">
            <v>40.848798067782745</v>
          </cell>
          <cell r="C43">
            <v>38.178411812771778</v>
          </cell>
          <cell r="D43">
            <v>35</v>
          </cell>
          <cell r="E43">
            <v>41.969987382251219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zoomScale="82" workbookViewId="0">
      <selection activeCell="A29" sqref="A29"/>
    </sheetView>
  </sheetViews>
  <sheetFormatPr defaultColWidth="9" defaultRowHeight="14.25" x14ac:dyDescent="0.2"/>
  <cols>
    <col min="1" max="1" width="66" style="43" customWidth="1"/>
    <col min="2" max="2" width="15.125" style="43" customWidth="1"/>
    <col min="3" max="3" width="12.125" style="43" customWidth="1"/>
    <col min="4" max="4" width="11.875" style="43" customWidth="1"/>
    <col min="5" max="5" width="15.125" style="43" customWidth="1"/>
    <col min="6" max="16384" width="9" style="43"/>
  </cols>
  <sheetData>
    <row r="1" spans="1:5" s="2" customFormat="1" ht="15" customHeight="1" x14ac:dyDescent="0.15">
      <c r="A1" s="1" t="s">
        <v>47</v>
      </c>
      <c r="B1" s="1"/>
      <c r="C1" s="1"/>
      <c r="D1" s="1"/>
      <c r="E1" s="1"/>
    </row>
    <row r="2" spans="1:5" s="2" customFormat="1" ht="15" customHeight="1" x14ac:dyDescent="0.15">
      <c r="A2" s="1" t="s">
        <v>0</v>
      </c>
      <c r="B2" s="1"/>
      <c r="C2" s="1"/>
      <c r="D2" s="1"/>
      <c r="E2" s="1"/>
    </row>
    <row r="3" spans="1:5" s="4" customFormat="1" ht="15" customHeight="1" x14ac:dyDescent="0.2">
      <c r="A3" s="3" t="s">
        <v>1</v>
      </c>
      <c r="B3" s="3"/>
      <c r="C3" s="3"/>
      <c r="D3" s="3"/>
      <c r="E3" s="3"/>
    </row>
    <row r="4" spans="1:5" s="2" customFormat="1" ht="12.75" customHeight="1" x14ac:dyDescent="0.15">
      <c r="A4" s="5"/>
    </row>
    <row r="5" spans="1:5" s="2" customFormat="1" ht="30" customHeight="1" x14ac:dyDescent="0.15">
      <c r="A5" s="6" t="s">
        <v>2</v>
      </c>
      <c r="B5" s="7" t="s">
        <v>3</v>
      </c>
      <c r="C5" s="7" t="s">
        <v>4</v>
      </c>
      <c r="D5" s="8" t="s">
        <v>5</v>
      </c>
      <c r="E5" s="9" t="s">
        <v>6</v>
      </c>
    </row>
    <row r="6" spans="1:5" s="2" customFormat="1" ht="15" customHeight="1" x14ac:dyDescent="0.15">
      <c r="A6" s="10"/>
    </row>
    <row r="7" spans="1:5" s="2" customFormat="1" ht="15" customHeight="1" x14ac:dyDescent="0.15">
      <c r="A7" s="11" t="s">
        <v>7</v>
      </c>
      <c r="B7" s="12">
        <f>[1]tab1!B7</f>
        <v>39836.277999999998</v>
      </c>
      <c r="C7" s="12">
        <f>[1]tab1!C7</f>
        <v>41306.164000000004</v>
      </c>
      <c r="D7" s="12">
        <f>[1]tab1!D7</f>
        <v>33830.212</v>
      </c>
      <c r="E7" s="12">
        <f>[1]tab1!E7</f>
        <v>42536.931000000004</v>
      </c>
    </row>
    <row r="8" spans="1:5" s="13" customFormat="1" ht="15" customHeight="1" x14ac:dyDescent="0.15">
      <c r="A8" s="13" t="s">
        <v>8</v>
      </c>
      <c r="B8" s="14"/>
      <c r="E8" s="15"/>
    </row>
    <row r="9" spans="1:5" s="2" customFormat="1" ht="15" customHeight="1" x14ac:dyDescent="0.15">
      <c r="A9" s="10"/>
      <c r="B9" s="16"/>
      <c r="E9" s="17"/>
    </row>
    <row r="10" spans="1:5" s="2" customFormat="1" ht="15" customHeight="1" x14ac:dyDescent="0.15">
      <c r="A10" s="18" t="s">
        <v>9</v>
      </c>
      <c r="B10" s="16"/>
      <c r="E10" s="17"/>
    </row>
    <row r="11" spans="1:5" s="2" customFormat="1" ht="15" customHeight="1" x14ac:dyDescent="0.15">
      <c r="A11" s="19"/>
      <c r="B11" s="16"/>
      <c r="E11" s="17"/>
    </row>
    <row r="12" spans="1:5" s="2" customFormat="1" ht="15" customHeight="1" x14ac:dyDescent="0.2">
      <c r="A12" s="20" t="s">
        <v>10</v>
      </c>
      <c r="B12" s="21">
        <f>SUM(B13:B14)</f>
        <v>99.999999999999986</v>
      </c>
      <c r="C12" s="21">
        <f>SUM(C13:C14)</f>
        <v>100</v>
      </c>
      <c r="D12" s="21">
        <f>SUM(D13:D14)</f>
        <v>100.00001141406578</v>
      </c>
      <c r="E12" s="21">
        <f>SUM(E13:E14)</f>
        <v>100.00000000000001</v>
      </c>
    </row>
    <row r="13" spans="1:5" s="2" customFormat="1" ht="15" customHeight="1" x14ac:dyDescent="0.2">
      <c r="A13" s="22" t="s">
        <v>11</v>
      </c>
      <c r="B13" s="23">
        <f>[1]tab2!B12/[1]tab2!B$11*100</f>
        <v>86.324714442825453</v>
      </c>
      <c r="C13" s="23">
        <f>[1]tab2!C12/[1]tab2!C$11*100</f>
        <v>89.719865362859636</v>
      </c>
      <c r="D13" s="23">
        <f>[1]tab2!D12/[1]tab2!D$11*100</f>
        <v>87.438295560384972</v>
      </c>
      <c r="E13" s="23">
        <f>[1]tab2!E12/[1]tab2!E$11*100</f>
        <v>86.93265347226064</v>
      </c>
    </row>
    <row r="14" spans="1:5" s="2" customFormat="1" ht="15" customHeight="1" x14ac:dyDescent="0.2">
      <c r="A14" s="22" t="s">
        <v>12</v>
      </c>
      <c r="B14" s="23">
        <f>[1]tab2!B13/[1]tab2!B$11*100</f>
        <v>13.675285557174538</v>
      </c>
      <c r="C14" s="23">
        <f>[1]tab2!C13/[1]tab2!C$11*100</f>
        <v>10.280134637140357</v>
      </c>
      <c r="D14" s="23">
        <f>[1]tab2!D13/[1]tab2!D$11*100</f>
        <v>12.561715853680807</v>
      </c>
      <c r="E14" s="23">
        <f>[1]tab2!E13/[1]tab2!E$11*100</f>
        <v>13.067346527739373</v>
      </c>
    </row>
    <row r="15" spans="1:5" s="2" customFormat="1" ht="15" customHeight="1" x14ac:dyDescent="0.2">
      <c r="A15" s="24"/>
      <c r="B15" s="25"/>
    </row>
    <row r="16" spans="1:5" s="2" customFormat="1" ht="15" customHeight="1" x14ac:dyDescent="0.2">
      <c r="A16" s="20" t="s">
        <v>13</v>
      </c>
      <c r="B16" s="21">
        <f>SUM(B17:B21)</f>
        <v>99.999986299029445</v>
      </c>
      <c r="C16" s="21">
        <f>SUM(C17:C21)</f>
        <v>100.0000128453884</v>
      </c>
      <c r="D16" s="21">
        <f>SUM(D17:D21)</f>
        <v>100</v>
      </c>
      <c r="E16" s="21">
        <f>SUM(E17:E21)</f>
        <v>100</v>
      </c>
    </row>
    <row r="17" spans="1:5" s="2" customFormat="1" ht="15" customHeight="1" x14ac:dyDescent="0.15">
      <c r="A17" s="26" t="s">
        <v>14</v>
      </c>
      <c r="B17" s="23">
        <f>[1]tab2!B15/[1]tab2!B$14*100</f>
        <v>2.13098045652456</v>
      </c>
      <c r="C17" s="23">
        <f>[1]tab2!C15/[1]tab2!C$14*100</f>
        <v>3.1202347623185669</v>
      </c>
      <c r="D17" s="23">
        <f>[1]tab2!D15/[1]tab2!D$14*100</f>
        <v>2.6759282384607936</v>
      </c>
      <c r="E17" s="23">
        <f>[1]tab2!E15/[1]tab2!E$14*100</f>
        <v>1.9764540954046121</v>
      </c>
    </row>
    <row r="18" spans="1:5" s="2" customFormat="1" ht="15" customHeight="1" x14ac:dyDescent="0.15">
      <c r="A18" s="26" t="s">
        <v>15</v>
      </c>
      <c r="B18" s="23">
        <f>[1]tab2!B16/[1]tab2!B$14*100</f>
        <v>41.488333692070412</v>
      </c>
      <c r="C18" s="23">
        <f>[1]tab2!C16/[1]tab2!C$14*100</f>
        <v>43.321380699418548</v>
      </c>
      <c r="D18" s="23">
        <f>[1]tab2!D16/[1]tab2!D$14*100</f>
        <v>46.901671577447914</v>
      </c>
      <c r="E18" s="23">
        <f>[1]tab2!E16/[1]tab2!E$14*100</f>
        <v>44.874048275392745</v>
      </c>
    </row>
    <row r="19" spans="1:5" s="2" customFormat="1" ht="15" customHeight="1" x14ac:dyDescent="0.15">
      <c r="A19" s="26" t="s">
        <v>16</v>
      </c>
      <c r="B19" s="23">
        <f>[1]tab2!B17/[1]tab2!B$14*100</f>
        <v>0.97159062650839134</v>
      </c>
      <c r="C19" s="23">
        <f>[1]tab2!C17/[1]tab2!C$14*100</f>
        <v>1.0723715605669697</v>
      </c>
      <c r="D19" s="23">
        <f>[1]tab2!D17/[1]tab2!D$14*100</f>
        <v>1.0675278913430339</v>
      </c>
      <c r="E19" s="23">
        <f>[1]tab2!E17/[1]tab2!E$14*100</f>
        <v>1.0201978324595513</v>
      </c>
    </row>
    <row r="20" spans="1:5" s="2" customFormat="1" ht="15" customHeight="1" x14ac:dyDescent="0.15">
      <c r="A20" s="26" t="s">
        <v>17</v>
      </c>
      <c r="B20" s="23">
        <f>[1]tab2!B18/[1]tab2!B$14*100</f>
        <v>0.95978038988303904</v>
      </c>
      <c r="C20" s="23">
        <f>[1]tab2!C18/[1]tab2!C$14*100</f>
        <v>0.67348371429544007</v>
      </c>
      <c r="D20" s="23">
        <f>[1]tab2!D18/[1]tab2!D$14*100</f>
        <v>0.83103523370400123</v>
      </c>
      <c r="E20" s="23">
        <f>[1]tab2!E18/[1]tab2!E$14*100</f>
        <v>0.69977624142446471</v>
      </c>
    </row>
    <row r="21" spans="1:5" s="2" customFormat="1" ht="15" customHeight="1" x14ac:dyDescent="0.15">
      <c r="A21" s="26" t="s">
        <v>18</v>
      </c>
      <c r="B21" s="23">
        <f>[1]tab2!B19/[1]tab2!B$14*100</f>
        <v>54.44930113404304</v>
      </c>
      <c r="C21" s="23">
        <f>[1]tab2!C19/[1]tab2!C$14*100</f>
        <v>51.812542108788875</v>
      </c>
      <c r="D21" s="23">
        <f>[1]tab2!D19/[1]tab2!D$14*100</f>
        <v>48.523837059044254</v>
      </c>
      <c r="E21" s="23">
        <f>[1]tab2!E19/[1]tab2!E$14*100</f>
        <v>51.429523555318625</v>
      </c>
    </row>
    <row r="22" spans="1:5" s="2" customFormat="1" ht="15" customHeight="1" x14ac:dyDescent="0.15">
      <c r="A22" s="26"/>
      <c r="B22" s="25"/>
    </row>
    <row r="23" spans="1:5" s="2" customFormat="1" ht="15" customHeight="1" x14ac:dyDescent="0.2">
      <c r="A23" s="20" t="s">
        <v>19</v>
      </c>
      <c r="B23" s="21">
        <f>SUM(B24:B37)</f>
        <v>100.00000439067196</v>
      </c>
      <c r="C23" s="21">
        <f>SUM(C24:C37)</f>
        <v>99.999991170547474</v>
      </c>
      <c r="D23" s="21">
        <f>SUM(D24:D37)</f>
        <v>99.999109519982099</v>
      </c>
      <c r="E23" s="21">
        <f>SUM(E24:E37)</f>
        <v>100.00000000000001</v>
      </c>
    </row>
    <row r="24" spans="1:5" s="2" customFormat="1" ht="15" customHeight="1" x14ac:dyDescent="0.15">
      <c r="A24" s="26" t="s">
        <v>20</v>
      </c>
      <c r="B24" s="23">
        <f>[1]tab2!B21/[1]tab2!B$20*100</f>
        <v>36.817470589193491</v>
      </c>
      <c r="C24" s="23">
        <f>[1]tab2!C21/[1]tab2!C$20*100</f>
        <v>39.262734531781419</v>
      </c>
      <c r="D24" s="23">
        <f>[1]tab2!D21/[1]tab2!D$20*100</f>
        <v>33.439331518721438</v>
      </c>
      <c r="E24" s="23">
        <f>[1]tab2!E21/[1]tab2!E$20*100</f>
        <v>34.178310284510957</v>
      </c>
    </row>
    <row r="25" spans="1:5" s="2" customFormat="1" ht="15" customHeight="1" x14ac:dyDescent="0.15">
      <c r="A25" s="26" t="s">
        <v>21</v>
      </c>
      <c r="B25" s="23">
        <f>[1]tab2!B22/[1]tab2!B$20*100</f>
        <v>12.400043608154128</v>
      </c>
      <c r="C25" s="23">
        <f>[1]tab2!C22/[1]tab2!C$20*100</f>
        <v>12.859784187872034</v>
      </c>
      <c r="D25" s="23">
        <f>[1]tab2!D22/[1]tab2!D$20*100</f>
        <v>13.424250307720383</v>
      </c>
      <c r="E25" s="23">
        <f>[1]tab2!E22/[1]tab2!E$20*100</f>
        <v>14.081747230811889</v>
      </c>
    </row>
    <row r="26" spans="1:5" s="2" customFormat="1" ht="15" customHeight="1" x14ac:dyDescent="0.15">
      <c r="A26" s="26" t="s">
        <v>22</v>
      </c>
      <c r="B26" s="23">
        <f>[1]tab2!B23/[1]tab2!B$20*100</f>
        <v>5.89179443558724</v>
      </c>
      <c r="C26" s="23">
        <f>[1]tab2!C23/[1]tab2!C$20*100</f>
        <v>5.6567212154659696</v>
      </c>
      <c r="D26" s="23">
        <f>[1]tab2!D23/[1]tab2!D$20*100</f>
        <v>6.3981351691717894</v>
      </c>
      <c r="E26" s="23">
        <f>[1]tab2!E23/[1]tab2!E$20*100</f>
        <v>8.1285601694374261</v>
      </c>
    </row>
    <row r="27" spans="1:5" s="2" customFormat="1" ht="15" customHeight="1" x14ac:dyDescent="0.15">
      <c r="A27" s="26" t="s">
        <v>23</v>
      </c>
      <c r="B27" s="23">
        <f>[1]tab2!B24/[1]tab2!B$20*100</f>
        <v>1.9895100699403312</v>
      </c>
      <c r="C27" s="23">
        <f>[1]tab2!C24/[1]tab2!C$20*100</f>
        <v>1.3518112584437711</v>
      </c>
      <c r="D27" s="23">
        <f>[1]tab2!D24/[1]tab2!D$20*100</f>
        <v>1.3833192901528184</v>
      </c>
      <c r="E27" s="23">
        <f>[1]tab2!E24/[1]tab2!E$20*100</f>
        <v>1.7464071532407206</v>
      </c>
    </row>
    <row r="28" spans="1:5" s="2" customFormat="1" ht="15" customHeight="1" x14ac:dyDescent="0.15">
      <c r="A28" s="26" t="s">
        <v>24</v>
      </c>
      <c r="B28" s="23">
        <f>[1]tab2!B25/[1]tab2!B$20*100</f>
        <v>2.6385523743722272</v>
      </c>
      <c r="C28" s="23">
        <f>[1]tab2!C25/[1]tab2!C$20*100</f>
        <v>2.4631170589835243</v>
      </c>
      <c r="D28" s="23">
        <f>[1]tab2!D25/[1]tab2!D$20*100</f>
        <v>2.265743570229493</v>
      </c>
      <c r="E28" s="23">
        <f>[1]tab2!E25/[1]tab2!E$20*100</f>
        <v>2.6059936620357043</v>
      </c>
    </row>
    <row r="29" spans="1:5" s="2" customFormat="1" ht="15" customHeight="1" x14ac:dyDescent="0.15">
      <c r="A29" s="27" t="s">
        <v>25</v>
      </c>
      <c r="B29" s="23">
        <f>[1]tab2!B26/[1]tab2!B$20*100</f>
        <v>0.77414133055011569</v>
      </c>
      <c r="C29" s="23">
        <f>[1]tab2!C26/[1]tab2!C$20*100</f>
        <v>0.96031774727466812</v>
      </c>
      <c r="D29" s="23">
        <f>[1]tab2!D26/[1]tab2!D$20*100</f>
        <v>0.84282898253597838</v>
      </c>
      <c r="E29" s="23">
        <f>[1]tab2!E26/[1]tab2!E$20*100</f>
        <v>0.96046446580437106</v>
      </c>
    </row>
    <row r="30" spans="1:5" s="2" customFormat="1" ht="15" customHeight="1" x14ac:dyDescent="0.15">
      <c r="A30" s="27" t="s">
        <v>26</v>
      </c>
      <c r="B30" s="23">
        <f>[1]tab2!B27/[1]tab2!B$20*100</f>
        <v>1.2628538568782313</v>
      </c>
      <c r="C30" s="23">
        <f>[1]tab2!C27/[1]tab2!C$20*100</f>
        <v>1.0965915178716288</v>
      </c>
      <c r="D30" s="23">
        <f>[1]tab2!D27/[1]tab2!D$20*100</f>
        <v>1.2088421559453131</v>
      </c>
      <c r="E30" s="23">
        <f>[1]tab2!E27/[1]tab2!E$20*100</f>
        <v>1.2496794972672416</v>
      </c>
    </row>
    <row r="31" spans="1:5" s="2" customFormat="1" ht="15" customHeight="1" x14ac:dyDescent="0.15">
      <c r="A31" s="27" t="s">
        <v>27</v>
      </c>
      <c r="B31" s="23">
        <f>[1]tab2!B28/[1]tab2!B$20*100</f>
        <v>7.611225490555511</v>
      </c>
      <c r="C31" s="23">
        <f>[1]tab2!C28/[1]tab2!C$20*100</f>
        <v>6.7750596749587153</v>
      </c>
      <c r="D31" s="23">
        <f>[1]tab2!D28/[1]tab2!D$20*100</f>
        <v>7.7793266262585483</v>
      </c>
      <c r="E31" s="23">
        <f>[1]tab2!E28/[1]tab2!E$20*100</f>
        <v>6.838551334929786</v>
      </c>
    </row>
    <row r="32" spans="1:5" s="2" customFormat="1" ht="15" customHeight="1" x14ac:dyDescent="0.15">
      <c r="A32" s="27" t="s">
        <v>28</v>
      </c>
      <c r="B32" s="23">
        <f>[1]tab2!B29/[1]tab2!B$20*100</f>
        <v>10.661780961053994</v>
      </c>
      <c r="C32" s="23">
        <f>[1]tab2!C29/[1]tab2!C$20*100</f>
        <v>11.278014252590596</v>
      </c>
      <c r="D32" s="23">
        <f>[1]tab2!D29/[1]tab2!D$20*100</f>
        <v>12.848606748233601</v>
      </c>
      <c r="E32" s="23">
        <f>[1]tab2!E29/[1]tab2!E$20*100</f>
        <v>11.085915445209752</v>
      </c>
    </row>
    <row r="33" spans="1:5" s="2" customFormat="1" ht="15" customHeight="1" x14ac:dyDescent="0.15">
      <c r="A33" s="27" t="s">
        <v>29</v>
      </c>
      <c r="B33" s="23">
        <f>[1]tab2!B30/[1]tab2!B$20*100</f>
        <v>6.4112504471350586</v>
      </c>
      <c r="C33" s="23">
        <f>[1]tab2!C30/[1]tab2!C$20*100</f>
        <v>5.2620800044641713</v>
      </c>
      <c r="D33" s="23">
        <f>[1]tab2!D30/[1]tab2!D$20*100</f>
        <v>5.9098311323721848</v>
      </c>
      <c r="E33" s="23">
        <f>[1]tab2!E30/[1]tab2!E$20*100</f>
        <v>5.6147750121384465</v>
      </c>
    </row>
    <row r="34" spans="1:5" s="2" customFormat="1" ht="15" customHeight="1" x14ac:dyDescent="0.15">
      <c r="A34" s="27" t="s">
        <v>30</v>
      </c>
      <c r="B34" s="23">
        <f>[1]tab2!B31/[1]tab2!B$20*100</f>
        <v>2.6429079209786175</v>
      </c>
      <c r="C34" s="23">
        <f>[1]tab2!C31/[1]tab2!C$20*100</f>
        <v>2.4070676942206952</v>
      </c>
      <c r="D34" s="23">
        <f>[1]tab2!D31/[1]tab2!D$20*100</f>
        <v>2.3810659097586515</v>
      </c>
      <c r="E34" s="23">
        <f>[1]tab2!E31/[1]tab2!E$20*100</f>
        <v>2.3926555539634369</v>
      </c>
    </row>
    <row r="35" spans="1:5" s="2" customFormat="1" ht="15" customHeight="1" x14ac:dyDescent="0.15">
      <c r="A35" s="27" t="s">
        <v>31</v>
      </c>
      <c r="B35" s="23">
        <f>[1]tab2!B32/[1]tab2!B$20*100</f>
        <v>0.93857199628531585</v>
      </c>
      <c r="C35" s="23">
        <f>[1]tab2!C32/[1]tab2!C$20*100</f>
        <v>0.518447794603624</v>
      </c>
      <c r="D35" s="23">
        <f>[1]tab2!D32/[1]tab2!D$20*100</f>
        <v>1.0192527474803168</v>
      </c>
      <c r="E35" s="23">
        <f>[1]tab2!E32/[1]tab2!E$20*100</f>
        <v>1.4004543391721131</v>
      </c>
    </row>
    <row r="36" spans="1:5" s="2" customFormat="1" ht="15" customHeight="1" x14ac:dyDescent="0.15">
      <c r="A36" s="27" t="s">
        <v>32</v>
      </c>
      <c r="B36" s="23">
        <f>[1]tab2!B33/[1]tab2!B$20*100</f>
        <v>9.9532099258867728</v>
      </c>
      <c r="C36" s="23">
        <f>[1]tab2!C33/[1]tab2!C$20*100</f>
        <v>10.091693423218926</v>
      </c>
      <c r="D36" s="23">
        <f>[1]tab2!D33/[1]tab2!D$20*100</f>
        <v>11.098575361401576</v>
      </c>
      <c r="E36" s="23">
        <f>[1]tab2!E33/[1]tab2!E$20*100</f>
        <v>9.7115139630772767</v>
      </c>
    </row>
    <row r="37" spans="1:5" s="2" customFormat="1" ht="15" customHeight="1" x14ac:dyDescent="0.15">
      <c r="A37" s="27" t="s">
        <v>33</v>
      </c>
      <c r="B37" s="23">
        <f>[1]tab2!B34/[1]tab2!B$20*100</f>
        <v>6.6913841009464663E-3</v>
      </c>
      <c r="C37" s="23">
        <f>[1]tab2!C34/[1]tab2!C$20*100</f>
        <v>1.6550808797719495E-2</v>
      </c>
      <c r="D37" s="28">
        <f>[1]tab2!D34/[1]tab2!D$20*100</f>
        <v>0</v>
      </c>
      <c r="E37" s="23">
        <f>[1]tab2!E34/[1]tab2!E$20*100</f>
        <v>4.9718884008877716E-3</v>
      </c>
    </row>
    <row r="38" spans="1:5" s="2" customFormat="1" ht="15" customHeight="1" x14ac:dyDescent="0.15">
      <c r="A38" s="27"/>
      <c r="B38" s="25"/>
    </row>
    <row r="39" spans="1:5" s="2" customFormat="1" ht="15" customHeight="1" x14ac:dyDescent="0.15">
      <c r="A39" s="27"/>
      <c r="B39" s="25"/>
    </row>
    <row r="40" spans="1:5" s="2" customFormat="1" ht="15" customHeight="1" x14ac:dyDescent="0.15">
      <c r="A40" s="18" t="s">
        <v>34</v>
      </c>
      <c r="B40" s="29">
        <f>SUM(B42:B44)</f>
        <v>100.00000000000001</v>
      </c>
      <c r="C40" s="29">
        <f>SUM(C42:C44)</f>
        <v>100.00000484189235</v>
      </c>
      <c r="D40" s="29">
        <f>SUM(D42:D44)</f>
        <v>100</v>
      </c>
      <c r="E40" s="29">
        <f>SUM(E42:E44)</f>
        <v>99.999997649101658</v>
      </c>
    </row>
    <row r="41" spans="1:5" s="2" customFormat="1" ht="15" customHeight="1" x14ac:dyDescent="0.15">
      <c r="A41" s="27"/>
      <c r="B41" s="25"/>
    </row>
    <row r="42" spans="1:5" s="4" customFormat="1" x14ac:dyDescent="0.2">
      <c r="A42" s="30" t="s">
        <v>35</v>
      </c>
      <c r="B42" s="31">
        <f>[1]tab2!B39/[1]tab2!B$37*100</f>
        <v>33.137036547440502</v>
      </c>
      <c r="C42" s="31">
        <f>[1]tab2!C39/[1]tab2!C$37*100</f>
        <v>40.575992483833637</v>
      </c>
      <c r="D42" s="31">
        <f>[1]tab2!D39/[1]tab2!D$37*100</f>
        <v>32.358431569982478</v>
      </c>
      <c r="E42" s="31">
        <f>[1]tab2!E39/[1]tab2!E$37*100</f>
        <v>29.99071794812841</v>
      </c>
    </row>
    <row r="43" spans="1:5" s="33" customFormat="1" x14ac:dyDescent="0.2">
      <c r="A43" s="32" t="s">
        <v>36</v>
      </c>
      <c r="B43" s="31">
        <f>[1]tab2!B40/[1]tab2!B$37*100</f>
        <v>65.890739089630827</v>
      </c>
      <c r="C43" s="31">
        <f>[1]tab2!C40/[1]tab2!C$37*100</f>
        <v>56.137977373062277</v>
      </c>
      <c r="D43" s="31">
        <f>[1]tab2!D40/[1]tab2!D$37*100</f>
        <v>29.129826322105224</v>
      </c>
      <c r="E43" s="31">
        <f>[1]tab2!E40/[1]tab2!E$37*100</f>
        <v>69.25091281268034</v>
      </c>
    </row>
    <row r="44" spans="1:5" s="4" customFormat="1" x14ac:dyDescent="0.2">
      <c r="A44" s="30" t="s">
        <v>37</v>
      </c>
      <c r="B44" s="31">
        <f>[1]tab2!B41/[1]tab2!B$37*100</f>
        <v>0.97222436292868541</v>
      </c>
      <c r="C44" s="31">
        <f>[1]tab2!C41/[1]tab2!C$37*100</f>
        <v>3.2860349849964274</v>
      </c>
      <c r="D44" s="31">
        <f>[1]tab2!D41/[1]tab2!D$37*100</f>
        <v>38.511742107912305</v>
      </c>
      <c r="E44" s="31">
        <f>[1]tab2!E41/[1]tab2!E$37*100</f>
        <v>0.75836688829290477</v>
      </c>
    </row>
    <row r="45" spans="1:5" s="4" customFormat="1" x14ac:dyDescent="0.2">
      <c r="A45" s="34"/>
      <c r="B45" s="35"/>
      <c r="C45" s="36"/>
      <c r="D45" s="36"/>
      <c r="E45" s="36"/>
    </row>
    <row r="46" spans="1:5" s="4" customFormat="1" x14ac:dyDescent="0.2">
      <c r="A46" s="37" t="s">
        <v>38</v>
      </c>
      <c r="B46" s="38">
        <f>[1]tab2!B43</f>
        <v>40.848798067782745</v>
      </c>
      <c r="C46" s="38">
        <f>[1]tab2!C43</f>
        <v>38.178411812771778</v>
      </c>
      <c r="D46" s="38">
        <f>[1]tab2!D43</f>
        <v>35</v>
      </c>
      <c r="E46" s="38">
        <f>[1]tab2!E43</f>
        <v>41.969987382251219</v>
      </c>
    </row>
    <row r="47" spans="1:5" s="4" customFormat="1" ht="14.25" customHeight="1" x14ac:dyDescent="0.2">
      <c r="A47" s="39"/>
      <c r="B47" s="38"/>
      <c r="E47" s="38"/>
    </row>
    <row r="48" spans="1:5" s="4" customFormat="1" ht="15" customHeight="1" x14ac:dyDescent="0.2">
      <c r="A48" s="40"/>
      <c r="B48" s="41"/>
      <c r="C48" s="41"/>
      <c r="D48" s="41"/>
      <c r="E48" s="41"/>
    </row>
    <row r="49" spans="1:5" s="4" customFormat="1" ht="5.25" customHeight="1" x14ac:dyDescent="0.2">
      <c r="A49" s="39"/>
      <c r="B49" s="38"/>
      <c r="E49" s="38"/>
    </row>
    <row r="51" spans="1:5" x14ac:dyDescent="0.2">
      <c r="A51" s="42" t="s">
        <v>39</v>
      </c>
      <c r="C51" s="44"/>
      <c r="D51" s="44"/>
    </row>
    <row r="52" spans="1:5" x14ac:dyDescent="0.2">
      <c r="A52" s="45" t="s">
        <v>40</v>
      </c>
      <c r="C52" s="44"/>
      <c r="D52" s="44"/>
    </row>
    <row r="53" spans="1:5" x14ac:dyDescent="0.2">
      <c r="A53" s="45" t="s">
        <v>41</v>
      </c>
      <c r="C53" s="44"/>
      <c r="D53" s="44"/>
    </row>
    <row r="54" spans="1:5" x14ac:dyDescent="0.2">
      <c r="A54" s="46" t="s">
        <v>42</v>
      </c>
      <c r="B54" s="47"/>
    </row>
    <row r="55" spans="1:5" x14ac:dyDescent="0.2">
      <c r="A55" s="45" t="s">
        <v>43</v>
      </c>
    </row>
    <row r="56" spans="1:5" x14ac:dyDescent="0.2">
      <c r="A56" s="48" t="s">
        <v>44</v>
      </c>
    </row>
    <row r="57" spans="1:5" x14ac:dyDescent="0.2">
      <c r="A57" s="45" t="s">
        <v>45</v>
      </c>
    </row>
    <row r="58" spans="1:5" x14ac:dyDescent="0.2">
      <c r="A58" s="42" t="s">
        <v>46</v>
      </c>
    </row>
    <row r="59" spans="1:5" x14ac:dyDescent="0.2">
      <c r="A59" s="49"/>
    </row>
    <row r="60" spans="1:5" x14ac:dyDescent="0.2">
      <c r="A60" s="49"/>
    </row>
    <row r="61" spans="1:5" x14ac:dyDescent="0.2">
      <c r="A61" s="49"/>
    </row>
  </sheetData>
  <mergeCells count="3">
    <mergeCell ref="A1:E1"/>
    <mergeCell ref="A2:E2"/>
    <mergeCell ref="A3:E3"/>
  </mergeCells>
  <printOptions horizontalCentered="1"/>
  <pageMargins left="0.25" right="0.25" top="1" bottom="0.5" header="0.21" footer="0"/>
  <pageSetup paperSize="9"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 2</vt:lpstr>
      <vt:lpstr>'tab 2'!Print_Area</vt:lpstr>
      <vt:lpstr>'tab 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Mechelle Viernes</dc:creator>
  <cp:lastModifiedBy>Mechelle Viernes</cp:lastModifiedBy>
  <dcterms:created xsi:type="dcterms:W3CDTF">2020-12-02T23:13:21Z</dcterms:created>
  <dcterms:modified xsi:type="dcterms:W3CDTF">2020-12-02T23:15:15Z</dcterms:modified>
</cp:coreProperties>
</file>