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ry\Desktop\FINAL TABLES FOR UPLOADING\"/>
    </mc:Choice>
  </mc:AlternateContent>
  <xr:revisionPtr revIDLastSave="0" documentId="8_{B6F9572A-1416-4F13-8BF5-531F7BAA7BE3}" xr6:coauthVersionLast="46" xr6:coauthVersionMax="46" xr10:uidLastSave="{00000000-0000-0000-0000-000000000000}"/>
  <bookViews>
    <workbookView xWindow="-120" yWindow="-120" windowWidth="29040" windowHeight="15840" xr2:uid="{F85CE227-A980-402E-A5F4-D67CC7A30678}"/>
  </bookViews>
  <sheets>
    <sheet name="Table 1" sheetId="2" r:id="rId1"/>
  </sheets>
  <externalReferences>
    <externalReference r:id="rId2"/>
  </externalReferences>
  <definedNames>
    <definedName name="_xlnm.Print_Area" localSheetId="0">'Table 1'!$A$1:$D$48</definedName>
    <definedName name="_xlnm.Print_Titles" localSheetId="0">'Table 1'!$1:$5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C7" i="2"/>
  <c r="D7" i="2"/>
  <c r="B11" i="2"/>
  <c r="D11" i="2"/>
  <c r="B13" i="2"/>
  <c r="C13" i="2"/>
  <c r="C11" i="2" s="1"/>
  <c r="D13" i="2"/>
  <c r="B14" i="2"/>
  <c r="C14" i="2"/>
  <c r="D14" i="2"/>
  <c r="B15" i="2"/>
  <c r="C15" i="2"/>
  <c r="D15" i="2"/>
  <c r="B21" i="2"/>
  <c r="C21" i="2"/>
  <c r="C19" i="2" s="1"/>
  <c r="D21" i="2"/>
  <c r="D19" i="2" s="1"/>
  <c r="B22" i="2"/>
  <c r="B19" i="2" s="1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5" i="2"/>
  <c r="C35" i="2"/>
  <c r="D35" i="2"/>
  <c r="D33" i="2" s="1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B33" i="2" s="1"/>
  <c r="C42" i="2"/>
  <c r="C33" i="2" s="1"/>
  <c r="D42" i="2"/>
</calcChain>
</file>

<file path=xl/sharedStrings.xml><?xml version="1.0" encoding="utf-8"?>
<sst xmlns="http://schemas.openxmlformats.org/spreadsheetml/2006/main" count="37" uniqueCount="37">
  <si>
    <t>Source:  Philippine Statistics Authority, Labor Force Survey</t>
  </si>
  <si>
    <t xml:space="preserve">            All estimates used the 2015 POPCEN-based Population Projection.</t>
  </si>
  <si>
    <t xml:space="preserve">            Details may not add up to totals due to rounding.</t>
  </si>
  <si>
    <t>Notes: p - Estimates for January 2021 and October 2020 are preliminary and may change.</t>
  </si>
  <si>
    <t>Worked without pay in own family-operated farm or business (Unpaid family worker)</t>
  </si>
  <si>
    <t xml:space="preserve">Employer in own family-operated farm or business </t>
  </si>
  <si>
    <t>Self-employed without any paid employee</t>
  </si>
  <si>
    <t>Worked with pay in own-family operated farm or business</t>
  </si>
  <si>
    <t>Worked for government or government corporation</t>
  </si>
  <si>
    <t>Worked for private establishment</t>
  </si>
  <si>
    <t>Worked for private household</t>
  </si>
  <si>
    <t>Wage and salary workers</t>
  </si>
  <si>
    <t xml:space="preserve">  CLASS OF WORKER</t>
  </si>
  <si>
    <t>Armed forces occupations</t>
  </si>
  <si>
    <t>Elementary occupations</t>
  </si>
  <si>
    <t>Plant and machine operators and assemblers</t>
  </si>
  <si>
    <t>Craft and related trades workers</t>
  </si>
  <si>
    <t>Skilled agricultural, forestry, and fishery workers</t>
  </si>
  <si>
    <t>Service and sales workers</t>
  </si>
  <si>
    <t>Clerical support workers</t>
  </si>
  <si>
    <t>Technicians and associate professionals</t>
  </si>
  <si>
    <t>Professionals</t>
  </si>
  <si>
    <t>Managers</t>
  </si>
  <si>
    <t xml:space="preserve">  OCCUPATION</t>
  </si>
  <si>
    <t>Services</t>
  </si>
  <si>
    <t>Industry</t>
  </si>
  <si>
    <t>Agriculture</t>
  </si>
  <si>
    <t xml:space="preserve">  SECTOR</t>
  </si>
  <si>
    <t xml:space="preserve">  Number (in thousands)</t>
  </si>
  <si>
    <t>EMPLOYED PERSONS</t>
  </si>
  <si>
    <t>January 2020</t>
  </si>
  <si>
    <r>
      <t>October 2020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</si>
  <si>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</si>
  <si>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t xml:space="preserve">Sector/Occupation/Class of Worker </t>
  </si>
  <si>
    <t>(In Percent)</t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</si>
  <si>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2020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January 2020</t>
    </r>
  </si>
  <si>
    <t>TABLE 1   Employed Persons by Sector, Occupation and Class of Worker, Philippines: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</si>
</sst>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);\(#,##0.0\)"/>
    <numFmt numFmtId="165" formatCode="_(* #,##0_);_(* \(#,##0\);_(* &quot;-&quot;??_);_(@_)"/>
    <numFmt numFmtId="166" formatCode="_(* #,##0.0_);_(* \(#,##0.0\);_(* &quot;-&quot;??_);_(@_)"/>
    <numFmt numFmtId="167" formatCode="mmmm\ yyyy"/>
  </numFmts>
  <fonts count="8" x14ac:knownFonts="1">
    <font>
      <sz val="11"/>
      <color theme="1"/>
      <name val="Calibri"/>
      <family val="2"/>
      <scheme val="minor"/>
    </font>
    <font>
      <sz val="10"/>
      <name val="Courier"/>
    </font>
    <font>
      <sz val="11"/>
      <name val="Arial"/>
      <family val="2"/>
    </font>
    <font>
      <sz val="10"/>
      <name val="Courier"/>
      <family val="3"/>
    </font>
    <font>
      <sz val="1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vertAlign val="superscript"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7" fontId="1" fillId="0" borderId="0"/>
    <xf numFmtId="37" fontId="3" fillId="0" borderId="0"/>
    <xf numFmtId="37" fontId="3" fillId="0" borderId="0"/>
    <xf numFmtId="43" fontId="4" fillId="0" borderId="0" applyFont="0" applyFill="0" applyBorder="0" applyAlignment="0" applyProtection="0"/>
    <xf numFmtId="37" fontId="3" fillId="0" borderId="0"/>
    <xf numFmtId="37" fontId="3" fillId="0" borderId="0"/>
  </cellStyleXfs>
  <cellXfs count="39">
    <xf numFmtId="0" fontId="0" fillId="0" borderId="0" xfId="0"/>
    <xf numFmtId="37" fontId="2" fillId="0" borderId="0" xfId="1" applyFont="1"/>
    <xf numFmtId="37" fontId="2" fillId="0" borderId="0" xfId="2" applyFont="1" applyAlignment="1">
      <alignment horizontal="left"/>
    </xf>
    <xf numFmtId="37" fontId="2" fillId="0" borderId="0" xfId="3" applyFont="1" applyAlignment="1">
      <alignment vertical="center"/>
    </xf>
    <xf numFmtId="37" fontId="2" fillId="0" borderId="0" xfId="3" applyFont="1" applyAlignment="1">
      <alignment horizontal="left" vertical="center" indent="4"/>
    </xf>
    <xf numFmtId="37" fontId="2" fillId="0" borderId="0" xfId="1" applyFont="1" applyAlignment="1">
      <alignment vertical="center"/>
    </xf>
    <xf numFmtId="37" fontId="2" fillId="0" borderId="0" xfId="1" applyFont="1" applyAlignment="1">
      <alignment horizontal="left" vertical="center" indent="2"/>
    </xf>
    <xf numFmtId="37" fontId="2" fillId="0" borderId="0" xfId="1" applyFont="1" applyAlignment="1">
      <alignment horizontal="left" indent="2"/>
    </xf>
    <xf numFmtId="37" fontId="2" fillId="0" borderId="0" xfId="3" applyFont="1" applyAlignment="1">
      <alignment horizontal="left" vertical="center" indent="2"/>
    </xf>
    <xf numFmtId="37" fontId="2" fillId="0" borderId="1" xfId="1" applyFont="1" applyBorder="1"/>
    <xf numFmtId="37" fontId="2" fillId="0" borderId="1" xfId="1" applyFont="1" applyBorder="1" applyAlignment="1">
      <alignment horizontal="left" vertical="center" indent="1"/>
    </xf>
    <xf numFmtId="164" fontId="2" fillId="0" borderId="0" xfId="1" applyNumberFormat="1" applyFont="1" applyAlignment="1">
      <alignment horizontal="right" vertical="justify"/>
    </xf>
    <xf numFmtId="37" fontId="2" fillId="0" borderId="0" xfId="1" applyFont="1" applyAlignment="1">
      <alignment horizontal="left" vertical="center" wrapText="1" indent="1"/>
    </xf>
    <xf numFmtId="164" fontId="2" fillId="0" borderId="0" xfId="1" applyNumberFormat="1" applyFont="1"/>
    <xf numFmtId="37" fontId="2" fillId="0" borderId="0" xfId="1" applyFont="1" applyAlignment="1">
      <alignment horizontal="left" vertical="center" indent="1"/>
    </xf>
    <xf numFmtId="165" fontId="5" fillId="0" borderId="0" xfId="4" applyNumberFormat="1" applyFont="1" applyAlignment="1">
      <alignment horizontal="right" vertical="justify"/>
    </xf>
    <xf numFmtId="37" fontId="6" fillId="0" borderId="0" xfId="1" applyFont="1"/>
    <xf numFmtId="37" fontId="2" fillId="0" borderId="0" xfId="1" applyFont="1" applyAlignment="1">
      <alignment horizontal="left" indent="1"/>
    </xf>
    <xf numFmtId="164" fontId="5" fillId="0" borderId="0" xfId="1" applyNumberFormat="1" applyFont="1" applyAlignment="1">
      <alignment horizontal="right" vertical="justify"/>
    </xf>
    <xf numFmtId="37" fontId="5" fillId="0" borderId="0" xfId="1" applyFont="1" applyAlignment="1">
      <alignment horizontal="left" vertical="center"/>
    </xf>
    <xf numFmtId="164" fontId="2" fillId="0" borderId="0" xfId="1" applyNumberFormat="1" applyFont="1" applyAlignment="1">
      <alignment vertical="center"/>
    </xf>
    <xf numFmtId="37" fontId="6" fillId="0" borderId="0" xfId="1" applyFont="1" applyAlignment="1">
      <alignment horizontal="right" vertical="justify"/>
    </xf>
    <xf numFmtId="164" fontId="2" fillId="0" borderId="0" xfId="5" applyNumberFormat="1" applyFont="1" applyAlignment="1">
      <alignment horizontal="right" vertical="justify"/>
    </xf>
    <xf numFmtId="164" fontId="6" fillId="0" borderId="0" xfId="1" applyNumberFormat="1" applyFont="1" applyAlignment="1">
      <alignment horizontal="right" vertical="justify"/>
    </xf>
    <xf numFmtId="166" fontId="6" fillId="0" borderId="0" xfId="4" applyNumberFormat="1" applyFont="1" applyBorder="1" applyAlignment="1">
      <alignment horizontal="right" vertical="justify"/>
    </xf>
    <xf numFmtId="37" fontId="5" fillId="0" borderId="0" xfId="1" applyFont="1" applyAlignment="1">
      <alignment horizontal="left" vertical="center" indent="1"/>
    </xf>
    <xf numFmtId="166" fontId="2" fillId="0" borderId="0" xfId="4" applyNumberFormat="1" applyFont="1" applyAlignment="1">
      <alignment horizontal="right" vertical="justify"/>
    </xf>
    <xf numFmtId="37" fontId="2" fillId="0" borderId="0" xfId="6" applyFont="1"/>
    <xf numFmtId="37" fontId="6" fillId="0" borderId="0" xfId="6" applyFont="1" applyAlignment="1">
      <alignment horizontal="right" vertical="justify"/>
    </xf>
    <xf numFmtId="37" fontId="2" fillId="0" borderId="0" xfId="6" applyFont="1" applyAlignment="1">
      <alignment horizontal="left" vertical="center" indent="1"/>
    </xf>
    <xf numFmtId="37" fontId="2" fillId="0" borderId="0" xfId="1" applyFont="1" applyAlignment="1">
      <alignment horizontal="right" vertical="justify"/>
    </xf>
    <xf numFmtId="37" fontId="2" fillId="0" borderId="0" xfId="1" applyFont="1" applyAlignment="1">
      <alignment horizontal="center" vertical="center"/>
    </xf>
    <xf numFmtId="37" fontId="2" fillId="0" borderId="0" xfId="6" applyFont="1" applyAlignment="1">
      <alignment vertical="center"/>
    </xf>
    <xf numFmtId="167" fontId="5" fillId="0" borderId="2" xfId="1" quotePrefix="1" applyNumberFormat="1" applyFont="1" applyBorder="1" applyAlignment="1">
      <alignment horizontal="center" vertical="center" wrapText="1"/>
    </xf>
    <xf numFmtId="167" fontId="5" fillId="0" borderId="2" xfId="1" applyNumberFormat="1" applyFont="1" applyBorder="1" applyAlignment="1">
      <alignment horizontal="center" vertical="center" wrapText="1"/>
    </xf>
    <xf numFmtId="37" fontId="5" fillId="0" borderId="3" xfId="1" applyFont="1" applyBorder="1" applyAlignment="1">
      <alignment vertical="center" wrapText="1"/>
    </xf>
    <xf numFmtId="37" fontId="5" fillId="0" borderId="0" xfId="1" applyFont="1" applyAlignment="1">
      <alignment horizontal="center" vertical="center"/>
    </xf>
    <xf numFmtId="37" fontId="5" fillId="0" borderId="0" xfId="6" applyFont="1" applyAlignment="1">
      <alignment horizontal="center" vertical="center"/>
    </xf>
    <xf numFmtId="37" fontId="5" fillId="0" borderId="0" xfId="1" applyFont="1" applyAlignment="1">
      <alignment horizontal="center" vertical="center"/>
    </xf>
  </cellXfs>
  <cellStyles count="7">
    <cellStyle name="Comma 7" xfId="4" xr:uid="{1694EBDB-2BBB-4C6E-8AE7-2B6752CE8567}"/>
    <cellStyle name="Normal" xfId="0" builtinId="0"/>
    <cellStyle name="Normal 10" xfId="6" xr:uid="{DBEAE712-F706-458C-825A-EA328EABDA01}"/>
    <cellStyle name="Normal 2" xfId="1" xr:uid="{63864AF9-0B33-4C94-AEA5-FAF343F621B7}"/>
    <cellStyle name="Normal 2 2" xfId="2" xr:uid="{EE6FD748-A232-4B1C-BE32-34BF8F000820}"/>
    <cellStyle name="Normal 7" xfId="3" xr:uid="{08147AB3-ED99-4CA7-AC0A-6506A41B92DA}"/>
    <cellStyle name="Normal 8" xfId="5" xr:uid="{48BE169D-3F45-4D5B-A759-3CE4B466CF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rry/Desktop/For%20Embargo%20-%20Statistical%20Tables%20Preliminary%20Jan%202021%20L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Tables"/>
      <sheetName val="Table 1"/>
      <sheetName val="Table 2"/>
      <sheetName val="Table 2A"/>
      <sheetName val="Table 3"/>
      <sheetName val="Table 3A"/>
      <sheetName val="Table 4"/>
      <sheetName val="Table 4A"/>
      <sheetName val="Table A"/>
      <sheetName val="Table B"/>
      <sheetName val="Table C"/>
      <sheetName val="Table D"/>
    </sheetNames>
    <sheetDataSet>
      <sheetData sheetId="0"/>
      <sheetData sheetId="1">
        <row r="7">
          <cell r="B7">
            <v>41247.728999999999</v>
          </cell>
          <cell r="C7">
            <v>39836.277999999998</v>
          </cell>
          <cell r="D7">
            <v>42542.940999999999</v>
          </cell>
        </row>
        <row r="12">
          <cell r="B12">
            <v>10044.130999999999</v>
          </cell>
          <cell r="C12">
            <v>9761.9680000000008</v>
          </cell>
          <cell r="D12">
            <v>9624.898000000001</v>
          </cell>
        </row>
        <row r="13">
          <cell r="B13">
            <v>7601.277</v>
          </cell>
          <cell r="C13">
            <v>7298.7529999999997</v>
          </cell>
          <cell r="D13">
            <v>7988.8530000000001</v>
          </cell>
        </row>
        <row r="14">
          <cell r="B14">
            <v>23602.321</v>
          </cell>
          <cell r="C14">
            <v>22775.557000000001</v>
          </cell>
          <cell r="D14">
            <v>24929.190999999999</v>
          </cell>
        </row>
        <row r="19">
          <cell r="B19">
            <v>3423.1889999999999</v>
          </cell>
          <cell r="C19">
            <v>3568.3209999999999</v>
          </cell>
          <cell r="D19">
            <v>3979.5529999999999</v>
          </cell>
        </row>
        <row r="20">
          <cell r="B20">
            <v>2368.779</v>
          </cell>
          <cell r="C20">
            <v>2393.654</v>
          </cell>
          <cell r="D20">
            <v>2456.98</v>
          </cell>
        </row>
        <row r="21">
          <cell r="B21">
            <v>1568.1480000000001</v>
          </cell>
          <cell r="C21">
            <v>1628.866</v>
          </cell>
          <cell r="D21">
            <v>1611.329</v>
          </cell>
        </row>
        <row r="22">
          <cell r="B22">
            <v>2629.9070000000002</v>
          </cell>
          <cell r="C22">
            <v>2483.384</v>
          </cell>
          <cell r="D22">
            <v>2844.93</v>
          </cell>
        </row>
        <row r="23">
          <cell r="B23">
            <v>8163.9250000000002</v>
          </cell>
          <cell r="C23">
            <v>7821.07</v>
          </cell>
          <cell r="D23">
            <v>8465.1910000000007</v>
          </cell>
        </row>
        <row r="24">
          <cell r="B24">
            <v>5460.3739999999998</v>
          </cell>
          <cell r="C24">
            <v>5638.6549999999997</v>
          </cell>
          <cell r="D24">
            <v>4854.6810000000005</v>
          </cell>
        </row>
        <row r="25">
          <cell r="B25">
            <v>2970.1210000000001</v>
          </cell>
          <cell r="C25">
            <v>2898.6620000000003</v>
          </cell>
          <cell r="D25">
            <v>3256.12</v>
          </cell>
        </row>
        <row r="26">
          <cell r="B26">
            <v>3298.4639999999999</v>
          </cell>
          <cell r="C26">
            <v>3130.0860000000002</v>
          </cell>
          <cell r="D26">
            <v>3448.4810000000002</v>
          </cell>
        </row>
        <row r="27">
          <cell r="B27">
            <v>11276.14</v>
          </cell>
          <cell r="C27">
            <v>10185.708000000001</v>
          </cell>
          <cell r="D27">
            <v>11523.296</v>
          </cell>
        </row>
        <row r="28">
          <cell r="B28">
            <v>88.683000000000007</v>
          </cell>
          <cell r="C28">
            <v>87.872</v>
          </cell>
          <cell r="D28">
            <v>102.379</v>
          </cell>
        </row>
        <row r="33">
          <cell r="B33">
            <v>25903.53</v>
          </cell>
          <cell r="C33">
            <v>24910.888999999999</v>
          </cell>
          <cell r="D33">
            <v>27756.613000000001</v>
          </cell>
        </row>
        <row r="34">
          <cell r="B34">
            <v>1731.9059999999999</v>
          </cell>
          <cell r="C34">
            <v>1581.8440000000001</v>
          </cell>
          <cell r="D34">
            <v>1850.6130000000001</v>
          </cell>
        </row>
        <row r="35">
          <cell r="B35">
            <v>20217.432000000001</v>
          </cell>
          <cell r="C35">
            <v>19455.949000000001</v>
          </cell>
          <cell r="D35">
            <v>21894.002</v>
          </cell>
        </row>
        <row r="36">
          <cell r="B36">
            <v>3841.0990000000002</v>
          </cell>
          <cell r="C36">
            <v>3776.6060000000002</v>
          </cell>
          <cell r="D36">
            <v>3894.875</v>
          </cell>
        </row>
        <row r="37">
          <cell r="B37">
            <v>113.093</v>
          </cell>
          <cell r="C37">
            <v>96.489000000000004</v>
          </cell>
          <cell r="D37">
            <v>117.123</v>
          </cell>
        </row>
        <row r="38">
          <cell r="B38">
            <v>11793.827000000001</v>
          </cell>
          <cell r="C38">
            <v>11657.761</v>
          </cell>
          <cell r="D38">
            <v>11134.669</v>
          </cell>
        </row>
        <row r="39">
          <cell r="B39">
            <v>1119.011</v>
          </cell>
          <cell r="C39">
            <v>1296.144</v>
          </cell>
          <cell r="D39">
            <v>1002.3770000000001</v>
          </cell>
        </row>
        <row r="40">
          <cell r="B40">
            <v>2431.3609999999999</v>
          </cell>
          <cell r="C40">
            <v>1971.4850000000001</v>
          </cell>
          <cell r="D40">
            <v>2649.2820000000002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CA82-5711-4168-AB9A-47263C190765}">
  <dimension ref="A1:F48"/>
  <sheetViews>
    <sheetView tabSelected="1" zoomScaleNormal="100" zoomScaleSheetLayoutView="67" workbookViewId="0">
      <selection sqref="A1:D1"/>
    </sheetView>
  </sheetViews>
  <sheetFormatPr defaultColWidth="10.28515625" defaultRowHeight="14.25" x14ac:dyDescent="0.2"/>
  <cols>
    <col min="1" max="1" width="62.85546875" style="1" customWidth="1"/>
    <col min="2" max="4" width="14" style="1" customWidth="1"/>
    <col min="5" max="16384" width="10.28515625" style="1"/>
  </cols>
  <sheetData>
    <row r="1" spans="1:6" s="5" customFormat="1" ht="15" customHeight="1" x14ac:dyDescent="0.25">
      <c r="A1" s="38" t="s">
        <v>36</v>
      </c>
      <c r="B1" s="38"/>
      <c r="C1" s="38"/>
      <c r="D1" s="38"/>
    </row>
    <row r="2" spans="1:6" s="5" customFormat="1" ht="15" customHeight="1" x14ac:dyDescent="0.25">
      <c r="A2" s="38" t="s">
        <v>35</v>
      </c>
      <c r="B2" s="38"/>
      <c r="C2" s="38"/>
      <c r="D2" s="38"/>
    </row>
    <row r="3" spans="1:6" s="27" customFormat="1" ht="15" customHeight="1" x14ac:dyDescent="0.2">
      <c r="A3" s="37" t="s">
        <v>34</v>
      </c>
      <c r="B3" s="37"/>
      <c r="C3" s="37"/>
      <c r="D3" s="37"/>
    </row>
    <row r="4" spans="1:6" s="5" customFormat="1" ht="12.75" customHeight="1" x14ac:dyDescent="0.25">
      <c r="A4" s="36"/>
      <c r="B4" s="36"/>
      <c r="C4" s="36"/>
    </row>
    <row r="5" spans="1:6" s="5" customFormat="1" ht="30" customHeight="1" x14ac:dyDescent="0.25">
      <c r="A5" s="35" t="s">
        <v>33</v>
      </c>
      <c r="B5" s="34" t="s">
        <v>32</v>
      </c>
      <c r="C5" s="34" t="s">
        <v>31</v>
      </c>
      <c r="D5" s="33" t="s">
        <v>30</v>
      </c>
    </row>
    <row r="6" spans="1:6" s="5" customFormat="1" ht="15" customHeight="1" x14ac:dyDescent="0.25">
      <c r="A6" s="31"/>
    </row>
    <row r="7" spans="1:6" s="5" customFormat="1" ht="15" customHeight="1" x14ac:dyDescent="0.25">
      <c r="A7" s="19" t="s">
        <v>29</v>
      </c>
      <c r="B7" s="15">
        <f>'[1]Table 1'!B7</f>
        <v>41247.728999999999</v>
      </c>
      <c r="C7" s="15">
        <f>'[1]Table 1'!C7</f>
        <v>39836.277999999998</v>
      </c>
      <c r="D7" s="15">
        <f>'[1]Table 1'!D7</f>
        <v>42542.940999999999</v>
      </c>
    </row>
    <row r="8" spans="1:6" s="5" customFormat="1" ht="15" customHeight="1" x14ac:dyDescent="0.25">
      <c r="A8" s="32" t="s">
        <v>28</v>
      </c>
      <c r="B8" s="21"/>
      <c r="C8" s="21"/>
      <c r="D8" s="30"/>
    </row>
    <row r="9" spans="1:6" s="5" customFormat="1" ht="15" customHeight="1" x14ac:dyDescent="0.25">
      <c r="A9" s="31"/>
      <c r="B9" s="21"/>
      <c r="C9" s="21"/>
      <c r="D9" s="30"/>
    </row>
    <row r="10" spans="1:6" s="27" customFormat="1" x14ac:dyDescent="0.2">
      <c r="A10" s="29"/>
      <c r="B10" s="28"/>
      <c r="C10" s="28"/>
      <c r="D10" s="28"/>
    </row>
    <row r="11" spans="1:6" s="5" customFormat="1" ht="15" customHeight="1" x14ac:dyDescent="0.25">
      <c r="A11" s="19" t="s">
        <v>27</v>
      </c>
      <c r="B11" s="18">
        <f>SUM(B13:B15)</f>
        <v>100</v>
      </c>
      <c r="C11" s="18">
        <f>SUM(C13:C15)</f>
        <v>100</v>
      </c>
      <c r="D11" s="18">
        <f>SUM(D13:D15)</f>
        <v>100.00000235056622</v>
      </c>
      <c r="F11" s="20"/>
    </row>
    <row r="12" spans="1:6" s="5" customFormat="1" ht="15" customHeight="1" x14ac:dyDescent="0.25">
      <c r="A12" s="14"/>
      <c r="B12" s="21"/>
      <c r="C12" s="21"/>
      <c r="D12" s="15"/>
      <c r="F12" s="20"/>
    </row>
    <row r="13" spans="1:6" s="5" customFormat="1" ht="15" customHeight="1" x14ac:dyDescent="0.2">
      <c r="A13" s="17" t="s">
        <v>26</v>
      </c>
      <c r="B13" s="26">
        <f>'[1]Table 1'!B12/'[1]Table 1'!B$7*100</f>
        <v>24.350749104271895</v>
      </c>
      <c r="C13" s="26">
        <f>'[1]Table 1'!C12/'[1]Table 1'!C$7*100</f>
        <v>24.505221095203726</v>
      </c>
      <c r="D13" s="26">
        <f>'[1]Table 1'!D12/'[1]Table 1'!D$7*100</f>
        <v>22.623960106566212</v>
      </c>
      <c r="F13" s="20"/>
    </row>
    <row r="14" spans="1:6" s="5" customFormat="1" ht="15" customHeight="1" x14ac:dyDescent="0.2">
      <c r="A14" s="17" t="s">
        <v>25</v>
      </c>
      <c r="B14" s="26">
        <f>'[1]Table 1'!B13/'[1]Table 1'!B$7*100</f>
        <v>18.428352746402112</v>
      </c>
      <c r="C14" s="26">
        <f>'[1]Table 1'!C13/'[1]Table 1'!C$7*100</f>
        <v>18.321874849854193</v>
      </c>
      <c r="D14" s="26">
        <f>'[1]Table 1'!D13/'[1]Table 1'!D$7*100</f>
        <v>18.778327995706739</v>
      </c>
      <c r="F14" s="20"/>
    </row>
    <row r="15" spans="1:6" s="5" customFormat="1" ht="15" customHeight="1" x14ac:dyDescent="0.2">
      <c r="A15" s="17" t="s">
        <v>24</v>
      </c>
      <c r="B15" s="26">
        <f>'[1]Table 1'!B14/'[1]Table 1'!B$7*100</f>
        <v>57.220898149325997</v>
      </c>
      <c r="C15" s="26">
        <f>'[1]Table 1'!C14/'[1]Table 1'!C$7*100</f>
        <v>57.172904054942087</v>
      </c>
      <c r="D15" s="26">
        <f>'[1]Table 1'!D14/'[1]Table 1'!D$7*100</f>
        <v>58.597714248293272</v>
      </c>
      <c r="F15" s="20"/>
    </row>
    <row r="16" spans="1:6" s="5" customFormat="1" ht="15" customHeight="1" x14ac:dyDescent="0.25">
      <c r="A16" s="14"/>
      <c r="B16" s="21"/>
      <c r="C16" s="21"/>
      <c r="D16" s="15"/>
      <c r="F16" s="20"/>
    </row>
    <row r="17" spans="1:6" s="5" customFormat="1" ht="15" customHeight="1" x14ac:dyDescent="0.25">
      <c r="A17" s="25"/>
      <c r="B17" s="24"/>
      <c r="C17" s="24"/>
      <c r="D17" s="15"/>
      <c r="F17" s="20"/>
    </row>
    <row r="18" spans="1:6" s="5" customFormat="1" ht="15" customHeight="1" x14ac:dyDescent="0.25">
      <c r="A18" s="14"/>
      <c r="B18" s="21"/>
      <c r="C18" s="21"/>
      <c r="D18" s="15"/>
      <c r="F18" s="20"/>
    </row>
    <row r="19" spans="1:6" s="5" customFormat="1" ht="15" customHeight="1" x14ac:dyDescent="0.25">
      <c r="A19" s="19" t="s">
        <v>23</v>
      </c>
      <c r="B19" s="18">
        <f>SUM(B21:B30)</f>
        <v>100.00000242437591</v>
      </c>
      <c r="C19" s="18">
        <f>SUM(C21:C30)</f>
        <v>100.00000000000001</v>
      </c>
      <c r="D19" s="18">
        <f>SUM(D21:D30)</f>
        <v>99.99999764943378</v>
      </c>
      <c r="F19" s="20"/>
    </row>
    <row r="20" spans="1:6" s="5" customFormat="1" ht="15" customHeight="1" x14ac:dyDescent="0.25">
      <c r="A20" s="14"/>
      <c r="B20" s="23"/>
      <c r="C20" s="23"/>
      <c r="D20" s="15"/>
      <c r="F20" s="20"/>
    </row>
    <row r="21" spans="1:6" s="5" customFormat="1" ht="15" customHeight="1" x14ac:dyDescent="0.25">
      <c r="A21" s="14" t="s">
        <v>22</v>
      </c>
      <c r="B21" s="22">
        <f>'[1]Table 1'!B19/'[1]Table 1'!B$7*100</f>
        <v>8.299096903007678</v>
      </c>
      <c r="C21" s="22">
        <f>'[1]Table 1'!C19/'[1]Table 1'!C$7*100</f>
        <v>8.957465855620347</v>
      </c>
      <c r="D21" s="22">
        <f>'[1]Table 1'!D19/'[1]Table 1'!D$7*100</f>
        <v>9.3542028511851107</v>
      </c>
      <c r="F21" s="20"/>
    </row>
    <row r="22" spans="1:6" s="5" customFormat="1" ht="15" customHeight="1" x14ac:dyDescent="0.25">
      <c r="A22" s="14" t="s">
        <v>21</v>
      </c>
      <c r="B22" s="22">
        <f>'[1]Table 1'!B20/'[1]Table 1'!B$7*100</f>
        <v>5.7428107132879971</v>
      </c>
      <c r="C22" s="22">
        <f>'[1]Table 1'!C20/'[1]Table 1'!C$7*100</f>
        <v>6.0087290283494861</v>
      </c>
      <c r="D22" s="22">
        <f>'[1]Table 1'!D20/'[1]Table 1'!D$7*100</f>
        <v>5.7752941904039972</v>
      </c>
      <c r="F22" s="20"/>
    </row>
    <row r="23" spans="1:6" s="5" customFormat="1" ht="15" customHeight="1" x14ac:dyDescent="0.25">
      <c r="A23" s="14" t="s">
        <v>20</v>
      </c>
      <c r="B23" s="22">
        <f>'[1]Table 1'!B21/'[1]Table 1'!B$7*100</f>
        <v>3.8017802143725299</v>
      </c>
      <c r="C23" s="22">
        <f>'[1]Table 1'!C21/'[1]Table 1'!C$7*100</f>
        <v>4.0889010765513785</v>
      </c>
      <c r="D23" s="22">
        <f>'[1]Table 1'!D21/'[1]Table 1'!D$7*100</f>
        <v>3.7875355161741169</v>
      </c>
      <c r="F23" s="20"/>
    </row>
    <row r="24" spans="1:6" s="5" customFormat="1" ht="15" customHeight="1" x14ac:dyDescent="0.25">
      <c r="A24" s="14" t="s">
        <v>19</v>
      </c>
      <c r="B24" s="22">
        <f>'[1]Table 1'!B22/'[1]Table 1'!B$7*100</f>
        <v>6.375883142560407</v>
      </c>
      <c r="C24" s="22">
        <f>'[1]Table 1'!C22/'[1]Table 1'!C$7*100</f>
        <v>6.233975975365972</v>
      </c>
      <c r="D24" s="22">
        <f>'[1]Table 1'!D22/'[1]Table 1'!D$7*100</f>
        <v>6.687196355324847</v>
      </c>
      <c r="F24" s="20"/>
    </row>
    <row r="25" spans="1:6" s="5" customFormat="1" ht="15" customHeight="1" x14ac:dyDescent="0.25">
      <c r="A25" s="14" t="s">
        <v>18</v>
      </c>
      <c r="B25" s="22">
        <f>'[1]Table 1'!B23/'[1]Table 1'!B$7*100</f>
        <v>19.792422996184833</v>
      </c>
      <c r="C25" s="22">
        <f>'[1]Table 1'!C23/'[1]Table 1'!C$7*100</f>
        <v>19.633033989771835</v>
      </c>
      <c r="D25" s="22">
        <f>'[1]Table 1'!D23/'[1]Table 1'!D$7*100</f>
        <v>19.897992007651755</v>
      </c>
      <c r="F25" s="20"/>
    </row>
    <row r="26" spans="1:6" s="5" customFormat="1" ht="15" customHeight="1" x14ac:dyDescent="0.25">
      <c r="A26" s="14" t="s">
        <v>17</v>
      </c>
      <c r="B26" s="22">
        <f>'[1]Table 1'!B24/'[1]Table 1'!B$7*100</f>
        <v>13.237999115054311</v>
      </c>
      <c r="C26" s="22">
        <f>'[1]Table 1'!C24/'[1]Table 1'!C$7*100</f>
        <v>14.154572874503987</v>
      </c>
      <c r="D26" s="22">
        <f>'[1]Table 1'!D24/'[1]Table 1'!D$7*100</f>
        <v>11.411249165872196</v>
      </c>
      <c r="F26" s="20"/>
    </row>
    <row r="27" spans="1:6" s="5" customFormat="1" ht="15" customHeight="1" x14ac:dyDescent="0.25">
      <c r="A27" s="14" t="s">
        <v>16</v>
      </c>
      <c r="B27" s="22">
        <f>'[1]Table 1'!B25/'[1]Table 1'!B$7*100</f>
        <v>7.2006897640352525</v>
      </c>
      <c r="C27" s="22">
        <f>'[1]Table 1'!C25/'[1]Table 1'!C$7*100</f>
        <v>7.2764378238348488</v>
      </c>
      <c r="D27" s="22">
        <f>'[1]Table 1'!D25/'[1]Table 1'!D$7*100</f>
        <v>7.6537256791908206</v>
      </c>
      <c r="F27" s="20"/>
    </row>
    <row r="28" spans="1:6" s="5" customFormat="1" ht="15" customHeight="1" x14ac:dyDescent="0.25">
      <c r="A28" s="14" t="s">
        <v>15</v>
      </c>
      <c r="B28" s="22">
        <f>'[1]Table 1'!B26/'[1]Table 1'!B$7*100</f>
        <v>7.9967166192349639</v>
      </c>
      <c r="C28" s="22">
        <f>'[1]Table 1'!C26/'[1]Table 1'!C$7*100</f>
        <v>7.857375631327808</v>
      </c>
      <c r="D28" s="22">
        <f>'[1]Table 1'!D26/'[1]Table 1'!D$7*100</f>
        <v>8.1058829477726988</v>
      </c>
      <c r="F28" s="20"/>
    </row>
    <row r="29" spans="1:6" s="5" customFormat="1" ht="15" customHeight="1" x14ac:dyDescent="0.25">
      <c r="A29" s="14" t="s">
        <v>14</v>
      </c>
      <c r="B29" s="22">
        <f>'[1]Table 1'!B27/'[1]Table 1'!B$7*100</f>
        <v>27.337602028950492</v>
      </c>
      <c r="C29" s="22">
        <f>'[1]Table 1'!C27/'[1]Table 1'!C$7*100</f>
        <v>25.568924888012884</v>
      </c>
      <c r="D29" s="22">
        <f>'[1]Table 1'!D27/'[1]Table 1'!D$7*100</f>
        <v>27.086270316854684</v>
      </c>
      <c r="F29" s="20"/>
    </row>
    <row r="30" spans="1:6" s="5" customFormat="1" ht="15" customHeight="1" x14ac:dyDescent="0.25">
      <c r="A30" s="14" t="s">
        <v>13</v>
      </c>
      <c r="B30" s="22">
        <f>'[1]Table 1'!B28/'[1]Table 1'!B$7*100</f>
        <v>0.21500092768743706</v>
      </c>
      <c r="C30" s="22">
        <f>'[1]Table 1'!C28/'[1]Table 1'!C$7*100</f>
        <v>0.22058285666145822</v>
      </c>
      <c r="D30" s="22">
        <f>'[1]Table 1'!D28/'[1]Table 1'!D$7*100</f>
        <v>0.24064861900356163</v>
      </c>
      <c r="F30" s="20"/>
    </row>
    <row r="31" spans="1:6" s="5" customFormat="1" ht="14.25" customHeight="1" x14ac:dyDescent="0.25">
      <c r="A31" s="14"/>
      <c r="B31" s="21"/>
      <c r="C31" s="21"/>
      <c r="D31" s="15"/>
      <c r="F31" s="20"/>
    </row>
    <row r="32" spans="1:6" s="5" customFormat="1" ht="14.25" customHeight="1" x14ac:dyDescent="0.25">
      <c r="A32" s="14"/>
      <c r="B32" s="21"/>
      <c r="C32" s="21"/>
      <c r="D32" s="15"/>
      <c r="F32" s="20"/>
    </row>
    <row r="33" spans="1:6" ht="15" x14ac:dyDescent="0.2">
      <c r="A33" s="19" t="s">
        <v>12</v>
      </c>
      <c r="B33" s="18">
        <f>+B35+B40+B41+B42</f>
        <v>100</v>
      </c>
      <c r="C33" s="18">
        <f>+C35+C40+C41+C42</f>
        <v>100.00000251027468</v>
      </c>
      <c r="D33" s="18">
        <f>+D35+D40+D41+D42</f>
        <v>99.999999999999986</v>
      </c>
      <c r="F33" s="13"/>
    </row>
    <row r="34" spans="1:6" ht="15" x14ac:dyDescent="0.2">
      <c r="A34" s="17"/>
      <c r="B34" s="16"/>
      <c r="C34" s="16"/>
      <c r="D34" s="15"/>
      <c r="F34" s="13"/>
    </row>
    <row r="35" spans="1:6" x14ac:dyDescent="0.2">
      <c r="A35" s="14" t="s">
        <v>11</v>
      </c>
      <c r="B35" s="11">
        <f>'[1]Table 1'!B33/'[1]Table 1'!B$7*100</f>
        <v>62.799893783243185</v>
      </c>
      <c r="C35" s="11">
        <f>'[1]Table 1'!C33/'[1]Table 1'!C$7*100</f>
        <v>62.533173907461936</v>
      </c>
      <c r="D35" s="11">
        <f>'[1]Table 1'!D33/'[1]Table 1'!D$7*100</f>
        <v>65.243756890244143</v>
      </c>
      <c r="F35" s="13"/>
    </row>
    <row r="36" spans="1:6" x14ac:dyDescent="0.2">
      <c r="A36" s="6" t="s">
        <v>10</v>
      </c>
      <c r="B36" s="11">
        <f>'[1]Table 1'!B34/'[1]Table 1'!B$7*100</f>
        <v>4.198791162538912</v>
      </c>
      <c r="C36" s="11">
        <f>'[1]Table 1'!C34/'[1]Table 1'!C$7*100</f>
        <v>3.9708629405588542</v>
      </c>
      <c r="D36" s="11">
        <f>'[1]Table 1'!D34/'[1]Table 1'!D$7*100</f>
        <v>4.3499884034815555</v>
      </c>
      <c r="F36" s="13"/>
    </row>
    <row r="37" spans="1:6" x14ac:dyDescent="0.2">
      <c r="A37" s="6" t="s">
        <v>9</v>
      </c>
      <c r="B37" s="11">
        <f>'[1]Table 1'!B35/'[1]Table 1'!B$7*100</f>
        <v>49.014654843179365</v>
      </c>
      <c r="C37" s="11">
        <f>'[1]Table 1'!C35/'[1]Table 1'!C$7*100</f>
        <v>48.839776145753376</v>
      </c>
      <c r="D37" s="11">
        <f>'[1]Table 1'!D35/'[1]Table 1'!D$7*100</f>
        <v>51.463301514580294</v>
      </c>
      <c r="F37" s="13"/>
    </row>
    <row r="38" spans="1:6" x14ac:dyDescent="0.2">
      <c r="A38" s="6" t="s">
        <v>8</v>
      </c>
      <c r="B38" s="11">
        <f>'[1]Table 1'!B36/'[1]Table 1'!B$7*100</f>
        <v>9.3122678341879137</v>
      </c>
      <c r="C38" s="11">
        <f>'[1]Table 1'!C36/'[1]Table 1'!C$7*100</f>
        <v>9.4803184172979229</v>
      </c>
      <c r="D38" s="11">
        <f>'[1]Table 1'!D36/'[1]Table 1'!D$7*100</f>
        <v>9.1551616048359232</v>
      </c>
      <c r="F38" s="13"/>
    </row>
    <row r="39" spans="1:6" x14ac:dyDescent="0.2">
      <c r="A39" s="6" t="s">
        <v>7</v>
      </c>
      <c r="B39" s="11">
        <f>'[1]Table 1'!B37/'[1]Table 1'!B$7*100</f>
        <v>0.27417994333700169</v>
      </c>
      <c r="C39" s="11">
        <f>'[1]Table 1'!C37/'[1]Table 1'!C$7*100</f>
        <v>0.24221389357710577</v>
      </c>
      <c r="D39" s="11">
        <f>'[1]Table 1'!D37/'[1]Table 1'!D$7*100</f>
        <v>0.27530536734637129</v>
      </c>
      <c r="F39" s="13"/>
    </row>
    <row r="40" spans="1:6" x14ac:dyDescent="0.2">
      <c r="A40" s="14" t="s">
        <v>6</v>
      </c>
      <c r="B40" s="11">
        <f>'[1]Table 1'!B38/'[1]Table 1'!B$7*100</f>
        <v>28.592669914021208</v>
      </c>
      <c r="C40" s="11">
        <f>'[1]Table 1'!C38/'[1]Table 1'!C$7*100</f>
        <v>29.264182261204226</v>
      </c>
      <c r="D40" s="11">
        <f>'[1]Table 1'!D38/'[1]Table 1'!D$7*100</f>
        <v>26.172776818603115</v>
      </c>
      <c r="F40" s="13"/>
    </row>
    <row r="41" spans="1:6" x14ac:dyDescent="0.2">
      <c r="A41" s="14" t="s">
        <v>5</v>
      </c>
      <c r="B41" s="11">
        <f>'[1]Table 1'!B39/'[1]Table 1'!B$7*100</f>
        <v>2.7129032970518208</v>
      </c>
      <c r="C41" s="11">
        <f>'[1]Table 1'!C39/'[1]Table 1'!C$7*100</f>
        <v>3.2536774645462612</v>
      </c>
      <c r="D41" s="11">
        <f>'[1]Table 1'!D39/'[1]Table 1'!D$7*100</f>
        <v>2.3561535155738293</v>
      </c>
      <c r="F41" s="13"/>
    </row>
    <row r="42" spans="1:6" ht="30" customHeight="1" x14ac:dyDescent="0.2">
      <c r="A42" s="12" t="s">
        <v>4</v>
      </c>
      <c r="B42" s="11">
        <f>'[1]Table 1'!B40/'[1]Table 1'!B$7*100</f>
        <v>5.8945330056837797</v>
      </c>
      <c r="C42" s="11">
        <f>'[1]Table 1'!C40/'[1]Table 1'!C$7*100</f>
        <v>4.9489688770622609</v>
      </c>
      <c r="D42" s="11">
        <f>'[1]Table 1'!D40/'[1]Table 1'!D$7*100</f>
        <v>6.2273127755789153</v>
      </c>
    </row>
    <row r="43" spans="1:6" s="5" customFormat="1" ht="7.5" customHeight="1" x14ac:dyDescent="0.2">
      <c r="A43" s="10"/>
      <c r="B43" s="9"/>
      <c r="C43" s="9"/>
      <c r="D43" s="9"/>
    </row>
    <row r="44" spans="1:6" s="6" customFormat="1" x14ac:dyDescent="0.2">
      <c r="A44" s="8"/>
      <c r="B44" s="8"/>
      <c r="C44" s="8"/>
      <c r="D44" s="7"/>
    </row>
    <row r="45" spans="1:6" s="5" customFormat="1" x14ac:dyDescent="0.2">
      <c r="A45" s="3" t="s">
        <v>3</v>
      </c>
      <c r="B45" s="3"/>
      <c r="C45" s="3"/>
      <c r="D45" s="1"/>
    </row>
    <row r="46" spans="1:6" x14ac:dyDescent="0.2">
      <c r="A46" s="3" t="s">
        <v>2</v>
      </c>
      <c r="B46" s="4"/>
      <c r="C46" s="4"/>
    </row>
    <row r="47" spans="1:6" x14ac:dyDescent="0.2">
      <c r="A47" s="3" t="s">
        <v>1</v>
      </c>
      <c r="B47" s="2"/>
      <c r="C47" s="2"/>
    </row>
    <row r="48" spans="1:6" x14ac:dyDescent="0.2">
      <c r="A48" s="2" t="s">
        <v>0</v>
      </c>
    </row>
  </sheetData>
  <mergeCells count="3">
    <mergeCell ref="A1:D1"/>
    <mergeCell ref="A2:D2"/>
    <mergeCell ref="A3:D3"/>
  </mergeCells>
  <printOptions horizontalCentered="1"/>
  <pageMargins left="0.25" right="0.25" top="1" bottom="0.5" header="0.21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nerry</dc:creator>
  <cp:lastModifiedBy>nerry</cp:lastModifiedBy>
  <dcterms:created xsi:type="dcterms:W3CDTF">2021-03-08T23:24:02Z</dcterms:created>
  <dcterms:modified xsi:type="dcterms:W3CDTF">2021-03-08T23:26:14Z</dcterms:modified>
</cp:coreProperties>
</file>