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ry\Desktop\FINAL TABLES FOR UPLOADING\"/>
    </mc:Choice>
  </mc:AlternateContent>
  <xr:revisionPtr revIDLastSave="0" documentId="8_{F8092E17-147A-4CFB-A1EC-9415374F07A1}" xr6:coauthVersionLast="46" xr6:coauthVersionMax="46" xr10:uidLastSave="{00000000-0000-0000-0000-000000000000}"/>
  <bookViews>
    <workbookView xWindow="-120" yWindow="-120" windowWidth="29040" windowHeight="15840" xr2:uid="{9D53BA50-84C1-481D-9EC8-8B74F745A981}"/>
  </bookViews>
  <sheets>
    <sheet name="TABLE 3" sheetId="2" r:id="rId1"/>
  </sheets>
  <externalReferences>
    <externalReference r:id="rId2"/>
  </externalReferences>
  <definedNames>
    <definedName name="_xlnm.Print_Area" localSheetId="0">'TABLE 3'!$A$1:$D$65</definedName>
    <definedName name="_xlnm.Print_Titles" localSheetId="0">'TABLE 3'!$4:$6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2" l="1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B42" i="2" s="1"/>
  <c r="D46" i="2"/>
  <c r="C46" i="2"/>
  <c r="B46" i="2"/>
  <c r="D45" i="2"/>
  <c r="C45" i="2"/>
  <c r="B45" i="2"/>
  <c r="D44" i="2"/>
  <c r="C44" i="2"/>
  <c r="B44" i="2"/>
  <c r="D43" i="2"/>
  <c r="C43" i="2"/>
  <c r="C42" i="2" s="1"/>
  <c r="B43" i="2"/>
  <c r="D42" i="2"/>
  <c r="D39" i="2"/>
  <c r="C39" i="2"/>
  <c r="B39" i="2"/>
  <c r="D38" i="2"/>
  <c r="C38" i="2"/>
  <c r="B38" i="2"/>
  <c r="B37" i="2" s="1"/>
  <c r="D37" i="2"/>
  <c r="C37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C28" i="2" s="1"/>
  <c r="B30" i="2"/>
  <c r="D29" i="2"/>
  <c r="D28" i="2" s="1"/>
  <c r="C29" i="2"/>
  <c r="B29" i="2"/>
  <c r="B28" i="2"/>
  <c r="D24" i="2"/>
  <c r="C24" i="2"/>
  <c r="B24" i="2"/>
  <c r="D21" i="2"/>
  <c r="C21" i="2"/>
  <c r="B21" i="2"/>
  <c r="D20" i="2"/>
  <c r="C20" i="2"/>
  <c r="B20" i="2"/>
  <c r="B18" i="2" s="1"/>
  <c r="D19" i="2"/>
  <c r="D18" i="2" s="1"/>
  <c r="C19" i="2"/>
  <c r="C18" i="2" s="1"/>
  <c r="B19" i="2"/>
  <c r="D15" i="2"/>
  <c r="C15" i="2"/>
  <c r="C12" i="2" s="1"/>
  <c r="B15" i="2"/>
  <c r="D14" i="2"/>
  <c r="D12" i="2" s="1"/>
  <c r="C14" i="2"/>
  <c r="B14" i="2"/>
  <c r="D13" i="2"/>
  <c r="C13" i="2"/>
  <c r="B13" i="2"/>
  <c r="B12" i="2" s="1"/>
  <c r="D8" i="2"/>
  <c r="C8" i="2"/>
  <c r="B8" i="2"/>
</calcChain>
</file>

<file path=xl/sharedStrings.xml><?xml version="1.0" encoding="utf-8"?>
<sst xmlns="http://schemas.openxmlformats.org/spreadsheetml/2006/main" count="55" uniqueCount="43">
  <si>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2020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2020</t>
    </r>
  </si>
  <si>
    <t>(In Percent)</t>
  </si>
  <si>
    <t>Hours Worked/Major Industry Group/Age Group/Sex/ Highest Grade Completed</t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</si>
  <si>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</si>
  <si>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October 2020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</si>
  <si>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>January 2020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</si>
  <si>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</si>
  <si>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</si>
  <si>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</si>
  <si>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</si>
  <si>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</si>
  <si>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</si>
  <si>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</si>
  <si>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</si>
  <si>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</si>
  <si>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</si>
  <si>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</si>
  <si>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</si>
  <si>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</si>
  <si>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</si>
  <si>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</si>
  <si>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</si>
  <si>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</si>
  <si>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</si>
  <si>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</si>
  <si>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</si>
  <si>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</si>
  <si>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</si>
  <si>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</si>
  <si>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</si>
  <si>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</si>
  <si>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</si>
  <si>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</si>
  <si>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</si>
  <si>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</si>
  <si>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</si>
  <si>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</si>
  <si>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</si>
  <si>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p - Estimates for January 2021 and October 2020 are preliminary and may change.</t>
  </si>
  <si>
    <t xml:space="preserve">            Details may not add up to totals due to rounding.</t>
  </si>
  <si>
    <t xml:space="preserve">            All estimates used the 2015 POPCEN-based Population Projection.</t>
  </si>
  <si>
    <t>Source:  Philippine Statistics Authority, Labor Force Survey</t>
  </si>
  <si>
    <t>TABLE 3   Underemployed Persons by Hours Worked and Sector, and Unemployed Persons by Age Group, Sex and Highest Grade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</si>
</sst>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m\ yyyy"/>
    <numFmt numFmtId="165" formatCode="_(* #,##0.0_);_(* \(#,##0.0\);_(* &quot;-&quot;??_);_(@_)"/>
    <numFmt numFmtId="166" formatCode="#,##0.0_);\(#,##0.0\)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sz val="10"/>
      <name val="Courier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37" fontId="1" fillId="0" borderId="0"/>
    <xf numFmtId="37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1" fillId="0" borderId="0"/>
    <xf numFmtId="37" fontId="1" fillId="0" borderId="0"/>
  </cellStyleXfs>
  <cellXfs count="45">
    <xf numFmtId="0" fontId="0" fillId="0" borderId="0" xfId="0"/>
    <xf numFmtId="37" fontId="2" fillId="0" borderId="0" xfId="1" applyFont="1" applyAlignment="1">
      <alignment horizontal="center" vertical="center" wrapText="1"/>
    </xf>
    <xf numFmtId="37" fontId="3" fillId="0" borderId="0" xfId="1" applyFont="1"/>
    <xf numFmtId="37" fontId="2" fillId="0" borderId="0" xfId="2" applyFont="1" applyAlignment="1">
      <alignment horizontal="center" vertical="center"/>
    </xf>
    <xf numFmtId="37" fontId="2" fillId="0" borderId="0" xfId="1" applyFont="1" applyAlignment="1">
      <alignment horizontal="center" vertical="center"/>
    </xf>
    <xf numFmtId="37" fontId="2" fillId="0" borderId="0" xfId="1" applyFont="1" applyAlignment="1">
      <alignment horizontal="center" vertical="center"/>
    </xf>
    <xf numFmtId="37" fontId="2" fillId="0" borderId="1" xfId="1" applyFont="1" applyBorder="1" applyAlignment="1">
      <alignment vertical="center" wrapText="1"/>
    </xf>
    <xf numFmtId="164" fontId="2" fillId="0" borderId="2" xfId="2" applyNumberFormat="1" applyFont="1" applyBorder="1" applyAlignment="1">
      <alignment horizontal="center" vertical="center" wrapText="1"/>
    </xf>
    <xf numFmtId="164" fontId="2" fillId="0" borderId="2" xfId="2" quotePrefix="1" applyNumberFormat="1" applyFont="1" applyBorder="1" applyAlignment="1">
      <alignment horizontal="center" vertical="center" wrapText="1"/>
    </xf>
    <xf numFmtId="37" fontId="2" fillId="0" borderId="0" xfId="1" applyFont="1" applyAlignment="1">
      <alignment horizontal="left" vertical="center" wrapText="1"/>
    </xf>
    <xf numFmtId="0" fontId="2" fillId="0" borderId="0" xfId="1" quotePrefix="1" applyNumberFormat="1" applyFont="1" applyAlignment="1">
      <alignment horizontal="right" vertical="center" wrapText="1"/>
    </xf>
    <xf numFmtId="37" fontId="2" fillId="0" borderId="0" xfId="1" applyFont="1"/>
    <xf numFmtId="37" fontId="2" fillId="0" borderId="0" xfId="1" applyFont="1" applyAlignment="1">
      <alignment horizontal="right" vertical="justify"/>
    </xf>
    <xf numFmtId="37" fontId="3" fillId="0" borderId="0" xfId="1" applyFont="1" applyAlignment="1">
      <alignment vertical="center"/>
    </xf>
    <xf numFmtId="37" fontId="3" fillId="0" borderId="0" xfId="1" applyFont="1" applyAlignment="1">
      <alignment horizontal="right" vertical="justify"/>
    </xf>
    <xf numFmtId="37" fontId="6" fillId="0" borderId="0" xfId="1" applyFont="1" applyAlignment="1">
      <alignment horizontal="right" vertical="justify"/>
    </xf>
    <xf numFmtId="165" fontId="3" fillId="0" borderId="0" xfId="3" applyNumberFormat="1" applyFont="1" applyBorder="1" applyAlignment="1">
      <alignment horizontal="right" vertical="justify"/>
    </xf>
    <xf numFmtId="165" fontId="6" fillId="0" borderId="0" xfId="3" applyNumberFormat="1" applyFont="1" applyBorder="1" applyAlignment="1">
      <alignment horizontal="right" vertical="justify"/>
    </xf>
    <xf numFmtId="37" fontId="2" fillId="0" borderId="0" xfId="1" applyFont="1" applyAlignment="1">
      <alignment horizontal="left" vertical="center"/>
    </xf>
    <xf numFmtId="166" fontId="2" fillId="0" borderId="0" xfId="1" applyNumberFormat="1" applyFont="1" applyAlignment="1">
      <alignment horizontal="right" vertical="justify"/>
    </xf>
    <xf numFmtId="166" fontId="8" fillId="0" borderId="0" xfId="1" applyNumberFormat="1" applyFont="1" applyAlignment="1">
      <alignment horizontal="right" vertical="justify"/>
    </xf>
    <xf numFmtId="37" fontId="3" fillId="0" borderId="0" xfId="1" applyFont="1" applyAlignment="1">
      <alignment horizontal="left"/>
    </xf>
    <xf numFmtId="166" fontId="3" fillId="0" borderId="0" xfId="1" applyNumberFormat="1" applyFont="1" applyAlignment="1">
      <alignment horizontal="right" vertical="justify"/>
    </xf>
    <xf numFmtId="37" fontId="3" fillId="0" borderId="0" xfId="1" applyFont="1" applyAlignment="1">
      <alignment horizontal="left" vertical="center" indent="1"/>
    </xf>
    <xf numFmtId="166" fontId="3" fillId="0" borderId="0" xfId="1" applyNumberFormat="1" applyFont="1"/>
    <xf numFmtId="37" fontId="2" fillId="0" borderId="0" xfId="1" applyFont="1" applyAlignment="1">
      <alignment horizontal="left" vertical="center" indent="2"/>
    </xf>
    <xf numFmtId="37" fontId="2" fillId="0" borderId="0" xfId="1" applyFont="1" applyAlignment="1">
      <alignment horizontal="left"/>
    </xf>
    <xf numFmtId="166" fontId="2" fillId="0" borderId="0" xfId="1" applyNumberFormat="1" applyFont="1"/>
    <xf numFmtId="166" fontId="2" fillId="0" borderId="0" xfId="1" quotePrefix="1" applyNumberFormat="1" applyFont="1" applyAlignment="1">
      <alignment horizontal="right" vertical="justify" wrapText="1"/>
    </xf>
    <xf numFmtId="0" fontId="2" fillId="0" borderId="0" xfId="1" quotePrefix="1" applyNumberFormat="1" applyFont="1" applyAlignment="1">
      <alignment horizontal="right" vertical="justify" wrapText="1"/>
    </xf>
    <xf numFmtId="37" fontId="2" fillId="0" borderId="0" xfId="1" applyFont="1" applyAlignment="1">
      <alignment vertical="center"/>
    </xf>
    <xf numFmtId="167" fontId="2" fillId="0" borderId="0" xfId="4" applyNumberFormat="1" applyFont="1" applyAlignment="1">
      <alignment horizontal="right" vertical="justify"/>
    </xf>
    <xf numFmtId="167" fontId="2" fillId="0" borderId="0" xfId="3" applyNumberFormat="1" applyFont="1" applyAlignment="1">
      <alignment horizontal="right" vertical="justify"/>
    </xf>
    <xf numFmtId="37" fontId="3" fillId="0" borderId="0" xfId="1" applyFont="1" applyAlignment="1">
      <alignment horizontal="left" vertical="center"/>
    </xf>
    <xf numFmtId="37" fontId="2" fillId="0" borderId="0" xfId="1" quotePrefix="1" applyFont="1" applyAlignment="1">
      <alignment horizontal="right" vertical="center"/>
    </xf>
    <xf numFmtId="37" fontId="3" fillId="0" borderId="0" xfId="1" applyFont="1" applyAlignment="1">
      <alignment horizontal="left" vertical="center" indent="2"/>
    </xf>
    <xf numFmtId="37" fontId="3" fillId="0" borderId="3" xfId="1" applyFont="1" applyBorder="1" applyAlignment="1">
      <alignment vertical="center"/>
    </xf>
    <xf numFmtId="37" fontId="3" fillId="0" borderId="3" xfId="1" applyFont="1" applyBorder="1"/>
    <xf numFmtId="37" fontId="3" fillId="0" borderId="0" xfId="5" applyFont="1" applyAlignment="1">
      <alignment horizontal="left" vertical="center" indent="2"/>
    </xf>
    <xf numFmtId="37" fontId="3" fillId="0" borderId="0" xfId="2" applyFont="1" applyAlignment="1">
      <alignment horizontal="left" indent="2"/>
    </xf>
    <xf numFmtId="37" fontId="3" fillId="0" borderId="0" xfId="2" applyFont="1" applyAlignment="1">
      <alignment horizontal="left" vertical="center" indent="2"/>
    </xf>
    <xf numFmtId="37" fontId="3" fillId="0" borderId="0" xfId="5" applyFont="1" applyAlignment="1">
      <alignment vertical="center"/>
    </xf>
    <xf numFmtId="37" fontId="3" fillId="0" borderId="0" xfId="2" applyFont="1"/>
    <xf numFmtId="37" fontId="3" fillId="0" borderId="0" xfId="2" applyFont="1" applyAlignment="1">
      <alignment vertical="center"/>
    </xf>
    <xf numFmtId="37" fontId="3" fillId="0" borderId="0" xfId="6" applyFont="1" applyAlignment="1">
      <alignment horizontal="left"/>
    </xf>
  </cellXfs>
  <cellStyles count="7">
    <cellStyle name="Comma 14" xfId="4" xr:uid="{3A4D7AE6-81F4-4147-9967-8ADFAF0C0AD0}"/>
    <cellStyle name="Comma 2" xfId="3" xr:uid="{F3502A0C-F72B-40B2-A49D-9236F4F5DB61}"/>
    <cellStyle name="Normal" xfId="0" builtinId="0"/>
    <cellStyle name="Normal 10" xfId="1" xr:uid="{8F7DEDAC-E0BC-4FD5-9A90-5DD5E50DA455}"/>
    <cellStyle name="Normal 2" xfId="2" xr:uid="{9333941B-DC89-441A-84FC-05CBDC372787}"/>
    <cellStyle name="Normal 2 2" xfId="6" xr:uid="{1B02CFD0-171C-43E4-988E-132D0AD7C01B}"/>
    <cellStyle name="Normal 7" xfId="5" xr:uid="{64ECF2D0-4A21-46B9-98A7-68C2F6291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rry/Desktop/For%20Embargo%20-%20Statistical%20Tables%20Preliminary%20Jan%202021%20L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Tables"/>
      <sheetName val="Table 1"/>
      <sheetName val="Table 2"/>
      <sheetName val="Table 2A"/>
      <sheetName val="Table 3"/>
      <sheetName val="Table 3A"/>
      <sheetName val="Table 4"/>
      <sheetName val="Table 4A"/>
      <sheetName val="Table A"/>
      <sheetName val="Table B"/>
      <sheetName val="Table C"/>
      <sheetName val="Table D"/>
    </sheetNames>
    <sheetDataSet>
      <sheetData sheetId="0"/>
      <sheetData sheetId="1"/>
      <sheetData sheetId="2"/>
      <sheetData sheetId="3"/>
      <sheetData sheetId="4">
        <row r="7">
          <cell r="B7">
            <v>6588.6710000000003</v>
          </cell>
          <cell r="C7">
            <v>5747.4279999999999</v>
          </cell>
          <cell r="D7">
            <v>6298.9040000000005</v>
          </cell>
        </row>
        <row r="12">
          <cell r="B12">
            <v>4469.299</v>
          </cell>
          <cell r="C12">
            <v>3493.9450000000002</v>
          </cell>
          <cell r="D12">
            <v>3701.9459999999999</v>
          </cell>
        </row>
        <row r="13">
          <cell r="B13">
            <v>2057.7759999999998</v>
          </cell>
          <cell r="C13">
            <v>2142.393</v>
          </cell>
          <cell r="D13">
            <v>2499.634</v>
          </cell>
        </row>
        <row r="14">
          <cell r="B14">
            <v>61.594999999999999</v>
          </cell>
          <cell r="C14">
            <v>111.089</v>
          </cell>
          <cell r="D14">
            <v>97.325000000000003</v>
          </cell>
        </row>
        <row r="18">
          <cell r="B18">
            <v>2171.4760000000001</v>
          </cell>
          <cell r="C18">
            <v>1800.81</v>
          </cell>
          <cell r="D18">
            <v>2257.3200000000002</v>
          </cell>
        </row>
        <row r="19">
          <cell r="B19">
            <v>1249.1880000000001</v>
          </cell>
          <cell r="C19">
            <v>1070.864</v>
          </cell>
          <cell r="D19">
            <v>1144.0609999999999</v>
          </cell>
        </row>
        <row r="20">
          <cell r="B20">
            <v>3168.0070000000001</v>
          </cell>
          <cell r="C20">
            <v>2875.7539999999999</v>
          </cell>
          <cell r="D20">
            <v>2897.5230000000001</v>
          </cell>
        </row>
        <row r="23">
          <cell r="B23">
            <v>3953.2670000000003</v>
          </cell>
          <cell r="C23">
            <v>3812.6770000000001</v>
          </cell>
          <cell r="D23">
            <v>2391.2849999999999</v>
          </cell>
        </row>
        <row r="28">
          <cell r="B28">
            <v>1376.5340000000001</v>
          </cell>
          <cell r="C28">
            <v>1322.8220000000001</v>
          </cell>
          <cell r="D28">
            <v>1019.477</v>
          </cell>
        </row>
        <row r="29">
          <cell r="B29">
            <v>1339.9649999999999</v>
          </cell>
          <cell r="C29">
            <v>1252.07</v>
          </cell>
          <cell r="D29">
            <v>766.25700000000006</v>
          </cell>
        </row>
        <row r="30">
          <cell r="B30">
            <v>589.45400000000006</v>
          </cell>
          <cell r="C30">
            <v>574.68600000000004</v>
          </cell>
          <cell r="D30">
            <v>268.09399999999999</v>
          </cell>
        </row>
        <row r="31">
          <cell r="B31">
            <v>396.86900000000003</v>
          </cell>
          <cell r="C31">
            <v>384.67099999999999</v>
          </cell>
          <cell r="D31">
            <v>201.673</v>
          </cell>
        </row>
        <row r="32">
          <cell r="B32">
            <v>197.21800000000002</v>
          </cell>
          <cell r="C32">
            <v>236.14699999999999</v>
          </cell>
          <cell r="D32">
            <v>112.345</v>
          </cell>
        </row>
        <row r="33">
          <cell r="B33">
            <v>53.225999999999999</v>
          </cell>
          <cell r="C33">
            <v>42.280999999999999</v>
          </cell>
          <cell r="D33">
            <v>23.439</v>
          </cell>
        </row>
        <row r="37">
          <cell r="B37">
            <v>2422.7629999999999</v>
          </cell>
          <cell r="C37">
            <v>2339.473</v>
          </cell>
          <cell r="D37">
            <v>1512.1890000000001</v>
          </cell>
        </row>
        <row r="38">
          <cell r="B38">
            <v>1530.5040000000001</v>
          </cell>
          <cell r="C38">
            <v>1473.204</v>
          </cell>
          <cell r="D38">
            <v>879.096</v>
          </cell>
        </row>
        <row r="42">
          <cell r="B42">
            <v>26.815999999999999</v>
          </cell>
          <cell r="C42">
            <v>12.811</v>
          </cell>
          <cell r="D42">
            <v>11.795999999999999</v>
          </cell>
        </row>
        <row r="43">
          <cell r="B43">
            <v>522.17100000000005</v>
          </cell>
          <cell r="C43">
            <v>406.81200000000001</v>
          </cell>
          <cell r="D43">
            <v>297.75600000000003</v>
          </cell>
        </row>
        <row r="44">
          <cell r="B44">
            <v>232.66</v>
          </cell>
          <cell r="C44">
            <v>221.45099999999999</v>
          </cell>
          <cell r="D44">
            <v>144.511</v>
          </cell>
        </row>
        <row r="45">
          <cell r="B45">
            <v>289.51100000000002</v>
          </cell>
          <cell r="C45">
            <v>185.36099999999999</v>
          </cell>
          <cell r="D45">
            <v>153.245</v>
          </cell>
        </row>
        <row r="46">
          <cell r="B46">
            <v>1461.6849999999999</v>
          </cell>
          <cell r="C46">
            <v>1401.9860000000001</v>
          </cell>
          <cell r="D46">
            <v>944.18000000000006</v>
          </cell>
        </row>
        <row r="47">
          <cell r="B47">
            <v>398.61400000000003</v>
          </cell>
          <cell r="C47">
            <v>396.15300000000002</v>
          </cell>
          <cell r="D47">
            <v>258.07600000000002</v>
          </cell>
        </row>
        <row r="48">
          <cell r="B48">
            <v>1063.0720000000001</v>
          </cell>
          <cell r="C48">
            <v>1005.833</v>
          </cell>
          <cell r="D48">
            <v>686.10400000000004</v>
          </cell>
        </row>
        <row r="49">
          <cell r="B49">
            <v>316.07299999999998</v>
          </cell>
          <cell r="C49">
            <v>245.31200000000001</v>
          </cell>
          <cell r="D49">
            <v>111.595</v>
          </cell>
        </row>
        <row r="50">
          <cell r="B50">
            <v>47.672000000000004</v>
          </cell>
          <cell r="C50">
            <v>55.847999999999999</v>
          </cell>
          <cell r="D50">
            <v>21.216000000000001</v>
          </cell>
        </row>
        <row r="51">
          <cell r="B51">
            <v>268.39999999999998</v>
          </cell>
          <cell r="C51">
            <v>189.464</v>
          </cell>
          <cell r="D51">
            <v>90.379000000000005</v>
          </cell>
        </row>
        <row r="52">
          <cell r="B52">
            <v>243.411</v>
          </cell>
          <cell r="C52">
            <v>194.30799999999999</v>
          </cell>
          <cell r="D52">
            <v>144.32400000000001</v>
          </cell>
        </row>
        <row r="53">
          <cell r="B53">
            <v>61.544000000000004</v>
          </cell>
          <cell r="C53">
            <v>61.423999999999999</v>
          </cell>
          <cell r="D53">
            <v>23.72</v>
          </cell>
        </row>
        <row r="54">
          <cell r="B54">
            <v>181.86799999999999</v>
          </cell>
          <cell r="C54">
            <v>132.88400000000001</v>
          </cell>
          <cell r="D54">
            <v>120.604</v>
          </cell>
        </row>
        <row r="55">
          <cell r="B55">
            <v>1383.1110000000001</v>
          </cell>
          <cell r="C55">
            <v>1551.4480000000001</v>
          </cell>
          <cell r="D55">
            <v>881.63499999999999</v>
          </cell>
        </row>
        <row r="56">
          <cell r="B56">
            <v>450.82300000000004</v>
          </cell>
          <cell r="C56">
            <v>638.53499999999997</v>
          </cell>
          <cell r="D56">
            <v>243.18899999999999</v>
          </cell>
        </row>
        <row r="57">
          <cell r="B57">
            <v>932.28800000000001</v>
          </cell>
          <cell r="C57">
            <v>912.91300000000001</v>
          </cell>
          <cell r="D57">
            <v>638.44600000000003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0AC8-0539-4455-B0F1-B5C0C4B5F80F}">
  <dimension ref="A1:F64"/>
  <sheetViews>
    <sheetView tabSelected="1" zoomScaleNormal="100" zoomScaleSheetLayoutView="75" workbookViewId="0">
      <selection activeCell="P11" sqref="P11"/>
    </sheetView>
  </sheetViews>
  <sheetFormatPr defaultColWidth="10.28515625" defaultRowHeight="14.25" x14ac:dyDescent="0.2"/>
  <cols>
    <col min="1" max="1" width="53.5703125" style="2" customWidth="1"/>
    <col min="2" max="3" width="14.42578125" style="2" customWidth="1"/>
    <col min="4" max="4" width="14.85546875" style="2" customWidth="1"/>
    <col min="5" max="5" width="10.28515625" style="2"/>
    <col min="6" max="6" width="10.28515625" style="2" customWidth="1"/>
    <col min="7" max="16384" width="10.28515625" style="2"/>
  </cols>
  <sheetData>
    <row r="1" spans="1:6" ht="14.25" customHeight="1" x14ac:dyDescent="0.2">
      <c r="A1" s="1" t="s">
        <v>42</v>
      </c>
      <c r="B1" s="1"/>
      <c r="C1" s="1"/>
      <c r="D1" s="1"/>
    </row>
    <row r="2" spans="1:6" x14ac:dyDescent="0.2">
      <c r="A2" s="1"/>
      <c r="B2" s="1"/>
      <c r="C2" s="1"/>
      <c r="D2" s="1"/>
    </row>
    <row r="3" spans="1:6" ht="17.45" customHeight="1" x14ac:dyDescent="0.2">
      <c r="A3" s="3" t="s">
        <v>0</v>
      </c>
      <c r="B3" s="3"/>
      <c r="C3" s="3"/>
      <c r="D3" s="3"/>
    </row>
    <row r="4" spans="1:6" ht="15" customHeight="1" x14ac:dyDescent="0.2">
      <c r="A4" s="4" t="s">
        <v>1</v>
      </c>
      <c r="B4" s="4"/>
      <c r="C4" s="4"/>
      <c r="D4" s="4"/>
    </row>
    <row r="5" spans="1:6" ht="15" x14ac:dyDescent="0.2">
      <c r="A5" s="5"/>
      <c r="B5" s="5"/>
      <c r="C5" s="5"/>
      <c r="D5" s="5"/>
    </row>
    <row r="6" spans="1:6" ht="30" customHeight="1" x14ac:dyDescent="0.2">
      <c r="A6" s="6" t="s">
        <v>2</v>
      </c>
      <c r="B6" s="7" t="s">
        <v>3</v>
      </c>
      <c r="C6" s="7" t="s">
        <v>4</v>
      </c>
      <c r="D6" s="8" t="s">
        <v>5</v>
      </c>
    </row>
    <row r="7" spans="1:6" ht="15" x14ac:dyDescent="0.2">
      <c r="A7" s="9"/>
      <c r="B7" s="10"/>
      <c r="C7" s="10"/>
      <c r="D7" s="10"/>
    </row>
    <row r="8" spans="1:6" s="11" customFormat="1" ht="15" customHeight="1" x14ac:dyDescent="0.25">
      <c r="A8" s="11" t="s">
        <v>6</v>
      </c>
      <c r="B8" s="12">
        <f>'[1]Table 3'!B7</f>
        <v>6588.6710000000003</v>
      </c>
      <c r="C8" s="12">
        <f>'[1]Table 3'!C7</f>
        <v>5747.4279999999999</v>
      </c>
      <c r="D8" s="12">
        <f>'[1]Table 3'!D7</f>
        <v>6298.9040000000005</v>
      </c>
    </row>
    <row r="9" spans="1:6" ht="14.25" customHeight="1" x14ac:dyDescent="0.2">
      <c r="A9" s="13" t="s">
        <v>7</v>
      </c>
      <c r="B9" s="14"/>
      <c r="C9" s="14"/>
      <c r="D9" s="15"/>
    </row>
    <row r="10" spans="1:6" x14ac:dyDescent="0.2">
      <c r="B10" s="16"/>
      <c r="C10" s="16"/>
      <c r="D10" s="17"/>
    </row>
    <row r="11" spans="1:6" s="11" customFormat="1" ht="15" x14ac:dyDescent="0.25">
      <c r="A11" s="18" t="s">
        <v>8</v>
      </c>
      <c r="B11" s="19"/>
      <c r="C11" s="19"/>
      <c r="D11" s="20"/>
    </row>
    <row r="12" spans="1:6" x14ac:dyDescent="0.2">
      <c r="A12" s="21" t="s">
        <v>9</v>
      </c>
      <c r="B12" s="22">
        <f>SUM(B13:B15)</f>
        <v>99.99998482243231</v>
      </c>
      <c r="C12" s="22">
        <f>SUM(C13:C15)</f>
        <v>99.999982600912958</v>
      </c>
      <c r="D12" s="22">
        <f>SUM(D13:D15)</f>
        <v>100.00001587577773</v>
      </c>
    </row>
    <row r="13" spans="1:6" x14ac:dyDescent="0.2">
      <c r="A13" s="23" t="s">
        <v>10</v>
      </c>
      <c r="B13" s="22">
        <f>'[1]Table 3'!B12/'[1]Table 3'!B$7*100</f>
        <v>67.833088038543735</v>
      </c>
      <c r="C13" s="22">
        <f>'[1]Table 3'!C12/'[1]Table 3'!C$7*100</f>
        <v>60.791453150870268</v>
      </c>
      <c r="D13" s="22">
        <f>'[1]Table 3'!D12/'[1]Table 3'!D$7*100</f>
        <v>58.771271954613049</v>
      </c>
      <c r="F13" s="24"/>
    </row>
    <row r="14" spans="1:6" x14ac:dyDescent="0.2">
      <c r="A14" s="23" t="s">
        <v>11</v>
      </c>
      <c r="B14" s="22">
        <f>'[1]Table 3'!B13/'[1]Table 3'!B$7*100</f>
        <v>31.232034502861044</v>
      </c>
      <c r="C14" s="22">
        <f>'[1]Table 3'!C13/'[1]Table 3'!C$7*100</f>
        <v>37.275682270399905</v>
      </c>
      <c r="D14" s="22">
        <f>'[1]Table 3'!D13/'[1]Table 3'!D$7*100</f>
        <v>39.683633851222368</v>
      </c>
      <c r="F14" s="24"/>
    </row>
    <row r="15" spans="1:6" ht="14.25" customHeight="1" x14ac:dyDescent="0.2">
      <c r="A15" s="23" t="s">
        <v>12</v>
      </c>
      <c r="B15" s="22">
        <f>'[1]Table 3'!B14/'[1]Table 3'!B$7*100</f>
        <v>0.93486228102753943</v>
      </c>
      <c r="C15" s="22">
        <f>'[1]Table 3'!C14/'[1]Table 3'!C$7*100</f>
        <v>1.93284717964279</v>
      </c>
      <c r="D15" s="22">
        <f>'[1]Table 3'!D14/'[1]Table 3'!D$7*100</f>
        <v>1.5451100699423264</v>
      </c>
      <c r="F15" s="24"/>
    </row>
    <row r="16" spans="1:6" ht="15" customHeight="1" x14ac:dyDescent="0.2">
      <c r="A16" s="25"/>
      <c r="B16" s="20"/>
      <c r="C16" s="20"/>
      <c r="F16" s="24"/>
    </row>
    <row r="17" spans="1:6" s="11" customFormat="1" ht="15" x14ac:dyDescent="0.25">
      <c r="A17" s="26" t="s">
        <v>13</v>
      </c>
      <c r="B17" s="20"/>
      <c r="C17" s="20"/>
      <c r="F17" s="27"/>
    </row>
    <row r="18" spans="1:6" x14ac:dyDescent="0.2">
      <c r="A18" s="21" t="s">
        <v>14</v>
      </c>
      <c r="B18" s="22">
        <f>SUM(B19:B21)</f>
        <v>100</v>
      </c>
      <c r="C18" s="22">
        <f>SUM(C19:C21)</f>
        <v>100</v>
      </c>
      <c r="D18" s="22">
        <f>SUM(D19:D21)</f>
        <v>100</v>
      </c>
      <c r="F18" s="24"/>
    </row>
    <row r="19" spans="1:6" x14ac:dyDescent="0.2">
      <c r="A19" s="23" t="s">
        <v>15</v>
      </c>
      <c r="B19" s="22">
        <f>'[1]Table 3'!B18/'[1]Table 3'!B$7*100</f>
        <v>32.957723947667141</v>
      </c>
      <c r="C19" s="22">
        <f>'[1]Table 3'!C18/'[1]Table 3'!C$7*100</f>
        <v>31.332449923687605</v>
      </c>
      <c r="D19" s="22">
        <f>'[1]Table 3'!D18/'[1]Table 3'!D$7*100</f>
        <v>35.836710640454278</v>
      </c>
      <c r="E19" s="24"/>
      <c r="F19" s="24"/>
    </row>
    <row r="20" spans="1:6" x14ac:dyDescent="0.2">
      <c r="A20" s="23" t="s">
        <v>16</v>
      </c>
      <c r="B20" s="22">
        <f>'[1]Table 3'!B19/'[1]Table 3'!B$7*100</f>
        <v>18.959635410540304</v>
      </c>
      <c r="C20" s="22">
        <f>'[1]Table 3'!C19/'[1]Table 3'!C$7*100</f>
        <v>18.632055938760782</v>
      </c>
      <c r="D20" s="22">
        <f>'[1]Table 3'!D19/'[1]Table 3'!D$7*100</f>
        <v>18.162858173421913</v>
      </c>
      <c r="E20" s="24"/>
      <c r="F20" s="24"/>
    </row>
    <row r="21" spans="1:6" x14ac:dyDescent="0.2">
      <c r="A21" s="23" t="s">
        <v>17</v>
      </c>
      <c r="B21" s="22">
        <f>'[1]Table 3'!B20/'[1]Table 3'!B$7*100</f>
        <v>48.082640641792558</v>
      </c>
      <c r="C21" s="22">
        <f>'[1]Table 3'!C20/'[1]Table 3'!C$7*100</f>
        <v>50.035494137551616</v>
      </c>
      <c r="D21" s="22">
        <f>'[1]Table 3'!D20/'[1]Table 3'!D$7*100</f>
        <v>46.000431186123805</v>
      </c>
      <c r="E21" s="24"/>
      <c r="F21" s="24"/>
    </row>
    <row r="22" spans="1:6" ht="14.25" customHeight="1" x14ac:dyDescent="0.2">
      <c r="A22" s="9"/>
      <c r="B22" s="28"/>
      <c r="C22" s="28"/>
    </row>
    <row r="23" spans="1:6" ht="15" x14ac:dyDescent="0.2">
      <c r="A23" s="9"/>
      <c r="B23" s="29"/>
      <c r="C23" s="29"/>
    </row>
    <row r="24" spans="1:6" ht="15" x14ac:dyDescent="0.2">
      <c r="A24" s="30" t="s">
        <v>18</v>
      </c>
      <c r="B24" s="31">
        <f>'[1]Table 3'!B23</f>
        <v>3953.2670000000003</v>
      </c>
      <c r="C24" s="31">
        <f>'[1]Table 3'!C23</f>
        <v>3812.6770000000001</v>
      </c>
      <c r="D24" s="31">
        <f>'[1]Table 3'!D23</f>
        <v>2391.2849999999999</v>
      </c>
    </row>
    <row r="25" spans="1:6" ht="15" x14ac:dyDescent="0.2">
      <c r="A25" s="13" t="s">
        <v>7</v>
      </c>
      <c r="B25" s="32"/>
      <c r="C25" s="32"/>
    </row>
    <row r="26" spans="1:6" x14ac:dyDescent="0.2">
      <c r="A26" s="13"/>
      <c r="B26" s="14"/>
      <c r="C26" s="14"/>
    </row>
    <row r="27" spans="1:6" ht="15" x14ac:dyDescent="0.2">
      <c r="A27" s="18" t="s">
        <v>19</v>
      </c>
      <c r="B27" s="14"/>
      <c r="C27" s="14"/>
    </row>
    <row r="28" spans="1:6" x14ac:dyDescent="0.2">
      <c r="A28" s="33" t="s">
        <v>14</v>
      </c>
      <c r="B28" s="22">
        <f>SUM(B29:B34)</f>
        <v>99.999974704465956</v>
      </c>
      <c r="C28" s="22">
        <f>SUM(C29:C34)</f>
        <v>100.00000000000001</v>
      </c>
      <c r="D28" s="22">
        <f>SUM(D29:D34)</f>
        <v>99.999999999999986</v>
      </c>
      <c r="F28" s="24"/>
    </row>
    <row r="29" spans="1:6" x14ac:dyDescent="0.2">
      <c r="A29" s="23" t="s">
        <v>20</v>
      </c>
      <c r="B29" s="22">
        <f>'[1]Table 3'!B28/'[1]Table 3'!B$23*100</f>
        <v>34.820162665461254</v>
      </c>
      <c r="C29" s="22">
        <f>'[1]Table 3'!C28/'[1]Table 3'!C$23*100</f>
        <v>34.695359717070183</v>
      </c>
      <c r="D29" s="22">
        <f>'[1]Table 3'!D28/'[1]Table 3'!D$23*100</f>
        <v>42.633019485339474</v>
      </c>
      <c r="E29" s="24"/>
      <c r="F29" s="24"/>
    </row>
    <row r="30" spans="1:6" x14ac:dyDescent="0.2">
      <c r="A30" s="23" t="s">
        <v>21</v>
      </c>
      <c r="B30" s="22">
        <f>'[1]Table 3'!B29/'[1]Table 3'!B$23*100</f>
        <v>33.895130280853778</v>
      </c>
      <c r="C30" s="22">
        <f>'[1]Table 3'!C29/'[1]Table 3'!C$23*100</f>
        <v>32.839655706476051</v>
      </c>
      <c r="D30" s="22">
        <f>'[1]Table 3'!D29/'[1]Table 3'!D$23*100</f>
        <v>32.043733808391728</v>
      </c>
      <c r="E30" s="24"/>
      <c r="F30" s="24"/>
    </row>
    <row r="31" spans="1:6" x14ac:dyDescent="0.2">
      <c r="A31" s="23" t="s">
        <v>22</v>
      </c>
      <c r="B31" s="22">
        <f>'[1]Table 3'!B30/'[1]Table 3'!B$23*100</f>
        <v>14.910553726828976</v>
      </c>
      <c r="C31" s="22">
        <f>'[1]Table 3'!C30/'[1]Table 3'!C$23*100</f>
        <v>15.073031363527518</v>
      </c>
      <c r="D31" s="22">
        <f>'[1]Table 3'!D30/'[1]Table 3'!D$23*100</f>
        <v>11.21129434592698</v>
      </c>
      <c r="E31" s="24"/>
      <c r="F31" s="24"/>
    </row>
    <row r="32" spans="1:6" x14ac:dyDescent="0.2">
      <c r="A32" s="23" t="s">
        <v>23</v>
      </c>
      <c r="B32" s="22">
        <f>'[1]Table 3'!B31/'[1]Table 3'!B$23*100</f>
        <v>10.039013302162489</v>
      </c>
      <c r="C32" s="22">
        <f>'[1]Table 3'!C31/'[1]Table 3'!C$23*100</f>
        <v>10.089262741113396</v>
      </c>
      <c r="D32" s="22">
        <f>'[1]Table 3'!D31/'[1]Table 3'!D$23*100</f>
        <v>8.4336664178464726</v>
      </c>
      <c r="E32" s="24"/>
      <c r="F32" s="24"/>
    </row>
    <row r="33" spans="1:6" x14ac:dyDescent="0.2">
      <c r="A33" s="23" t="s">
        <v>24</v>
      </c>
      <c r="B33" s="22">
        <f>'[1]Table 3'!B32/'[1]Table 3'!B$23*100</f>
        <v>4.9887346339116485</v>
      </c>
      <c r="C33" s="22">
        <f>'[1]Table 3'!C32/'[1]Table 3'!C$23*100</f>
        <v>6.1937321205022089</v>
      </c>
      <c r="D33" s="22">
        <f>'[1]Table 3'!D32/'[1]Table 3'!D$23*100</f>
        <v>4.6981016482769729</v>
      </c>
      <c r="E33" s="24"/>
      <c r="F33" s="24"/>
    </row>
    <row r="34" spans="1:6" x14ac:dyDescent="0.2">
      <c r="A34" s="23" t="s">
        <v>25</v>
      </c>
      <c r="B34" s="22">
        <f>'[1]Table 3'!B33/'[1]Table 3'!B$23*100</f>
        <v>1.3463800952478038</v>
      </c>
      <c r="C34" s="22">
        <f>'[1]Table 3'!C33/'[1]Table 3'!C$23*100</f>
        <v>1.1089583513106407</v>
      </c>
      <c r="D34" s="22">
        <f>'[1]Table 3'!D33/'[1]Table 3'!D$23*100</f>
        <v>0.98018429421838049</v>
      </c>
      <c r="E34" s="24"/>
      <c r="F34" s="24"/>
    </row>
    <row r="35" spans="1:6" x14ac:dyDescent="0.2">
      <c r="A35" s="33"/>
      <c r="B35" s="22"/>
      <c r="C35" s="22"/>
      <c r="F35" s="24"/>
    </row>
    <row r="36" spans="1:6" ht="15" x14ac:dyDescent="0.2">
      <c r="A36" s="18" t="s">
        <v>26</v>
      </c>
      <c r="B36" s="22"/>
      <c r="C36" s="22"/>
      <c r="F36" s="24"/>
    </row>
    <row r="37" spans="1:6" x14ac:dyDescent="0.2">
      <c r="A37" s="33" t="s">
        <v>14</v>
      </c>
      <c r="B37" s="22">
        <f>SUM(B38:B39)</f>
        <v>99.999999999999986</v>
      </c>
      <c r="C37" s="22">
        <f>SUM(C38:C39)</f>
        <v>100</v>
      </c>
      <c r="D37" s="22">
        <f>SUM(D38:D39)</f>
        <v>100</v>
      </c>
      <c r="F37" s="24"/>
    </row>
    <row r="38" spans="1:6" x14ac:dyDescent="0.2">
      <c r="A38" s="23" t="s">
        <v>27</v>
      </c>
      <c r="B38" s="22">
        <f>'[1]Table 3'!B37/'[1]Table 3'!B$23*100</f>
        <v>61.28508395714227</v>
      </c>
      <c r="C38" s="22">
        <f>'[1]Table 3'!C37/'[1]Table 3'!C$23*100</f>
        <v>61.360377498539741</v>
      </c>
      <c r="D38" s="22">
        <f>'[1]Table 3'!D37/'[1]Table 3'!D$23*100</f>
        <v>63.237506194368308</v>
      </c>
      <c r="F38" s="24"/>
    </row>
    <row r="39" spans="1:6" x14ac:dyDescent="0.2">
      <c r="A39" s="23" t="s">
        <v>28</v>
      </c>
      <c r="B39" s="22">
        <f>'[1]Table 3'!B38/'[1]Table 3'!B$23*100</f>
        <v>38.714916042857716</v>
      </c>
      <c r="C39" s="22">
        <f>'[1]Table 3'!C38/'[1]Table 3'!C$23*100</f>
        <v>38.639622501460259</v>
      </c>
      <c r="D39" s="22">
        <f>'[1]Table 3'!D38/'[1]Table 3'!D$23*100</f>
        <v>36.762493805631699</v>
      </c>
      <c r="F39" s="24"/>
    </row>
    <row r="40" spans="1:6" x14ac:dyDescent="0.2">
      <c r="A40" s="23"/>
      <c r="B40" s="14"/>
      <c r="C40" s="14"/>
    </row>
    <row r="41" spans="1:6" ht="15" x14ac:dyDescent="0.2">
      <c r="A41" s="18" t="s">
        <v>29</v>
      </c>
      <c r="B41" s="34"/>
      <c r="C41" s="34"/>
    </row>
    <row r="42" spans="1:6" x14ac:dyDescent="0.2">
      <c r="A42" s="33" t="s">
        <v>9</v>
      </c>
      <c r="B42" s="22">
        <f>+B43+B44+B47+B50+B53+B56</f>
        <v>99.999999999999986</v>
      </c>
      <c r="C42" s="22">
        <f>+C43+C44+C47+C50+C53+C56</f>
        <v>100</v>
      </c>
      <c r="D42" s="22">
        <f>+D43+D44+D47+D50+D53+D56</f>
        <v>100.00004181852017</v>
      </c>
      <c r="F42" s="24"/>
    </row>
    <row r="43" spans="1:6" x14ac:dyDescent="0.2">
      <c r="A43" s="23" t="s">
        <v>30</v>
      </c>
      <c r="B43" s="22">
        <f>'[1]Table 3'!B42/'[1]Table 3'!B$23*100</f>
        <v>0.67832504103568003</v>
      </c>
      <c r="C43" s="22">
        <f>'[1]Table 3'!C42/'[1]Table 3'!C$23*100</f>
        <v>0.33601062980158031</v>
      </c>
      <c r="D43" s="22">
        <f>'[1]Table 3'!D42/'[1]Table 3'!D$23*100</f>
        <v>0.49329126390204425</v>
      </c>
      <c r="E43" s="24"/>
      <c r="F43" s="24"/>
    </row>
    <row r="44" spans="1:6" x14ac:dyDescent="0.2">
      <c r="A44" s="23" t="s">
        <v>31</v>
      </c>
      <c r="B44" s="22">
        <f>'[1]Table 3'!B43/'[1]Table 3'!B$23*100</f>
        <v>13.20859430946607</v>
      </c>
      <c r="C44" s="22">
        <f>'[1]Table 3'!C43/'[1]Table 3'!C$23*100</f>
        <v>10.669983321430061</v>
      </c>
      <c r="D44" s="22">
        <f>'[1]Table 3'!D43/'[1]Table 3'!D$23*100</f>
        <v>12.451715291150995</v>
      </c>
      <c r="E44" s="24"/>
      <c r="F44" s="24"/>
    </row>
    <row r="45" spans="1:6" x14ac:dyDescent="0.2">
      <c r="A45" s="35" t="s">
        <v>32</v>
      </c>
      <c r="B45" s="22">
        <f>'[1]Table 3'!B44/'[1]Table 3'!B$23*100</f>
        <v>5.8852589516468274</v>
      </c>
      <c r="C45" s="22">
        <f>'[1]Table 3'!C44/'[1]Table 3'!C$23*100</f>
        <v>5.8082811630778055</v>
      </c>
      <c r="D45" s="22">
        <f>'[1]Table 3'!D44/'[1]Table 3'!D$23*100</f>
        <v>6.043236168001723</v>
      </c>
      <c r="E45" s="24"/>
      <c r="F45" s="24"/>
    </row>
    <row r="46" spans="1:6" x14ac:dyDescent="0.2">
      <c r="A46" s="35" t="s">
        <v>33</v>
      </c>
      <c r="B46" s="22">
        <f>'[1]Table 3'!B45/'[1]Table 3'!B$23*100</f>
        <v>7.3233353578192411</v>
      </c>
      <c r="C46" s="22">
        <f>'[1]Table 3'!C45/'[1]Table 3'!C$23*100</f>
        <v>4.8617021583522551</v>
      </c>
      <c r="D46" s="22">
        <f>'[1]Table 3'!D45/'[1]Table 3'!D$23*100</f>
        <v>6.4084791231492702</v>
      </c>
      <c r="E46" s="24"/>
      <c r="F46" s="24"/>
    </row>
    <row r="47" spans="1:6" x14ac:dyDescent="0.2">
      <c r="A47" s="23" t="s">
        <v>34</v>
      </c>
      <c r="B47" s="22">
        <f>'[1]Table 3'!B46/'[1]Table 3'!B$23*100</f>
        <v>36.974102685196819</v>
      </c>
      <c r="C47" s="22">
        <f>'[1]Table 3'!C46/'[1]Table 3'!C$23*100</f>
        <v>36.771696107485639</v>
      </c>
      <c r="D47" s="22">
        <f>'[1]Table 3'!D46/'[1]Table 3'!D$23*100</f>
        <v>39.48421037224756</v>
      </c>
      <c r="E47" s="24"/>
      <c r="F47" s="24"/>
    </row>
    <row r="48" spans="1:6" x14ac:dyDescent="0.2">
      <c r="A48" s="35" t="s">
        <v>32</v>
      </c>
      <c r="B48" s="22">
        <f>'[1]Table 3'!B47/'[1]Table 3'!B$23*100</f>
        <v>10.083154009076543</v>
      </c>
      <c r="C48" s="22">
        <f>'[1]Table 3'!C47/'[1]Table 3'!C$23*100</f>
        <v>10.390415972819097</v>
      </c>
      <c r="D48" s="22">
        <f>'[1]Table 3'!D47/'[1]Table 3'!D$23*100</f>
        <v>10.79235641088369</v>
      </c>
      <c r="E48" s="24"/>
      <c r="F48" s="24"/>
    </row>
    <row r="49" spans="1:6" x14ac:dyDescent="0.2">
      <c r="A49" s="35" t="s">
        <v>33</v>
      </c>
      <c r="B49" s="22">
        <f>'[1]Table 3'!B48/'[1]Table 3'!B$23*100</f>
        <v>26.890973971654329</v>
      </c>
      <c r="C49" s="22">
        <f>'[1]Table 3'!C48/'[1]Table 3'!C$23*100</f>
        <v>26.381280134666536</v>
      </c>
      <c r="D49" s="22">
        <f>'[1]Table 3'!D48/'[1]Table 3'!D$23*100</f>
        <v>28.691853961363872</v>
      </c>
      <c r="E49" s="24"/>
      <c r="F49" s="24"/>
    </row>
    <row r="50" spans="1:6" x14ac:dyDescent="0.2">
      <c r="A50" s="23" t="s">
        <v>35</v>
      </c>
      <c r="B50" s="22">
        <f>'[1]Table 3'!B49/'[1]Table 3'!B$23*100</f>
        <v>7.9952353332066863</v>
      </c>
      <c r="C50" s="22">
        <f>'[1]Table 3'!C49/'[1]Table 3'!C$23*100</f>
        <v>6.4341144030821393</v>
      </c>
      <c r="D50" s="22">
        <f>'[1]Table 3'!D49/'[1]Table 3'!D$23*100</f>
        <v>4.6667377581509522</v>
      </c>
      <c r="E50" s="24"/>
      <c r="F50" s="24"/>
    </row>
    <row r="51" spans="1:6" x14ac:dyDescent="0.2">
      <c r="A51" s="35" t="s">
        <v>32</v>
      </c>
      <c r="B51" s="22">
        <f>'[1]Table 3'!B50/'[1]Table 3'!B$23*100</f>
        <v>1.2058886991442774</v>
      </c>
      <c r="C51" s="22">
        <f>'[1]Table 3'!C50/'[1]Table 3'!C$23*100</f>
        <v>1.4647975687423822</v>
      </c>
      <c r="D51" s="22">
        <f>'[1]Table 3'!D50/'[1]Table 3'!D$23*100</f>
        <v>0.88722172388485698</v>
      </c>
      <c r="E51" s="24"/>
      <c r="F51" s="24"/>
    </row>
    <row r="52" spans="1:6" x14ac:dyDescent="0.2">
      <c r="A52" s="35" t="s">
        <v>33</v>
      </c>
      <c r="B52" s="22">
        <f>'[1]Table 3'!B51/'[1]Table 3'!B$23*100</f>
        <v>6.7893213385283602</v>
      </c>
      <c r="C52" s="22">
        <f>'[1]Table 3'!C51/'[1]Table 3'!C$23*100</f>
        <v>4.9693168343397565</v>
      </c>
      <c r="D52" s="22">
        <f>'[1]Table 3'!D51/'[1]Table 3'!D$23*100</f>
        <v>3.7795160342660958</v>
      </c>
      <c r="E52" s="24"/>
      <c r="F52" s="24"/>
    </row>
    <row r="53" spans="1:6" x14ac:dyDescent="0.2">
      <c r="A53" s="23" t="s">
        <v>36</v>
      </c>
      <c r="B53" s="22">
        <f>'[1]Table 3'!B52/'[1]Table 3'!B$23*100</f>
        <v>6.1572112381986841</v>
      </c>
      <c r="C53" s="22">
        <f>'[1]Table 3'!C52/'[1]Table 3'!C$23*100</f>
        <v>5.0963666735996771</v>
      </c>
      <c r="D53" s="22">
        <f>'[1]Table 3'!D52/'[1]Table 3'!D$23*100</f>
        <v>6.0354161047303023</v>
      </c>
      <c r="E53" s="24"/>
      <c r="F53" s="24"/>
    </row>
    <row r="54" spans="1:6" x14ac:dyDescent="0.2">
      <c r="A54" s="35" t="s">
        <v>32</v>
      </c>
      <c r="B54" s="22">
        <f>'[1]Table 3'!B53/'[1]Table 3'!B$23*100</f>
        <v>1.5567883474604673</v>
      </c>
      <c r="C54" s="22">
        <f>'[1]Table 3'!C53/'[1]Table 3'!C$23*100</f>
        <v>1.6110465166600789</v>
      </c>
      <c r="D54" s="22">
        <f>'[1]Table 3'!D53/'[1]Table 3'!D$23*100</f>
        <v>0.99193529838559591</v>
      </c>
      <c r="E54" s="24"/>
      <c r="F54" s="24"/>
    </row>
    <row r="55" spans="1:6" x14ac:dyDescent="0.2">
      <c r="A55" s="35" t="s">
        <v>33</v>
      </c>
      <c r="B55" s="22">
        <f>'[1]Table 3'!B54/'[1]Table 3'!B$23*100</f>
        <v>4.6004481862722653</v>
      </c>
      <c r="C55" s="22">
        <f>'[1]Table 3'!C54/'[1]Table 3'!C$23*100</f>
        <v>3.4853201569395997</v>
      </c>
      <c r="D55" s="22">
        <f>'[1]Table 3'!D54/'[1]Table 3'!D$23*100</f>
        <v>5.0434808063447063</v>
      </c>
      <c r="E55" s="24"/>
      <c r="F55" s="24"/>
    </row>
    <row r="56" spans="1:6" x14ac:dyDescent="0.2">
      <c r="A56" s="23" t="s">
        <v>37</v>
      </c>
      <c r="B56" s="22">
        <f>'[1]Table 3'!B55/'[1]Table 3'!B$23*100</f>
        <v>34.986531392896055</v>
      </c>
      <c r="C56" s="22">
        <f>'[1]Table 3'!C55/'[1]Table 3'!C$23*100</f>
        <v>40.691828864600907</v>
      </c>
      <c r="D56" s="22">
        <f>'[1]Table 3'!D55/'[1]Table 3'!D$23*100</f>
        <v>36.868671028338326</v>
      </c>
      <c r="E56" s="24"/>
      <c r="F56" s="24"/>
    </row>
    <row r="57" spans="1:6" x14ac:dyDescent="0.2">
      <c r="A57" s="35" t="s">
        <v>32</v>
      </c>
      <c r="B57" s="22">
        <f>'[1]Table 3'!B56/'[1]Table 3'!B$23*100</f>
        <v>11.403808546197361</v>
      </c>
      <c r="C57" s="22">
        <f>'[1]Table 3'!C56/'[1]Table 3'!C$23*100</f>
        <v>16.747681484689103</v>
      </c>
      <c r="D57" s="22">
        <f>'[1]Table 3'!D56/'[1]Table 3'!D$23*100</f>
        <v>10.169804101142272</v>
      </c>
      <c r="E57" s="24"/>
      <c r="F57" s="24"/>
    </row>
    <row r="58" spans="1:6" x14ac:dyDescent="0.2">
      <c r="A58" s="35" t="s">
        <v>33</v>
      </c>
      <c r="B58" s="22">
        <f>'[1]Table 3'!B57/'[1]Table 3'!B$23*100</f>
        <v>23.582722846698694</v>
      </c>
      <c r="C58" s="22">
        <f>'[1]Table 3'!C57/'[1]Table 3'!C$23*100</f>
        <v>23.944147379911804</v>
      </c>
      <c r="D58" s="22">
        <f>'[1]Table 3'!D57/'[1]Table 3'!D$23*100</f>
        <v>26.69886692719605</v>
      </c>
      <c r="E58" s="24"/>
      <c r="F58" s="24"/>
    </row>
    <row r="59" spans="1:6" ht="15" customHeight="1" x14ac:dyDescent="0.2">
      <c r="A59" s="36"/>
      <c r="B59" s="37"/>
      <c r="C59" s="37"/>
      <c r="D59" s="37"/>
    </row>
    <row r="60" spans="1:6" s="40" customFormat="1" x14ac:dyDescent="0.2">
      <c r="A60" s="38"/>
      <c r="B60" s="38"/>
      <c r="C60" s="38"/>
      <c r="D60" s="39"/>
    </row>
    <row r="61" spans="1:6" s="43" customFormat="1" x14ac:dyDescent="0.2">
      <c r="A61" s="41" t="s">
        <v>38</v>
      </c>
      <c r="B61" s="41"/>
      <c r="C61" s="41"/>
      <c r="D61" s="42"/>
    </row>
    <row r="62" spans="1:6" x14ac:dyDescent="0.2">
      <c r="A62" s="41" t="s">
        <v>39</v>
      </c>
      <c r="B62" s="13"/>
      <c r="C62" s="13"/>
      <c r="D62" s="13"/>
    </row>
    <row r="63" spans="1:6" x14ac:dyDescent="0.2">
      <c r="A63" s="41" t="s">
        <v>40</v>
      </c>
      <c r="B63" s="13"/>
      <c r="C63" s="13"/>
      <c r="D63" s="13"/>
    </row>
    <row r="64" spans="1:6" x14ac:dyDescent="0.2">
      <c r="A64" s="44" t="s">
        <v>41</v>
      </c>
    </row>
  </sheetData>
  <mergeCells count="3">
    <mergeCell ref="A1:D2"/>
    <mergeCell ref="A3:D3"/>
    <mergeCell ref="A4:D4"/>
  </mergeCells>
  <printOptions horizontalCentered="1"/>
  <pageMargins left="0.5" right="0.5" top="1" bottom="0.5" header="0.5" footer="0.32"/>
  <pageSetup paperSize="9" scale="8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2021-03-08T23:28:51Z</dcterms:created>
  <dcterms:modified xsi:type="dcterms:W3CDTF">2021-03-08T23:34:56Z</dcterms:modified>
</cp:coreProperties>
</file>