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Press release June LFS\Tables\"/>
    </mc:Choice>
  </mc:AlternateContent>
  <bookViews>
    <workbookView xWindow="0" yWindow="0" windowWidth="21600" windowHeight="9735" tabRatio="831"/>
  </bookViews>
  <sheets>
    <sheet name="Table B" sheetId="130" r:id="rId1"/>
  </sheets>
  <definedNames>
    <definedName name="_xlnm.Print_Area" localSheetId="0">'Table B'!$A$1:$AX$41</definedName>
  </definedNames>
  <calcPr calcId="181029"/>
</workbook>
</file>

<file path=xl/calcChain.xml><?xml version="1.0" encoding="utf-8"?>
<calcChain xmlns="http://schemas.openxmlformats.org/spreadsheetml/2006/main">
  <c r="K31" i="130" l="1"/>
  <c r="Y14" i="130" l="1"/>
  <c r="Y9" i="130"/>
  <c r="Y20" i="130"/>
  <c r="Y11" i="130"/>
  <c r="I12" i="130"/>
  <c r="H28" i="130"/>
  <c r="H9" i="130"/>
  <c r="H34" i="130"/>
  <c r="H33" i="130"/>
  <c r="H32" i="130"/>
  <c r="H31" i="130"/>
  <c r="H30" i="130"/>
  <c r="H29" i="130"/>
  <c r="H27" i="130"/>
  <c r="H26" i="130"/>
  <c r="H25" i="130"/>
  <c r="H24" i="130"/>
  <c r="H23" i="130"/>
  <c r="H22" i="130"/>
  <c r="H21" i="130"/>
  <c r="H20" i="130"/>
  <c r="H19" i="130"/>
  <c r="H18" i="130"/>
  <c r="H17" i="130"/>
  <c r="H16" i="130"/>
  <c r="H15" i="130"/>
  <c r="H14" i="130"/>
  <c r="H13" i="130"/>
  <c r="H12" i="130"/>
  <c r="H11" i="130"/>
  <c r="AC20" i="130" l="1"/>
  <c r="AC14" i="130"/>
  <c r="AC11" i="130"/>
  <c r="AC9" i="130"/>
  <c r="L33" i="130"/>
  <c r="L32" i="130"/>
  <c r="L31" i="130"/>
  <c r="L30" i="130"/>
  <c r="L29" i="130"/>
  <c r="L28" i="130"/>
  <c r="L27" i="130"/>
  <c r="L26" i="130"/>
  <c r="L25" i="130"/>
  <c r="L24" i="130"/>
  <c r="L23" i="130"/>
  <c r="L22" i="130"/>
  <c r="L21" i="130"/>
  <c r="L20" i="130"/>
  <c r="L19" i="130"/>
  <c r="L18" i="130"/>
  <c r="L17" i="130"/>
  <c r="L16" i="130"/>
  <c r="L15" i="130"/>
  <c r="L14" i="130"/>
  <c r="L13" i="130"/>
  <c r="L12" i="130"/>
  <c r="L11" i="130"/>
  <c r="L9" i="130"/>
  <c r="AB20" i="130" l="1"/>
  <c r="AA20" i="130"/>
  <c r="AB14" i="130"/>
  <c r="AA14" i="130"/>
  <c r="AB11" i="130"/>
  <c r="AA11" i="130"/>
  <c r="AB9" i="130"/>
  <c r="AA9" i="130"/>
  <c r="Z20" i="130"/>
  <c r="Z14" i="130"/>
  <c r="Z11" i="130"/>
  <c r="Z9" i="130"/>
  <c r="J34" i="130"/>
  <c r="K33" i="130"/>
  <c r="J33" i="130"/>
  <c r="K32" i="130"/>
  <c r="J32" i="130"/>
  <c r="J31" i="130"/>
  <c r="K30" i="130"/>
  <c r="J30" i="130"/>
  <c r="K29" i="130"/>
  <c r="J29" i="130"/>
  <c r="K28" i="130"/>
  <c r="J28" i="130"/>
  <c r="K27" i="130"/>
  <c r="J27" i="130"/>
  <c r="K26" i="130"/>
  <c r="J26" i="130"/>
  <c r="K25" i="130"/>
  <c r="J25" i="130"/>
  <c r="K24" i="130"/>
  <c r="J24" i="130"/>
  <c r="K23" i="130"/>
  <c r="J23" i="130"/>
  <c r="K22" i="130"/>
  <c r="J22" i="130"/>
  <c r="K21" i="130"/>
  <c r="J21" i="130"/>
  <c r="K20" i="130"/>
  <c r="J20" i="130"/>
  <c r="K19" i="130"/>
  <c r="J19" i="130"/>
  <c r="K18" i="130"/>
  <c r="J18" i="130"/>
  <c r="K17" i="130"/>
  <c r="J17" i="130"/>
  <c r="K16" i="130"/>
  <c r="J16" i="130"/>
  <c r="K15" i="130"/>
  <c r="J15" i="130"/>
  <c r="K14" i="130"/>
  <c r="J14" i="130"/>
  <c r="K13" i="130"/>
  <c r="J13" i="130"/>
  <c r="K12" i="130"/>
  <c r="J12" i="130"/>
  <c r="K11" i="130"/>
  <c r="J11" i="130"/>
  <c r="K9" i="130"/>
  <c r="J9" i="130"/>
  <c r="I34" i="130"/>
  <c r="I33" i="130"/>
  <c r="I32" i="130"/>
  <c r="I31" i="130"/>
  <c r="I30" i="130"/>
  <c r="I29" i="130"/>
  <c r="I28" i="130"/>
  <c r="I27" i="130"/>
  <c r="I26" i="130"/>
  <c r="I25" i="130"/>
  <c r="I24" i="130"/>
  <c r="I23" i="130"/>
  <c r="I22" i="130"/>
  <c r="I21" i="130"/>
  <c r="I20" i="130"/>
  <c r="I19" i="130"/>
  <c r="I18" i="130"/>
  <c r="I17" i="130"/>
  <c r="I16" i="130"/>
  <c r="I15" i="130"/>
  <c r="I14" i="130"/>
  <c r="I13" i="130"/>
  <c r="I11" i="130"/>
  <c r="I9" i="130"/>
</calcChain>
</file>

<file path=xl/sharedStrings.xml><?xml version="1.0" encoding="utf-8"?>
<sst xmlns="http://schemas.openxmlformats.org/spreadsheetml/2006/main" count="126" uniqueCount="54">
  <si>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</si>
  <si>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</si>
  <si>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</si>
  <si>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</si>
  <si>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</si>
  <si>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</si>
  <si>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</si>
  <si>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</si>
  <si>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PHILIPPINES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</si>
  <si>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</si>
  <si>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</si>
  <si>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</si>
  <si>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</si>
  <si>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</si>
  <si>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</si>
  <si>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</si>
  <si>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</si>
  <si>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</si>
  <si>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</si>
  <si>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</si>
  <si>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</si>
  <si>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</si>
  <si>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</si>
  <si>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</si>
  <si>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</si>
  <si>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</si>
  <si>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</si>
  <si>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</si>
  <si>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</si>
  <si>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</si>
  <si>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</si>
  <si>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</si>
  <si>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</si>
  <si>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Percent Distribution</t>
  </si>
  <si>
    <t xml:space="preserve">            All estimates used the 2015 POPCEN-based Population Projection.</t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</si>
  <si>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</si>
  <si>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</si>
  <si>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February 2021</t>
    </r>
    <r>
      <rPr>
        <b/>
        <vertAlign val="superscript"/>
        <sz val="10"/>
        <rFont val="Arial"/>
        <family val="2"/>
      </rPr>
      <t>p</t>
    </r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</si>
  <si>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/>
    </r>
  </si>
  <si>
    <t xml:space="preserve">           p - Preliminary.</t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</si>
  <si>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</si>
  <si>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</si>
  <si>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March 2021</t>
    </r>
    <r>
      <rPr>
        <b/>
        <vertAlign val="superscript"/>
        <sz val="10"/>
        <rFont val="Arial"/>
        <family val="2"/>
      </rPr>
      <t>p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</si>
  <si>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2021</t>
    </r>
    <r>
      <rPr>
        <b/>
        <vertAlign val="superscript"/>
        <sz val="10"/>
        <rFont val="Arial"/>
        <family val="2"/>
      </rPr>
      <t>p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</si>
  <si>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</si>
  <si>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</si>
  <si>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</si>
  <si>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</si>
  <si>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r>
      <t>TABLE B - Employment by Major Industry Group and Total Hours Worked, Philippines: 
February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 xml:space="preserve"> and June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 xml:space="preserve">
(In Thousands Except Rates)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</si>
  <si>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</si>
  <si>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2021</t>
    </r>
    <r>
      <rPr>
        <b/>
        <vertAlign val="superscript"/>
        <sz val="10"/>
        <rFont val="Arial"/>
        <family val="2"/>
      </rPr>
      <t>p</t>
    </r>
  </si>
  <si>
    <r>
      <t>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</si>
  <si>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January 2021</t>
    </r>
    <r>
      <rPr>
        <b/>
        <vertAlign val="superscript"/>
        <sz val="10"/>
        <rFont val="Arial"/>
        <family val="2"/>
      </rPr>
      <t>p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</si>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</sst>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\(#,##0.0\)"/>
    <numFmt numFmtId="165" formatCode="_(* #,##0_);_(* \(#,##0\);_(* &quot;-&quot;??_);_(@_)"/>
    <numFmt numFmtId="166" formatCode="mmmm\ yyyy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  <font>
      <b/>
      <sz val="12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7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0">
    <xf numFmtId="37" fontId="0" fillId="0" borderId="0"/>
    <xf numFmtId="43" fontId="3" fillId="0" borderId="0" applyFont="0" applyFill="0" applyBorder="0" applyAlignment="0" applyProtection="0"/>
    <xf numFmtId="37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6" fillId="0" borderId="0"/>
    <xf numFmtId="37" fontId="6" fillId="0" borderId="0"/>
    <xf numFmtId="43" fontId="3" fillId="0" borderId="0" applyFont="0" applyFill="0" applyBorder="0" applyAlignment="0" applyProtection="0"/>
    <xf numFmtId="37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6" fillId="0" borderId="0"/>
    <xf numFmtId="37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73">
    <xf numFmtId="37" fontId="0" fillId="0" borderId="0" xfId="0"/>
    <xf numFmtId="37" fontId="4" fillId="0" borderId="0" xfId="0" applyFont="1"/>
    <xf numFmtId="37" fontId="5" fillId="0" borderId="0" xfId="0" applyFont="1"/>
    <xf numFmtId="0" fontId="0" fillId="0" borderId="0" xfId="0" applyNumberFormat="1"/>
    <xf numFmtId="165" fontId="3" fillId="0" borderId="0" xfId="1" applyNumberFormat="1" applyFont="1" applyFill="1" applyBorder="1"/>
    <xf numFmtId="0" fontId="3" fillId="0" borderId="0" xfId="0" applyNumberFormat="1" applyFont="1"/>
    <xf numFmtId="0" fontId="3" fillId="2" borderId="0" xfId="0" applyNumberFormat="1" applyFont="1" applyFill="1"/>
    <xf numFmtId="0" fontId="3" fillId="0" borderId="0" xfId="0" applyNumberFormat="1" applyFont="1" applyBorder="1" applyAlignment="1">
      <alignment horizontal="center"/>
    </xf>
    <xf numFmtId="37" fontId="7" fillId="0" borderId="3" xfId="1" applyNumberFormat="1" applyFont="1" applyFill="1" applyBorder="1" applyAlignment="1"/>
    <xf numFmtId="0" fontId="3" fillId="0" borderId="0" xfId="0" applyNumberFormat="1" applyFont="1" applyFill="1"/>
    <xf numFmtId="37" fontId="3" fillId="0" borderId="3" xfId="0" applyNumberFormat="1" applyFont="1" applyFill="1" applyBorder="1" applyAlignment="1"/>
    <xf numFmtId="164" fontId="3" fillId="0" borderId="3" xfId="1" applyNumberFormat="1" applyFont="1" applyFill="1" applyBorder="1" applyAlignment="1"/>
    <xf numFmtId="37" fontId="7" fillId="0" borderId="3" xfId="0" applyNumberFormat="1" applyFont="1" applyFill="1" applyBorder="1" applyAlignment="1">
      <alignment horizontal="right" vertical="center" indent="2"/>
    </xf>
    <xf numFmtId="37" fontId="3" fillId="0" borderId="3" xfId="1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wrapText="1"/>
    </xf>
    <xf numFmtId="3" fontId="7" fillId="0" borderId="3" xfId="0" applyNumberFormat="1" applyFont="1" applyFill="1" applyBorder="1" applyAlignment="1">
      <alignment horizontal="right" vertical="center" indent="1"/>
    </xf>
    <xf numFmtId="0" fontId="3" fillId="0" borderId="3" xfId="0" applyNumberFormat="1" applyFont="1" applyFill="1" applyBorder="1"/>
    <xf numFmtId="164" fontId="7" fillId="0" borderId="3" xfId="1" applyNumberFormat="1" applyFont="1" applyFill="1" applyBorder="1" applyAlignment="1"/>
    <xf numFmtId="164" fontId="3" fillId="0" borderId="3" xfId="1" applyNumberFormat="1" applyFont="1" applyFill="1" applyBorder="1"/>
    <xf numFmtId="164" fontId="3" fillId="0" borderId="3" xfId="1" applyNumberFormat="1" applyFont="1" applyFill="1" applyBorder="1" applyAlignment="1">
      <alignment horizontal="right" vertical="center"/>
    </xf>
    <xf numFmtId="164" fontId="9" fillId="0" borderId="3" xfId="1" applyNumberFormat="1" applyFont="1" applyFill="1" applyBorder="1" applyAlignment="1"/>
    <xf numFmtId="164" fontId="3" fillId="0" borderId="3" xfId="0" applyNumberFormat="1" applyFont="1" applyFill="1" applyBorder="1" applyAlignment="1"/>
    <xf numFmtId="166" fontId="7" fillId="0" borderId="7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wrapText="1"/>
    </xf>
    <xf numFmtId="165" fontId="7" fillId="0" borderId="3" xfId="1" applyNumberFormat="1" applyFont="1" applyFill="1" applyBorder="1" applyAlignment="1"/>
    <xf numFmtId="37" fontId="12" fillId="0" borderId="0" xfId="0" applyFont="1" applyAlignment="1">
      <alignment horizontal="left" vertical="center"/>
    </xf>
    <xf numFmtId="0" fontId="3" fillId="0" borderId="3" xfId="0" applyNumberFormat="1" applyFont="1" applyBorder="1" applyAlignment="1">
      <alignment wrapText="1"/>
    </xf>
    <xf numFmtId="0" fontId="7" fillId="0" borderId="3" xfId="0" applyNumberFormat="1" applyFont="1" applyBorder="1" applyAlignment="1">
      <alignment horizontal="left"/>
    </xf>
    <xf numFmtId="0" fontId="7" fillId="0" borderId="3" xfId="0" applyNumberFormat="1" applyFont="1" applyBorder="1" applyAlignment="1">
      <alignment horizontal="center"/>
    </xf>
    <xf numFmtId="37" fontId="7" fillId="0" borderId="3" xfId="0" applyFont="1" applyFill="1" applyBorder="1" applyAlignment="1">
      <alignment horizontal="left" wrapText="1" indent="1"/>
    </xf>
    <xf numFmtId="37" fontId="3" fillId="0" borderId="3" xfId="0" applyFont="1" applyFill="1" applyBorder="1" applyAlignment="1">
      <alignment horizontal="left" wrapText="1" indent="2"/>
    </xf>
    <xf numFmtId="37" fontId="3" fillId="0" borderId="3" xfId="0" applyFont="1" applyFill="1" applyBorder="1" applyAlignment="1">
      <alignment horizontal="left" vertical="top" wrapText="1" indent="2"/>
    </xf>
    <xf numFmtId="37" fontId="3" fillId="0" borderId="3" xfId="0" applyFont="1" applyBorder="1" applyAlignment="1">
      <alignment horizontal="left" wrapText="1" indent="2"/>
    </xf>
    <xf numFmtId="37" fontId="3" fillId="0" borderId="3" xfId="0" applyFont="1" applyFill="1" applyBorder="1" applyAlignment="1">
      <alignment horizontal="left" wrapText="1" indent="1"/>
    </xf>
    <xf numFmtId="0" fontId="3" fillId="0" borderId="10" xfId="0" applyNumberFormat="1" applyFont="1" applyBorder="1" applyAlignment="1">
      <alignment horizontal="left" wrapText="1" indent="3"/>
    </xf>
    <xf numFmtId="0" fontId="3" fillId="0" borderId="6" xfId="0" applyNumberFormat="1" applyFont="1" applyBorder="1" applyAlignment="1">
      <alignment horizontal="left" wrapText="1" indent="3"/>
    </xf>
    <xf numFmtId="0" fontId="3" fillId="0" borderId="10" xfId="0" applyNumberFormat="1" applyFont="1" applyFill="1" applyBorder="1" applyAlignment="1">
      <alignment horizontal="left" wrapText="1" indent="3"/>
    </xf>
    <xf numFmtId="0" fontId="3" fillId="0" borderId="10" xfId="0" applyNumberFormat="1" applyFont="1" applyFill="1" applyBorder="1"/>
    <xf numFmtId="165" fontId="3" fillId="0" borderId="10" xfId="1" applyNumberFormat="1" applyFont="1" applyFill="1" applyBorder="1" applyAlignment="1">
      <alignment horizontal="right"/>
    </xf>
    <xf numFmtId="166" fontId="7" fillId="0" borderId="7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/>
    <xf numFmtId="37" fontId="13" fillId="0" borderId="0" xfId="2" applyFont="1" applyAlignment="1">
      <alignment vertical="center"/>
    </xf>
    <xf numFmtId="0" fontId="13" fillId="0" borderId="0" xfId="0" applyNumberFormat="1" applyFont="1" applyAlignment="1">
      <alignment horizontal="left" vertical="center"/>
    </xf>
    <xf numFmtId="37" fontId="3" fillId="0" borderId="0" xfId="0" applyNumberFormat="1" applyFont="1"/>
    <xf numFmtId="37" fontId="14" fillId="0" borderId="0" xfId="14" applyFont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Border="1"/>
    <xf numFmtId="0" fontId="3" fillId="0" borderId="10" xfId="0" applyNumberFormat="1" applyFont="1" applyBorder="1"/>
    <xf numFmtId="37" fontId="7" fillId="0" borderId="7" xfId="0" applyFont="1" applyBorder="1" applyAlignment="1">
      <alignment horizontal="center" vertical="center" wrapText="1"/>
    </xf>
    <xf numFmtId="0" fontId="7" fillId="0" borderId="11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166" fontId="7" fillId="0" borderId="7" xfId="0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right"/>
    </xf>
    <xf numFmtId="37" fontId="3" fillId="0" borderId="3" xfId="1" applyNumberFormat="1" applyFont="1" applyFill="1" applyBorder="1" applyAlignment="1">
      <alignment horizontal="right"/>
    </xf>
    <xf numFmtId="0" fontId="10" fillId="2" borderId="0" xfId="0" applyNumberFormat="1" applyFont="1" applyFill="1" applyAlignment="1">
      <alignment horizontal="center" vertical="center" wrapText="1"/>
    </xf>
    <xf numFmtId="0" fontId="7" fillId="0" borderId="13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166" fontId="7" fillId="0" borderId="8" xfId="0" applyNumberFormat="1" applyFont="1" applyFill="1" applyBorder="1" applyAlignment="1">
      <alignment horizontal="center" vertical="center" wrapText="1"/>
    </xf>
    <xf numFmtId="166" fontId="7" fillId="0" borderId="2" xfId="0" applyNumberFormat="1" applyFont="1" applyFill="1" applyBorder="1" applyAlignment="1">
      <alignment horizontal="center" vertical="center" wrapText="1"/>
    </xf>
    <xf numFmtId="166" fontId="7" fillId="0" borderId="9" xfId="0" applyNumberFormat="1" applyFont="1" applyFill="1" applyBorder="1" applyAlignment="1">
      <alignment horizontal="center" vertical="center" wrapText="1"/>
    </xf>
    <xf numFmtId="37" fontId="7" fillId="0" borderId="7" xfId="0" applyFont="1" applyBorder="1" applyAlignment="1">
      <alignment horizontal="center" vertical="center" wrapText="1"/>
    </xf>
    <xf numFmtId="37" fontId="7" fillId="0" borderId="12" xfId="0" applyFont="1" applyBorder="1" applyAlignment="1">
      <alignment horizontal="center" vertical="center" wrapText="1"/>
    </xf>
    <xf numFmtId="37" fontId="7" fillId="0" borderId="10" xfId="0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center" vertical="center" wrapText="1"/>
    </xf>
    <xf numFmtId="166" fontId="7" fillId="0" borderId="7" xfId="0" applyNumberFormat="1" applyFont="1" applyFill="1" applyBorder="1" applyAlignment="1">
      <alignment horizontal="center" vertical="center" wrapText="1"/>
    </xf>
  </cellXfs>
  <cellStyles count="30">
    <cellStyle name="Comma" xfId="1" builtinId="3"/>
    <cellStyle name="Comma 10" xfId="15"/>
    <cellStyle name="Comma 11" xfId="9"/>
    <cellStyle name="Comma 12" xfId="3"/>
    <cellStyle name="Comma 14" xfId="6"/>
    <cellStyle name="Comma 2" xfId="16"/>
    <cellStyle name="Comma 3" xfId="17"/>
    <cellStyle name="Comma 4" xfId="4"/>
    <cellStyle name="Comma 5" xfId="28"/>
    <cellStyle name="Comma 5 2" xfId="26"/>
    <cellStyle name="Comma 7" xfId="5"/>
    <cellStyle name="Comma 8" xfId="11"/>
    <cellStyle name="Comma 9" xfId="12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Y42"/>
  <sheetViews>
    <sheetView tabSelected="1" zoomScale="70" zoomScaleNormal="70" workbookViewId="0">
      <selection sqref="A1:AY2"/>
    </sheetView>
  </sheetViews>
  <sheetFormatPr defaultColWidth="8" defaultRowHeight="12.75" x14ac:dyDescent="0.2"/>
  <cols>
    <col min="1" max="1" width="43.75" style="5" customWidth="1"/>
    <col min="2" max="5" width="9.75" style="5" customWidth="1"/>
    <col min="6" max="10" width="9.125" style="9" customWidth="1"/>
    <col min="11" max="12" width="9.75" style="9" customWidth="1"/>
    <col min="13" max="14" width="9" style="9" customWidth="1"/>
    <col min="15" max="15" width="9.75" style="9" customWidth="1"/>
    <col min="16" max="18" width="9" style="9" customWidth="1"/>
    <col min="19" max="20" width="9.25" style="9" customWidth="1"/>
    <col min="21" max="21" width="9" style="9" customWidth="1"/>
    <col min="22" max="22" width="9.25" style="9" customWidth="1"/>
    <col min="23" max="24" width="8.5" style="9" customWidth="1"/>
    <col min="25" max="26" width="9.25" style="9" customWidth="1"/>
    <col min="27" max="27" width="8.5" style="9" customWidth="1"/>
    <col min="28" max="29" width="9.25" style="9" customWidth="1"/>
    <col min="30" max="31" width="9.875" style="9" customWidth="1"/>
    <col min="32" max="32" width="7.625" style="9" customWidth="1"/>
    <col min="33" max="33" width="8.5" style="9" customWidth="1"/>
    <col min="34" max="35" width="8.125" style="9" customWidth="1"/>
    <col min="36" max="36" width="10.375" style="9" customWidth="1"/>
    <col min="37" max="37" width="9.5" style="9" customWidth="1"/>
    <col min="38" max="38" width="8.125" style="9" customWidth="1"/>
    <col min="39" max="40" width="8.75" style="9" customWidth="1"/>
    <col min="41" max="42" width="10.125" style="9" customWidth="1"/>
    <col min="43" max="43" width="8.75" style="9" customWidth="1"/>
    <col min="44" max="46" width="8.375" style="9" customWidth="1"/>
    <col min="47" max="48" width="9.625" style="9" customWidth="1"/>
    <col min="49" max="49" width="8.375" style="9" customWidth="1"/>
    <col min="50" max="50" width="9.125" style="9" customWidth="1"/>
    <col min="51" max="16384" width="8" style="5"/>
  </cols>
  <sheetData>
    <row r="1" spans="1:51" s="6" customFormat="1" ht="15" customHeight="1" x14ac:dyDescent="0.2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</row>
    <row r="2" spans="1:51" ht="36.75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</row>
    <row r="3" spans="1:51" ht="6" customHeight="1" x14ac:dyDescent="0.2">
      <c r="A3" s="7"/>
      <c r="B3" s="7"/>
      <c r="C3" s="7"/>
      <c r="D3" s="7"/>
      <c r="E3" s="7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5"/>
      <c r="S3" s="15"/>
      <c r="T3" s="15"/>
      <c r="U3" s="15"/>
      <c r="V3" s="15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51" ht="12.6" customHeight="1" x14ac:dyDescent="0.2">
      <c r="A4" s="70" t="s">
        <v>0</v>
      </c>
      <c r="B4" s="57" t="s">
        <v>1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57" t="s">
        <v>2</v>
      </c>
      <c r="T4" s="58"/>
      <c r="U4" s="58"/>
      <c r="V4" s="58"/>
      <c r="W4" s="58"/>
      <c r="X4" s="58"/>
      <c r="Y4" s="58"/>
      <c r="Z4" s="58"/>
      <c r="AA4" s="58"/>
      <c r="AB4" s="58"/>
      <c r="AC4" s="59"/>
      <c r="AD4" s="57" t="s">
        <v>3</v>
      </c>
      <c r="AE4" s="58"/>
      <c r="AF4" s="58"/>
      <c r="AG4" s="58"/>
      <c r="AH4" s="58"/>
      <c r="AI4" s="58"/>
      <c r="AJ4" s="58"/>
      <c r="AK4" s="58"/>
      <c r="AL4" s="58"/>
      <c r="AM4" s="58"/>
      <c r="AN4" s="59"/>
      <c r="AO4" s="51"/>
      <c r="AP4" s="71" t="s">
        <v>4</v>
      </c>
      <c r="AQ4" s="71"/>
      <c r="AR4" s="71"/>
      <c r="AS4" s="71"/>
      <c r="AT4" s="71"/>
      <c r="AU4" s="71"/>
      <c r="AV4" s="71"/>
      <c r="AW4" s="71"/>
      <c r="AX4" s="71"/>
      <c r="AY4" s="71"/>
    </row>
    <row r="5" spans="1:51" ht="12.6" customHeight="1" x14ac:dyDescent="0.2">
      <c r="A5" s="70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  <c r="S5" s="60" t="s">
        <v>5</v>
      </c>
      <c r="T5" s="61"/>
      <c r="U5" s="61"/>
      <c r="V5" s="61"/>
      <c r="W5" s="61"/>
      <c r="X5" s="61"/>
      <c r="Y5" s="61"/>
      <c r="Z5" s="61"/>
      <c r="AA5" s="61"/>
      <c r="AB5" s="61"/>
      <c r="AC5" s="62"/>
      <c r="AD5" s="60" t="s">
        <v>6</v>
      </c>
      <c r="AE5" s="61"/>
      <c r="AF5" s="61"/>
      <c r="AG5" s="61"/>
      <c r="AH5" s="61"/>
      <c r="AI5" s="61"/>
      <c r="AJ5" s="61"/>
      <c r="AK5" s="61"/>
      <c r="AL5" s="61"/>
      <c r="AM5" s="61"/>
      <c r="AN5" s="62"/>
      <c r="AO5" s="52"/>
      <c r="AP5" s="71"/>
      <c r="AQ5" s="71"/>
      <c r="AR5" s="71"/>
      <c r="AS5" s="71"/>
      <c r="AT5" s="71"/>
      <c r="AU5" s="71"/>
      <c r="AV5" s="71"/>
      <c r="AW5" s="71"/>
      <c r="AX5" s="71"/>
      <c r="AY5" s="71"/>
    </row>
    <row r="6" spans="1:51" ht="27" customHeight="1" x14ac:dyDescent="0.2">
      <c r="A6" s="70"/>
      <c r="B6" s="66" t="s">
        <v>51</v>
      </c>
      <c r="C6" s="66" t="s">
        <v>35</v>
      </c>
      <c r="D6" s="66" t="s">
        <v>36</v>
      </c>
      <c r="E6" s="66" t="s">
        <v>40</v>
      </c>
      <c r="F6" s="67" t="s">
        <v>41</v>
      </c>
      <c r="G6" s="67" t="s">
        <v>49</v>
      </c>
      <c r="H6" s="63" t="s">
        <v>7</v>
      </c>
      <c r="I6" s="64"/>
      <c r="J6" s="64"/>
      <c r="K6" s="64"/>
      <c r="L6" s="65"/>
      <c r="M6" s="63" t="s">
        <v>33</v>
      </c>
      <c r="N6" s="64"/>
      <c r="O6" s="64"/>
      <c r="P6" s="64"/>
      <c r="Q6" s="64"/>
      <c r="R6" s="65"/>
      <c r="S6" s="66" t="s">
        <v>51</v>
      </c>
      <c r="T6" s="66" t="s">
        <v>35</v>
      </c>
      <c r="U6" s="66" t="s">
        <v>36</v>
      </c>
      <c r="V6" s="66" t="s">
        <v>40</v>
      </c>
      <c r="W6" s="67" t="s">
        <v>41</v>
      </c>
      <c r="X6" s="67" t="s">
        <v>49</v>
      </c>
      <c r="Y6" s="63" t="s">
        <v>7</v>
      </c>
      <c r="Z6" s="64"/>
      <c r="AA6" s="64"/>
      <c r="AB6" s="64"/>
      <c r="AC6" s="65"/>
      <c r="AD6" s="66" t="s">
        <v>51</v>
      </c>
      <c r="AE6" s="66" t="s">
        <v>35</v>
      </c>
      <c r="AF6" s="66" t="s">
        <v>36</v>
      </c>
      <c r="AG6" s="66" t="s">
        <v>40</v>
      </c>
      <c r="AH6" s="67" t="s">
        <v>41</v>
      </c>
      <c r="AI6" s="67" t="s">
        <v>49</v>
      </c>
      <c r="AJ6" s="63" t="s">
        <v>7</v>
      </c>
      <c r="AK6" s="64"/>
      <c r="AL6" s="64"/>
      <c r="AM6" s="64"/>
      <c r="AN6" s="65"/>
      <c r="AO6" s="66" t="s">
        <v>51</v>
      </c>
      <c r="AP6" s="66" t="s">
        <v>35</v>
      </c>
      <c r="AQ6" s="66" t="s">
        <v>36</v>
      </c>
      <c r="AR6" s="66" t="s">
        <v>40</v>
      </c>
      <c r="AS6" s="66" t="s">
        <v>41</v>
      </c>
      <c r="AT6" s="66" t="s">
        <v>49</v>
      </c>
      <c r="AU6" s="50"/>
      <c r="AV6" s="72" t="s">
        <v>7</v>
      </c>
      <c r="AW6" s="72"/>
      <c r="AX6" s="72"/>
      <c r="AY6" s="72"/>
    </row>
    <row r="7" spans="1:51" ht="57" customHeight="1" x14ac:dyDescent="0.2">
      <c r="A7" s="70"/>
      <c r="B7" s="66"/>
      <c r="C7" s="66"/>
      <c r="D7" s="66"/>
      <c r="E7" s="66"/>
      <c r="F7" s="68"/>
      <c r="G7" s="68"/>
      <c r="H7" s="41" t="s">
        <v>52</v>
      </c>
      <c r="I7" s="41" t="s">
        <v>37</v>
      </c>
      <c r="J7" s="41" t="s">
        <v>42</v>
      </c>
      <c r="K7" s="41" t="s">
        <v>43</v>
      </c>
      <c r="L7" s="41" t="s">
        <v>50</v>
      </c>
      <c r="M7" s="53" t="s">
        <v>51</v>
      </c>
      <c r="N7" s="24" t="s">
        <v>35</v>
      </c>
      <c r="O7" s="41" t="s">
        <v>38</v>
      </c>
      <c r="P7" s="24" t="s">
        <v>40</v>
      </c>
      <c r="Q7" s="24" t="s">
        <v>41</v>
      </c>
      <c r="R7" s="24" t="s">
        <v>49</v>
      </c>
      <c r="S7" s="66"/>
      <c r="T7" s="66"/>
      <c r="U7" s="66"/>
      <c r="V7" s="66"/>
      <c r="W7" s="68"/>
      <c r="X7" s="68"/>
      <c r="Y7" s="41" t="s">
        <v>52</v>
      </c>
      <c r="Z7" s="41" t="s">
        <v>37</v>
      </c>
      <c r="AA7" s="41" t="s">
        <v>42</v>
      </c>
      <c r="AB7" s="41" t="s">
        <v>43</v>
      </c>
      <c r="AC7" s="41" t="s">
        <v>50</v>
      </c>
      <c r="AD7" s="66"/>
      <c r="AE7" s="66"/>
      <c r="AF7" s="66"/>
      <c r="AG7" s="66"/>
      <c r="AH7" s="68"/>
      <c r="AI7" s="68"/>
      <c r="AJ7" s="41" t="s">
        <v>52</v>
      </c>
      <c r="AK7" s="41" t="s">
        <v>37</v>
      </c>
      <c r="AL7" s="41" t="s">
        <v>42</v>
      </c>
      <c r="AM7" s="41" t="s">
        <v>43</v>
      </c>
      <c r="AN7" s="41" t="s">
        <v>50</v>
      </c>
      <c r="AO7" s="66"/>
      <c r="AP7" s="66"/>
      <c r="AQ7" s="66"/>
      <c r="AR7" s="66"/>
      <c r="AS7" s="66"/>
      <c r="AT7" s="66"/>
      <c r="AU7" s="41" t="s">
        <v>52</v>
      </c>
      <c r="AV7" s="41" t="s">
        <v>37</v>
      </c>
      <c r="AW7" s="41" t="s">
        <v>42</v>
      </c>
      <c r="AX7" s="41" t="s">
        <v>43</v>
      </c>
      <c r="AY7" s="41" t="s">
        <v>50</v>
      </c>
    </row>
    <row r="8" spans="1:51" ht="15" customHeight="1" x14ac:dyDescent="0.2">
      <c r="A8" s="28"/>
      <c r="B8" s="25"/>
      <c r="C8" s="25"/>
      <c r="D8" s="25"/>
      <c r="E8" s="2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2"/>
      <c r="R8" s="12"/>
      <c r="S8" s="12"/>
      <c r="T8" s="12"/>
      <c r="U8" s="12"/>
      <c r="V8" s="12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42"/>
    </row>
    <row r="9" spans="1:51" ht="14.25" customHeight="1" x14ac:dyDescent="0.2">
      <c r="A9" s="29" t="s">
        <v>8</v>
      </c>
      <c r="B9" s="8">
        <v>41247.771000000001</v>
      </c>
      <c r="C9" s="8">
        <v>43153.195</v>
      </c>
      <c r="D9" s="8">
        <v>45331.550999999999</v>
      </c>
      <c r="E9" s="8">
        <v>43269.201000000001</v>
      </c>
      <c r="F9" s="8">
        <v>44715.87</v>
      </c>
      <c r="G9" s="8">
        <v>45075.442000000003</v>
      </c>
      <c r="H9" s="19">
        <f>((C9/B9)-1)*100</f>
        <v>4.6194593157530939</v>
      </c>
      <c r="I9" s="19">
        <f>((D9/C9)-1)*100</f>
        <v>5.0479599482726512</v>
      </c>
      <c r="J9" s="19">
        <f>((E9/D9)-1)*100</f>
        <v>-4.5494803387600813</v>
      </c>
      <c r="K9" s="19">
        <f>((F9/E9)-1)*100</f>
        <v>3.3434151002695867</v>
      </c>
      <c r="L9" s="19">
        <f>((G9/F9)-1)*100</f>
        <v>0.80412614134535154</v>
      </c>
      <c r="M9" s="8">
        <v>41247.771000000001</v>
      </c>
      <c r="N9" s="8">
        <v>43153.195</v>
      </c>
      <c r="O9" s="8">
        <v>45331.550999999999</v>
      </c>
      <c r="P9" s="8">
        <v>43269.201000000001</v>
      </c>
      <c r="Q9" s="8">
        <v>44715.87</v>
      </c>
      <c r="R9" s="8">
        <v>45075.442000000003</v>
      </c>
      <c r="S9" s="8">
        <v>15705.175000000001</v>
      </c>
      <c r="T9" s="8">
        <v>16628.23</v>
      </c>
      <c r="U9" s="8">
        <v>16653.517</v>
      </c>
      <c r="V9" s="8">
        <v>18022.012999999999</v>
      </c>
      <c r="W9" s="8">
        <v>16688.906000000003</v>
      </c>
      <c r="X9" s="8">
        <v>17028.477999999999</v>
      </c>
      <c r="Y9" s="19">
        <f>((T9/S9)-1)*100</f>
        <v>5.8773939163364819</v>
      </c>
      <c r="Z9" s="19">
        <f>((U9/T9)-1)*100</f>
        <v>0.1520727100839947</v>
      </c>
      <c r="AA9" s="19">
        <f>((V9/U9)-1)*100</f>
        <v>8.2174594111261925</v>
      </c>
      <c r="AB9" s="19">
        <f>((W9/V9)-1)*100</f>
        <v>-7.3971037530601969</v>
      </c>
      <c r="AC9" s="19">
        <f>((X9/W9)-1)*100</f>
        <v>2.0347169550837929</v>
      </c>
      <c r="AD9" s="8">
        <v>25331.420000000002</v>
      </c>
      <c r="AE9" s="8">
        <v>25868.217000000001</v>
      </c>
      <c r="AF9" s="8">
        <v>28217.794000000002</v>
      </c>
      <c r="AG9" s="8">
        <v>24172.371999999999</v>
      </c>
      <c r="AH9" s="8">
        <v>27421.276000000002</v>
      </c>
      <c r="AI9" s="8">
        <v>27528.48</v>
      </c>
      <c r="AJ9" s="19">
        <v>2.1190955737972805</v>
      </c>
      <c r="AK9" s="19">
        <v>9.0828718500389982</v>
      </c>
      <c r="AL9" s="19">
        <v>-14.336421904561359</v>
      </c>
      <c r="AM9" s="19">
        <v>13.44056760337795</v>
      </c>
      <c r="AN9" s="19">
        <v>0.39095190172768746</v>
      </c>
      <c r="AO9" s="8">
        <v>211.17600000000002</v>
      </c>
      <c r="AP9" s="8">
        <v>656.74900000000002</v>
      </c>
      <c r="AQ9" s="8">
        <v>460.24099999999999</v>
      </c>
      <c r="AR9" s="8">
        <v>1074.8150000000001</v>
      </c>
      <c r="AS9" s="8">
        <v>605.68799999999999</v>
      </c>
      <c r="AT9" s="8">
        <v>518.48400000000004</v>
      </c>
      <c r="AU9" s="19">
        <v>210.99604121680491</v>
      </c>
      <c r="AV9" s="19">
        <v>-29.921324585191613</v>
      </c>
      <c r="AW9" s="19">
        <v>133.5330837539463</v>
      </c>
      <c r="AX9" s="19">
        <v>-43.647232314398302</v>
      </c>
      <c r="AY9" s="19">
        <v>-14.3975115901256</v>
      </c>
    </row>
    <row r="10" spans="1:51" ht="14.25" customHeight="1" x14ac:dyDescent="0.2">
      <c r="A10" s="3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9"/>
      <c r="N10" s="19"/>
      <c r="O10" s="10"/>
      <c r="P10" s="19"/>
      <c r="Q10" s="10"/>
      <c r="R10" s="10"/>
      <c r="S10" s="10"/>
      <c r="T10" s="10"/>
      <c r="U10" s="10"/>
      <c r="V10" s="10"/>
      <c r="W10" s="13"/>
      <c r="X10" s="13"/>
      <c r="Y10" s="13"/>
      <c r="Z10" s="13"/>
      <c r="AA10" s="13"/>
      <c r="AB10" s="13"/>
      <c r="AC10" s="13"/>
      <c r="AD10" s="10"/>
      <c r="AE10" s="10"/>
      <c r="AF10" s="13"/>
      <c r="AG10" s="10"/>
      <c r="AH10" s="13"/>
      <c r="AI10" s="13"/>
      <c r="AJ10" s="13"/>
      <c r="AK10" s="13"/>
      <c r="AL10" s="13"/>
      <c r="AM10" s="13"/>
      <c r="AN10" s="13"/>
      <c r="AO10" s="10"/>
      <c r="AP10" s="10"/>
      <c r="AQ10" s="13"/>
      <c r="AR10" s="10"/>
      <c r="AS10" s="13"/>
      <c r="AT10" s="13"/>
      <c r="AU10" s="13"/>
      <c r="AV10" s="13"/>
      <c r="AW10" s="13"/>
      <c r="AX10" s="13"/>
      <c r="AY10" s="13"/>
    </row>
    <row r="11" spans="1:51" ht="12.75" customHeight="1" x14ac:dyDescent="0.2">
      <c r="A11" s="31" t="s">
        <v>9</v>
      </c>
      <c r="B11" s="8">
        <v>10044.130999999999</v>
      </c>
      <c r="C11" s="8">
        <v>10302.923000000001</v>
      </c>
      <c r="D11" s="8">
        <v>11129.621000000001</v>
      </c>
      <c r="E11" s="8">
        <v>10559.879000000001</v>
      </c>
      <c r="F11" s="8">
        <v>10625.982</v>
      </c>
      <c r="G11" s="8">
        <v>10937.97</v>
      </c>
      <c r="H11" s="19">
        <f t="shared" ref="H11:I34" si="0">((C11/B11)-1)*100</f>
        <v>2.5765494297117497</v>
      </c>
      <c r="I11" s="19">
        <f t="shared" si="0"/>
        <v>8.0239170961483595</v>
      </c>
      <c r="J11" s="19">
        <f t="shared" ref="J11:J34" si="1">((E11/D11)-1)*100</f>
        <v>-5.1191500591080352</v>
      </c>
      <c r="K11" s="19">
        <f t="shared" ref="K11:K33" si="2">((F11/E11)-1)*100</f>
        <v>0.62598255150461135</v>
      </c>
      <c r="L11" s="19">
        <f t="shared" ref="L11:L33" si="3">((G11/F11)-1)*100</f>
        <v>2.9360862836018242</v>
      </c>
      <c r="M11" s="26">
        <v>10044.130999999999</v>
      </c>
      <c r="N11" s="26">
        <v>10302.923000000001</v>
      </c>
      <c r="O11" s="8">
        <v>11129.621000000001</v>
      </c>
      <c r="P11" s="26">
        <v>10559.879000000001</v>
      </c>
      <c r="Q11" s="8">
        <v>10625.982</v>
      </c>
      <c r="R11" s="8">
        <v>10937.97</v>
      </c>
      <c r="S11" s="8">
        <v>6900.4270000000006</v>
      </c>
      <c r="T11" s="8">
        <v>7205.0470000000005</v>
      </c>
      <c r="U11" s="8">
        <v>7597.6219999999994</v>
      </c>
      <c r="V11" s="8">
        <v>7368.3020000000006</v>
      </c>
      <c r="W11" s="8">
        <v>7237.9619999999995</v>
      </c>
      <c r="X11" s="8">
        <v>7670.2420000000002</v>
      </c>
      <c r="Y11" s="19">
        <f>((T11/S11)-1)*100</f>
        <v>4.4145094209387281</v>
      </c>
      <c r="Z11" s="19">
        <f>((U11/T11)-1)*100</f>
        <v>5.4486112304333201</v>
      </c>
      <c r="AA11" s="19">
        <f>((V11/U11)-1)*100</f>
        <v>-3.0183128352529121</v>
      </c>
      <c r="AB11" s="19">
        <f>((W11/V11)-1)*100</f>
        <v>-1.7689285808317967</v>
      </c>
      <c r="AC11" s="19">
        <f>((X11/W11)-1)*100</f>
        <v>5.9723994129839308</v>
      </c>
      <c r="AD11" s="8">
        <v>3082.3409999999999</v>
      </c>
      <c r="AE11" s="8">
        <v>2880.4079999999999</v>
      </c>
      <c r="AF11" s="8">
        <v>3417.66</v>
      </c>
      <c r="AG11" s="8">
        <v>3060.5660000000003</v>
      </c>
      <c r="AH11" s="8">
        <v>3198.6869999999999</v>
      </c>
      <c r="AI11" s="8">
        <v>3123.8160000000003</v>
      </c>
      <c r="AJ11" s="19">
        <v>-6.5512868303669203</v>
      </c>
      <c r="AK11" s="19">
        <v>18.651940975028538</v>
      </c>
      <c r="AL11" s="19">
        <v>-10.448493998817899</v>
      </c>
      <c r="AM11" s="19">
        <v>4.5129234265818718</v>
      </c>
      <c r="AN11" s="19">
        <v>-2.3406791599177912</v>
      </c>
      <c r="AO11" s="8">
        <v>61.363</v>
      </c>
      <c r="AP11" s="8">
        <v>217.46899999999999</v>
      </c>
      <c r="AQ11" s="8">
        <v>114.33800000000001</v>
      </c>
      <c r="AR11" s="8">
        <v>131.012</v>
      </c>
      <c r="AS11" s="8">
        <v>189.33199999999999</v>
      </c>
      <c r="AT11" s="8">
        <v>143.91200000000001</v>
      </c>
      <c r="AU11" s="19">
        <v>254.39760116030831</v>
      </c>
      <c r="AV11" s="19">
        <v>-47.423310908681238</v>
      </c>
      <c r="AW11" s="19">
        <v>14.583078241704417</v>
      </c>
      <c r="AX11" s="19">
        <v>44.515006258968647</v>
      </c>
      <c r="AY11" s="19">
        <v>-23.989605560602534</v>
      </c>
    </row>
    <row r="12" spans="1:51" ht="12.75" customHeight="1" x14ac:dyDescent="0.2">
      <c r="A12" s="31" t="s">
        <v>10</v>
      </c>
      <c r="B12" s="13">
        <v>8923.5720000000001</v>
      </c>
      <c r="C12" s="13">
        <v>9079.259</v>
      </c>
      <c r="D12" s="13">
        <v>9702.74</v>
      </c>
      <c r="E12" s="13">
        <v>9210.1319999999996</v>
      </c>
      <c r="F12" s="13">
        <v>9494.2880000000005</v>
      </c>
      <c r="G12" s="13">
        <v>9612.4089999999997</v>
      </c>
      <c r="H12" s="11">
        <f t="shared" si="0"/>
        <v>1.7446713042714279</v>
      </c>
      <c r="I12" s="11">
        <f>((D12/C12)-1)*100</f>
        <v>6.8670912461027855</v>
      </c>
      <c r="J12" s="11">
        <f t="shared" si="1"/>
        <v>-5.076998868360894</v>
      </c>
      <c r="K12" s="11">
        <f t="shared" si="2"/>
        <v>3.0852543698613788</v>
      </c>
      <c r="L12" s="11">
        <f t="shared" si="3"/>
        <v>1.2441269950943079</v>
      </c>
      <c r="M12" s="11">
        <v>88.843644114159801</v>
      </c>
      <c r="N12" s="11">
        <v>88.123137482440654</v>
      </c>
      <c r="O12" s="11">
        <v>87.17942866158694</v>
      </c>
      <c r="P12" s="11">
        <v>87.218158465641508</v>
      </c>
      <c r="Q12" s="11">
        <v>89.349746686941501</v>
      </c>
      <c r="R12" s="11">
        <v>87.881105909048941</v>
      </c>
      <c r="S12" s="11">
        <v>90.007734303978566</v>
      </c>
      <c r="T12" s="11">
        <v>88.837199812853399</v>
      </c>
      <c r="U12" s="11">
        <v>88.914439281132971</v>
      </c>
      <c r="V12" s="11">
        <v>88.652025934876178</v>
      </c>
      <c r="W12" s="11">
        <v>92.078516024262086</v>
      </c>
      <c r="X12" s="11">
        <v>90.257895383222589</v>
      </c>
      <c r="Y12" s="11"/>
      <c r="Z12" s="11"/>
      <c r="AA12" s="11"/>
      <c r="AB12" s="11"/>
      <c r="AC12" s="11"/>
      <c r="AD12" s="11">
        <v>86.729534467471325</v>
      </c>
      <c r="AE12" s="11">
        <v>86.80186973512086</v>
      </c>
      <c r="AF12" s="11">
        <v>84.112609212151014</v>
      </c>
      <c r="AG12" s="11">
        <v>84.022334430951659</v>
      </c>
      <c r="AH12" s="11">
        <v>83.042979822658481</v>
      </c>
      <c r="AI12" s="11">
        <v>82.463659831436928</v>
      </c>
      <c r="AJ12" s="11"/>
      <c r="AK12" s="11"/>
      <c r="AL12" s="11"/>
      <c r="AM12" s="11"/>
      <c r="AN12" s="11"/>
      <c r="AO12" s="11">
        <v>64.134739175072923</v>
      </c>
      <c r="AP12" s="11">
        <v>81.965705456869713</v>
      </c>
      <c r="AQ12" s="11">
        <v>63.560670993020693</v>
      </c>
      <c r="AR12" s="11">
        <v>81.232253534027421</v>
      </c>
      <c r="AS12" s="11">
        <v>91.582511144444695</v>
      </c>
      <c r="AT12" s="11">
        <v>78.796069820445823</v>
      </c>
      <c r="AU12" s="11"/>
      <c r="AV12" s="11"/>
      <c r="AW12" s="11"/>
      <c r="AX12" s="11"/>
      <c r="AY12" s="11"/>
    </row>
    <row r="13" spans="1:51" ht="12.75" customHeight="1" x14ac:dyDescent="0.2">
      <c r="A13" s="31" t="s">
        <v>11</v>
      </c>
      <c r="B13" s="13">
        <v>1120.559</v>
      </c>
      <c r="C13" s="13">
        <v>1223.664</v>
      </c>
      <c r="D13" s="13">
        <v>1426.8810000000001</v>
      </c>
      <c r="E13" s="13">
        <v>1349.7470000000001</v>
      </c>
      <c r="F13" s="13">
        <v>1131.694</v>
      </c>
      <c r="G13" s="13">
        <v>1325.5609999999999</v>
      </c>
      <c r="H13" s="11">
        <f t="shared" si="0"/>
        <v>9.2012111812050925</v>
      </c>
      <c r="I13" s="11">
        <f t="shared" si="0"/>
        <v>16.607254932726633</v>
      </c>
      <c r="J13" s="11">
        <f t="shared" si="1"/>
        <v>-5.4057766555164699</v>
      </c>
      <c r="K13" s="11">
        <f t="shared" si="2"/>
        <v>-16.15510165979255</v>
      </c>
      <c r="L13" s="11">
        <f t="shared" si="3"/>
        <v>17.130690805111627</v>
      </c>
      <c r="M13" s="11">
        <v>11.156355885840199</v>
      </c>
      <c r="N13" s="11">
        <v>11.876862517559337</v>
      </c>
      <c r="O13" s="11">
        <v>12.82057133841305</v>
      </c>
      <c r="P13" s="11">
        <v>12.78184153435849</v>
      </c>
      <c r="Q13" s="11">
        <v>10.650253313058501</v>
      </c>
      <c r="R13" s="11">
        <v>12.118894090951063</v>
      </c>
      <c r="S13" s="11">
        <v>9.9922656960214198</v>
      </c>
      <c r="T13" s="11">
        <v>11.162800187146592</v>
      </c>
      <c r="U13" s="11">
        <v>11.085587042893158</v>
      </c>
      <c r="V13" s="11">
        <v>11.347974065123822</v>
      </c>
      <c r="W13" s="11">
        <v>7.9214839757379227</v>
      </c>
      <c r="X13" s="11">
        <v>9.7421176541757095</v>
      </c>
      <c r="Y13" s="11"/>
      <c r="Z13" s="11"/>
      <c r="AA13" s="11"/>
      <c r="AB13" s="11"/>
      <c r="AC13" s="11"/>
      <c r="AD13" s="11">
        <v>13.270465532528686</v>
      </c>
      <c r="AE13" s="11">
        <v>13.198130264879143</v>
      </c>
      <c r="AF13" s="11">
        <v>15.887390787848995</v>
      </c>
      <c r="AG13" s="11">
        <v>15.977665569048337</v>
      </c>
      <c r="AH13" s="11">
        <v>16.957020177341516</v>
      </c>
      <c r="AI13" s="11">
        <v>17.536340168563065</v>
      </c>
      <c r="AJ13" s="11"/>
      <c r="AK13" s="11"/>
      <c r="AL13" s="11"/>
      <c r="AM13" s="11"/>
      <c r="AN13" s="11"/>
      <c r="AO13" s="11">
        <v>35.86526082492707</v>
      </c>
      <c r="AP13" s="11">
        <v>18.034294543130287</v>
      </c>
      <c r="AQ13" s="11">
        <v>36.439329006979307</v>
      </c>
      <c r="AR13" s="11">
        <v>18.767746465972586</v>
      </c>
      <c r="AS13" s="11">
        <v>8.4180170282889328</v>
      </c>
      <c r="AT13" s="11">
        <v>21.203235310467505</v>
      </c>
      <c r="AU13" s="11"/>
      <c r="AV13" s="11"/>
      <c r="AW13" s="11"/>
      <c r="AX13" s="11"/>
      <c r="AY13" s="11"/>
    </row>
    <row r="14" spans="1:51" ht="12.75" customHeight="1" x14ac:dyDescent="0.2">
      <c r="A14" s="31" t="s">
        <v>12</v>
      </c>
      <c r="B14" s="8">
        <v>7601.2840000000006</v>
      </c>
      <c r="C14" s="8">
        <v>7647.1790000000001</v>
      </c>
      <c r="D14" s="8">
        <v>8802.0969999999998</v>
      </c>
      <c r="E14" s="8">
        <v>7884.6130000000003</v>
      </c>
      <c r="F14" s="8">
        <v>8222.9750000000004</v>
      </c>
      <c r="G14" s="8">
        <v>8171.4459999999999</v>
      </c>
      <c r="H14" s="19">
        <f t="shared" si="0"/>
        <v>0.6037795719775696</v>
      </c>
      <c r="I14" s="19">
        <f t="shared" si="0"/>
        <v>15.102536503984009</v>
      </c>
      <c r="J14" s="19">
        <f t="shared" si="1"/>
        <v>-10.423470679770963</v>
      </c>
      <c r="K14" s="19">
        <f t="shared" si="2"/>
        <v>4.2914217856983017</v>
      </c>
      <c r="L14" s="19">
        <f t="shared" si="3"/>
        <v>-0.62664668200985707</v>
      </c>
      <c r="M14" s="8">
        <v>7601.2840000000006</v>
      </c>
      <c r="N14" s="8">
        <v>7647.1790000000001</v>
      </c>
      <c r="O14" s="8">
        <v>8802.0969999999998</v>
      </c>
      <c r="P14" s="8">
        <v>7884.6130000000003</v>
      </c>
      <c r="Q14" s="8">
        <v>8222.9750000000004</v>
      </c>
      <c r="R14" s="8">
        <v>8171.4459999999999</v>
      </c>
      <c r="S14" s="8">
        <v>1968.2719999999999</v>
      </c>
      <c r="T14" s="8">
        <v>1862.864</v>
      </c>
      <c r="U14" s="8">
        <v>1721.7850000000001</v>
      </c>
      <c r="V14" s="8">
        <v>2390.2429999999999</v>
      </c>
      <c r="W14" s="8">
        <v>1799.6570000000002</v>
      </c>
      <c r="X14" s="8">
        <v>1761.5770000000002</v>
      </c>
      <c r="Y14" s="19">
        <f>((T14/S14)-1)*100</f>
        <v>-5.3553573896290674</v>
      </c>
      <c r="Z14" s="19">
        <f>((U14/T14)-1)*100</f>
        <v>-7.5732313255288624</v>
      </c>
      <c r="AA14" s="19">
        <f>((V14/U14)-1)*100</f>
        <v>38.82354649390021</v>
      </c>
      <c r="AB14" s="19">
        <f>((W14/V14)-1)*100</f>
        <v>-24.708199124524157</v>
      </c>
      <c r="AC14" s="19">
        <f>((X14/W14)-1)*100</f>
        <v>-2.1159587632532117</v>
      </c>
      <c r="AD14" s="8">
        <v>5596.2070000000003</v>
      </c>
      <c r="AE14" s="8">
        <v>5652.3910000000005</v>
      </c>
      <c r="AF14" s="8">
        <v>6930.8289999999997</v>
      </c>
      <c r="AG14" s="8">
        <v>5174.5640000000003</v>
      </c>
      <c r="AH14" s="8">
        <v>6320.3919999999998</v>
      </c>
      <c r="AI14" s="8">
        <v>6282.848</v>
      </c>
      <c r="AJ14" s="19">
        <v>1.0039657217826292</v>
      </c>
      <c r="AK14" s="19">
        <v>22.617649769805361</v>
      </c>
      <c r="AL14" s="19">
        <v>-25.339898012200269</v>
      </c>
      <c r="AM14" s="19">
        <v>22.143469478781185</v>
      </c>
      <c r="AN14" s="19">
        <v>-0.59401378901814406</v>
      </c>
      <c r="AO14" s="8">
        <v>36.805</v>
      </c>
      <c r="AP14" s="8">
        <v>131.92400000000001</v>
      </c>
      <c r="AQ14" s="8">
        <v>149.482</v>
      </c>
      <c r="AR14" s="8">
        <v>319.80599999999998</v>
      </c>
      <c r="AS14" s="8">
        <v>102.926</v>
      </c>
      <c r="AT14" s="8">
        <v>127.01900000000001</v>
      </c>
      <c r="AU14" s="19">
        <v>258.44042928949875</v>
      </c>
      <c r="AV14" s="19">
        <v>13.309178011582423</v>
      </c>
      <c r="AW14" s="19">
        <v>113.94281585742765</v>
      </c>
      <c r="AX14" s="19">
        <v>-67.816113518820771</v>
      </c>
      <c r="AY14" s="19">
        <v>23.408079591162579</v>
      </c>
    </row>
    <row r="15" spans="1:51" ht="12.75" customHeight="1" x14ac:dyDescent="0.2">
      <c r="A15" s="32" t="s">
        <v>13</v>
      </c>
      <c r="B15" s="13">
        <v>177.483</v>
      </c>
      <c r="C15" s="13">
        <v>143.88499999999999</v>
      </c>
      <c r="D15" s="13">
        <v>169.25800000000001</v>
      </c>
      <c r="E15" s="13">
        <v>192.364</v>
      </c>
      <c r="F15" s="13">
        <v>122.03</v>
      </c>
      <c r="G15" s="13">
        <v>181.27199999999999</v>
      </c>
      <c r="H15" s="11">
        <f t="shared" si="0"/>
        <v>-18.93026374356981</v>
      </c>
      <c r="I15" s="11">
        <f t="shared" si="0"/>
        <v>17.634221774333692</v>
      </c>
      <c r="J15" s="11">
        <f t="shared" si="1"/>
        <v>13.651348828415788</v>
      </c>
      <c r="K15" s="11">
        <f t="shared" si="2"/>
        <v>-36.562974361107067</v>
      </c>
      <c r="L15" s="11">
        <f t="shared" si="3"/>
        <v>48.54707858723264</v>
      </c>
      <c r="M15" s="11">
        <v>2.3349081549906567</v>
      </c>
      <c r="N15" s="11">
        <v>1.8815435077431819</v>
      </c>
      <c r="O15" s="11">
        <v>1.9229281386015176</v>
      </c>
      <c r="P15" s="11">
        <v>2.4397392744577315</v>
      </c>
      <c r="Q15" s="11">
        <v>1.4840127812622559</v>
      </c>
      <c r="R15" s="11">
        <v>2.2183589048988388</v>
      </c>
      <c r="S15" s="11">
        <v>3.0045644097970201</v>
      </c>
      <c r="T15" s="11">
        <v>2.6359412173942918</v>
      </c>
      <c r="U15" s="11">
        <v>3.0564210978722661</v>
      </c>
      <c r="V15" s="11">
        <v>3.0657134023611827</v>
      </c>
      <c r="W15" s="11">
        <v>2.7152396262176626</v>
      </c>
      <c r="X15" s="11">
        <v>2.2519594658649607</v>
      </c>
      <c r="Y15" s="11"/>
      <c r="Z15" s="11"/>
      <c r="AA15" s="11"/>
      <c r="AB15" s="11"/>
      <c r="AC15" s="11"/>
      <c r="AD15" s="11">
        <v>2.1058549120859893</v>
      </c>
      <c r="AE15" s="11">
        <v>1.6768302122057728</v>
      </c>
      <c r="AF15" s="11">
        <v>1.6439447575463197</v>
      </c>
      <c r="AG15" s="11">
        <v>2.2146406924332176</v>
      </c>
      <c r="AH15" s="11">
        <v>1.1361478844983033</v>
      </c>
      <c r="AI15" s="11">
        <v>2.2273020133544534</v>
      </c>
      <c r="AJ15" s="11"/>
      <c r="AK15" s="11"/>
      <c r="AL15" s="11"/>
      <c r="AM15" s="11"/>
      <c r="AN15" s="11"/>
      <c r="AO15" s="11">
        <v>1.3503600054340443</v>
      </c>
      <c r="AP15" s="11">
        <v>0</v>
      </c>
      <c r="AQ15" s="11">
        <v>1.8028926559719562</v>
      </c>
      <c r="AR15" s="11">
        <v>1.4033507814112307</v>
      </c>
      <c r="AS15" s="11">
        <v>1.3164798010220935</v>
      </c>
      <c r="AT15" s="11">
        <v>1.3092529464095921</v>
      </c>
      <c r="AU15" s="11"/>
      <c r="AV15" s="11"/>
      <c r="AW15" s="11"/>
      <c r="AX15" s="11"/>
      <c r="AY15" s="11"/>
    </row>
    <row r="16" spans="1:51" x14ac:dyDescent="0.2">
      <c r="A16" s="32" t="s">
        <v>14</v>
      </c>
      <c r="B16" s="13">
        <v>3139.578</v>
      </c>
      <c r="C16" s="13">
        <v>3275.6959999999999</v>
      </c>
      <c r="D16" s="13">
        <v>3560.4990000000003</v>
      </c>
      <c r="E16" s="13">
        <v>3419.9670000000001</v>
      </c>
      <c r="F16" s="13">
        <v>3548.1420000000003</v>
      </c>
      <c r="G16" s="13">
        <v>3502.4679999999998</v>
      </c>
      <c r="H16" s="11">
        <f t="shared" si="0"/>
        <v>4.3355508288056566</v>
      </c>
      <c r="I16" s="11">
        <f t="shared" si="0"/>
        <v>8.6944270774821817</v>
      </c>
      <c r="J16" s="11">
        <f t="shared" si="1"/>
        <v>-3.9469748481884226</v>
      </c>
      <c r="K16" s="11">
        <f t="shared" si="2"/>
        <v>3.7478431809429891</v>
      </c>
      <c r="L16" s="11">
        <f t="shared" si="3"/>
        <v>-1.2872652785598904</v>
      </c>
      <c r="M16" s="11">
        <v>41.303258765229664</v>
      </c>
      <c r="N16" s="11">
        <v>42.835351441361581</v>
      </c>
      <c r="O16" s="11">
        <v>40.450576720524673</v>
      </c>
      <c r="P16" s="11">
        <v>43.375204337866677</v>
      </c>
      <c r="Q16" s="11">
        <v>43.149127900790162</v>
      </c>
      <c r="R16" s="11">
        <v>42.862279209824059</v>
      </c>
      <c r="S16" s="11">
        <v>42.031030264109845</v>
      </c>
      <c r="T16" s="11">
        <v>47.353805752862257</v>
      </c>
      <c r="U16" s="11">
        <v>45.819483849609561</v>
      </c>
      <c r="V16" s="11">
        <v>48.917746019965328</v>
      </c>
      <c r="W16" s="11">
        <v>48.848919544113123</v>
      </c>
      <c r="X16" s="11">
        <v>46.069686423017551</v>
      </c>
      <c r="Y16" s="11"/>
      <c r="Z16" s="11"/>
      <c r="AA16" s="11"/>
      <c r="AB16" s="11"/>
      <c r="AC16" s="11"/>
      <c r="AD16" s="11">
        <v>40.923343257316972</v>
      </c>
      <c r="AE16" s="11">
        <v>41.656318538473357</v>
      </c>
      <c r="AF16" s="11">
        <v>39.439567763105977</v>
      </c>
      <c r="AG16" s="11">
        <v>40.41882562472896</v>
      </c>
      <c r="AH16" s="11">
        <v>41.605109303347007</v>
      </c>
      <c r="AI16" s="11">
        <v>41.753198549447639</v>
      </c>
      <c r="AJ16" s="11"/>
      <c r="AK16" s="11"/>
      <c r="AL16" s="11"/>
      <c r="AM16" s="11"/>
      <c r="AN16" s="11"/>
      <c r="AO16" s="11">
        <v>60.146719195761442</v>
      </c>
      <c r="AP16" s="11">
        <v>29.548831145204812</v>
      </c>
      <c r="AQ16" s="11">
        <v>25.486011693715632</v>
      </c>
      <c r="AR16" s="11">
        <v>49.785182266749224</v>
      </c>
      <c r="AS16" s="11">
        <v>38.302275421176383</v>
      </c>
      <c r="AT16" s="11">
        <v>53.239279162959861</v>
      </c>
      <c r="AU16" s="11"/>
      <c r="AV16" s="11"/>
      <c r="AW16" s="11"/>
      <c r="AX16" s="11"/>
      <c r="AY16" s="11"/>
    </row>
    <row r="17" spans="1:51" ht="12.75" customHeight="1" x14ac:dyDescent="0.2">
      <c r="A17" s="33" t="s">
        <v>15</v>
      </c>
      <c r="B17" s="13">
        <v>70.494</v>
      </c>
      <c r="C17" s="13">
        <v>52.536999999999999</v>
      </c>
      <c r="D17" s="13">
        <v>52.834000000000003</v>
      </c>
      <c r="E17" s="13">
        <v>70.91</v>
      </c>
      <c r="F17" s="13">
        <v>55.628999999999998</v>
      </c>
      <c r="G17" s="13">
        <v>90.182000000000002</v>
      </c>
      <c r="H17" s="11">
        <f t="shared" si="0"/>
        <v>-25.473089908361001</v>
      </c>
      <c r="I17" s="11">
        <f t="shared" si="0"/>
        <v>0.56531587262311778</v>
      </c>
      <c r="J17" s="11">
        <f t="shared" si="1"/>
        <v>34.212817503880053</v>
      </c>
      <c r="K17" s="11">
        <f t="shared" si="2"/>
        <v>-21.549851924975314</v>
      </c>
      <c r="L17" s="11">
        <f t="shared" si="3"/>
        <v>62.113286235596554</v>
      </c>
      <c r="M17" s="11">
        <v>0.92739595047363044</v>
      </c>
      <c r="N17" s="11">
        <v>0.68701151104217639</v>
      </c>
      <c r="O17" s="11">
        <v>0.6002433283795896</v>
      </c>
      <c r="P17" s="11">
        <v>0.89934661346092681</v>
      </c>
      <c r="Q17" s="11">
        <v>0.67650698196212433</v>
      </c>
      <c r="R17" s="11">
        <v>1.1036235202435407</v>
      </c>
      <c r="S17" s="11">
        <v>0.35904590422461941</v>
      </c>
      <c r="T17" s="11">
        <v>0.28976887201642204</v>
      </c>
      <c r="U17" s="11">
        <v>0.24335210261443788</v>
      </c>
      <c r="V17" s="11">
        <v>0.53843897879838998</v>
      </c>
      <c r="W17" s="11">
        <v>0.13802630167859764</v>
      </c>
      <c r="X17" s="11">
        <v>0.88568368002079956</v>
      </c>
      <c r="Y17" s="11"/>
      <c r="Z17" s="11"/>
      <c r="AA17" s="11"/>
      <c r="AB17" s="11"/>
      <c r="AC17" s="11"/>
      <c r="AD17" s="11">
        <v>1.1334105403892314</v>
      </c>
      <c r="AE17" s="11">
        <v>0.83396566161116592</v>
      </c>
      <c r="AF17" s="11">
        <v>0.7018496632942467</v>
      </c>
      <c r="AG17" s="11">
        <v>1.1183937429317716</v>
      </c>
      <c r="AH17" s="11">
        <v>0.84084974476266672</v>
      </c>
      <c r="AI17" s="11">
        <v>1.1870412908286176</v>
      </c>
      <c r="AJ17" s="11"/>
      <c r="AK17" s="11"/>
      <c r="AL17" s="11"/>
      <c r="AM17" s="11"/>
      <c r="AN17" s="11"/>
      <c r="AO17" s="54" t="s">
        <v>53</v>
      </c>
      <c r="AP17" s="54" t="s">
        <v>53</v>
      </c>
      <c r="AQ17" s="54" t="s">
        <v>53</v>
      </c>
      <c r="AR17" s="54">
        <v>5.2531847432505954E-2</v>
      </c>
      <c r="AS17" s="21" t="s">
        <v>53</v>
      </c>
      <c r="AT17" s="21" t="s">
        <v>53</v>
      </c>
      <c r="AU17" s="11"/>
      <c r="AV17" s="11"/>
      <c r="AW17" s="11"/>
      <c r="AX17" s="11"/>
      <c r="AY17" s="11"/>
    </row>
    <row r="18" spans="1:51" ht="28.15" customHeight="1" x14ac:dyDescent="0.2">
      <c r="A18" s="32" t="s">
        <v>16</v>
      </c>
      <c r="B18" s="13">
        <v>63.026000000000003</v>
      </c>
      <c r="C18" s="13">
        <v>78.212000000000003</v>
      </c>
      <c r="D18" s="13">
        <v>77.114000000000004</v>
      </c>
      <c r="E18" s="13">
        <v>63.873000000000005</v>
      </c>
      <c r="F18" s="13">
        <v>97.492000000000004</v>
      </c>
      <c r="G18" s="13">
        <v>60.337000000000003</v>
      </c>
      <c r="H18" s="11">
        <f t="shared" si="0"/>
        <v>24.094818011614262</v>
      </c>
      <c r="I18" s="11">
        <f t="shared" si="0"/>
        <v>-1.4038766429703919</v>
      </c>
      <c r="J18" s="11">
        <f t="shared" si="1"/>
        <v>-17.170682366366673</v>
      </c>
      <c r="K18" s="11">
        <f t="shared" si="2"/>
        <v>52.634133358383025</v>
      </c>
      <c r="L18" s="11">
        <f t="shared" si="3"/>
        <v>-38.110819349279943</v>
      </c>
      <c r="M18" s="11">
        <v>0.82914939107656027</v>
      </c>
      <c r="N18" s="11">
        <v>1.0227562346847119</v>
      </c>
      <c r="O18" s="11">
        <v>0.87608668707013804</v>
      </c>
      <c r="P18" s="11">
        <v>0.81009683037074876</v>
      </c>
      <c r="Q18" s="11">
        <v>1.1856049665723172</v>
      </c>
      <c r="R18" s="11">
        <v>0.73838828525575528</v>
      </c>
      <c r="S18" s="11">
        <v>0.84068665306421075</v>
      </c>
      <c r="T18" s="11">
        <v>0.79753540784512456</v>
      </c>
      <c r="U18" s="11">
        <v>1.1750596038413621</v>
      </c>
      <c r="V18" s="11">
        <v>0.53128489446470506</v>
      </c>
      <c r="W18" s="11">
        <v>1.633033405810107</v>
      </c>
      <c r="X18" s="11">
        <v>0.20890372660405987</v>
      </c>
      <c r="Y18" s="11"/>
      <c r="Z18" s="11"/>
      <c r="AA18" s="11"/>
      <c r="AB18" s="11"/>
      <c r="AC18" s="11"/>
      <c r="AD18" s="11">
        <v>0.83054468857209884</v>
      </c>
      <c r="AE18" s="11">
        <v>1.1208531044649954</v>
      </c>
      <c r="AF18" s="11">
        <v>0.82072433182235494</v>
      </c>
      <c r="AG18" s="11">
        <v>0.94031110640432691</v>
      </c>
      <c r="AH18" s="11">
        <v>1.0593963159247084</v>
      </c>
      <c r="AI18" s="11">
        <v>0.90177257192916338</v>
      </c>
      <c r="AJ18" s="11"/>
      <c r="AK18" s="11"/>
      <c r="AL18" s="11"/>
      <c r="AM18" s="11"/>
      <c r="AN18" s="11"/>
      <c r="AO18" s="54" t="s">
        <v>53</v>
      </c>
      <c r="AP18" s="54" t="s">
        <v>53</v>
      </c>
      <c r="AQ18" s="54" t="s">
        <v>53</v>
      </c>
      <c r="AR18" s="54">
        <v>0.78703964278343752</v>
      </c>
      <c r="AS18" s="54">
        <v>1.1124497211588908</v>
      </c>
      <c r="AT18" s="54" t="s">
        <v>53</v>
      </c>
      <c r="AU18" s="11"/>
      <c r="AV18" s="11"/>
      <c r="AW18" s="11"/>
      <c r="AX18" s="11"/>
      <c r="AY18" s="11"/>
    </row>
    <row r="19" spans="1:51" ht="12.75" customHeight="1" x14ac:dyDescent="0.2">
      <c r="A19" s="32" t="s">
        <v>17</v>
      </c>
      <c r="B19" s="13">
        <v>4150.7039999999997</v>
      </c>
      <c r="C19" s="13">
        <v>4096.8490000000002</v>
      </c>
      <c r="D19" s="13">
        <v>4942.3919999999998</v>
      </c>
      <c r="E19" s="13">
        <v>4137.4989999999998</v>
      </c>
      <c r="F19" s="13">
        <v>4399.683</v>
      </c>
      <c r="G19" s="13">
        <v>4337.1869999999999</v>
      </c>
      <c r="H19" s="11">
        <f t="shared" si="0"/>
        <v>-1.297490738920426</v>
      </c>
      <c r="I19" s="11">
        <f t="shared" si="0"/>
        <v>20.638861720312352</v>
      </c>
      <c r="J19" s="11">
        <f t="shared" si="1"/>
        <v>-16.285494958716352</v>
      </c>
      <c r="K19" s="11">
        <f t="shared" si="2"/>
        <v>6.3367749454440903</v>
      </c>
      <c r="L19" s="11">
        <f t="shared" si="3"/>
        <v>-1.4204659744804338</v>
      </c>
      <c r="M19" s="11">
        <v>54.6053008939016</v>
      </c>
      <c r="N19" s="11">
        <v>53.573337305168359</v>
      </c>
      <c r="O19" s="11">
        <v>56.150165125424088</v>
      </c>
      <c r="P19" s="11">
        <v>52.475612943843906</v>
      </c>
      <c r="Q19" s="11">
        <v>53.504759530461911</v>
      </c>
      <c r="R19" s="11">
        <v>53.077350079777794</v>
      </c>
      <c r="S19" s="11">
        <v>53.764672768804324</v>
      </c>
      <c r="T19" s="11">
        <v>48.922948749881904</v>
      </c>
      <c r="U19" s="11">
        <v>49.705799504583901</v>
      </c>
      <c r="V19" s="11">
        <v>46.946774867659904</v>
      </c>
      <c r="W19" s="11">
        <v>46.664669989892523</v>
      </c>
      <c r="X19" s="11">
        <v>50.583766704492618</v>
      </c>
      <c r="Y19" s="11"/>
      <c r="Z19" s="11"/>
      <c r="AA19" s="11"/>
      <c r="AB19" s="11"/>
      <c r="AC19" s="11"/>
      <c r="AD19" s="11">
        <v>55.006846601635715</v>
      </c>
      <c r="AE19" s="11">
        <v>54.712032483244698</v>
      </c>
      <c r="AF19" s="11">
        <v>57.393927912519558</v>
      </c>
      <c r="AG19" s="11">
        <v>55.307848158801399</v>
      </c>
      <c r="AH19" s="11">
        <v>55.358496751467321</v>
      </c>
      <c r="AI19" s="11">
        <v>53.930685574440126</v>
      </c>
      <c r="AJ19" s="11"/>
      <c r="AK19" s="11"/>
      <c r="AL19" s="11"/>
      <c r="AM19" s="11"/>
      <c r="AN19" s="11"/>
      <c r="AO19" s="11">
        <v>38.50292079880451</v>
      </c>
      <c r="AP19" s="11">
        <v>70.451168854795185</v>
      </c>
      <c r="AQ19" s="11">
        <v>72.711095650312402</v>
      </c>
      <c r="AR19" s="11">
        <v>47.971582772055562</v>
      </c>
      <c r="AS19" s="11">
        <v>59.269766628451507</v>
      </c>
      <c r="AT19" s="11">
        <v>45.451467890630532</v>
      </c>
      <c r="AU19" s="11"/>
      <c r="AV19" s="11"/>
      <c r="AW19" s="11"/>
      <c r="AX19" s="11"/>
      <c r="AY19" s="11"/>
    </row>
    <row r="20" spans="1:51" ht="12.75" customHeight="1" x14ac:dyDescent="0.2">
      <c r="A20" s="31" t="s">
        <v>18</v>
      </c>
      <c r="B20" s="8">
        <v>23602.356</v>
      </c>
      <c r="C20" s="8">
        <v>25203.093000000001</v>
      </c>
      <c r="D20" s="8">
        <v>25399.832999999999</v>
      </c>
      <c r="E20" s="8">
        <v>24824.708999999999</v>
      </c>
      <c r="F20" s="8">
        <v>25866.913</v>
      </c>
      <c r="G20" s="8">
        <v>25966.026000000002</v>
      </c>
      <c r="H20" s="19">
        <f t="shared" si="0"/>
        <v>6.7821068371310078</v>
      </c>
      <c r="I20" s="19">
        <f t="shared" si="0"/>
        <v>0.78061847408965601</v>
      </c>
      <c r="J20" s="19">
        <f t="shared" si="1"/>
        <v>-2.2642826037478248</v>
      </c>
      <c r="K20" s="19">
        <f t="shared" si="2"/>
        <v>4.1982526361134864</v>
      </c>
      <c r="L20" s="19">
        <f t="shared" si="3"/>
        <v>0.38316516547607371</v>
      </c>
      <c r="M20" s="8">
        <v>23602.356</v>
      </c>
      <c r="N20" s="8">
        <v>25203.093000000001</v>
      </c>
      <c r="O20" s="8">
        <v>25399.832999999999</v>
      </c>
      <c r="P20" s="8">
        <v>24824.708999999999</v>
      </c>
      <c r="Q20" s="8">
        <v>25866.913</v>
      </c>
      <c r="R20" s="8">
        <v>25966.026000000002</v>
      </c>
      <c r="S20" s="8">
        <v>6836.4749999999995</v>
      </c>
      <c r="T20" s="8">
        <v>7560.3190000000004</v>
      </c>
      <c r="U20" s="8">
        <v>7334.1070000000009</v>
      </c>
      <c r="V20" s="8">
        <v>8263.469000000001</v>
      </c>
      <c r="W20" s="8">
        <v>7651.2870000000003</v>
      </c>
      <c r="X20" s="8">
        <v>7596.6579999999994</v>
      </c>
      <c r="Y20" s="19">
        <f>((T20/S20)-1)*100</f>
        <v>10.587971140097796</v>
      </c>
      <c r="Z20" s="19">
        <f>((U20/T20)-1)*100</f>
        <v>-2.9920959684373027</v>
      </c>
      <c r="AA20" s="19">
        <f>((V20/U20)-1)*100</f>
        <v>12.671781308890084</v>
      </c>
      <c r="AB20" s="19">
        <f>((W20/V20)-1)*100</f>
        <v>-7.4082930546481185</v>
      </c>
      <c r="AC20" s="19">
        <f>((X20/W20)-1)*100</f>
        <v>-0.71398445777816066</v>
      </c>
      <c r="AD20" s="8">
        <v>16652.873</v>
      </c>
      <c r="AE20" s="8">
        <v>17335.418000000001</v>
      </c>
      <c r="AF20" s="8">
        <v>17869.304</v>
      </c>
      <c r="AG20" s="8">
        <v>15937.242</v>
      </c>
      <c r="AH20" s="8">
        <v>17902.197</v>
      </c>
      <c r="AI20" s="8">
        <v>18121.814999999999</v>
      </c>
      <c r="AJ20" s="19">
        <v>4.0986621347559815</v>
      </c>
      <c r="AK20" s="19">
        <v>3.079741140363601</v>
      </c>
      <c r="AL20" s="19">
        <v>-10.812183843310297</v>
      </c>
      <c r="AM20" s="19">
        <v>12.329329001843604</v>
      </c>
      <c r="AN20" s="19">
        <v>1.2267656310563257</v>
      </c>
      <c r="AO20" s="8">
        <v>113.008</v>
      </c>
      <c r="AP20" s="8">
        <v>307.35599999999999</v>
      </c>
      <c r="AQ20" s="8">
        <v>196.42099999999999</v>
      </c>
      <c r="AR20" s="8">
        <v>623.99800000000005</v>
      </c>
      <c r="AS20" s="8">
        <v>313.42900000000003</v>
      </c>
      <c r="AT20" s="8">
        <v>247.553</v>
      </c>
      <c r="AU20" s="19">
        <v>171.97720515361743</v>
      </c>
      <c r="AV20" s="19">
        <v>-36.093325004229627</v>
      </c>
      <c r="AW20" s="19">
        <v>217.68395436333185</v>
      </c>
      <c r="AX20" s="19">
        <v>-49.770832598822437</v>
      </c>
      <c r="AY20" s="19">
        <v>-21.017838170686186</v>
      </c>
    </row>
    <row r="21" spans="1:51" ht="28.15" customHeight="1" x14ac:dyDescent="0.2">
      <c r="A21" s="32" t="s">
        <v>19</v>
      </c>
      <c r="B21" s="13">
        <v>8638.7100000000009</v>
      </c>
      <c r="C21" s="13">
        <v>9634.1620000000003</v>
      </c>
      <c r="D21" s="13">
        <v>10306.306</v>
      </c>
      <c r="E21" s="13">
        <v>9849.5590000000011</v>
      </c>
      <c r="F21" s="13">
        <v>10234.909</v>
      </c>
      <c r="G21" s="13">
        <v>10493.764000000001</v>
      </c>
      <c r="H21" s="11">
        <f t="shared" si="0"/>
        <v>11.52315565634221</v>
      </c>
      <c r="I21" s="11">
        <f t="shared" si="0"/>
        <v>6.9766732176602453</v>
      </c>
      <c r="J21" s="11">
        <f t="shared" si="1"/>
        <v>-4.4317236456980709</v>
      </c>
      <c r="K21" s="11">
        <f t="shared" si="2"/>
        <v>3.9123579035365896</v>
      </c>
      <c r="L21" s="11">
        <f t="shared" si="3"/>
        <v>2.5291382659093697</v>
      </c>
      <c r="M21" s="11">
        <v>36.601049488449377</v>
      </c>
      <c r="N21" s="11">
        <v>38.226109787397924</v>
      </c>
      <c r="O21" s="11">
        <v>40.576274655034155</v>
      </c>
      <c r="P21" s="11">
        <v>39.676432863724614</v>
      </c>
      <c r="Q21" s="11">
        <v>39.567570355225612</v>
      </c>
      <c r="R21" s="11">
        <v>40.413438698705761</v>
      </c>
      <c r="S21" s="11">
        <v>37.13858384620729</v>
      </c>
      <c r="T21" s="11">
        <v>42.000807108800565</v>
      </c>
      <c r="U21" s="11">
        <v>44.010443261872233</v>
      </c>
      <c r="V21" s="11">
        <v>41.112080168752371</v>
      </c>
      <c r="W21" s="11">
        <v>42.468227894209171</v>
      </c>
      <c r="X21" s="11">
        <v>45.423329574662965</v>
      </c>
      <c r="Y21" s="11"/>
      <c r="Z21" s="11"/>
      <c r="AA21" s="11"/>
      <c r="AB21" s="11"/>
      <c r="AC21" s="11"/>
      <c r="AD21" s="11">
        <v>36.401208368069582</v>
      </c>
      <c r="AE21" s="11">
        <v>36.772467788201006</v>
      </c>
      <c r="AF21" s="11">
        <v>39.227862484179575</v>
      </c>
      <c r="AG21" s="11">
        <v>39.381337122194665</v>
      </c>
      <c r="AH21" s="11">
        <v>38.260868205170574</v>
      </c>
      <c r="AI21" s="11">
        <v>38.608505825713372</v>
      </c>
      <c r="AJ21" s="11"/>
      <c r="AK21" s="11"/>
      <c r="AL21" s="11"/>
      <c r="AM21" s="11"/>
      <c r="AN21" s="11"/>
      <c r="AO21" s="11">
        <v>33.530369531360613</v>
      </c>
      <c r="AP21" s="11">
        <v>27.364359244654413</v>
      </c>
      <c r="AQ21" s="11">
        <v>35.020695343165954</v>
      </c>
      <c r="AR21" s="11">
        <v>28.20121218337238</v>
      </c>
      <c r="AS21" s="11">
        <v>43.393878677467626</v>
      </c>
      <c r="AT21" s="11">
        <v>18.802842219645896</v>
      </c>
      <c r="AU21" s="11"/>
      <c r="AV21" s="11"/>
      <c r="AW21" s="11"/>
      <c r="AX21" s="20"/>
      <c r="AY21" s="48"/>
    </row>
    <row r="22" spans="1:51" ht="12.75" customHeight="1" x14ac:dyDescent="0.2">
      <c r="A22" s="32" t="s">
        <v>20</v>
      </c>
      <c r="B22" s="13">
        <v>2939.1080000000002</v>
      </c>
      <c r="C22" s="13">
        <v>3086.4810000000002</v>
      </c>
      <c r="D22" s="13">
        <v>2892.16</v>
      </c>
      <c r="E22" s="13">
        <v>2857.6460000000002</v>
      </c>
      <c r="F22" s="13">
        <v>2913.0790000000002</v>
      </c>
      <c r="G22" s="13">
        <v>2837.36</v>
      </c>
      <c r="H22" s="11">
        <f t="shared" si="0"/>
        <v>5.0142083924782588</v>
      </c>
      <c r="I22" s="11">
        <f t="shared" si="0"/>
        <v>-6.2958754646472936</v>
      </c>
      <c r="J22" s="11">
        <f t="shared" si="1"/>
        <v>-1.1933641292321218</v>
      </c>
      <c r="K22" s="11">
        <f t="shared" si="2"/>
        <v>1.9398133988604682</v>
      </c>
      <c r="L22" s="11">
        <f t="shared" si="3"/>
        <v>-2.5992772595593849</v>
      </c>
      <c r="M22" s="11">
        <v>12.452604307807238</v>
      </c>
      <c r="N22" s="11">
        <v>12.246437371794009</v>
      </c>
      <c r="O22" s="11">
        <v>11.38653155711693</v>
      </c>
      <c r="P22" s="11">
        <v>11.511297070994871</v>
      </c>
      <c r="Q22" s="11">
        <v>11.261796102225265</v>
      </c>
      <c r="R22" s="11">
        <v>10.927201567155482</v>
      </c>
      <c r="S22" s="11">
        <v>15.636347679176769</v>
      </c>
      <c r="T22" s="11">
        <v>14.986867617623012</v>
      </c>
      <c r="U22" s="11">
        <v>14.342059639980709</v>
      </c>
      <c r="V22" s="11">
        <v>13.890558553556623</v>
      </c>
      <c r="W22" s="11">
        <v>13.837332203065969</v>
      </c>
      <c r="X22" s="11">
        <v>12.838066423419352</v>
      </c>
      <c r="Y22" s="11"/>
      <c r="Z22" s="11"/>
      <c r="AA22" s="11"/>
      <c r="AB22" s="11"/>
      <c r="AC22" s="11"/>
      <c r="AD22" s="11">
        <v>11.098961722700942</v>
      </c>
      <c r="AE22" s="11">
        <v>10.973130270063288</v>
      </c>
      <c r="AF22" s="11">
        <v>10.130002824956136</v>
      </c>
      <c r="AG22" s="11">
        <v>10.23768729871831</v>
      </c>
      <c r="AH22" s="11">
        <v>10.226605147960331</v>
      </c>
      <c r="AI22" s="11">
        <v>10.089579879278098</v>
      </c>
      <c r="AJ22" s="11"/>
      <c r="AK22" s="11"/>
      <c r="AL22" s="11"/>
      <c r="AM22" s="11"/>
      <c r="AN22" s="11"/>
      <c r="AO22" s="11">
        <v>19.323410731983575</v>
      </c>
      <c r="AP22" s="11">
        <v>16.654303153346607</v>
      </c>
      <c r="AQ22" s="11">
        <v>15.343064132653842</v>
      </c>
      <c r="AR22" s="11">
        <v>12.531770935163253</v>
      </c>
      <c r="AS22" s="11">
        <v>7.5162157936885219</v>
      </c>
      <c r="AT22" s="11">
        <v>13.605571332199567</v>
      </c>
      <c r="AU22" s="11"/>
      <c r="AV22" s="11"/>
      <c r="AW22" s="11"/>
      <c r="AX22" s="20"/>
      <c r="AY22" s="48"/>
    </row>
    <row r="23" spans="1:51" ht="12.75" customHeight="1" x14ac:dyDescent="0.2">
      <c r="A23" s="32" t="s">
        <v>21</v>
      </c>
      <c r="B23" s="13">
        <v>1407.338</v>
      </c>
      <c r="C23" s="13">
        <v>1276.348</v>
      </c>
      <c r="D23" s="13">
        <v>1327.2850000000001</v>
      </c>
      <c r="E23" s="13">
        <v>1388.914</v>
      </c>
      <c r="F23" s="13">
        <v>1495.44</v>
      </c>
      <c r="G23" s="13">
        <v>1352.2090000000001</v>
      </c>
      <c r="H23" s="11">
        <f t="shared" si="0"/>
        <v>-9.3076432243000653</v>
      </c>
      <c r="I23" s="11">
        <f t="shared" si="0"/>
        <v>3.9908394889168308</v>
      </c>
      <c r="J23" s="11">
        <f t="shared" si="1"/>
        <v>4.6432378878688452</v>
      </c>
      <c r="K23" s="11">
        <f t="shared" si="2"/>
        <v>7.6697333312213845</v>
      </c>
      <c r="L23" s="11">
        <f t="shared" si="3"/>
        <v>-9.577849997325206</v>
      </c>
      <c r="M23" s="11">
        <v>5.9627013506617725</v>
      </c>
      <c r="N23" s="11">
        <v>5.0642514392975491</v>
      </c>
      <c r="O23" s="11">
        <v>5.2255658531298224</v>
      </c>
      <c r="P23" s="11">
        <v>5.5948853217171646</v>
      </c>
      <c r="Q23" s="11">
        <v>5.7812851498746678</v>
      </c>
      <c r="R23" s="11">
        <v>5.2076085882375684</v>
      </c>
      <c r="S23" s="11">
        <v>6.0184671193853569</v>
      </c>
      <c r="T23" s="11">
        <v>4.5474139384859296</v>
      </c>
      <c r="U23" s="11">
        <v>5.0623750103454981</v>
      </c>
      <c r="V23" s="11">
        <v>6.0359275263209664</v>
      </c>
      <c r="W23" s="22">
        <v>6.1547423328911863</v>
      </c>
      <c r="X23" s="22">
        <v>6.1801386873017066</v>
      </c>
      <c r="Y23" s="22"/>
      <c r="Z23" s="22"/>
      <c r="AA23" s="22"/>
      <c r="AB23" s="11"/>
      <c r="AC23" s="11"/>
      <c r="AD23" s="11">
        <v>5.9023028638962183</v>
      </c>
      <c r="AE23" s="11">
        <v>5.1577239152814194</v>
      </c>
      <c r="AF23" s="11">
        <v>5.2730481276719008</v>
      </c>
      <c r="AG23" s="11">
        <v>5.0463938490737608</v>
      </c>
      <c r="AH23" s="11">
        <v>5.5332203080996143</v>
      </c>
      <c r="AI23" s="11">
        <v>4.6017520871943569</v>
      </c>
      <c r="AJ23" s="11"/>
      <c r="AK23" s="11"/>
      <c r="AL23" s="11"/>
      <c r="AM23" s="11"/>
      <c r="AN23" s="11"/>
      <c r="AO23" s="11">
        <v>11.489452074189439</v>
      </c>
      <c r="AP23" s="11">
        <v>12.505368367625817</v>
      </c>
      <c r="AQ23" s="11">
        <v>6.9987424969835201</v>
      </c>
      <c r="AR23" s="11">
        <v>13.763024881490004</v>
      </c>
      <c r="AS23" s="11">
        <v>10.833394484875361</v>
      </c>
      <c r="AT23" s="11">
        <v>19.714970127609039</v>
      </c>
      <c r="AU23" s="11"/>
      <c r="AV23" s="11"/>
      <c r="AW23" s="11"/>
      <c r="AX23" s="20"/>
      <c r="AY23" s="48"/>
    </row>
    <row r="24" spans="1:51" ht="12.75" customHeight="1" x14ac:dyDescent="0.2">
      <c r="A24" s="32" t="s">
        <v>22</v>
      </c>
      <c r="B24" s="13">
        <v>465.154</v>
      </c>
      <c r="C24" s="13">
        <v>508.36400000000003</v>
      </c>
      <c r="D24" s="13">
        <v>445.89699999999999</v>
      </c>
      <c r="E24" s="13">
        <v>372.84199999999998</v>
      </c>
      <c r="F24" s="13">
        <v>445.09500000000003</v>
      </c>
      <c r="G24" s="13">
        <v>428.54300000000001</v>
      </c>
      <c r="H24" s="11">
        <f t="shared" si="0"/>
        <v>9.2893966299333108</v>
      </c>
      <c r="I24" s="11">
        <f t="shared" si="0"/>
        <v>-12.287848864199679</v>
      </c>
      <c r="J24" s="11">
        <f t="shared" si="1"/>
        <v>-16.383828552333835</v>
      </c>
      <c r="K24" s="11">
        <f t="shared" si="2"/>
        <v>19.378986273005737</v>
      </c>
      <c r="L24" s="11">
        <f t="shared" si="3"/>
        <v>-3.7187566699244057</v>
      </c>
      <c r="M24" s="11">
        <v>1.9707947799787444</v>
      </c>
      <c r="N24" s="11">
        <v>2.0170698890013226</v>
      </c>
      <c r="O24" s="11">
        <v>1.7555115421428167</v>
      </c>
      <c r="P24" s="11">
        <v>1.501898773516338</v>
      </c>
      <c r="Q24" s="11">
        <v>1.7207117061088812</v>
      </c>
      <c r="R24" s="11">
        <v>1.6503988712019313</v>
      </c>
      <c r="S24" s="11">
        <v>0.91038144657882902</v>
      </c>
      <c r="T24" s="11">
        <v>0.96420534636170785</v>
      </c>
      <c r="U24" s="11">
        <v>0.89104235866752401</v>
      </c>
      <c r="V24" s="11">
        <v>1.058623200498483</v>
      </c>
      <c r="W24" s="11">
        <v>1.0093596018552171</v>
      </c>
      <c r="X24" s="11">
        <v>0.43565209859388165</v>
      </c>
      <c r="Y24" s="11"/>
      <c r="Z24" s="11"/>
      <c r="AA24" s="11"/>
      <c r="AB24" s="11"/>
      <c r="AC24" s="11"/>
      <c r="AD24" s="11">
        <v>2.4145923649330658</v>
      </c>
      <c r="AE24" s="11">
        <v>2.5076753268943386</v>
      </c>
      <c r="AF24" s="11">
        <v>2.1296128825162972</v>
      </c>
      <c r="AG24" s="11">
        <v>1.7702247352459102</v>
      </c>
      <c r="AH24" s="11">
        <v>2.0232097769899418</v>
      </c>
      <c r="AI24" s="11">
        <v>2.1783248532224837</v>
      </c>
      <c r="AJ24" s="11"/>
      <c r="AK24" s="11"/>
      <c r="AL24" s="11"/>
      <c r="AM24" s="11"/>
      <c r="AN24" s="11"/>
      <c r="AO24" s="11">
        <v>0.72295766671386108</v>
      </c>
      <c r="AP24" s="54">
        <v>0.24434206587800467</v>
      </c>
      <c r="AQ24" s="54" t="s">
        <v>53</v>
      </c>
      <c r="AR24" s="54">
        <v>0.51891191958948579</v>
      </c>
      <c r="AS24" s="54">
        <v>1.8080649844143328</v>
      </c>
      <c r="AT24" s="54">
        <v>0.28155586884424749</v>
      </c>
      <c r="AU24" s="11"/>
      <c r="AV24" s="11"/>
      <c r="AW24" s="11"/>
      <c r="AX24" s="20"/>
      <c r="AY24" s="48"/>
    </row>
    <row r="25" spans="1:51" ht="12.75" customHeight="1" x14ac:dyDescent="0.2">
      <c r="A25" s="32" t="s">
        <v>23</v>
      </c>
      <c r="B25" s="13">
        <v>617.64400000000001</v>
      </c>
      <c r="C25" s="13">
        <v>640.55799999999999</v>
      </c>
      <c r="D25" s="13">
        <v>680.03600000000006</v>
      </c>
      <c r="E25" s="13">
        <v>598.00700000000006</v>
      </c>
      <c r="F25" s="13">
        <v>683.85800000000006</v>
      </c>
      <c r="G25" s="13">
        <v>612.84299999999996</v>
      </c>
      <c r="H25" s="11">
        <f t="shared" si="0"/>
        <v>3.7099040871440447</v>
      </c>
      <c r="I25" s="11">
        <f t="shared" si="0"/>
        <v>6.1630640785065527</v>
      </c>
      <c r="J25" s="11">
        <f t="shared" si="1"/>
        <v>-12.062449635019323</v>
      </c>
      <c r="K25" s="11">
        <f t="shared" si="2"/>
        <v>14.356186466044708</v>
      </c>
      <c r="L25" s="11">
        <f t="shared" si="3"/>
        <v>-10.384465780907748</v>
      </c>
      <c r="M25" s="11">
        <v>2.6168743493234321</v>
      </c>
      <c r="N25" s="11">
        <v>2.5415848761102455</v>
      </c>
      <c r="O25" s="11">
        <v>2.6773246894969747</v>
      </c>
      <c r="P25" s="11">
        <v>2.408918469094643</v>
      </c>
      <c r="Q25" s="11">
        <v>2.6437557508311875</v>
      </c>
      <c r="R25" s="11">
        <v>2.3601724807639024</v>
      </c>
      <c r="S25" s="11">
        <v>1.0700982597025515</v>
      </c>
      <c r="T25" s="11">
        <v>1.3584215163407787</v>
      </c>
      <c r="U25" s="11">
        <v>0.62341604778877635</v>
      </c>
      <c r="V25" s="11">
        <v>1.603346003960322</v>
      </c>
      <c r="W25" s="11">
        <v>1.0906400452629734</v>
      </c>
      <c r="X25" s="11">
        <v>0.98286641309902356</v>
      </c>
      <c r="Y25" s="11"/>
      <c r="Z25" s="11"/>
      <c r="AA25" s="11"/>
      <c r="AB25" s="11"/>
      <c r="AC25" s="11"/>
      <c r="AD25" s="11">
        <v>3.268427015566624</v>
      </c>
      <c r="AE25" s="11">
        <v>3.1026480007577546</v>
      </c>
      <c r="AF25" s="11">
        <v>3.5497353450363818</v>
      </c>
      <c r="AG25" s="11">
        <v>2.8620698612721074</v>
      </c>
      <c r="AH25" s="11">
        <v>3.3169336702081873</v>
      </c>
      <c r="AI25" s="11">
        <v>2.9331885354750615</v>
      </c>
      <c r="AJ25" s="11"/>
      <c r="AK25" s="11"/>
      <c r="AL25" s="11"/>
      <c r="AM25" s="11"/>
      <c r="AN25" s="11"/>
      <c r="AO25" s="11">
        <v>0.17786351408749823</v>
      </c>
      <c r="AP25" s="54" t="s">
        <v>53</v>
      </c>
      <c r="AQ25" s="54" t="s">
        <v>53</v>
      </c>
      <c r="AR25" s="54">
        <v>1.5032099461857251</v>
      </c>
      <c r="AS25" s="54">
        <v>2.1073353135797901</v>
      </c>
      <c r="AT25" s="54">
        <v>2.6786183160777695</v>
      </c>
      <c r="AU25" s="11"/>
      <c r="AV25" s="11"/>
      <c r="AW25" s="11"/>
      <c r="AX25" s="20"/>
      <c r="AY25" s="48"/>
    </row>
    <row r="26" spans="1:51" ht="12.75" customHeight="1" x14ac:dyDescent="0.2">
      <c r="A26" s="32" t="s">
        <v>24</v>
      </c>
      <c r="B26" s="13">
        <v>196.208</v>
      </c>
      <c r="C26" s="13">
        <v>179.65100000000001</v>
      </c>
      <c r="D26" s="13">
        <v>134.51900000000001</v>
      </c>
      <c r="E26" s="13">
        <v>192.69900000000001</v>
      </c>
      <c r="F26" s="13">
        <v>218.874</v>
      </c>
      <c r="G26" s="13">
        <v>225.98400000000001</v>
      </c>
      <c r="H26" s="11">
        <f t="shared" si="0"/>
        <v>-8.4384938432683576</v>
      </c>
      <c r="I26" s="11">
        <f t="shared" si="0"/>
        <v>-25.122042181785798</v>
      </c>
      <c r="J26" s="11">
        <f t="shared" si="1"/>
        <v>43.250395854860656</v>
      </c>
      <c r="K26" s="11">
        <f t="shared" si="2"/>
        <v>13.583360577896087</v>
      </c>
      <c r="L26" s="11">
        <f t="shared" si="3"/>
        <v>3.2484443104251914</v>
      </c>
      <c r="M26" s="11">
        <v>0.83130684072386685</v>
      </c>
      <c r="N26" s="11">
        <v>0.71281330430356304</v>
      </c>
      <c r="O26" s="11">
        <v>0.52960584425889734</v>
      </c>
      <c r="P26" s="11">
        <v>0.77623870636308379</v>
      </c>
      <c r="Q26" s="11">
        <v>0.84615431304075595</v>
      </c>
      <c r="R26" s="11">
        <v>0.87030645351737679</v>
      </c>
      <c r="S26" s="11">
        <v>1.2451446103437811</v>
      </c>
      <c r="T26" s="11">
        <v>0.90931348267182899</v>
      </c>
      <c r="U26" s="11">
        <v>0.81210977696398456</v>
      </c>
      <c r="V26" s="11">
        <v>1.1196145347674202</v>
      </c>
      <c r="W26" s="11">
        <v>1.5143334709572389</v>
      </c>
      <c r="X26" s="11">
        <v>1.3094047408742109</v>
      </c>
      <c r="Y26" s="11"/>
      <c r="Z26" s="11"/>
      <c r="AA26" s="11"/>
      <c r="AB26" s="11"/>
      <c r="AC26" s="11"/>
      <c r="AD26" s="11">
        <v>0.64795425990458233</v>
      </c>
      <c r="AE26" s="11">
        <v>0.60589251438875025</v>
      </c>
      <c r="AF26" s="11">
        <v>0.41947912464861531</v>
      </c>
      <c r="AG26" s="11">
        <v>0.54041345422250597</v>
      </c>
      <c r="AH26" s="11">
        <v>0.50768070533465803</v>
      </c>
      <c r="AI26" s="11">
        <v>0.66517619785876869</v>
      </c>
      <c r="AJ26" s="11"/>
      <c r="AK26" s="11"/>
      <c r="AL26" s="11"/>
      <c r="AM26" s="11"/>
      <c r="AN26" s="11"/>
      <c r="AO26" s="11">
        <v>2.8139600736231065</v>
      </c>
      <c r="AP26" s="54">
        <v>1.9098374523354029</v>
      </c>
      <c r="AQ26" s="54" t="s">
        <v>53</v>
      </c>
      <c r="AR26" s="54">
        <v>2.2520905515722807</v>
      </c>
      <c r="AS26" s="54">
        <v>3.8675425694495398</v>
      </c>
      <c r="AT26" s="54">
        <v>2.4124126954631939</v>
      </c>
      <c r="AU26" s="11"/>
      <c r="AV26" s="11"/>
      <c r="AW26" s="11"/>
      <c r="AX26" s="20"/>
      <c r="AY26" s="48"/>
    </row>
    <row r="27" spans="1:51" ht="12.75" customHeight="1" x14ac:dyDescent="0.2">
      <c r="A27" s="32" t="s">
        <v>25</v>
      </c>
      <c r="B27" s="13">
        <v>281.86799999999999</v>
      </c>
      <c r="C27" s="13">
        <v>274.72399999999999</v>
      </c>
      <c r="D27" s="13">
        <v>267.40100000000001</v>
      </c>
      <c r="E27" s="13">
        <v>269.346</v>
      </c>
      <c r="F27" s="13">
        <v>224.33500000000001</v>
      </c>
      <c r="G27" s="13">
        <v>243.011</v>
      </c>
      <c r="H27" s="11">
        <f t="shared" si="0"/>
        <v>-2.5345197042587309</v>
      </c>
      <c r="I27" s="11">
        <f t="shared" si="0"/>
        <v>-2.6655843683114577</v>
      </c>
      <c r="J27" s="11">
        <f t="shared" si="1"/>
        <v>0.72737199935677399</v>
      </c>
      <c r="K27" s="11">
        <f t="shared" si="2"/>
        <v>-16.711219026827941</v>
      </c>
      <c r="L27" s="11">
        <f t="shared" si="3"/>
        <v>8.3250495910134337</v>
      </c>
      <c r="M27" s="11">
        <v>1.1942367109452972</v>
      </c>
      <c r="N27" s="11">
        <v>1.090040813641405</v>
      </c>
      <c r="O27" s="11">
        <v>1.0527667642539227</v>
      </c>
      <c r="P27" s="11">
        <v>1.0849915702939357</v>
      </c>
      <c r="Q27" s="11">
        <v>0.86726622538994114</v>
      </c>
      <c r="R27" s="11">
        <v>0.93588060028900832</v>
      </c>
      <c r="S27" s="11">
        <v>0.71361337531403257</v>
      </c>
      <c r="T27" s="11">
        <v>0.59513361803913301</v>
      </c>
      <c r="U27" s="11">
        <v>0.4450984966540576</v>
      </c>
      <c r="V27" s="11">
        <v>0.89959797755639914</v>
      </c>
      <c r="W27" s="11">
        <v>0.77048475635536862</v>
      </c>
      <c r="X27" s="11">
        <v>0.35445850004041252</v>
      </c>
      <c r="Y27" s="11"/>
      <c r="Z27" s="11"/>
      <c r="AA27" s="11"/>
      <c r="AB27" s="11"/>
      <c r="AC27" s="11"/>
      <c r="AD27" s="11">
        <v>1.3717693037111374</v>
      </c>
      <c r="AE27" s="11">
        <v>1.2470423268709181</v>
      </c>
      <c r="AF27" s="11">
        <v>1.2965921896006694</v>
      </c>
      <c r="AG27" s="11">
        <v>1.1384843124048691</v>
      </c>
      <c r="AH27" s="11">
        <v>0.92381398774686718</v>
      </c>
      <c r="AI27" s="11">
        <v>1.1723053126852911</v>
      </c>
      <c r="AJ27" s="11"/>
      <c r="AK27" s="11"/>
      <c r="AL27" s="11"/>
      <c r="AM27" s="11"/>
      <c r="AN27" s="11"/>
      <c r="AO27" s="11">
        <v>4.108558686110718</v>
      </c>
      <c r="AP27" s="54">
        <v>4.4085685654420281</v>
      </c>
      <c r="AQ27" s="54">
        <v>1.5599146730746714</v>
      </c>
      <c r="AR27" s="54">
        <v>2.1740454296327871</v>
      </c>
      <c r="AS27" s="54" t="s">
        <v>53</v>
      </c>
      <c r="AT27" s="54">
        <v>1.4703921988422681</v>
      </c>
      <c r="AU27" s="11"/>
      <c r="AV27" s="11"/>
      <c r="AW27" s="11"/>
      <c r="AX27" s="20"/>
      <c r="AY27" s="48"/>
    </row>
    <row r="28" spans="1:51" ht="12.75" customHeight="1" x14ac:dyDescent="0.2">
      <c r="A28" s="32" t="s">
        <v>26</v>
      </c>
      <c r="B28" s="13">
        <v>1764.1179999999999</v>
      </c>
      <c r="C28" s="13">
        <v>1644.932</v>
      </c>
      <c r="D28" s="13">
        <v>1789.721</v>
      </c>
      <c r="E28" s="13">
        <v>1728.547</v>
      </c>
      <c r="F28" s="13">
        <v>1535.779</v>
      </c>
      <c r="G28" s="13">
        <v>1817.393</v>
      </c>
      <c r="H28" s="11">
        <f>((C28/B28)-1)*100</f>
        <v>-6.7561240234496722</v>
      </c>
      <c r="I28" s="11">
        <f t="shared" si="0"/>
        <v>8.802126774845398</v>
      </c>
      <c r="J28" s="11">
        <f t="shared" si="1"/>
        <v>-3.4180746607990864</v>
      </c>
      <c r="K28" s="11">
        <f t="shared" si="2"/>
        <v>-11.152025371598228</v>
      </c>
      <c r="L28" s="11">
        <f t="shared" si="3"/>
        <v>18.336883106228186</v>
      </c>
      <c r="M28" s="11">
        <v>7.4743301050115507</v>
      </c>
      <c r="N28" s="11">
        <v>6.5267068609396475</v>
      </c>
      <c r="O28" s="11">
        <v>7.0461919966166713</v>
      </c>
      <c r="P28" s="11">
        <v>6.9630101202797583</v>
      </c>
      <c r="Q28" s="11">
        <v>5.9372334070169099</v>
      </c>
      <c r="R28" s="11">
        <v>6.9991187715825287</v>
      </c>
      <c r="S28" s="11">
        <v>2.0876109398483869</v>
      </c>
      <c r="T28" s="11">
        <v>1.450388535192761</v>
      </c>
      <c r="U28" s="11">
        <v>1.657352422046747</v>
      </c>
      <c r="V28" s="11">
        <v>2.749305406724464</v>
      </c>
      <c r="W28" s="11">
        <v>1.6106309958050193</v>
      </c>
      <c r="X28" s="11">
        <v>2.4648733693158231</v>
      </c>
      <c r="Y28" s="11"/>
      <c r="Z28" s="11"/>
      <c r="AA28" s="11"/>
      <c r="AB28" s="11"/>
      <c r="AC28" s="11"/>
      <c r="AD28" s="11">
        <v>9.7128585559981158</v>
      </c>
      <c r="AE28" s="11">
        <v>8.799885875264156</v>
      </c>
      <c r="AF28" s="11">
        <v>9.3103626196073463</v>
      </c>
      <c r="AG28" s="11">
        <v>9.1458735457490086</v>
      </c>
      <c r="AH28" s="11">
        <v>7.8505224805648162</v>
      </c>
      <c r="AI28" s="11">
        <v>8.8368190493060439</v>
      </c>
      <c r="AJ28" s="11"/>
      <c r="AK28" s="11"/>
      <c r="AL28" s="11"/>
      <c r="AM28" s="11"/>
      <c r="AN28" s="11"/>
      <c r="AO28" s="11">
        <v>3.4758601160979756</v>
      </c>
      <c r="AP28" s="54">
        <v>3.1823032574604047</v>
      </c>
      <c r="AQ28" s="54">
        <v>2.2767423035215182</v>
      </c>
      <c r="AR28" s="54">
        <v>7.0126827329574777</v>
      </c>
      <c r="AS28" s="54">
        <v>2.2741992604385679</v>
      </c>
      <c r="AT28" s="54">
        <v>11.614482555250795</v>
      </c>
      <c r="AU28" s="11"/>
      <c r="AV28" s="11"/>
      <c r="AW28" s="11"/>
      <c r="AX28" s="20"/>
      <c r="AY28" s="48"/>
    </row>
    <row r="29" spans="1:51" ht="12.75" customHeight="1" x14ac:dyDescent="0.2">
      <c r="A29" s="34" t="s">
        <v>27</v>
      </c>
      <c r="B29" s="13">
        <v>2483.5940000000001</v>
      </c>
      <c r="C29" s="13">
        <v>2625.4230000000002</v>
      </c>
      <c r="D29" s="13">
        <v>2643.9960000000001</v>
      </c>
      <c r="E29" s="13">
        <v>2609.3049999999998</v>
      </c>
      <c r="F29" s="13">
        <v>2892.5210000000002</v>
      </c>
      <c r="G29" s="13">
        <v>2794.114</v>
      </c>
      <c r="H29" s="11">
        <f t="shared" si="0"/>
        <v>5.7106354742361365</v>
      </c>
      <c r="I29" s="11">
        <f t="shared" si="0"/>
        <v>0.70742886003511973</v>
      </c>
      <c r="J29" s="11">
        <f t="shared" si="1"/>
        <v>-1.3120670379229149</v>
      </c>
      <c r="K29" s="11">
        <f t="shared" si="2"/>
        <v>10.854078001613466</v>
      </c>
      <c r="L29" s="11">
        <f t="shared" si="3"/>
        <v>-3.402118774591445</v>
      </c>
      <c r="M29" s="11">
        <v>10.522652908040197</v>
      </c>
      <c r="N29" s="11">
        <v>10.417066667174542</v>
      </c>
      <c r="O29" s="11">
        <v>10.409501511289465</v>
      </c>
      <c r="P29" s="11">
        <v>10.510918778544392</v>
      </c>
      <c r="Q29" s="11">
        <v>11.182320054967517</v>
      </c>
      <c r="R29" s="11">
        <v>10.760653170415836</v>
      </c>
      <c r="S29" s="11">
        <v>10.828475201035623</v>
      </c>
      <c r="T29" s="11">
        <v>10.071215248986187</v>
      </c>
      <c r="U29" s="11">
        <v>9.2560689392723603</v>
      </c>
      <c r="V29" s="11">
        <v>10.171236801396605</v>
      </c>
      <c r="W29" s="11">
        <v>10.83621618166983</v>
      </c>
      <c r="X29" s="11">
        <v>9.325390191318343</v>
      </c>
      <c r="Y29" s="11"/>
      <c r="Z29" s="11"/>
      <c r="AA29" s="11"/>
      <c r="AB29" s="11"/>
      <c r="AC29" s="11"/>
      <c r="AD29" s="11">
        <v>10.421595120553674</v>
      </c>
      <c r="AE29" s="11">
        <v>10.593300951843213</v>
      </c>
      <c r="AF29" s="11">
        <v>10.897889475717689</v>
      </c>
      <c r="AG29" s="11">
        <v>10.859745996201852</v>
      </c>
      <c r="AH29" s="11">
        <v>11.418576166936381</v>
      </c>
      <c r="AI29" s="11">
        <v>11.437281530575166</v>
      </c>
      <c r="AJ29" s="11"/>
      <c r="AK29" s="11"/>
      <c r="AL29" s="11"/>
      <c r="AM29" s="11"/>
      <c r="AN29" s="11"/>
      <c r="AO29" s="11">
        <v>6.9127849355797828</v>
      </c>
      <c r="AP29" s="54">
        <v>8.9843699163185367</v>
      </c>
      <c r="AQ29" s="54">
        <v>9.0468941711935074</v>
      </c>
      <c r="AR29" s="54">
        <v>6.1000195513447153</v>
      </c>
      <c r="AS29" s="54">
        <v>6.1369560570336494</v>
      </c>
      <c r="AT29" s="54">
        <v>5.2732142207931227</v>
      </c>
      <c r="AU29" s="11"/>
      <c r="AV29" s="11"/>
      <c r="AW29" s="11"/>
      <c r="AX29" s="20"/>
      <c r="AY29" s="48"/>
    </row>
    <row r="30" spans="1:51" ht="12.75" customHeight="1" x14ac:dyDescent="0.2">
      <c r="A30" s="34" t="s">
        <v>28</v>
      </c>
      <c r="B30" s="13">
        <v>1438.248</v>
      </c>
      <c r="C30" s="13">
        <v>1567.4780000000001</v>
      </c>
      <c r="D30" s="13">
        <v>1319.5989999999999</v>
      </c>
      <c r="E30" s="13">
        <v>1506.672</v>
      </c>
      <c r="F30" s="13">
        <v>1497.348</v>
      </c>
      <c r="G30" s="13">
        <v>1629.1210000000001</v>
      </c>
      <c r="H30" s="11">
        <f t="shared" si="0"/>
        <v>8.9852375946290142</v>
      </c>
      <c r="I30" s="11">
        <f t="shared" si="0"/>
        <v>-15.813874261712135</v>
      </c>
      <c r="J30" s="11">
        <f t="shared" si="1"/>
        <v>14.176503619660231</v>
      </c>
      <c r="K30" s="11">
        <f t="shared" si="2"/>
        <v>-0.61884736691197872</v>
      </c>
      <c r="L30" s="11">
        <f t="shared" si="3"/>
        <v>8.8004258195155884</v>
      </c>
      <c r="M30" s="11">
        <v>6.0936628529795929</v>
      </c>
      <c r="N30" s="11">
        <v>6.2193874378831202</v>
      </c>
      <c r="O30" s="11">
        <v>5.1953058116563211</v>
      </c>
      <c r="P30" s="11">
        <v>6.0692433494386586</v>
      </c>
      <c r="Q30" s="11">
        <v>5.7886613682892891</v>
      </c>
      <c r="R30" s="11">
        <v>6.2740482505871329</v>
      </c>
      <c r="S30" s="11">
        <v>4.4448345090123205</v>
      </c>
      <c r="T30" s="11">
        <v>3.7966122858043421</v>
      </c>
      <c r="U30" s="11">
        <v>3.8983341802894333</v>
      </c>
      <c r="V30" s="11">
        <v>4.7521083457806883</v>
      </c>
      <c r="W30" s="11">
        <v>3.2739982175547722</v>
      </c>
      <c r="X30" s="11">
        <v>3.7086439852893207</v>
      </c>
      <c r="Y30" s="11"/>
      <c r="Z30" s="11"/>
      <c r="AA30" s="11"/>
      <c r="AB30" s="11"/>
      <c r="AC30" s="11"/>
      <c r="AD30" s="11">
        <v>6.7586295770105265</v>
      </c>
      <c r="AE30" s="11">
        <v>7.3574112836506167</v>
      </c>
      <c r="AF30" s="11">
        <v>5.7604705812828527</v>
      </c>
      <c r="AG30" s="11">
        <v>6.8121887086862332</v>
      </c>
      <c r="AH30" s="11">
        <v>6.8914055632389699</v>
      </c>
      <c r="AI30" s="11">
        <v>7.3005104621143095</v>
      </c>
      <c r="AJ30" s="11"/>
      <c r="AK30" s="11"/>
      <c r="AL30" s="11"/>
      <c r="AM30" s="11"/>
      <c r="AN30" s="11"/>
      <c r="AO30" s="11">
        <v>7.8516565198923969</v>
      </c>
      <c r="AP30" s="54">
        <v>1.6284048464972216</v>
      </c>
      <c r="AQ30" s="54">
        <v>2.2075032710351747</v>
      </c>
      <c r="AR30" s="54">
        <v>4.5365530017724414</v>
      </c>
      <c r="AS30" s="54">
        <v>4.1897846083163968</v>
      </c>
      <c r="AT30" s="54">
        <v>9.8580909946556901</v>
      </c>
      <c r="AU30" s="11"/>
      <c r="AV30" s="11"/>
      <c r="AW30" s="11"/>
      <c r="AX30" s="20"/>
      <c r="AY30" s="48"/>
    </row>
    <row r="31" spans="1:51" ht="12.75" customHeight="1" x14ac:dyDescent="0.2">
      <c r="A31" s="34" t="s">
        <v>29</v>
      </c>
      <c r="B31" s="13">
        <v>633.274</v>
      </c>
      <c r="C31" s="13">
        <v>713.87200000000007</v>
      </c>
      <c r="D31" s="13">
        <v>649.67500000000007</v>
      </c>
      <c r="E31" s="13">
        <v>598.76800000000003</v>
      </c>
      <c r="F31" s="13">
        <v>598.73300000000006</v>
      </c>
      <c r="G31" s="13">
        <v>663.43299999999999</v>
      </c>
      <c r="H31" s="11">
        <f t="shared" si="0"/>
        <v>12.727192336966308</v>
      </c>
      <c r="I31" s="11">
        <f t="shared" si="0"/>
        <v>-8.9927886231705436</v>
      </c>
      <c r="J31" s="11">
        <f t="shared" si="1"/>
        <v>-7.8357640358640896</v>
      </c>
      <c r="K31" s="11">
        <f t="shared" si="2"/>
        <v>-5.8453357560828145E-3</v>
      </c>
      <c r="L31" s="11">
        <f t="shared" si="3"/>
        <v>10.806152324992935</v>
      </c>
      <c r="M31" s="11">
        <v>2.6830965518865999</v>
      </c>
      <c r="N31" s="11">
        <v>2.8324777439023059</v>
      </c>
      <c r="O31" s="11">
        <v>2.5577924075327587</v>
      </c>
      <c r="P31" s="11">
        <v>2.4119839632359841</v>
      </c>
      <c r="Q31" s="11">
        <v>2.314667389958748</v>
      </c>
      <c r="R31" s="11">
        <v>2.5550039886735072</v>
      </c>
      <c r="S31" s="11">
        <v>1.9083372644528072</v>
      </c>
      <c r="T31" s="11">
        <v>1.2782397144882378</v>
      </c>
      <c r="U31" s="11">
        <v>1.3949482875011232</v>
      </c>
      <c r="V31" s="11">
        <v>1.4961150093259863</v>
      </c>
      <c r="W31" s="11">
        <v>1.0746035274849839</v>
      </c>
      <c r="X31" s="11">
        <v>1.2618970078684602</v>
      </c>
      <c r="Y31" s="11"/>
      <c r="Z31" s="11"/>
      <c r="AA31" s="11"/>
      <c r="AB31" s="11"/>
      <c r="AC31" s="11"/>
      <c r="AD31" s="11">
        <v>3.0011878430826924</v>
      </c>
      <c r="AE31" s="11">
        <v>3.4959756955384633</v>
      </c>
      <c r="AF31" s="11">
        <v>2.9780454795553317</v>
      </c>
      <c r="AG31" s="11">
        <v>2.9308647004293467</v>
      </c>
      <c r="AH31" s="11">
        <v>2.8789203917262221</v>
      </c>
      <c r="AI31" s="11">
        <v>3.0670217083664086</v>
      </c>
      <c r="AJ31" s="11"/>
      <c r="AK31" s="11"/>
      <c r="AL31" s="11"/>
      <c r="AM31" s="11"/>
      <c r="AN31" s="11"/>
      <c r="AO31" s="11">
        <v>2.6785714285714288</v>
      </c>
      <c r="AP31" s="54">
        <v>3.6410546727573241</v>
      </c>
      <c r="AQ31" s="54">
        <v>7.7450985383436599</v>
      </c>
      <c r="AR31" s="54">
        <v>1.288145154311392</v>
      </c>
      <c r="AS31" s="54">
        <v>0.35829486103710884</v>
      </c>
      <c r="AT31" s="54">
        <v>4.7545374121905208</v>
      </c>
      <c r="AU31" s="11"/>
      <c r="AV31" s="11"/>
      <c r="AW31" s="11"/>
      <c r="AX31" s="20"/>
      <c r="AY31" s="48"/>
    </row>
    <row r="32" spans="1:51" ht="12.75" customHeight="1" x14ac:dyDescent="0.2">
      <c r="A32" s="34" t="s">
        <v>30</v>
      </c>
      <c r="B32" s="13">
        <v>268.69799999999998</v>
      </c>
      <c r="C32" s="13">
        <v>287.75</v>
      </c>
      <c r="D32" s="13">
        <v>330.56600000000003</v>
      </c>
      <c r="E32" s="13">
        <v>266.928</v>
      </c>
      <c r="F32" s="13">
        <v>336.36200000000002</v>
      </c>
      <c r="G32" s="13">
        <v>318.28800000000001</v>
      </c>
      <c r="H32" s="11">
        <f t="shared" si="0"/>
        <v>7.0904882060901064</v>
      </c>
      <c r="I32" s="11">
        <f t="shared" si="0"/>
        <v>14.879582971329297</v>
      </c>
      <c r="J32" s="11">
        <f t="shared" si="1"/>
        <v>-19.251223658815498</v>
      </c>
      <c r="K32" s="11">
        <f t="shared" si="2"/>
        <v>26.012257987172571</v>
      </c>
      <c r="L32" s="11">
        <f t="shared" si="3"/>
        <v>-5.373377492106723</v>
      </c>
      <c r="M32" s="11">
        <v>1.1384371966934148</v>
      </c>
      <c r="N32" s="11">
        <v>1.1417249462198944</v>
      </c>
      <c r="O32" s="11">
        <v>1.3014495016561725</v>
      </c>
      <c r="P32" s="11">
        <v>1.0752512748487808</v>
      </c>
      <c r="Q32" s="11">
        <v>1.300356173154485</v>
      </c>
      <c r="R32" s="11">
        <v>1.2257863409672316</v>
      </c>
      <c r="S32" s="11">
        <v>1.5454016872730463</v>
      </c>
      <c r="T32" s="11">
        <v>1.5787693614515472</v>
      </c>
      <c r="U32" s="11">
        <v>1.7675635220484236</v>
      </c>
      <c r="V32" s="11">
        <v>1.1250843925232852</v>
      </c>
      <c r="W32" s="11">
        <v>1.028454428647102</v>
      </c>
      <c r="X32" s="11">
        <v>1.7474789571940714</v>
      </c>
      <c r="Y32" s="11"/>
      <c r="Z32" s="11"/>
      <c r="AA32" s="11"/>
      <c r="AB32" s="11"/>
      <c r="AC32" s="11"/>
      <c r="AD32" s="11">
        <v>0.97909231638288485</v>
      </c>
      <c r="AE32" s="11">
        <v>0.95019918181378715</v>
      </c>
      <c r="AF32" s="11">
        <v>1.077725243243945</v>
      </c>
      <c r="AG32" s="11">
        <v>0.90656212662140656</v>
      </c>
      <c r="AH32" s="11">
        <v>1.3667205203919943</v>
      </c>
      <c r="AI32" s="11">
        <v>0.98713070407130854</v>
      </c>
      <c r="AJ32" s="11"/>
      <c r="AK32" s="11"/>
      <c r="AL32" s="11"/>
      <c r="AM32" s="11"/>
      <c r="AN32" s="11"/>
      <c r="AO32" s="11">
        <v>0</v>
      </c>
      <c r="AP32" s="54">
        <v>1.1937297466130481</v>
      </c>
      <c r="AQ32" s="54">
        <v>4.2510729504482718</v>
      </c>
      <c r="AR32" s="54">
        <v>4.7237330888881051</v>
      </c>
      <c r="AS32" s="54">
        <v>4.1473507556735338</v>
      </c>
      <c r="AT32" s="54">
        <v>2.687101347994167</v>
      </c>
      <c r="AU32" s="11"/>
      <c r="AV32" s="11"/>
      <c r="AW32" s="11"/>
      <c r="AX32" s="20"/>
      <c r="AY32" s="48"/>
    </row>
    <row r="33" spans="1:51" ht="12.75" customHeight="1" x14ac:dyDescent="0.2">
      <c r="A33" s="32" t="s">
        <v>31</v>
      </c>
      <c r="B33" s="13">
        <v>2466.902</v>
      </c>
      <c r="C33" s="13">
        <v>2761.087</v>
      </c>
      <c r="D33" s="13">
        <v>2611.846</v>
      </c>
      <c r="E33" s="13">
        <v>2583.145</v>
      </c>
      <c r="F33" s="13">
        <v>2790.5790000000002</v>
      </c>
      <c r="G33" s="13">
        <v>2549.9610000000002</v>
      </c>
      <c r="H33" s="11">
        <f t="shared" si="0"/>
        <v>11.925281182633118</v>
      </c>
      <c r="I33" s="11">
        <f t="shared" si="0"/>
        <v>-5.405153839773968</v>
      </c>
      <c r="J33" s="11">
        <f t="shared" si="1"/>
        <v>-1.0988779583482322</v>
      </c>
      <c r="K33" s="11">
        <f t="shared" si="2"/>
        <v>8.0302886597539036</v>
      </c>
      <c r="L33" s="11">
        <f t="shared" si="3"/>
        <v>-8.622511672308864</v>
      </c>
      <c r="M33" s="11">
        <v>10.451931154669476</v>
      </c>
      <c r="N33" s="11">
        <v>10.955349805676629</v>
      </c>
      <c r="O33" s="11">
        <v>10.282925875929973</v>
      </c>
      <c r="P33" s="11">
        <v>10.405539899782914</v>
      </c>
      <c r="Q33" s="11">
        <v>10.788218137974177</v>
      </c>
      <c r="R33" s="11">
        <v>9.8203745155304105</v>
      </c>
      <c r="S33" s="11">
        <v>16.452660179405328</v>
      </c>
      <c r="T33" s="11">
        <v>16.444068034695359</v>
      </c>
      <c r="U33" s="11">
        <v>15.827939243318919</v>
      </c>
      <c r="V33" s="11">
        <v>13.986402078836379</v>
      </c>
      <c r="W33" s="23">
        <v>15.33097634424117</v>
      </c>
      <c r="X33" s="23">
        <v>13.967800051022438</v>
      </c>
      <c r="Y33" s="23"/>
      <c r="Z33" s="23"/>
      <c r="AA33" s="23"/>
      <c r="AB33" s="23"/>
      <c r="AC33" s="23"/>
      <c r="AD33" s="11">
        <v>8.0124672781687583</v>
      </c>
      <c r="AE33" s="11">
        <v>8.4316859276193981</v>
      </c>
      <c r="AF33" s="23">
        <v>7.949179218172123</v>
      </c>
      <c r="AG33" s="11">
        <v>8.3535218954446453</v>
      </c>
      <c r="AH33" s="11">
        <v>8.8015286615380237</v>
      </c>
      <c r="AI33" s="11">
        <v>8.1224038541393355</v>
      </c>
      <c r="AJ33" s="11"/>
      <c r="AK33" s="11"/>
      <c r="AL33" s="11"/>
      <c r="AM33" s="11"/>
      <c r="AN33" s="11"/>
      <c r="AO33" s="11">
        <v>6.9136698286846947</v>
      </c>
      <c r="AP33" s="54">
        <v>18.283358711071202</v>
      </c>
      <c r="AQ33" s="54">
        <v>15.550272119579883</v>
      </c>
      <c r="AR33" s="54">
        <v>15.394760880643849</v>
      </c>
      <c r="AS33" s="54">
        <v>13.366663582501939</v>
      </c>
      <c r="AT33" s="54">
        <v>6.8462107104337253</v>
      </c>
      <c r="AU33" s="11"/>
      <c r="AV33" s="11"/>
      <c r="AW33" s="11"/>
      <c r="AX33" s="20"/>
      <c r="AY33" s="48"/>
    </row>
    <row r="34" spans="1:51" ht="12.75" customHeight="1" x14ac:dyDescent="0.2">
      <c r="A34" s="35" t="s">
        <v>32</v>
      </c>
      <c r="B34" s="13">
        <v>1.4910000000000001</v>
      </c>
      <c r="C34" s="13">
        <v>2.2640000000000002</v>
      </c>
      <c r="D34" s="13">
        <v>0.82500000000000007</v>
      </c>
      <c r="E34" s="13">
        <v>2.3319999999999999</v>
      </c>
      <c r="F34" s="55" t="s">
        <v>53</v>
      </c>
      <c r="G34" s="13" t="s">
        <v>53</v>
      </c>
      <c r="H34" s="11">
        <f t="shared" si="0"/>
        <v>51.844399731723676</v>
      </c>
      <c r="I34" s="11">
        <f t="shared" si="0"/>
        <v>-63.560070671378099</v>
      </c>
      <c r="J34" s="11">
        <f t="shared" si="1"/>
        <v>182.66666666666663</v>
      </c>
      <c r="K34" s="11">
        <v>-100</v>
      </c>
      <c r="L34" s="55" t="s">
        <v>53</v>
      </c>
      <c r="M34" s="11">
        <v>6.3171659642791596E-3</v>
      </c>
      <c r="N34" s="11">
        <v>8.9830244248196058E-3</v>
      </c>
      <c r="O34" s="11">
        <v>3.2480528513711103E-3</v>
      </c>
      <c r="P34" s="11">
        <v>9.3938664094713048E-3</v>
      </c>
      <c r="Q34" s="54" t="s">
        <v>53</v>
      </c>
      <c r="R34" s="54" t="s">
        <v>53</v>
      </c>
      <c r="S34" s="54" t="s">
        <v>53</v>
      </c>
      <c r="T34" s="11">
        <v>1.8557418013710796E-2</v>
      </c>
      <c r="U34" s="11">
        <v>1.1248813250202104E-2</v>
      </c>
      <c r="V34" s="54" t="s">
        <v>53</v>
      </c>
      <c r="W34" s="54" t="s">
        <v>53</v>
      </c>
      <c r="X34" s="54" t="s">
        <v>53</v>
      </c>
      <c r="Y34" s="20"/>
      <c r="Z34" s="20"/>
      <c r="AA34" s="20"/>
      <c r="AB34" s="20"/>
      <c r="AC34" s="20"/>
      <c r="AD34" s="11">
        <v>8.9534100212017471E-3</v>
      </c>
      <c r="AE34" s="11">
        <v>4.9667103498744584E-3</v>
      </c>
      <c r="AF34" s="54" t="s">
        <v>53</v>
      </c>
      <c r="AG34" s="54">
        <v>1.4632393735377803E-2</v>
      </c>
      <c r="AH34" s="54" t="s">
        <v>53</v>
      </c>
      <c r="AI34" s="54" t="s">
        <v>53</v>
      </c>
      <c r="AJ34" s="11"/>
      <c r="AK34" s="11"/>
      <c r="AL34" s="11"/>
      <c r="AM34" s="11"/>
      <c r="AN34" s="11"/>
      <c r="AO34" s="54" t="s">
        <v>53</v>
      </c>
      <c r="AP34" s="54" t="s">
        <v>53</v>
      </c>
      <c r="AQ34" s="54" t="s">
        <v>53</v>
      </c>
      <c r="AR34" s="54" t="s">
        <v>53</v>
      </c>
      <c r="AS34" s="54" t="s">
        <v>53</v>
      </c>
      <c r="AT34" s="54" t="s">
        <v>53</v>
      </c>
      <c r="AU34" s="20"/>
      <c r="AV34" s="20"/>
      <c r="AW34" s="20"/>
      <c r="AX34" s="20"/>
      <c r="AY34" s="48"/>
    </row>
    <row r="35" spans="1:51" ht="6" customHeight="1" x14ac:dyDescent="0.2">
      <c r="A35" s="36"/>
      <c r="B35" s="37"/>
      <c r="C35" s="37"/>
      <c r="D35" s="37"/>
      <c r="E35" s="3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9"/>
      <c r="R35" s="39"/>
      <c r="S35" s="39"/>
      <c r="T35" s="39"/>
      <c r="U35" s="39"/>
      <c r="V35" s="39"/>
      <c r="W35" s="40">
        <v>0</v>
      </c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39"/>
      <c r="AY35" s="49"/>
    </row>
    <row r="36" spans="1:51" ht="6" customHeight="1" x14ac:dyDescent="0.2">
      <c r="Q36" s="4"/>
      <c r="R36" s="4"/>
      <c r="S36" s="4"/>
      <c r="T36" s="4"/>
      <c r="U36" s="4"/>
      <c r="V36" s="4"/>
    </row>
    <row r="37" spans="1:51" s="1" customFormat="1" ht="17.25" customHeight="1" x14ac:dyDescent="0.2">
      <c r="A37" s="44" t="s">
        <v>44</v>
      </c>
      <c r="B37" s="45"/>
      <c r="C37" s="45"/>
      <c r="D37" s="45"/>
      <c r="E37" s="5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Q37" s="2"/>
    </row>
    <row r="38" spans="1:51" s="27" customFormat="1" ht="17.25" customHeight="1" x14ac:dyDescent="0.2">
      <c r="A38" s="44" t="s">
        <v>39</v>
      </c>
      <c r="B38" s="5"/>
      <c r="C38" s="5"/>
      <c r="D38" s="5"/>
      <c r="E38" s="5"/>
    </row>
    <row r="39" spans="1:51" s="1" customFormat="1" ht="17.25" customHeight="1" x14ac:dyDescent="0.2">
      <c r="A39" s="44" t="s">
        <v>45</v>
      </c>
      <c r="B39" s="3"/>
      <c r="C39" s="3"/>
      <c r="D39" s="3"/>
      <c r="E39" s="5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51" s="1" customFormat="1" ht="15" customHeight="1" x14ac:dyDescent="0.2">
      <c r="A40" s="46" t="s">
        <v>46</v>
      </c>
      <c r="B40" s="27"/>
      <c r="C40" s="27"/>
      <c r="D40" s="27"/>
      <c r="E40" s="27"/>
    </row>
    <row r="41" spans="1:51" s="1" customFormat="1" ht="15" customHeight="1" x14ac:dyDescent="0.2">
      <c r="A41" s="43" t="s">
        <v>34</v>
      </c>
      <c r="B41" s="47"/>
      <c r="C41" s="47"/>
      <c r="D41" s="47"/>
      <c r="E41" s="44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Q41" s="2"/>
    </row>
    <row r="42" spans="1:51" x14ac:dyDescent="0.2">
      <c r="A42" s="69" t="s">
        <v>47</v>
      </c>
      <c r="B42" s="69"/>
      <c r="C42" s="69"/>
      <c r="D42" s="69"/>
      <c r="E42" s="69"/>
    </row>
  </sheetData>
  <mergeCells count="38">
    <mergeCell ref="AT6:AT7"/>
    <mergeCell ref="AP4:AY5"/>
    <mergeCell ref="AV6:AY6"/>
    <mergeCell ref="AI6:AI7"/>
    <mergeCell ref="AD4:AN4"/>
    <mergeCell ref="AD5:AN5"/>
    <mergeCell ref="A42:E42"/>
    <mergeCell ref="T6:T7"/>
    <mergeCell ref="AE6:AE7"/>
    <mergeCell ref="AP6:AP7"/>
    <mergeCell ref="U6:U7"/>
    <mergeCell ref="AF6:AF7"/>
    <mergeCell ref="G6:G7"/>
    <mergeCell ref="X6:X7"/>
    <mergeCell ref="B6:B7"/>
    <mergeCell ref="AD6:AD7"/>
    <mergeCell ref="AJ6:AN6"/>
    <mergeCell ref="AO6:AO7"/>
    <mergeCell ref="AG6:AG7"/>
    <mergeCell ref="A4:A7"/>
    <mergeCell ref="F6:F7"/>
    <mergeCell ref="W6:W7"/>
    <mergeCell ref="A1:AY2"/>
    <mergeCell ref="B4:R5"/>
    <mergeCell ref="H6:L6"/>
    <mergeCell ref="M6:R6"/>
    <mergeCell ref="S6:S7"/>
    <mergeCell ref="S4:AC4"/>
    <mergeCell ref="S5:AC5"/>
    <mergeCell ref="Y6:AC6"/>
    <mergeCell ref="AH6:AH7"/>
    <mergeCell ref="AS6:AS7"/>
    <mergeCell ref="D6:D7"/>
    <mergeCell ref="E6:E7"/>
    <mergeCell ref="V6:V7"/>
    <mergeCell ref="AR6:AR7"/>
    <mergeCell ref="C6:C7"/>
    <mergeCell ref="AQ6:AQ7"/>
  </mergeCells>
  <pageMargins left="0.7" right="0.45" top="0.75" bottom="0.75" header="0.3" footer="0.3"/>
  <pageSetup scale="6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B</vt:lpstr>
      <vt:lpstr>'Table B'!Print_Area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2021-03-29T02:31:44Z</cp:lastPrinted>
  <dcterms:created xsi:type="dcterms:W3CDTF">2000-03-01T16:14:28Z</dcterms:created>
  <dcterms:modified xsi:type="dcterms:W3CDTF">2021-08-02T13:15:58Z</dcterms:modified>
</cp:coreProperties>
</file>