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GF\Desktop\FY 2013 - 2016 FISCAL DATA PER REGION\In Million Pesos\"/>
    </mc:Choice>
  </mc:AlternateContent>
  <bookViews>
    <workbookView xWindow="0" yWindow="0" windowWidth="20496" windowHeight="7452" activeTab="3"/>
  </bookViews>
  <sheets>
    <sheet name="Province" sheetId="3" r:id="rId1"/>
    <sheet name="City" sheetId="8" r:id="rId2"/>
    <sheet name="Municipality" sheetId="9" r:id="rId3"/>
    <sheet name="Summary PCM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3" i="9" l="1"/>
  <c r="AY13" i="9"/>
  <c r="AX13" i="9"/>
  <c r="AW13" i="9"/>
  <c r="AV13" i="9"/>
  <c r="AU13" i="9"/>
  <c r="AS13" i="9"/>
  <c r="AR13" i="9"/>
  <c r="AQ13" i="9"/>
  <c r="AO13" i="9"/>
  <c r="AN13" i="9"/>
  <c r="AM13" i="9"/>
  <c r="AJ13" i="9"/>
  <c r="AI13" i="9"/>
  <c r="AH13" i="9"/>
  <c r="AF13" i="9"/>
  <c r="AE13" i="9"/>
  <c r="AD13" i="9"/>
  <c r="AB13" i="9"/>
  <c r="Z13" i="9"/>
  <c r="Y13" i="9"/>
  <c r="X13" i="9"/>
  <c r="W13" i="9"/>
  <c r="V13" i="9"/>
  <c r="U13" i="9"/>
  <c r="T13" i="9"/>
  <c r="S13" i="9"/>
  <c r="O13" i="9"/>
  <c r="N13" i="9"/>
  <c r="M13" i="9"/>
  <c r="L13" i="9"/>
  <c r="K13" i="9"/>
  <c r="J13" i="9"/>
  <c r="I13" i="9"/>
  <c r="G13" i="9"/>
  <c r="F13" i="9"/>
  <c r="E13" i="9"/>
  <c r="AZ479" i="9" l="1"/>
  <c r="AY479" i="9"/>
  <c r="AV479" i="9"/>
  <c r="AU479" i="9"/>
  <c r="AW479" i="9"/>
  <c r="AT479" i="9"/>
  <c r="AX479" i="9"/>
  <c r="AS479" i="9"/>
  <c r="AZ1760" i="9" l="1"/>
  <c r="AY1760" i="9"/>
  <c r="AX1760" i="9"/>
  <c r="AW1760" i="9"/>
  <c r="AV1760" i="9"/>
  <c r="AU1760" i="9"/>
  <c r="AS1760" i="9"/>
  <c r="AR1760" i="9"/>
  <c r="AQ1760" i="9"/>
  <c r="AO1760" i="9"/>
  <c r="AN1760" i="9"/>
  <c r="AM1760" i="9"/>
  <c r="AJ1760" i="9"/>
  <c r="AI1760" i="9"/>
  <c r="AH1760" i="9"/>
  <c r="AF1760" i="9"/>
  <c r="AE1760" i="9"/>
  <c r="AD1760" i="9"/>
  <c r="AB1760" i="9"/>
  <c r="Z1760" i="9"/>
  <c r="Y1760" i="9"/>
  <c r="X1760" i="9"/>
  <c r="W1760" i="9"/>
  <c r="V1760" i="9"/>
  <c r="U1760" i="9"/>
  <c r="T1760" i="9"/>
  <c r="S1760" i="9"/>
  <c r="Q1760" i="9"/>
  <c r="P1760" i="9"/>
  <c r="O1760" i="9"/>
  <c r="N1760" i="9"/>
  <c r="L1760" i="9"/>
  <c r="K1760" i="9"/>
  <c r="J1760" i="9"/>
  <c r="I1760" i="9"/>
  <c r="G1760" i="9"/>
  <c r="F1760" i="9"/>
  <c r="E1760" i="9"/>
  <c r="AP1760" i="9"/>
  <c r="AL1760" i="9"/>
  <c r="AG1760" i="9"/>
  <c r="AA1760" i="9"/>
  <c r="M1760" i="9"/>
  <c r="H1760" i="9"/>
  <c r="D1760" i="9"/>
  <c r="AZ1740" i="9"/>
  <c r="AY1740" i="9"/>
  <c r="AX1740" i="9"/>
  <c r="AW1740" i="9"/>
  <c r="AV1740" i="9"/>
  <c r="AU1740" i="9"/>
  <c r="AS1740" i="9"/>
  <c r="AR1740" i="9"/>
  <c r="AQ1740" i="9"/>
  <c r="AO1740" i="9"/>
  <c r="AN1740" i="9"/>
  <c r="AM1740" i="9"/>
  <c r="AJ1740" i="9"/>
  <c r="AI1740" i="9"/>
  <c r="AH1740" i="9"/>
  <c r="AF1740" i="9"/>
  <c r="AE1740" i="9"/>
  <c r="AD1740" i="9"/>
  <c r="AB1740" i="9"/>
  <c r="Z1740" i="9"/>
  <c r="Y1740" i="9"/>
  <c r="X1740" i="9"/>
  <c r="W1740" i="9"/>
  <c r="V1740" i="9"/>
  <c r="U1740" i="9"/>
  <c r="T1740" i="9"/>
  <c r="S1740" i="9"/>
  <c r="Q1740" i="9"/>
  <c r="P1740" i="9"/>
  <c r="O1740" i="9"/>
  <c r="N1740" i="9"/>
  <c r="L1740" i="9"/>
  <c r="K1740" i="9"/>
  <c r="J1740" i="9"/>
  <c r="I1740" i="9"/>
  <c r="G1740" i="9"/>
  <c r="F1740" i="9"/>
  <c r="E1740" i="9"/>
  <c r="AZ1717" i="9"/>
  <c r="AY1717" i="9"/>
  <c r="AX1717" i="9"/>
  <c r="AW1717" i="9"/>
  <c r="AV1717" i="9"/>
  <c r="AU1717" i="9"/>
  <c r="AS1717" i="9"/>
  <c r="AR1717" i="9"/>
  <c r="AQ1717" i="9"/>
  <c r="AO1717" i="9"/>
  <c r="AN1717" i="9"/>
  <c r="AM1717" i="9"/>
  <c r="AJ1717" i="9"/>
  <c r="AI1717" i="9"/>
  <c r="AH1717" i="9"/>
  <c r="AF1717" i="9"/>
  <c r="AE1717" i="9"/>
  <c r="AD1717" i="9"/>
  <c r="AB1717" i="9"/>
  <c r="Z1717" i="9"/>
  <c r="Y1717" i="9"/>
  <c r="X1717" i="9"/>
  <c r="W1717" i="9"/>
  <c r="V1717" i="9"/>
  <c r="U1717" i="9"/>
  <c r="T1717" i="9"/>
  <c r="S1717" i="9"/>
  <c r="Q1717" i="9"/>
  <c r="P1717" i="9"/>
  <c r="O1717" i="9"/>
  <c r="N1717" i="9"/>
  <c r="L1717" i="9"/>
  <c r="K1717" i="9"/>
  <c r="J1717" i="9"/>
  <c r="I1717" i="9"/>
  <c r="G1717" i="9"/>
  <c r="F1717" i="9"/>
  <c r="E1717" i="9"/>
  <c r="AP1717" i="9"/>
  <c r="AL1717" i="9"/>
  <c r="AG1717" i="9"/>
  <c r="AA1717" i="9"/>
  <c r="M1717" i="9"/>
  <c r="H1717" i="9"/>
  <c r="D1717" i="9"/>
  <c r="AZ1707" i="9"/>
  <c r="AY1707" i="9"/>
  <c r="AX1707" i="9"/>
  <c r="AW1707" i="9"/>
  <c r="AV1707" i="9"/>
  <c r="AU1707" i="9"/>
  <c r="AS1707" i="9"/>
  <c r="AR1707" i="9"/>
  <c r="AQ1707" i="9"/>
  <c r="AO1707" i="9"/>
  <c r="AN1707" i="9"/>
  <c r="AM1707" i="9"/>
  <c r="AJ1707" i="9"/>
  <c r="AI1707" i="9"/>
  <c r="AH1707" i="9"/>
  <c r="AF1707" i="9"/>
  <c r="AE1707" i="9"/>
  <c r="AD1707" i="9"/>
  <c r="AB1707" i="9"/>
  <c r="Z1707" i="9"/>
  <c r="Y1707" i="9"/>
  <c r="X1707" i="9"/>
  <c r="W1707" i="9"/>
  <c r="V1707" i="9"/>
  <c r="U1707" i="9"/>
  <c r="T1707" i="9"/>
  <c r="S1707" i="9"/>
  <c r="Q1707" i="9"/>
  <c r="P1707" i="9"/>
  <c r="O1707" i="9"/>
  <c r="N1707" i="9"/>
  <c r="L1707" i="9"/>
  <c r="K1707" i="9"/>
  <c r="J1707" i="9"/>
  <c r="I1707" i="9"/>
  <c r="G1707" i="9"/>
  <c r="F1707" i="9"/>
  <c r="E1707" i="9"/>
  <c r="AZ1691" i="9"/>
  <c r="AY1691" i="9"/>
  <c r="AX1691" i="9"/>
  <c r="AW1691" i="9"/>
  <c r="AV1691" i="9"/>
  <c r="AU1691" i="9"/>
  <c r="AS1691" i="9"/>
  <c r="AR1691" i="9"/>
  <c r="AQ1691" i="9"/>
  <c r="AO1691" i="9"/>
  <c r="AN1691" i="9"/>
  <c r="AM1691" i="9"/>
  <c r="AJ1691" i="9"/>
  <c r="AI1691" i="9"/>
  <c r="AH1691" i="9"/>
  <c r="AF1691" i="9"/>
  <c r="AE1691" i="9"/>
  <c r="AD1691" i="9"/>
  <c r="AB1691" i="9"/>
  <c r="Z1691" i="9"/>
  <c r="Y1691" i="9"/>
  <c r="X1691" i="9"/>
  <c r="W1691" i="9"/>
  <c r="V1691" i="9"/>
  <c r="U1691" i="9"/>
  <c r="T1691" i="9"/>
  <c r="S1691" i="9"/>
  <c r="Q1691" i="9"/>
  <c r="P1691" i="9"/>
  <c r="O1691" i="9"/>
  <c r="N1691" i="9"/>
  <c r="L1691" i="9"/>
  <c r="K1691" i="9"/>
  <c r="J1691" i="9"/>
  <c r="I1691" i="9"/>
  <c r="G1691" i="9"/>
  <c r="F1691" i="9"/>
  <c r="E1691" i="9"/>
  <c r="AZ1677" i="9"/>
  <c r="AY1677" i="9"/>
  <c r="AX1677" i="9"/>
  <c r="AW1677" i="9"/>
  <c r="AV1677" i="9"/>
  <c r="AU1677" i="9"/>
  <c r="AS1677" i="9"/>
  <c r="AR1677" i="9"/>
  <c r="AQ1677" i="9"/>
  <c r="AO1677" i="9"/>
  <c r="AN1677" i="9"/>
  <c r="AM1677" i="9"/>
  <c r="AJ1677" i="9"/>
  <c r="AI1677" i="9"/>
  <c r="AH1677" i="9"/>
  <c r="AF1677" i="9"/>
  <c r="AE1677" i="9"/>
  <c r="AD1677" i="9"/>
  <c r="AB1677" i="9"/>
  <c r="Z1677" i="9"/>
  <c r="Y1677" i="9"/>
  <c r="X1677" i="9"/>
  <c r="W1677" i="9"/>
  <c r="V1677" i="9"/>
  <c r="U1677" i="9"/>
  <c r="T1677" i="9"/>
  <c r="S1677" i="9"/>
  <c r="Q1677" i="9"/>
  <c r="P1677" i="9"/>
  <c r="O1677" i="9"/>
  <c r="N1677" i="9"/>
  <c r="L1677" i="9"/>
  <c r="K1677" i="9"/>
  <c r="J1677" i="9"/>
  <c r="I1677" i="9"/>
  <c r="G1677" i="9"/>
  <c r="F1677" i="9"/>
  <c r="E1677" i="9"/>
  <c r="AZ1663" i="9"/>
  <c r="AY1663" i="9"/>
  <c r="AX1663" i="9"/>
  <c r="AW1663" i="9"/>
  <c r="AV1663" i="9"/>
  <c r="AU1663" i="9"/>
  <c r="AS1663" i="9"/>
  <c r="AR1663" i="9"/>
  <c r="AQ1663" i="9"/>
  <c r="AO1663" i="9"/>
  <c r="AN1663" i="9"/>
  <c r="AM1663" i="9"/>
  <c r="AJ1663" i="9"/>
  <c r="AI1663" i="9"/>
  <c r="AH1663" i="9"/>
  <c r="AF1663" i="9"/>
  <c r="AE1663" i="9"/>
  <c r="AD1663" i="9"/>
  <c r="AB1663" i="9"/>
  <c r="Z1663" i="9"/>
  <c r="Y1663" i="9"/>
  <c r="X1663" i="9"/>
  <c r="W1663" i="9"/>
  <c r="V1663" i="9"/>
  <c r="U1663" i="9"/>
  <c r="T1663" i="9"/>
  <c r="S1663" i="9"/>
  <c r="Q1663" i="9"/>
  <c r="P1663" i="9"/>
  <c r="O1663" i="9"/>
  <c r="N1663" i="9"/>
  <c r="L1663" i="9"/>
  <c r="K1663" i="9"/>
  <c r="J1663" i="9"/>
  <c r="I1663" i="9"/>
  <c r="G1663" i="9"/>
  <c r="F1663" i="9"/>
  <c r="E1663" i="9"/>
  <c r="AL1663" i="9"/>
  <c r="AG1663" i="9"/>
  <c r="AC1663" i="9"/>
  <c r="AA1663" i="9"/>
  <c r="M1663" i="9"/>
  <c r="D1663" i="9"/>
  <c r="AZ1650" i="9"/>
  <c r="AY1650" i="9"/>
  <c r="AX1650" i="9"/>
  <c r="AW1650" i="9"/>
  <c r="AV1650" i="9"/>
  <c r="AU1650" i="9"/>
  <c r="AS1650" i="9"/>
  <c r="AR1650" i="9"/>
  <c r="AQ1650" i="9"/>
  <c r="AO1650" i="9"/>
  <c r="AN1650" i="9"/>
  <c r="AM1650" i="9"/>
  <c r="AJ1650" i="9"/>
  <c r="AI1650" i="9"/>
  <c r="AH1650" i="9"/>
  <c r="AF1650" i="9"/>
  <c r="AE1650" i="9"/>
  <c r="AD1650" i="9"/>
  <c r="AB1650" i="9"/>
  <c r="Z1650" i="9"/>
  <c r="Y1650" i="9"/>
  <c r="X1650" i="9"/>
  <c r="W1650" i="9"/>
  <c r="V1650" i="9"/>
  <c r="U1650" i="9"/>
  <c r="T1650" i="9"/>
  <c r="S1650" i="9"/>
  <c r="Q1650" i="9"/>
  <c r="P1650" i="9"/>
  <c r="O1650" i="9"/>
  <c r="N1650" i="9"/>
  <c r="L1650" i="9"/>
  <c r="K1650" i="9"/>
  <c r="J1650" i="9"/>
  <c r="I1650" i="9"/>
  <c r="G1650" i="9"/>
  <c r="F1650" i="9"/>
  <c r="E1650" i="9"/>
  <c r="M1650" i="9"/>
  <c r="AZ1640" i="9"/>
  <c r="AY1640" i="9"/>
  <c r="AX1640" i="9"/>
  <c r="AW1640" i="9"/>
  <c r="AV1640" i="9"/>
  <c r="AU1640" i="9"/>
  <c r="AS1640" i="9"/>
  <c r="AR1640" i="9"/>
  <c r="AQ1640" i="9"/>
  <c r="AO1640" i="9"/>
  <c r="AN1640" i="9"/>
  <c r="AM1640" i="9"/>
  <c r="AJ1640" i="9"/>
  <c r="AI1640" i="9"/>
  <c r="AH1640" i="9"/>
  <c r="AF1640" i="9"/>
  <c r="AE1640" i="9"/>
  <c r="AD1640" i="9"/>
  <c r="AB1640" i="9"/>
  <c r="Z1640" i="9"/>
  <c r="Y1640" i="9"/>
  <c r="X1640" i="9"/>
  <c r="W1640" i="9"/>
  <c r="V1640" i="9"/>
  <c r="U1640" i="9"/>
  <c r="T1640" i="9"/>
  <c r="S1640" i="9"/>
  <c r="Q1640" i="9"/>
  <c r="P1640" i="9"/>
  <c r="O1640" i="9"/>
  <c r="N1640" i="9"/>
  <c r="L1640" i="9"/>
  <c r="K1640" i="9"/>
  <c r="J1640" i="9"/>
  <c r="I1640" i="9"/>
  <c r="G1640" i="9"/>
  <c r="F1640" i="9"/>
  <c r="E1640" i="9"/>
  <c r="AL1640" i="9"/>
  <c r="M1640" i="9"/>
  <c r="AZ1620" i="9"/>
  <c r="AY1620" i="9"/>
  <c r="AX1620" i="9"/>
  <c r="AW1620" i="9"/>
  <c r="AV1620" i="9"/>
  <c r="AU1620" i="9"/>
  <c r="AS1620" i="9"/>
  <c r="AR1620" i="9"/>
  <c r="AQ1620" i="9"/>
  <c r="AO1620" i="9"/>
  <c r="AN1620" i="9"/>
  <c r="AM1620" i="9"/>
  <c r="AJ1620" i="9"/>
  <c r="AI1620" i="9"/>
  <c r="AH1620" i="9"/>
  <c r="AF1620" i="9"/>
  <c r="AE1620" i="9"/>
  <c r="AD1620" i="9"/>
  <c r="AB1620" i="9"/>
  <c r="Z1620" i="9"/>
  <c r="Y1620" i="9"/>
  <c r="X1620" i="9"/>
  <c r="W1620" i="9"/>
  <c r="V1620" i="9"/>
  <c r="U1620" i="9"/>
  <c r="T1620" i="9"/>
  <c r="S1620" i="9"/>
  <c r="Q1620" i="9"/>
  <c r="P1620" i="9"/>
  <c r="O1620" i="9"/>
  <c r="N1620" i="9"/>
  <c r="L1620" i="9"/>
  <c r="K1620" i="9"/>
  <c r="J1620" i="9"/>
  <c r="I1620" i="9"/>
  <c r="G1620" i="9"/>
  <c r="F1620" i="9"/>
  <c r="E1620" i="9"/>
  <c r="AZ1581" i="9"/>
  <c r="AY1581" i="9"/>
  <c r="AX1581" i="9"/>
  <c r="AW1581" i="9"/>
  <c r="AV1581" i="9"/>
  <c r="AU1581" i="9"/>
  <c r="AS1581" i="9"/>
  <c r="AR1581" i="9"/>
  <c r="AQ1581" i="9"/>
  <c r="AO1581" i="9"/>
  <c r="AN1581" i="9"/>
  <c r="AM1581" i="9"/>
  <c r="AJ1581" i="9"/>
  <c r="AI1581" i="9"/>
  <c r="AH1581" i="9"/>
  <c r="AF1581" i="9"/>
  <c r="AE1581" i="9"/>
  <c r="AD1581" i="9"/>
  <c r="AB1581" i="9"/>
  <c r="Z1581" i="9"/>
  <c r="Y1581" i="9"/>
  <c r="X1581" i="9"/>
  <c r="W1581" i="9"/>
  <c r="V1581" i="9"/>
  <c r="U1581" i="9"/>
  <c r="T1581" i="9"/>
  <c r="S1581" i="9"/>
  <c r="Q1581" i="9"/>
  <c r="P1581" i="9"/>
  <c r="O1581" i="9"/>
  <c r="N1581" i="9"/>
  <c r="L1581" i="9"/>
  <c r="K1581" i="9"/>
  <c r="J1581" i="9"/>
  <c r="I1581" i="9"/>
  <c r="G1581" i="9"/>
  <c r="F1581" i="9"/>
  <c r="E1581" i="9"/>
  <c r="AZ1538" i="9"/>
  <c r="AY1538" i="9"/>
  <c r="AX1538" i="9"/>
  <c r="AW1538" i="9"/>
  <c r="AV1538" i="9"/>
  <c r="AU1538" i="9"/>
  <c r="AS1538" i="9"/>
  <c r="AR1538" i="9"/>
  <c r="AQ1538" i="9"/>
  <c r="AO1538" i="9"/>
  <c r="AN1538" i="9"/>
  <c r="AM1538" i="9"/>
  <c r="AJ1538" i="9"/>
  <c r="AI1538" i="9"/>
  <c r="AH1538" i="9"/>
  <c r="AF1538" i="9"/>
  <c r="AE1538" i="9"/>
  <c r="AD1538" i="9"/>
  <c r="AB1538" i="9"/>
  <c r="Z1538" i="9"/>
  <c r="Y1538" i="9"/>
  <c r="X1538" i="9"/>
  <c r="W1538" i="9"/>
  <c r="V1538" i="9"/>
  <c r="U1538" i="9"/>
  <c r="T1538" i="9"/>
  <c r="S1538" i="9"/>
  <c r="Q1538" i="9"/>
  <c r="P1538" i="9"/>
  <c r="O1538" i="9"/>
  <c r="N1538" i="9"/>
  <c r="L1538" i="9"/>
  <c r="K1538" i="9"/>
  <c r="J1538" i="9"/>
  <c r="I1538" i="9"/>
  <c r="G1538" i="9"/>
  <c r="F1538" i="9"/>
  <c r="E1538" i="9"/>
  <c r="AZ1525" i="9"/>
  <c r="AY1525" i="9"/>
  <c r="AX1525" i="9"/>
  <c r="AW1525" i="9"/>
  <c r="AV1525" i="9"/>
  <c r="AU1525" i="9"/>
  <c r="AS1525" i="9"/>
  <c r="AR1525" i="9"/>
  <c r="AQ1525" i="9"/>
  <c r="AO1525" i="9"/>
  <c r="AN1525" i="9"/>
  <c r="AM1525" i="9"/>
  <c r="AJ1525" i="9"/>
  <c r="AI1525" i="9"/>
  <c r="AH1525" i="9"/>
  <c r="AF1525" i="9"/>
  <c r="AE1525" i="9"/>
  <c r="AD1525" i="9"/>
  <c r="AB1525" i="9"/>
  <c r="Z1525" i="9"/>
  <c r="Y1525" i="9"/>
  <c r="X1525" i="9"/>
  <c r="W1525" i="9"/>
  <c r="V1525" i="9"/>
  <c r="U1525" i="9"/>
  <c r="T1525" i="9"/>
  <c r="S1525" i="9"/>
  <c r="Q1525" i="9"/>
  <c r="P1525" i="9"/>
  <c r="O1525" i="9"/>
  <c r="N1525" i="9"/>
  <c r="L1525" i="9"/>
  <c r="K1525" i="9"/>
  <c r="J1525" i="9"/>
  <c r="I1525" i="9"/>
  <c r="G1525" i="9"/>
  <c r="F1525" i="9"/>
  <c r="E1525" i="9"/>
  <c r="AP1525" i="9"/>
  <c r="AL1525" i="9"/>
  <c r="AG1525" i="9"/>
  <c r="AA1525" i="9"/>
  <c r="M1525" i="9"/>
  <c r="H1525" i="9"/>
  <c r="D1525" i="9"/>
  <c r="AZ1517" i="9"/>
  <c r="AY1517" i="9"/>
  <c r="AX1517" i="9"/>
  <c r="AW1517" i="9"/>
  <c r="AV1517" i="9"/>
  <c r="AU1517" i="9"/>
  <c r="AS1517" i="9"/>
  <c r="AR1517" i="9"/>
  <c r="AQ1517" i="9"/>
  <c r="AO1517" i="9"/>
  <c r="AN1517" i="9"/>
  <c r="AM1517" i="9"/>
  <c r="AJ1517" i="9"/>
  <c r="AI1517" i="9"/>
  <c r="AH1517" i="9"/>
  <c r="AF1517" i="9"/>
  <c r="AE1517" i="9"/>
  <c r="AD1517" i="9"/>
  <c r="AB1517" i="9"/>
  <c r="Z1517" i="9"/>
  <c r="Y1517" i="9"/>
  <c r="X1517" i="9"/>
  <c r="W1517" i="9"/>
  <c r="V1517" i="9"/>
  <c r="U1517" i="9"/>
  <c r="T1517" i="9"/>
  <c r="S1517" i="9"/>
  <c r="Q1517" i="9"/>
  <c r="P1517" i="9"/>
  <c r="O1517" i="9"/>
  <c r="N1517" i="9"/>
  <c r="L1517" i="9"/>
  <c r="K1517" i="9"/>
  <c r="J1517" i="9"/>
  <c r="I1517" i="9"/>
  <c r="G1517" i="9"/>
  <c r="F1517" i="9"/>
  <c r="E1517" i="9"/>
  <c r="AL1517" i="9"/>
  <c r="M1517" i="9"/>
  <c r="AZ1505" i="9"/>
  <c r="AY1505" i="9"/>
  <c r="AX1505" i="9"/>
  <c r="AW1505" i="9"/>
  <c r="AV1505" i="9"/>
  <c r="AU1505" i="9"/>
  <c r="AS1505" i="9"/>
  <c r="AR1505" i="9"/>
  <c r="AQ1505" i="9"/>
  <c r="AO1505" i="9"/>
  <c r="AN1505" i="9"/>
  <c r="AM1505" i="9"/>
  <c r="AJ1505" i="9"/>
  <c r="AI1505" i="9"/>
  <c r="AH1505" i="9"/>
  <c r="AF1505" i="9"/>
  <c r="AE1505" i="9"/>
  <c r="AD1505" i="9"/>
  <c r="AB1505" i="9"/>
  <c r="Z1505" i="9"/>
  <c r="Y1505" i="9"/>
  <c r="X1505" i="9"/>
  <c r="W1505" i="9"/>
  <c r="V1505" i="9"/>
  <c r="U1505" i="9"/>
  <c r="T1505" i="9"/>
  <c r="S1505" i="9"/>
  <c r="Q1505" i="9"/>
  <c r="P1505" i="9"/>
  <c r="O1505" i="9"/>
  <c r="N1505" i="9"/>
  <c r="L1505" i="9"/>
  <c r="K1505" i="9"/>
  <c r="J1505" i="9"/>
  <c r="I1505" i="9"/>
  <c r="G1505" i="9"/>
  <c r="F1505" i="9"/>
  <c r="E1505" i="9"/>
  <c r="AP1505" i="9"/>
  <c r="AL1505" i="9"/>
  <c r="AG1505" i="9"/>
  <c r="AA1505" i="9"/>
  <c r="M1505" i="9"/>
  <c r="H1505" i="9"/>
  <c r="D1505" i="9"/>
  <c r="AZ1494" i="9"/>
  <c r="AY1494" i="9"/>
  <c r="AX1494" i="9"/>
  <c r="AW1494" i="9"/>
  <c r="AV1494" i="9"/>
  <c r="AU1494" i="9"/>
  <c r="AS1494" i="9"/>
  <c r="AR1494" i="9"/>
  <c r="AQ1494" i="9"/>
  <c r="AO1494" i="9"/>
  <c r="AN1494" i="9"/>
  <c r="AM1494" i="9"/>
  <c r="AJ1494" i="9"/>
  <c r="AI1494" i="9"/>
  <c r="AH1494" i="9"/>
  <c r="AF1494" i="9"/>
  <c r="AE1494" i="9"/>
  <c r="AD1494" i="9"/>
  <c r="AB1494" i="9"/>
  <c r="Z1494" i="9"/>
  <c r="Y1494" i="9"/>
  <c r="X1494" i="9"/>
  <c r="W1494" i="9"/>
  <c r="V1494" i="9"/>
  <c r="U1494" i="9"/>
  <c r="T1494" i="9"/>
  <c r="S1494" i="9"/>
  <c r="Q1494" i="9"/>
  <c r="P1494" i="9"/>
  <c r="O1494" i="9"/>
  <c r="N1494" i="9"/>
  <c r="L1494" i="9"/>
  <c r="K1494" i="9"/>
  <c r="J1494" i="9"/>
  <c r="I1494" i="9"/>
  <c r="G1494" i="9"/>
  <c r="F1494" i="9"/>
  <c r="E1494" i="9"/>
  <c r="AL1494" i="9"/>
  <c r="AA1494" i="9"/>
  <c r="AZ1479" i="9"/>
  <c r="AY1479" i="9"/>
  <c r="AX1479" i="9"/>
  <c r="AW1479" i="9"/>
  <c r="AV1479" i="9"/>
  <c r="AU1479" i="9"/>
  <c r="AS1479" i="9"/>
  <c r="AR1479" i="9"/>
  <c r="AQ1479" i="9"/>
  <c r="AO1479" i="9"/>
  <c r="AN1479" i="9"/>
  <c r="AM1479" i="9"/>
  <c r="AJ1479" i="9"/>
  <c r="AI1479" i="9"/>
  <c r="AH1479" i="9"/>
  <c r="AF1479" i="9"/>
  <c r="AE1479" i="9"/>
  <c r="AD1479" i="9"/>
  <c r="AB1479" i="9"/>
  <c r="Z1479" i="9"/>
  <c r="Y1479" i="9"/>
  <c r="X1479" i="9"/>
  <c r="W1479" i="9"/>
  <c r="V1479" i="9"/>
  <c r="U1479" i="9"/>
  <c r="T1479" i="9"/>
  <c r="S1479" i="9"/>
  <c r="Q1479" i="9"/>
  <c r="P1479" i="9"/>
  <c r="O1479" i="9"/>
  <c r="N1479" i="9"/>
  <c r="L1479" i="9"/>
  <c r="K1479" i="9"/>
  <c r="J1479" i="9"/>
  <c r="I1479" i="9"/>
  <c r="G1479" i="9"/>
  <c r="F1479" i="9"/>
  <c r="E1479" i="9"/>
  <c r="AZ1453" i="9"/>
  <c r="AY1453" i="9"/>
  <c r="AX1453" i="9"/>
  <c r="AW1453" i="9"/>
  <c r="AV1453" i="9"/>
  <c r="AU1453" i="9"/>
  <c r="AS1453" i="9"/>
  <c r="AR1453" i="9"/>
  <c r="AQ1453" i="9"/>
  <c r="AO1453" i="9"/>
  <c r="AN1453" i="9"/>
  <c r="AM1453" i="9"/>
  <c r="AJ1453" i="9"/>
  <c r="AI1453" i="9"/>
  <c r="AH1453" i="9"/>
  <c r="AF1453" i="9"/>
  <c r="AE1453" i="9"/>
  <c r="AD1453" i="9"/>
  <c r="AB1453" i="9"/>
  <c r="Z1453" i="9"/>
  <c r="Y1453" i="9"/>
  <c r="X1453" i="9"/>
  <c r="W1453" i="9"/>
  <c r="V1453" i="9"/>
  <c r="U1453" i="9"/>
  <c r="T1453" i="9"/>
  <c r="S1453" i="9"/>
  <c r="Q1453" i="9"/>
  <c r="P1453" i="9"/>
  <c r="O1453" i="9"/>
  <c r="N1453" i="9"/>
  <c r="L1453" i="9"/>
  <c r="K1453" i="9"/>
  <c r="J1453" i="9"/>
  <c r="I1453" i="9"/>
  <c r="G1453" i="9"/>
  <c r="F1453" i="9"/>
  <c r="E1453" i="9"/>
  <c r="AP1453" i="9"/>
  <c r="AL1453" i="9"/>
  <c r="AG1453" i="9"/>
  <c r="AA1453" i="9"/>
  <c r="M1453" i="9"/>
  <c r="H1453" i="9"/>
  <c r="D1453" i="9"/>
  <c r="AZ1436" i="9"/>
  <c r="AY1436" i="9"/>
  <c r="AX1436" i="9"/>
  <c r="AW1436" i="9"/>
  <c r="AV1436" i="9"/>
  <c r="AU1436" i="9"/>
  <c r="AS1436" i="9"/>
  <c r="AR1436" i="9"/>
  <c r="AQ1436" i="9"/>
  <c r="AO1436" i="9"/>
  <c r="AN1436" i="9"/>
  <c r="AM1436" i="9"/>
  <c r="AJ1436" i="9"/>
  <c r="AI1436" i="9"/>
  <c r="AH1436" i="9"/>
  <c r="AF1436" i="9"/>
  <c r="AE1436" i="9"/>
  <c r="AD1436" i="9"/>
  <c r="AB1436" i="9"/>
  <c r="Z1436" i="9"/>
  <c r="Y1436" i="9"/>
  <c r="X1436" i="9"/>
  <c r="W1436" i="9"/>
  <c r="V1436" i="9"/>
  <c r="U1436" i="9"/>
  <c r="T1436" i="9"/>
  <c r="S1436" i="9"/>
  <c r="Q1436" i="9"/>
  <c r="P1436" i="9"/>
  <c r="O1436" i="9"/>
  <c r="N1436" i="9"/>
  <c r="L1436" i="9"/>
  <c r="K1436" i="9"/>
  <c r="J1436" i="9"/>
  <c r="I1436" i="9"/>
  <c r="G1436" i="9"/>
  <c r="F1436" i="9"/>
  <c r="E1436" i="9"/>
  <c r="AZ1411" i="9"/>
  <c r="AY1411" i="9"/>
  <c r="AX1411" i="9"/>
  <c r="AW1411" i="9"/>
  <c r="AV1411" i="9"/>
  <c r="AU1411" i="9"/>
  <c r="AS1411" i="9"/>
  <c r="AR1411" i="9"/>
  <c r="AQ1411" i="9"/>
  <c r="AO1411" i="9"/>
  <c r="AN1411" i="9"/>
  <c r="AM1411" i="9"/>
  <c r="AJ1411" i="9"/>
  <c r="AI1411" i="9"/>
  <c r="AH1411" i="9"/>
  <c r="AF1411" i="9"/>
  <c r="AE1411" i="9"/>
  <c r="AD1411" i="9"/>
  <c r="AB1411" i="9"/>
  <c r="Z1411" i="9"/>
  <c r="Y1411" i="9"/>
  <c r="X1411" i="9"/>
  <c r="W1411" i="9"/>
  <c r="V1411" i="9"/>
  <c r="U1411" i="9"/>
  <c r="T1411" i="9"/>
  <c r="S1411" i="9"/>
  <c r="Q1411" i="9"/>
  <c r="P1411" i="9"/>
  <c r="O1411" i="9"/>
  <c r="N1411" i="9"/>
  <c r="L1411" i="9"/>
  <c r="K1411" i="9"/>
  <c r="J1411" i="9"/>
  <c r="I1411" i="9"/>
  <c r="G1411" i="9"/>
  <c r="F1411" i="9"/>
  <c r="E1411" i="9"/>
  <c r="AP1411" i="9"/>
  <c r="AL1411" i="9"/>
  <c r="AG1411" i="9"/>
  <c r="AC1411" i="9"/>
  <c r="AA1411" i="9"/>
  <c r="M1411" i="9"/>
  <c r="H1411" i="9"/>
  <c r="D1411" i="9"/>
  <c r="AZ1403" i="9"/>
  <c r="AY1403" i="9"/>
  <c r="AX1403" i="9"/>
  <c r="AW1403" i="9"/>
  <c r="AV1403" i="9"/>
  <c r="AU1403" i="9"/>
  <c r="AS1403" i="9"/>
  <c r="AR1403" i="9"/>
  <c r="AQ1403" i="9"/>
  <c r="AO1403" i="9"/>
  <c r="AN1403" i="9"/>
  <c r="AM1403" i="9"/>
  <c r="AJ1403" i="9"/>
  <c r="AI1403" i="9"/>
  <c r="AH1403" i="9"/>
  <c r="AF1403" i="9"/>
  <c r="AE1403" i="9"/>
  <c r="AD1403" i="9"/>
  <c r="AB1403" i="9"/>
  <c r="Z1403" i="9"/>
  <c r="Y1403" i="9"/>
  <c r="X1403" i="9"/>
  <c r="W1403" i="9"/>
  <c r="V1403" i="9"/>
  <c r="U1403" i="9"/>
  <c r="T1403" i="9"/>
  <c r="S1403" i="9"/>
  <c r="Q1403" i="9"/>
  <c r="P1403" i="9"/>
  <c r="O1403" i="9"/>
  <c r="N1403" i="9"/>
  <c r="L1403" i="9"/>
  <c r="K1403" i="9"/>
  <c r="J1403" i="9"/>
  <c r="I1403" i="9"/>
  <c r="G1403" i="9"/>
  <c r="F1403" i="9"/>
  <c r="E1403" i="9"/>
  <c r="AZ1379" i="9"/>
  <c r="AY1379" i="9"/>
  <c r="AX1379" i="9"/>
  <c r="AW1379" i="9"/>
  <c r="AV1379" i="9"/>
  <c r="AU1379" i="9"/>
  <c r="AS1379" i="9"/>
  <c r="AR1379" i="9"/>
  <c r="AQ1379" i="9"/>
  <c r="AO1379" i="9"/>
  <c r="AN1379" i="9"/>
  <c r="AM1379" i="9"/>
  <c r="AJ1379" i="9"/>
  <c r="AI1379" i="9"/>
  <c r="AH1379" i="9"/>
  <c r="AF1379" i="9"/>
  <c r="AE1379" i="9"/>
  <c r="AD1379" i="9"/>
  <c r="AB1379" i="9"/>
  <c r="Z1379" i="9"/>
  <c r="Y1379" i="9"/>
  <c r="X1379" i="9"/>
  <c r="W1379" i="9"/>
  <c r="V1379" i="9"/>
  <c r="U1379" i="9"/>
  <c r="T1379" i="9"/>
  <c r="S1379" i="9"/>
  <c r="Q1379" i="9"/>
  <c r="P1379" i="9"/>
  <c r="O1379" i="9"/>
  <c r="N1379" i="9"/>
  <c r="L1379" i="9"/>
  <c r="K1379" i="9"/>
  <c r="J1379" i="9"/>
  <c r="I1379" i="9"/>
  <c r="G1379" i="9"/>
  <c r="F1379" i="9"/>
  <c r="E1379" i="9"/>
  <c r="AZ1360" i="9"/>
  <c r="AY1360" i="9"/>
  <c r="AX1360" i="9"/>
  <c r="AW1360" i="9"/>
  <c r="AV1360" i="9"/>
  <c r="AU1360" i="9"/>
  <c r="AS1360" i="9"/>
  <c r="AR1360" i="9"/>
  <c r="AQ1360" i="9"/>
  <c r="AO1360" i="9"/>
  <c r="AN1360" i="9"/>
  <c r="AM1360" i="9"/>
  <c r="AJ1360" i="9"/>
  <c r="AI1360" i="9"/>
  <c r="AH1360" i="9"/>
  <c r="AF1360" i="9"/>
  <c r="AE1360" i="9"/>
  <c r="AD1360" i="9"/>
  <c r="AB1360" i="9"/>
  <c r="Z1360" i="9"/>
  <c r="Y1360" i="9"/>
  <c r="X1360" i="9"/>
  <c r="W1360" i="9"/>
  <c r="V1360" i="9"/>
  <c r="U1360" i="9"/>
  <c r="T1360" i="9"/>
  <c r="S1360" i="9"/>
  <c r="Q1360" i="9"/>
  <c r="P1360" i="9"/>
  <c r="O1360" i="9"/>
  <c r="N1360" i="9"/>
  <c r="L1360" i="9"/>
  <c r="K1360" i="9"/>
  <c r="J1360" i="9"/>
  <c r="I1360" i="9"/>
  <c r="G1360" i="9"/>
  <c r="F1360" i="9"/>
  <c r="E1360" i="9"/>
  <c r="AP1360" i="9"/>
  <c r="AG1360" i="9"/>
  <c r="AA1360" i="9"/>
  <c r="M1360" i="9"/>
  <c r="H1360" i="9"/>
  <c r="AZ1331" i="9"/>
  <c r="AY1331" i="9"/>
  <c r="AX1331" i="9"/>
  <c r="AW1331" i="9"/>
  <c r="AV1331" i="9"/>
  <c r="AU1331" i="9"/>
  <c r="AS1331" i="9"/>
  <c r="AR1331" i="9"/>
  <c r="AQ1331" i="9"/>
  <c r="AO1331" i="9"/>
  <c r="AN1331" i="9"/>
  <c r="AM1331" i="9"/>
  <c r="AJ1331" i="9"/>
  <c r="AI1331" i="9"/>
  <c r="AH1331" i="9"/>
  <c r="AF1331" i="9"/>
  <c r="AE1331" i="9"/>
  <c r="AD1331" i="9"/>
  <c r="AB1331" i="9"/>
  <c r="Z1331" i="9"/>
  <c r="Y1331" i="9"/>
  <c r="X1331" i="9"/>
  <c r="W1331" i="9"/>
  <c r="V1331" i="9"/>
  <c r="U1331" i="9"/>
  <c r="T1331" i="9"/>
  <c r="S1331" i="9"/>
  <c r="Q1331" i="9"/>
  <c r="P1331" i="9"/>
  <c r="O1331" i="9"/>
  <c r="N1331" i="9"/>
  <c r="L1331" i="9"/>
  <c r="K1331" i="9"/>
  <c r="J1331" i="9"/>
  <c r="I1331" i="9"/>
  <c r="G1331" i="9"/>
  <c r="F1331" i="9"/>
  <c r="E1331" i="9"/>
  <c r="AZ1303" i="9"/>
  <c r="AY1303" i="9"/>
  <c r="AX1303" i="9"/>
  <c r="AW1303" i="9"/>
  <c r="AV1303" i="9"/>
  <c r="AU1303" i="9"/>
  <c r="AS1303" i="9"/>
  <c r="AR1303" i="9"/>
  <c r="AQ1303" i="9"/>
  <c r="AO1303" i="9"/>
  <c r="AN1303" i="9"/>
  <c r="AM1303" i="9"/>
  <c r="AJ1303" i="9"/>
  <c r="AI1303" i="9"/>
  <c r="AH1303" i="9"/>
  <c r="AF1303" i="9"/>
  <c r="AE1303" i="9"/>
  <c r="AD1303" i="9"/>
  <c r="AB1303" i="9"/>
  <c r="Z1303" i="9"/>
  <c r="Y1303" i="9"/>
  <c r="X1303" i="9"/>
  <c r="W1303" i="9"/>
  <c r="V1303" i="9"/>
  <c r="U1303" i="9"/>
  <c r="T1303" i="9"/>
  <c r="S1303" i="9"/>
  <c r="Q1303" i="9"/>
  <c r="P1303" i="9"/>
  <c r="O1303" i="9"/>
  <c r="N1303" i="9"/>
  <c r="L1303" i="9"/>
  <c r="K1303" i="9"/>
  <c r="J1303" i="9"/>
  <c r="I1303" i="9"/>
  <c r="G1303" i="9"/>
  <c r="F1303" i="9"/>
  <c r="E1303" i="9"/>
  <c r="AZ1289" i="9"/>
  <c r="AY1289" i="9"/>
  <c r="AX1289" i="9"/>
  <c r="AW1289" i="9"/>
  <c r="AV1289" i="9"/>
  <c r="AU1289" i="9"/>
  <c r="AS1289" i="9"/>
  <c r="AR1289" i="9"/>
  <c r="AQ1289" i="9"/>
  <c r="AO1289" i="9"/>
  <c r="AN1289" i="9"/>
  <c r="AM1289" i="9"/>
  <c r="AJ1289" i="9"/>
  <c r="AI1289" i="9"/>
  <c r="AH1289" i="9"/>
  <c r="AF1289" i="9"/>
  <c r="AE1289" i="9"/>
  <c r="AD1289" i="9"/>
  <c r="AB1289" i="9"/>
  <c r="Z1289" i="9"/>
  <c r="Y1289" i="9"/>
  <c r="X1289" i="9"/>
  <c r="W1289" i="9"/>
  <c r="V1289" i="9"/>
  <c r="U1289" i="9"/>
  <c r="T1289" i="9"/>
  <c r="S1289" i="9"/>
  <c r="Q1289" i="9"/>
  <c r="P1289" i="9"/>
  <c r="O1289" i="9"/>
  <c r="N1289" i="9"/>
  <c r="L1289" i="9"/>
  <c r="K1289" i="9"/>
  <c r="J1289" i="9"/>
  <c r="I1289" i="9"/>
  <c r="G1289" i="9"/>
  <c r="F1289" i="9"/>
  <c r="E1289" i="9"/>
  <c r="AZ1267" i="9"/>
  <c r="AY1267" i="9"/>
  <c r="AX1267" i="9"/>
  <c r="AW1267" i="9"/>
  <c r="AV1267" i="9"/>
  <c r="AU1267" i="9"/>
  <c r="AS1267" i="9"/>
  <c r="AR1267" i="9"/>
  <c r="AQ1267" i="9"/>
  <c r="AO1267" i="9"/>
  <c r="AN1267" i="9"/>
  <c r="AM1267" i="9"/>
  <c r="AJ1267" i="9"/>
  <c r="AI1267" i="9"/>
  <c r="AH1267" i="9"/>
  <c r="AF1267" i="9"/>
  <c r="AE1267" i="9"/>
  <c r="AD1267" i="9"/>
  <c r="AB1267" i="9"/>
  <c r="Z1267" i="9"/>
  <c r="Y1267" i="9"/>
  <c r="X1267" i="9"/>
  <c r="W1267" i="9"/>
  <c r="V1267" i="9"/>
  <c r="U1267" i="9"/>
  <c r="T1267" i="9"/>
  <c r="S1267" i="9"/>
  <c r="Q1267" i="9"/>
  <c r="P1267" i="9"/>
  <c r="O1267" i="9"/>
  <c r="N1267" i="9"/>
  <c r="L1267" i="9"/>
  <c r="K1267" i="9"/>
  <c r="J1267" i="9"/>
  <c r="I1267" i="9"/>
  <c r="G1267" i="9"/>
  <c r="F1267" i="9"/>
  <c r="E1267" i="9"/>
  <c r="AZ1252" i="9"/>
  <c r="AY1252" i="9"/>
  <c r="AX1252" i="9"/>
  <c r="AW1252" i="9"/>
  <c r="AV1252" i="9"/>
  <c r="AU1252" i="9"/>
  <c r="AS1252" i="9"/>
  <c r="AR1252" i="9"/>
  <c r="AQ1252" i="9"/>
  <c r="AO1252" i="9"/>
  <c r="AN1252" i="9"/>
  <c r="AM1252" i="9"/>
  <c r="AJ1252" i="9"/>
  <c r="AI1252" i="9"/>
  <c r="AH1252" i="9"/>
  <c r="AF1252" i="9"/>
  <c r="AE1252" i="9"/>
  <c r="AD1252" i="9"/>
  <c r="AB1252" i="9"/>
  <c r="Z1252" i="9"/>
  <c r="Y1252" i="9"/>
  <c r="X1252" i="9"/>
  <c r="W1252" i="9"/>
  <c r="V1252" i="9"/>
  <c r="U1252" i="9"/>
  <c r="T1252" i="9"/>
  <c r="S1252" i="9"/>
  <c r="Q1252" i="9"/>
  <c r="P1252" i="9"/>
  <c r="O1252" i="9"/>
  <c r="N1252" i="9"/>
  <c r="L1252" i="9"/>
  <c r="K1252" i="9"/>
  <c r="J1252" i="9"/>
  <c r="I1252" i="9"/>
  <c r="G1252" i="9"/>
  <c r="F1252" i="9"/>
  <c r="E1252" i="9"/>
  <c r="AP1252" i="9"/>
  <c r="AL1252" i="9"/>
  <c r="AG1252" i="9"/>
  <c r="AA1252" i="9"/>
  <c r="M1252" i="9"/>
  <c r="H1252" i="9"/>
  <c r="D1252" i="9"/>
  <c r="AZ1225" i="9"/>
  <c r="AY1225" i="9"/>
  <c r="AX1225" i="9"/>
  <c r="AW1225" i="9"/>
  <c r="AV1225" i="9"/>
  <c r="AU1225" i="9"/>
  <c r="AS1225" i="9"/>
  <c r="AR1225" i="9"/>
  <c r="AQ1225" i="9"/>
  <c r="AO1225" i="9"/>
  <c r="AN1225" i="9"/>
  <c r="AM1225" i="9"/>
  <c r="AJ1225" i="9"/>
  <c r="AI1225" i="9"/>
  <c r="AH1225" i="9"/>
  <c r="AF1225" i="9"/>
  <c r="AE1225" i="9"/>
  <c r="AD1225" i="9"/>
  <c r="AB1225" i="9"/>
  <c r="Z1225" i="9"/>
  <c r="Y1225" i="9"/>
  <c r="X1225" i="9"/>
  <c r="W1225" i="9"/>
  <c r="V1225" i="9"/>
  <c r="U1225" i="9"/>
  <c r="T1225" i="9"/>
  <c r="S1225" i="9"/>
  <c r="Q1225" i="9"/>
  <c r="P1225" i="9"/>
  <c r="O1225" i="9"/>
  <c r="N1225" i="9"/>
  <c r="L1225" i="9"/>
  <c r="K1225" i="9"/>
  <c r="J1225" i="9"/>
  <c r="I1225" i="9"/>
  <c r="G1225" i="9"/>
  <c r="F1225" i="9"/>
  <c r="E1225" i="9"/>
  <c r="AZ1204" i="9"/>
  <c r="AY1204" i="9"/>
  <c r="AX1204" i="9"/>
  <c r="AW1204" i="9"/>
  <c r="AV1204" i="9"/>
  <c r="AU1204" i="9"/>
  <c r="AS1204" i="9"/>
  <c r="AR1204" i="9"/>
  <c r="AQ1204" i="9"/>
  <c r="AO1204" i="9"/>
  <c r="AN1204" i="9"/>
  <c r="AM1204" i="9"/>
  <c r="AJ1204" i="9"/>
  <c r="AI1204" i="9"/>
  <c r="AH1204" i="9"/>
  <c r="AF1204" i="9"/>
  <c r="AE1204" i="9"/>
  <c r="AD1204" i="9"/>
  <c r="AB1204" i="9"/>
  <c r="Z1204" i="9"/>
  <c r="Y1204" i="9"/>
  <c r="X1204" i="9"/>
  <c r="W1204" i="9"/>
  <c r="V1204" i="9"/>
  <c r="U1204" i="9"/>
  <c r="T1204" i="9"/>
  <c r="S1204" i="9"/>
  <c r="Q1204" i="9"/>
  <c r="P1204" i="9"/>
  <c r="O1204" i="9"/>
  <c r="N1204" i="9"/>
  <c r="L1204" i="9"/>
  <c r="K1204" i="9"/>
  <c r="J1204" i="9"/>
  <c r="I1204" i="9"/>
  <c r="G1204" i="9"/>
  <c r="F1204" i="9"/>
  <c r="E1204" i="9"/>
  <c r="AP1204" i="9"/>
  <c r="AL1204" i="9"/>
  <c r="AG1204" i="9"/>
  <c r="AA1204" i="9"/>
  <c r="M1204" i="9"/>
  <c r="H1204" i="9"/>
  <c r="D1204" i="9"/>
  <c r="AZ1177" i="9"/>
  <c r="AY1177" i="9"/>
  <c r="AX1177" i="9"/>
  <c r="AW1177" i="9"/>
  <c r="AV1177" i="9"/>
  <c r="AU1177" i="9"/>
  <c r="AS1177" i="9"/>
  <c r="AR1177" i="9"/>
  <c r="AQ1177" i="9"/>
  <c r="AO1177" i="9"/>
  <c r="AN1177" i="9"/>
  <c r="AM1177" i="9"/>
  <c r="AJ1177" i="9"/>
  <c r="AI1177" i="9"/>
  <c r="AH1177" i="9"/>
  <c r="AF1177" i="9"/>
  <c r="AE1177" i="9"/>
  <c r="AD1177" i="9"/>
  <c r="AB1177" i="9"/>
  <c r="Z1177" i="9"/>
  <c r="Y1177" i="9"/>
  <c r="X1177" i="9"/>
  <c r="W1177" i="9"/>
  <c r="V1177" i="9"/>
  <c r="U1177" i="9"/>
  <c r="T1177" i="9"/>
  <c r="S1177" i="9"/>
  <c r="Q1177" i="9"/>
  <c r="P1177" i="9"/>
  <c r="O1177" i="9"/>
  <c r="N1177" i="9"/>
  <c r="L1177" i="9"/>
  <c r="K1177" i="9"/>
  <c r="J1177" i="9"/>
  <c r="I1177" i="9"/>
  <c r="G1177" i="9"/>
  <c r="F1177" i="9"/>
  <c r="E1177" i="9"/>
  <c r="AZ1134" i="9"/>
  <c r="AY1134" i="9"/>
  <c r="AX1134" i="9"/>
  <c r="AW1134" i="9"/>
  <c r="AV1134" i="9"/>
  <c r="AU1134" i="9"/>
  <c r="AS1134" i="9"/>
  <c r="AR1134" i="9"/>
  <c r="AQ1134" i="9"/>
  <c r="AO1134" i="9"/>
  <c r="AN1134" i="9"/>
  <c r="AM1134" i="9"/>
  <c r="AJ1134" i="9"/>
  <c r="AI1134" i="9"/>
  <c r="AH1134" i="9"/>
  <c r="AF1134" i="9"/>
  <c r="AE1134" i="9"/>
  <c r="AD1134" i="9"/>
  <c r="AB1134" i="9"/>
  <c r="Z1134" i="9"/>
  <c r="Y1134" i="9"/>
  <c r="X1134" i="9"/>
  <c r="W1134" i="9"/>
  <c r="V1134" i="9"/>
  <c r="U1134" i="9"/>
  <c r="T1134" i="9"/>
  <c r="S1134" i="9"/>
  <c r="Q1134" i="9"/>
  <c r="P1134" i="9"/>
  <c r="O1134" i="9"/>
  <c r="N1134" i="9"/>
  <c r="L1134" i="9"/>
  <c r="K1134" i="9"/>
  <c r="J1134" i="9"/>
  <c r="I1134" i="9"/>
  <c r="G1134" i="9"/>
  <c r="F1134" i="9"/>
  <c r="E1134" i="9"/>
  <c r="AZ1109" i="9"/>
  <c r="AY1109" i="9"/>
  <c r="AX1109" i="9"/>
  <c r="AW1109" i="9"/>
  <c r="AV1109" i="9"/>
  <c r="AU1109" i="9"/>
  <c r="AS1109" i="9"/>
  <c r="AR1109" i="9"/>
  <c r="AQ1109" i="9"/>
  <c r="AO1109" i="9"/>
  <c r="AN1109" i="9"/>
  <c r="AM1109" i="9"/>
  <c r="AJ1109" i="9"/>
  <c r="AI1109" i="9"/>
  <c r="AH1109" i="9"/>
  <c r="AF1109" i="9"/>
  <c r="AE1109" i="9"/>
  <c r="AD1109" i="9"/>
  <c r="AB1109" i="9"/>
  <c r="Z1109" i="9"/>
  <c r="Y1109" i="9"/>
  <c r="X1109" i="9"/>
  <c r="W1109" i="9"/>
  <c r="V1109" i="9"/>
  <c r="U1109" i="9"/>
  <c r="T1109" i="9"/>
  <c r="S1109" i="9"/>
  <c r="Q1109" i="9"/>
  <c r="P1109" i="9"/>
  <c r="O1109" i="9"/>
  <c r="N1109" i="9"/>
  <c r="L1109" i="9"/>
  <c r="K1109" i="9"/>
  <c r="J1109" i="9"/>
  <c r="I1109" i="9"/>
  <c r="G1109" i="9"/>
  <c r="F1109" i="9"/>
  <c r="E1109" i="9"/>
  <c r="AP1109" i="9"/>
  <c r="AG1109" i="9"/>
  <c r="AC1109" i="9"/>
  <c r="AA1109" i="9"/>
  <c r="M1109" i="9"/>
  <c r="H1109" i="9"/>
  <c r="AZ1097" i="9"/>
  <c r="AY1097" i="9"/>
  <c r="AX1097" i="9"/>
  <c r="AW1097" i="9"/>
  <c r="AV1097" i="9"/>
  <c r="AU1097" i="9"/>
  <c r="AS1097" i="9"/>
  <c r="AR1097" i="9"/>
  <c r="AQ1097" i="9"/>
  <c r="AO1097" i="9"/>
  <c r="AN1097" i="9"/>
  <c r="AM1097" i="9"/>
  <c r="AJ1097" i="9"/>
  <c r="AI1097" i="9"/>
  <c r="AH1097" i="9"/>
  <c r="AF1097" i="9"/>
  <c r="AE1097" i="9"/>
  <c r="AD1097" i="9"/>
  <c r="AB1097" i="9"/>
  <c r="Z1097" i="9"/>
  <c r="Y1097" i="9"/>
  <c r="X1097" i="9"/>
  <c r="W1097" i="9"/>
  <c r="V1097" i="9"/>
  <c r="U1097" i="9"/>
  <c r="T1097" i="9"/>
  <c r="S1097" i="9"/>
  <c r="Q1097" i="9"/>
  <c r="P1097" i="9"/>
  <c r="O1097" i="9"/>
  <c r="N1097" i="9"/>
  <c r="L1097" i="9"/>
  <c r="K1097" i="9"/>
  <c r="J1097" i="9"/>
  <c r="I1097" i="9"/>
  <c r="G1097" i="9"/>
  <c r="F1097" i="9"/>
  <c r="E1097" i="9"/>
  <c r="AZ1088" i="9"/>
  <c r="AY1088" i="9"/>
  <c r="AX1088" i="9"/>
  <c r="AW1088" i="9"/>
  <c r="AV1088" i="9"/>
  <c r="AU1088" i="9"/>
  <c r="AS1088" i="9"/>
  <c r="AR1088" i="9"/>
  <c r="AQ1088" i="9"/>
  <c r="AO1088" i="9"/>
  <c r="AN1088" i="9"/>
  <c r="AM1088" i="9"/>
  <c r="AJ1088" i="9"/>
  <c r="AI1088" i="9"/>
  <c r="AH1088" i="9"/>
  <c r="AF1088" i="9"/>
  <c r="AE1088" i="9"/>
  <c r="AD1088" i="9"/>
  <c r="AB1088" i="9"/>
  <c r="Z1088" i="9"/>
  <c r="Y1088" i="9"/>
  <c r="X1088" i="9"/>
  <c r="W1088" i="9"/>
  <c r="V1088" i="9"/>
  <c r="U1088" i="9"/>
  <c r="T1088" i="9"/>
  <c r="S1088" i="9"/>
  <c r="Q1088" i="9"/>
  <c r="P1088" i="9"/>
  <c r="O1088" i="9"/>
  <c r="N1088" i="9"/>
  <c r="M1088" i="9"/>
  <c r="L1088" i="9"/>
  <c r="K1088" i="9"/>
  <c r="J1088" i="9"/>
  <c r="I1088" i="9"/>
  <c r="G1088" i="9"/>
  <c r="F1088" i="9"/>
  <c r="E1088" i="9"/>
  <c r="AL1088" i="9"/>
  <c r="AG1088" i="9"/>
  <c r="AA1088" i="9"/>
  <c r="D1088" i="9"/>
  <c r="AZ1066" i="9"/>
  <c r="AY1066" i="9"/>
  <c r="AX1066" i="9"/>
  <c r="AW1066" i="9"/>
  <c r="AV1066" i="9"/>
  <c r="AU1066" i="9"/>
  <c r="AS1066" i="9"/>
  <c r="AR1066" i="9"/>
  <c r="AQ1066" i="9"/>
  <c r="AO1066" i="9"/>
  <c r="AN1066" i="9"/>
  <c r="AM1066" i="9"/>
  <c r="AJ1066" i="9"/>
  <c r="AI1066" i="9"/>
  <c r="AH1066" i="9"/>
  <c r="AF1066" i="9"/>
  <c r="AE1066" i="9"/>
  <c r="AD1066" i="9"/>
  <c r="AB1066" i="9"/>
  <c r="Z1066" i="9"/>
  <c r="Y1066" i="9"/>
  <c r="X1066" i="9"/>
  <c r="W1066" i="9"/>
  <c r="V1066" i="9"/>
  <c r="U1066" i="9"/>
  <c r="T1066" i="9"/>
  <c r="S1066" i="9"/>
  <c r="Q1066" i="9"/>
  <c r="P1066" i="9"/>
  <c r="O1066" i="9"/>
  <c r="N1066" i="9"/>
  <c r="L1066" i="9"/>
  <c r="K1066" i="9"/>
  <c r="J1066" i="9"/>
  <c r="I1066" i="9"/>
  <c r="G1066" i="9"/>
  <c r="F1066" i="9"/>
  <c r="E1066" i="9"/>
  <c r="AZ1019" i="9"/>
  <c r="AY1019" i="9"/>
  <c r="AX1019" i="9"/>
  <c r="AW1019" i="9"/>
  <c r="AV1019" i="9"/>
  <c r="AU1019" i="9"/>
  <c r="AS1019" i="9"/>
  <c r="AR1019" i="9"/>
  <c r="AQ1019" i="9"/>
  <c r="AO1019" i="9"/>
  <c r="AN1019" i="9"/>
  <c r="AM1019" i="9"/>
  <c r="AJ1019" i="9"/>
  <c r="AI1019" i="9"/>
  <c r="AH1019" i="9"/>
  <c r="AF1019" i="9"/>
  <c r="AE1019" i="9"/>
  <c r="AD1019" i="9"/>
  <c r="AB1019" i="9"/>
  <c r="Z1019" i="9"/>
  <c r="Y1019" i="9"/>
  <c r="X1019" i="9"/>
  <c r="W1019" i="9"/>
  <c r="V1019" i="9"/>
  <c r="U1019" i="9"/>
  <c r="T1019" i="9"/>
  <c r="S1019" i="9"/>
  <c r="Q1019" i="9"/>
  <c r="P1019" i="9"/>
  <c r="O1019" i="9"/>
  <c r="N1019" i="9"/>
  <c r="L1019" i="9"/>
  <c r="K1019" i="9"/>
  <c r="J1019" i="9"/>
  <c r="I1019" i="9"/>
  <c r="G1019" i="9"/>
  <c r="F1019" i="9"/>
  <c r="E1019" i="9"/>
  <c r="AL1019" i="9"/>
  <c r="AG1019" i="9"/>
  <c r="AA1019" i="9"/>
  <c r="M1019" i="9"/>
  <c r="AZ968" i="9"/>
  <c r="AY968" i="9"/>
  <c r="AX968" i="9"/>
  <c r="AW968" i="9"/>
  <c r="AV968" i="9"/>
  <c r="AU968" i="9"/>
  <c r="AS968" i="9"/>
  <c r="AR968" i="9"/>
  <c r="AQ968" i="9"/>
  <c r="AO968" i="9"/>
  <c r="AN968" i="9"/>
  <c r="AM968" i="9"/>
  <c r="AJ968" i="9"/>
  <c r="AI968" i="9"/>
  <c r="AH968" i="9"/>
  <c r="AF968" i="9"/>
  <c r="AE968" i="9"/>
  <c r="AD968" i="9"/>
  <c r="AB968" i="9"/>
  <c r="Z968" i="9"/>
  <c r="Y968" i="9"/>
  <c r="X968" i="9"/>
  <c r="W968" i="9"/>
  <c r="V968" i="9"/>
  <c r="U968" i="9"/>
  <c r="T968" i="9"/>
  <c r="S968" i="9"/>
  <c r="Q968" i="9"/>
  <c r="P968" i="9"/>
  <c r="O968" i="9"/>
  <c r="N968" i="9"/>
  <c r="L968" i="9"/>
  <c r="K968" i="9"/>
  <c r="J968" i="9"/>
  <c r="I968" i="9"/>
  <c r="G968" i="9"/>
  <c r="F968" i="9"/>
  <c r="E968" i="9"/>
  <c r="AZ946" i="9"/>
  <c r="AY946" i="9"/>
  <c r="AX946" i="9"/>
  <c r="AW946" i="9"/>
  <c r="AV946" i="9"/>
  <c r="AU946" i="9"/>
  <c r="AS946" i="9"/>
  <c r="AR946" i="9"/>
  <c r="AQ946" i="9"/>
  <c r="AO946" i="9"/>
  <c r="AN946" i="9"/>
  <c r="AM946" i="9"/>
  <c r="AJ946" i="9"/>
  <c r="AI946" i="9"/>
  <c r="AH946" i="9"/>
  <c r="AF946" i="9"/>
  <c r="AE946" i="9"/>
  <c r="AD946" i="9"/>
  <c r="AB946" i="9"/>
  <c r="Z946" i="9"/>
  <c r="Y946" i="9"/>
  <c r="X946" i="9"/>
  <c r="W946" i="9"/>
  <c r="V946" i="9"/>
  <c r="U946" i="9"/>
  <c r="T946" i="9"/>
  <c r="S946" i="9"/>
  <c r="Q946" i="9"/>
  <c r="P946" i="9"/>
  <c r="O946" i="9"/>
  <c r="N946" i="9"/>
  <c r="L946" i="9"/>
  <c r="K946" i="9"/>
  <c r="J946" i="9"/>
  <c r="I946" i="9"/>
  <c r="G946" i="9"/>
  <c r="F946" i="9"/>
  <c r="E946" i="9"/>
  <c r="AZ901" i="9"/>
  <c r="AY901" i="9"/>
  <c r="AX901" i="9"/>
  <c r="AW901" i="9"/>
  <c r="AV901" i="9"/>
  <c r="AU901" i="9"/>
  <c r="AS901" i="9"/>
  <c r="AR901" i="9"/>
  <c r="AQ901" i="9"/>
  <c r="AO901" i="9"/>
  <c r="AN901" i="9"/>
  <c r="AM901" i="9"/>
  <c r="AJ901" i="9"/>
  <c r="AI901" i="9"/>
  <c r="AH901" i="9"/>
  <c r="AF901" i="9"/>
  <c r="AE901" i="9"/>
  <c r="AD901" i="9"/>
  <c r="AB901" i="9"/>
  <c r="Z901" i="9"/>
  <c r="Y901" i="9"/>
  <c r="X901" i="9"/>
  <c r="W901" i="9"/>
  <c r="V901" i="9"/>
  <c r="U901" i="9"/>
  <c r="T901" i="9"/>
  <c r="S901" i="9"/>
  <c r="Q901" i="9"/>
  <c r="P901" i="9"/>
  <c r="O901" i="9"/>
  <c r="N901" i="9"/>
  <c r="L901" i="9"/>
  <c r="K901" i="9"/>
  <c r="J901" i="9"/>
  <c r="I901" i="9"/>
  <c r="G901" i="9"/>
  <c r="F901" i="9"/>
  <c r="E901" i="9"/>
  <c r="AZ893" i="9"/>
  <c r="AY893" i="9"/>
  <c r="AX893" i="9"/>
  <c r="AW893" i="9"/>
  <c r="AV893" i="9"/>
  <c r="AU893" i="9"/>
  <c r="AS893" i="9"/>
  <c r="AR893" i="9"/>
  <c r="AQ893" i="9"/>
  <c r="AO893" i="9"/>
  <c r="AN893" i="9"/>
  <c r="AM893" i="9"/>
  <c r="AJ893" i="9"/>
  <c r="AI893" i="9"/>
  <c r="AH893" i="9"/>
  <c r="AF893" i="9"/>
  <c r="AE893" i="9"/>
  <c r="AD893" i="9"/>
  <c r="AB893" i="9"/>
  <c r="Z893" i="9"/>
  <c r="Y893" i="9"/>
  <c r="X893" i="9"/>
  <c r="W893" i="9"/>
  <c r="V893" i="9"/>
  <c r="U893" i="9"/>
  <c r="T893" i="9"/>
  <c r="S893" i="9"/>
  <c r="Q893" i="9"/>
  <c r="P893" i="9"/>
  <c r="O893" i="9"/>
  <c r="N893" i="9"/>
  <c r="L893" i="9"/>
  <c r="K893" i="9"/>
  <c r="J893" i="9"/>
  <c r="I893" i="9"/>
  <c r="G893" i="9"/>
  <c r="F893" i="9"/>
  <c r="E893" i="9"/>
  <c r="AP893" i="9"/>
  <c r="AC893" i="9"/>
  <c r="AA893" i="9"/>
  <c r="M893" i="9"/>
  <c r="H893" i="9"/>
  <c r="AZ874" i="9"/>
  <c r="AY874" i="9"/>
  <c r="AX874" i="9"/>
  <c r="AW874" i="9"/>
  <c r="AV874" i="9"/>
  <c r="AU874" i="9"/>
  <c r="AS874" i="9"/>
  <c r="AR874" i="9"/>
  <c r="AQ874" i="9"/>
  <c r="AO874" i="9"/>
  <c r="AN874" i="9"/>
  <c r="AM874" i="9"/>
  <c r="AJ874" i="9"/>
  <c r="AI874" i="9"/>
  <c r="AH874" i="9"/>
  <c r="AF874" i="9"/>
  <c r="AE874" i="9"/>
  <c r="AD874" i="9"/>
  <c r="AB874" i="9"/>
  <c r="Z874" i="9"/>
  <c r="Y874" i="9"/>
  <c r="X874" i="9"/>
  <c r="W874" i="9"/>
  <c r="V874" i="9"/>
  <c r="U874" i="9"/>
  <c r="T874" i="9"/>
  <c r="S874" i="9"/>
  <c r="Q874" i="9"/>
  <c r="P874" i="9"/>
  <c r="O874" i="9"/>
  <c r="N874" i="9"/>
  <c r="L874" i="9"/>
  <c r="K874" i="9"/>
  <c r="J874" i="9"/>
  <c r="I874" i="9"/>
  <c r="G874" i="9"/>
  <c r="F874" i="9"/>
  <c r="E874" i="9"/>
  <c r="AZ853" i="9"/>
  <c r="AY853" i="9"/>
  <c r="AX853" i="9"/>
  <c r="AW853" i="9"/>
  <c r="AV853" i="9"/>
  <c r="AU853" i="9"/>
  <c r="AS853" i="9"/>
  <c r="AR853" i="9"/>
  <c r="AQ853" i="9"/>
  <c r="AO853" i="9"/>
  <c r="AN853" i="9"/>
  <c r="AM853" i="9"/>
  <c r="AJ853" i="9"/>
  <c r="AI853" i="9"/>
  <c r="AH853" i="9"/>
  <c r="AF853" i="9"/>
  <c r="AE853" i="9"/>
  <c r="AD853" i="9"/>
  <c r="AB853" i="9"/>
  <c r="Z853" i="9"/>
  <c r="Y853" i="9"/>
  <c r="X853" i="9"/>
  <c r="W853" i="9"/>
  <c r="V853" i="9"/>
  <c r="U853" i="9"/>
  <c r="T853" i="9"/>
  <c r="S853" i="9"/>
  <c r="Q853" i="9"/>
  <c r="P853" i="9"/>
  <c r="O853" i="9"/>
  <c r="N853" i="9"/>
  <c r="L853" i="9"/>
  <c r="K853" i="9"/>
  <c r="J853" i="9"/>
  <c r="I853" i="9"/>
  <c r="G853" i="9"/>
  <c r="F853" i="9"/>
  <c r="E853" i="9"/>
  <c r="AP853" i="9"/>
  <c r="AZ832" i="9"/>
  <c r="AY832" i="9"/>
  <c r="AX832" i="9"/>
  <c r="AW832" i="9"/>
  <c r="AV832" i="9"/>
  <c r="AU832" i="9"/>
  <c r="AS832" i="9"/>
  <c r="AR832" i="9"/>
  <c r="AQ832" i="9"/>
  <c r="AO832" i="9"/>
  <c r="AN832" i="9"/>
  <c r="AM832" i="9"/>
  <c r="AJ832" i="9"/>
  <c r="AI832" i="9"/>
  <c r="AH832" i="9"/>
  <c r="AF832" i="9"/>
  <c r="AE832" i="9"/>
  <c r="AD832" i="9"/>
  <c r="AB832" i="9"/>
  <c r="Z832" i="9"/>
  <c r="Y832" i="9"/>
  <c r="X832" i="9"/>
  <c r="W832" i="9"/>
  <c r="V832" i="9"/>
  <c r="U832" i="9"/>
  <c r="T832" i="9"/>
  <c r="S832" i="9"/>
  <c r="Q832" i="9"/>
  <c r="P832" i="9"/>
  <c r="O832" i="9"/>
  <c r="N832" i="9"/>
  <c r="L832" i="9"/>
  <c r="K832" i="9"/>
  <c r="J832" i="9"/>
  <c r="I832" i="9"/>
  <c r="G832" i="9"/>
  <c r="F832" i="9"/>
  <c r="E832" i="9"/>
  <c r="AZ815" i="9"/>
  <c r="AY815" i="9"/>
  <c r="AX815" i="9"/>
  <c r="AW815" i="9"/>
  <c r="AV815" i="9"/>
  <c r="AU815" i="9"/>
  <c r="AS815" i="9"/>
  <c r="AR815" i="9"/>
  <c r="AQ815" i="9"/>
  <c r="AO815" i="9"/>
  <c r="AN815" i="9"/>
  <c r="AM815" i="9"/>
  <c r="AJ815" i="9"/>
  <c r="AI815" i="9"/>
  <c r="AH815" i="9"/>
  <c r="AF815" i="9"/>
  <c r="AE815" i="9"/>
  <c r="AD815" i="9"/>
  <c r="AB815" i="9"/>
  <c r="Z815" i="9"/>
  <c r="Y815" i="9"/>
  <c r="X815" i="9"/>
  <c r="W815" i="9"/>
  <c r="V815" i="9"/>
  <c r="U815" i="9"/>
  <c r="T815" i="9"/>
  <c r="S815" i="9"/>
  <c r="Q815" i="9"/>
  <c r="P815" i="9"/>
  <c r="O815" i="9"/>
  <c r="N815" i="9"/>
  <c r="L815" i="9"/>
  <c r="K815" i="9"/>
  <c r="J815" i="9"/>
  <c r="I815" i="9"/>
  <c r="G815" i="9"/>
  <c r="F815" i="9"/>
  <c r="E815" i="9"/>
  <c r="AZ792" i="9"/>
  <c r="AY792" i="9"/>
  <c r="AX792" i="9"/>
  <c r="AW792" i="9"/>
  <c r="AV792" i="9"/>
  <c r="AU792" i="9"/>
  <c r="AS792" i="9"/>
  <c r="AR792" i="9"/>
  <c r="AQ792" i="9"/>
  <c r="AO792" i="9"/>
  <c r="AN792" i="9"/>
  <c r="AM792" i="9"/>
  <c r="AJ792" i="9"/>
  <c r="AI792" i="9"/>
  <c r="AH792" i="9"/>
  <c r="AF792" i="9"/>
  <c r="AE792" i="9"/>
  <c r="AD792" i="9"/>
  <c r="AB792" i="9"/>
  <c r="Z792" i="9"/>
  <c r="Y792" i="9"/>
  <c r="X792" i="9"/>
  <c r="W792" i="9"/>
  <c r="V792" i="9"/>
  <c r="U792" i="9"/>
  <c r="T792" i="9"/>
  <c r="S792" i="9"/>
  <c r="Q792" i="9"/>
  <c r="P792" i="9"/>
  <c r="O792" i="9"/>
  <c r="N792" i="9"/>
  <c r="L792" i="9"/>
  <c r="K792" i="9"/>
  <c r="J792" i="9"/>
  <c r="I792" i="9"/>
  <c r="G792" i="9"/>
  <c r="F792" i="9"/>
  <c r="E792" i="9"/>
  <c r="AZ778" i="9"/>
  <c r="AY778" i="9"/>
  <c r="AX778" i="9"/>
  <c r="AW778" i="9"/>
  <c r="AV778" i="9"/>
  <c r="AU778" i="9"/>
  <c r="AS778" i="9"/>
  <c r="AR778" i="9"/>
  <c r="AQ778" i="9"/>
  <c r="AO778" i="9"/>
  <c r="AN778" i="9"/>
  <c r="AM778" i="9"/>
  <c r="AJ778" i="9"/>
  <c r="AI778" i="9"/>
  <c r="AH778" i="9"/>
  <c r="AF778" i="9"/>
  <c r="AE778" i="9"/>
  <c r="AD778" i="9"/>
  <c r="AB778" i="9"/>
  <c r="Z778" i="9"/>
  <c r="Y778" i="9"/>
  <c r="X778" i="9"/>
  <c r="W778" i="9"/>
  <c r="V778" i="9"/>
  <c r="U778" i="9"/>
  <c r="T778" i="9"/>
  <c r="S778" i="9"/>
  <c r="Q778" i="9"/>
  <c r="P778" i="9"/>
  <c r="O778" i="9"/>
  <c r="N778" i="9"/>
  <c r="L778" i="9"/>
  <c r="K778" i="9"/>
  <c r="J778" i="9"/>
  <c r="I778" i="9"/>
  <c r="G778" i="9"/>
  <c r="F778" i="9"/>
  <c r="E778" i="9"/>
  <c r="AZ740" i="9"/>
  <c r="AY740" i="9"/>
  <c r="AX740" i="9"/>
  <c r="AW740" i="9"/>
  <c r="AV740" i="9"/>
  <c r="AU740" i="9"/>
  <c r="AS740" i="9"/>
  <c r="AR740" i="9"/>
  <c r="AQ740" i="9"/>
  <c r="AO740" i="9"/>
  <c r="AN740" i="9"/>
  <c r="AM740" i="9"/>
  <c r="AJ740" i="9"/>
  <c r="AI740" i="9"/>
  <c r="AH740" i="9"/>
  <c r="AF740" i="9"/>
  <c r="AE740" i="9"/>
  <c r="AD740" i="9"/>
  <c r="AB740" i="9"/>
  <c r="Z740" i="9"/>
  <c r="Y740" i="9"/>
  <c r="X740" i="9"/>
  <c r="W740" i="9"/>
  <c r="V740" i="9"/>
  <c r="U740" i="9"/>
  <c r="T740" i="9"/>
  <c r="S740" i="9"/>
  <c r="Q740" i="9"/>
  <c r="P740" i="9"/>
  <c r="O740" i="9"/>
  <c r="N740" i="9"/>
  <c r="L740" i="9"/>
  <c r="K740" i="9"/>
  <c r="J740" i="9"/>
  <c r="I740" i="9"/>
  <c r="G740" i="9"/>
  <c r="F740" i="9"/>
  <c r="E740" i="9"/>
  <c r="AZ725" i="9"/>
  <c r="AY725" i="9"/>
  <c r="AX725" i="9"/>
  <c r="AW725" i="9"/>
  <c r="AV725" i="9"/>
  <c r="AU725" i="9"/>
  <c r="AS725" i="9"/>
  <c r="AR725" i="9"/>
  <c r="AQ725" i="9"/>
  <c r="AO725" i="9"/>
  <c r="AN725" i="9"/>
  <c r="AM725" i="9"/>
  <c r="AJ725" i="9"/>
  <c r="AI725" i="9"/>
  <c r="AH725" i="9"/>
  <c r="AF725" i="9"/>
  <c r="AE725" i="9"/>
  <c r="AD725" i="9"/>
  <c r="AB725" i="9"/>
  <c r="Z725" i="9"/>
  <c r="Y725" i="9"/>
  <c r="X725" i="9"/>
  <c r="W725" i="9"/>
  <c r="V725" i="9"/>
  <c r="U725" i="9"/>
  <c r="T725" i="9"/>
  <c r="S725" i="9"/>
  <c r="Q725" i="9"/>
  <c r="P725" i="9"/>
  <c r="O725" i="9"/>
  <c r="N725" i="9"/>
  <c r="L725" i="9"/>
  <c r="K725" i="9"/>
  <c r="J725" i="9"/>
  <c r="I725" i="9"/>
  <c r="G725" i="9"/>
  <c r="F725" i="9"/>
  <c r="E725" i="9"/>
  <c r="AZ706" i="9"/>
  <c r="AY706" i="9"/>
  <c r="AX706" i="9"/>
  <c r="AW706" i="9"/>
  <c r="AV706" i="9"/>
  <c r="AU706" i="9"/>
  <c r="AS706" i="9"/>
  <c r="AR706" i="9"/>
  <c r="AQ706" i="9"/>
  <c r="AO706" i="9"/>
  <c r="AN706" i="9"/>
  <c r="AM706" i="9"/>
  <c r="AJ706" i="9"/>
  <c r="AI706" i="9"/>
  <c r="AH706" i="9"/>
  <c r="AF706" i="9"/>
  <c r="AE706" i="9"/>
  <c r="AD706" i="9"/>
  <c r="AB706" i="9"/>
  <c r="Z706" i="9"/>
  <c r="Y706" i="9"/>
  <c r="X706" i="9"/>
  <c r="W706" i="9"/>
  <c r="V706" i="9"/>
  <c r="U706" i="9"/>
  <c r="T706" i="9"/>
  <c r="S706" i="9"/>
  <c r="Q706" i="9"/>
  <c r="P706" i="9"/>
  <c r="O706" i="9"/>
  <c r="N706" i="9"/>
  <c r="L706" i="9"/>
  <c r="K706" i="9"/>
  <c r="J706" i="9"/>
  <c r="I706" i="9"/>
  <c r="G706" i="9"/>
  <c r="F706" i="9"/>
  <c r="E706" i="9"/>
  <c r="AZ686" i="9"/>
  <c r="AY686" i="9"/>
  <c r="AX686" i="9"/>
  <c r="AW686" i="9"/>
  <c r="AV686" i="9"/>
  <c r="AU686" i="9"/>
  <c r="AS686" i="9"/>
  <c r="AR686" i="9"/>
  <c r="AQ686" i="9"/>
  <c r="AO686" i="9"/>
  <c r="AN686" i="9"/>
  <c r="AM686" i="9"/>
  <c r="AJ686" i="9"/>
  <c r="AI686" i="9"/>
  <c r="AH686" i="9"/>
  <c r="AF686" i="9"/>
  <c r="AE686" i="9"/>
  <c r="AD686" i="9"/>
  <c r="AB686" i="9"/>
  <c r="Z686" i="9"/>
  <c r="Y686" i="9"/>
  <c r="X686" i="9"/>
  <c r="W686" i="9"/>
  <c r="V686" i="9"/>
  <c r="U686" i="9"/>
  <c r="T686" i="9"/>
  <c r="S686" i="9"/>
  <c r="Q686" i="9"/>
  <c r="P686" i="9"/>
  <c r="O686" i="9"/>
  <c r="N686" i="9"/>
  <c r="L686" i="9"/>
  <c r="K686" i="9"/>
  <c r="J686" i="9"/>
  <c r="I686" i="9"/>
  <c r="G686" i="9"/>
  <c r="F686" i="9"/>
  <c r="E686" i="9"/>
  <c r="AG686" i="9"/>
  <c r="AA686" i="9"/>
  <c r="M686" i="9"/>
  <c r="D686" i="9"/>
  <c r="AZ660" i="9"/>
  <c r="AY660" i="9"/>
  <c r="AX660" i="9"/>
  <c r="AW660" i="9"/>
  <c r="AV660" i="9"/>
  <c r="AU660" i="9"/>
  <c r="AS660" i="9"/>
  <c r="AR660" i="9"/>
  <c r="AQ660" i="9"/>
  <c r="AO660" i="9"/>
  <c r="AN660" i="9"/>
  <c r="AM660" i="9"/>
  <c r="AJ660" i="9"/>
  <c r="AI660" i="9"/>
  <c r="AH660" i="9"/>
  <c r="AF660" i="9"/>
  <c r="AE660" i="9"/>
  <c r="AD660" i="9"/>
  <c r="AB660" i="9"/>
  <c r="Z660" i="9"/>
  <c r="Y660" i="9"/>
  <c r="X660" i="9"/>
  <c r="W660" i="9"/>
  <c r="V660" i="9"/>
  <c r="U660" i="9"/>
  <c r="T660" i="9"/>
  <c r="S660" i="9"/>
  <c r="Q660" i="9"/>
  <c r="P660" i="9"/>
  <c r="O660" i="9"/>
  <c r="N660" i="9"/>
  <c r="L660" i="9"/>
  <c r="K660" i="9"/>
  <c r="J660" i="9"/>
  <c r="I660" i="9"/>
  <c r="G660" i="9"/>
  <c r="F660" i="9"/>
  <c r="E660" i="9"/>
  <c r="AZ643" i="9"/>
  <c r="AY643" i="9"/>
  <c r="AX643" i="9"/>
  <c r="AW643" i="9"/>
  <c r="AV643" i="9"/>
  <c r="AU643" i="9"/>
  <c r="AS643" i="9"/>
  <c r="AR643" i="9"/>
  <c r="AQ643" i="9"/>
  <c r="AO643" i="9"/>
  <c r="AN643" i="9"/>
  <c r="AM643" i="9"/>
  <c r="AJ643" i="9"/>
  <c r="AI643" i="9"/>
  <c r="AH643" i="9"/>
  <c r="AF643" i="9"/>
  <c r="AE643" i="9"/>
  <c r="AD643" i="9"/>
  <c r="AB643" i="9"/>
  <c r="Z643" i="9"/>
  <c r="Y643" i="9"/>
  <c r="X643" i="9"/>
  <c r="W643" i="9"/>
  <c r="V643" i="9"/>
  <c r="U643" i="9"/>
  <c r="T643" i="9"/>
  <c r="S643" i="9"/>
  <c r="Q643" i="9"/>
  <c r="P643" i="9"/>
  <c r="O643" i="9"/>
  <c r="N643" i="9"/>
  <c r="L643" i="9"/>
  <c r="K643" i="9"/>
  <c r="J643" i="9"/>
  <c r="I643" i="9"/>
  <c r="G643" i="9"/>
  <c r="F643" i="9"/>
  <c r="E643" i="9"/>
  <c r="AL643" i="9"/>
  <c r="AG643" i="9"/>
  <c r="AA643" i="9"/>
  <c r="M643" i="9"/>
  <c r="D643" i="9"/>
  <c r="AZ629" i="9"/>
  <c r="AY629" i="9"/>
  <c r="AX629" i="9"/>
  <c r="AW629" i="9"/>
  <c r="AV629" i="9"/>
  <c r="AU629" i="9"/>
  <c r="AS629" i="9"/>
  <c r="AR629" i="9"/>
  <c r="AQ629" i="9"/>
  <c r="AO629" i="9"/>
  <c r="AN629" i="9"/>
  <c r="AM629" i="9"/>
  <c r="AJ629" i="9"/>
  <c r="AI629" i="9"/>
  <c r="AH629" i="9"/>
  <c r="AF629" i="9"/>
  <c r="AE629" i="9"/>
  <c r="AD629" i="9"/>
  <c r="AB629" i="9"/>
  <c r="Z629" i="9"/>
  <c r="Y629" i="9"/>
  <c r="X629" i="9"/>
  <c r="W629" i="9"/>
  <c r="V629" i="9"/>
  <c r="U629" i="9"/>
  <c r="T629" i="9"/>
  <c r="S629" i="9"/>
  <c r="Q629" i="9"/>
  <c r="P629" i="9"/>
  <c r="O629" i="9"/>
  <c r="N629" i="9"/>
  <c r="L629" i="9"/>
  <c r="K629" i="9"/>
  <c r="J629" i="9"/>
  <c r="I629" i="9"/>
  <c r="G629" i="9"/>
  <c r="F629" i="9"/>
  <c r="E629" i="9"/>
  <c r="H629" i="9"/>
  <c r="AZ619" i="9"/>
  <c r="AY619" i="9"/>
  <c r="AX619" i="9"/>
  <c r="AW619" i="9"/>
  <c r="AV619" i="9"/>
  <c r="AU619" i="9"/>
  <c r="AS619" i="9"/>
  <c r="AR619" i="9"/>
  <c r="AQ619" i="9"/>
  <c r="AO619" i="9"/>
  <c r="AN619" i="9"/>
  <c r="AM619" i="9"/>
  <c r="AJ619" i="9"/>
  <c r="AI619" i="9"/>
  <c r="AH619" i="9"/>
  <c r="AF619" i="9"/>
  <c r="AE619" i="9"/>
  <c r="AD619" i="9"/>
  <c r="AB619" i="9"/>
  <c r="Z619" i="9"/>
  <c r="Y619" i="9"/>
  <c r="X619" i="9"/>
  <c r="W619" i="9"/>
  <c r="V619" i="9"/>
  <c r="U619" i="9"/>
  <c r="T619" i="9"/>
  <c r="S619" i="9"/>
  <c r="Q619" i="9"/>
  <c r="P619" i="9"/>
  <c r="O619" i="9"/>
  <c r="N619" i="9"/>
  <c r="L619" i="9"/>
  <c r="K619" i="9"/>
  <c r="J619" i="9"/>
  <c r="I619" i="9"/>
  <c r="G619" i="9"/>
  <c r="F619" i="9"/>
  <c r="E619" i="9"/>
  <c r="AZ603" i="9"/>
  <c r="AY603" i="9"/>
  <c r="AX603" i="9"/>
  <c r="AW603" i="9"/>
  <c r="AV603" i="9"/>
  <c r="AU603" i="9"/>
  <c r="AS603" i="9"/>
  <c r="AR603" i="9"/>
  <c r="AQ603" i="9"/>
  <c r="AO603" i="9"/>
  <c r="AN603" i="9"/>
  <c r="AM603" i="9"/>
  <c r="AJ603" i="9"/>
  <c r="AI603" i="9"/>
  <c r="AH603" i="9"/>
  <c r="AF603" i="9"/>
  <c r="AE603" i="9"/>
  <c r="AD603" i="9"/>
  <c r="AB603" i="9"/>
  <c r="Z603" i="9"/>
  <c r="Y603" i="9"/>
  <c r="X603" i="9"/>
  <c r="W603" i="9"/>
  <c r="V603" i="9"/>
  <c r="U603" i="9"/>
  <c r="T603" i="9"/>
  <c r="S603" i="9"/>
  <c r="Q603" i="9"/>
  <c r="P603" i="9"/>
  <c r="O603" i="9"/>
  <c r="N603" i="9"/>
  <c r="L603" i="9"/>
  <c r="K603" i="9"/>
  <c r="J603" i="9"/>
  <c r="I603" i="9"/>
  <c r="G603" i="9"/>
  <c r="F603" i="9"/>
  <c r="E603" i="9"/>
  <c r="AP603" i="9"/>
  <c r="AL603" i="9"/>
  <c r="AG603" i="9"/>
  <c r="AA603" i="9"/>
  <c r="M603" i="9"/>
  <c r="H603" i="9"/>
  <c r="D603" i="9"/>
  <c r="AZ561" i="9"/>
  <c r="AY561" i="9"/>
  <c r="AX561" i="9"/>
  <c r="AW561" i="9"/>
  <c r="AV561" i="9"/>
  <c r="AU561" i="9"/>
  <c r="AS561" i="9"/>
  <c r="AR561" i="9"/>
  <c r="AQ561" i="9"/>
  <c r="AO561" i="9"/>
  <c r="AN561" i="9"/>
  <c r="AM561" i="9"/>
  <c r="AJ561" i="9"/>
  <c r="AI561" i="9"/>
  <c r="AH561" i="9"/>
  <c r="AF561" i="9"/>
  <c r="AE561" i="9"/>
  <c r="AD561" i="9"/>
  <c r="AB561" i="9"/>
  <c r="Z561" i="9"/>
  <c r="Y561" i="9"/>
  <c r="X561" i="9"/>
  <c r="W561" i="9"/>
  <c r="V561" i="9"/>
  <c r="U561" i="9"/>
  <c r="T561" i="9"/>
  <c r="S561" i="9"/>
  <c r="Q561" i="9"/>
  <c r="P561" i="9"/>
  <c r="O561" i="9"/>
  <c r="N561" i="9"/>
  <c r="L561" i="9"/>
  <c r="K561" i="9"/>
  <c r="J561" i="9"/>
  <c r="I561" i="9"/>
  <c r="G561" i="9"/>
  <c r="F561" i="9"/>
  <c r="E561" i="9"/>
  <c r="AZ534" i="9"/>
  <c r="AY534" i="9"/>
  <c r="AX534" i="9"/>
  <c r="AW534" i="9"/>
  <c r="AV534" i="9"/>
  <c r="AU534" i="9"/>
  <c r="AS534" i="9"/>
  <c r="AR534" i="9"/>
  <c r="AQ534" i="9"/>
  <c r="AO534" i="9"/>
  <c r="AN534" i="9"/>
  <c r="AM534" i="9"/>
  <c r="AJ534" i="9"/>
  <c r="AI534" i="9"/>
  <c r="AH534" i="9"/>
  <c r="AF534" i="9"/>
  <c r="AE534" i="9"/>
  <c r="AD534" i="9"/>
  <c r="AB534" i="9"/>
  <c r="Z534" i="9"/>
  <c r="Y534" i="9"/>
  <c r="X534" i="9"/>
  <c r="W534" i="9"/>
  <c r="V534" i="9"/>
  <c r="U534" i="9"/>
  <c r="T534" i="9"/>
  <c r="S534" i="9"/>
  <c r="Q534" i="9"/>
  <c r="P534" i="9"/>
  <c r="O534" i="9"/>
  <c r="N534" i="9"/>
  <c r="L534" i="9"/>
  <c r="K534" i="9"/>
  <c r="J534" i="9"/>
  <c r="I534" i="9"/>
  <c r="G534" i="9"/>
  <c r="F534" i="9"/>
  <c r="E534" i="9"/>
  <c r="AP534" i="9"/>
  <c r="AL534" i="9"/>
  <c r="AG534" i="9"/>
  <c r="AA534" i="9"/>
  <c r="M534" i="9"/>
  <c r="H534" i="9"/>
  <c r="D534" i="9"/>
  <c r="AZ514" i="9"/>
  <c r="AY514" i="9"/>
  <c r="AX514" i="9"/>
  <c r="AW514" i="9"/>
  <c r="AV514" i="9"/>
  <c r="AU514" i="9"/>
  <c r="AS514" i="9"/>
  <c r="AR514" i="9"/>
  <c r="AQ514" i="9"/>
  <c r="AO514" i="9"/>
  <c r="AN514" i="9"/>
  <c r="AM514" i="9"/>
  <c r="AJ514" i="9"/>
  <c r="AI514" i="9"/>
  <c r="AH514" i="9"/>
  <c r="AF514" i="9"/>
  <c r="AE514" i="9"/>
  <c r="AD514" i="9"/>
  <c r="AB514" i="9"/>
  <c r="Z514" i="9"/>
  <c r="Y514" i="9"/>
  <c r="X514" i="9"/>
  <c r="W514" i="9"/>
  <c r="V514" i="9"/>
  <c r="U514" i="9"/>
  <c r="T514" i="9"/>
  <c r="S514" i="9"/>
  <c r="Q514" i="9"/>
  <c r="P514" i="9"/>
  <c r="O514" i="9"/>
  <c r="N514" i="9"/>
  <c r="L514" i="9"/>
  <c r="K514" i="9"/>
  <c r="J514" i="9"/>
  <c r="I514" i="9"/>
  <c r="G514" i="9"/>
  <c r="F514" i="9"/>
  <c r="E514" i="9"/>
  <c r="AR479" i="9"/>
  <c r="AQ479" i="9"/>
  <c r="AO479" i="9"/>
  <c r="AN479" i="9"/>
  <c r="AM479" i="9"/>
  <c r="AJ479" i="9"/>
  <c r="AI479" i="9"/>
  <c r="AH479" i="9"/>
  <c r="AF479" i="9"/>
  <c r="AE479" i="9"/>
  <c r="AD479" i="9"/>
  <c r="AB479" i="9"/>
  <c r="Z479" i="9"/>
  <c r="Y479" i="9"/>
  <c r="X479" i="9"/>
  <c r="W479" i="9"/>
  <c r="V479" i="9"/>
  <c r="U479" i="9"/>
  <c r="T479" i="9"/>
  <c r="S479" i="9"/>
  <c r="Q479" i="9"/>
  <c r="P479" i="9"/>
  <c r="O479" i="9"/>
  <c r="N479" i="9"/>
  <c r="L479" i="9"/>
  <c r="K479" i="9"/>
  <c r="J479" i="9"/>
  <c r="I479" i="9"/>
  <c r="G479" i="9"/>
  <c r="F479" i="9"/>
  <c r="E479" i="9"/>
  <c r="AZ463" i="9"/>
  <c r="AY463" i="9"/>
  <c r="AX463" i="9"/>
  <c r="AW463" i="9"/>
  <c r="AV463" i="9"/>
  <c r="AU463" i="9"/>
  <c r="AS463" i="9"/>
  <c r="AR463" i="9"/>
  <c r="AQ463" i="9"/>
  <c r="AO463" i="9"/>
  <c r="AN463" i="9"/>
  <c r="AM463" i="9"/>
  <c r="AJ463" i="9"/>
  <c r="AI463" i="9"/>
  <c r="AH463" i="9"/>
  <c r="AF463" i="9"/>
  <c r="AE463" i="9"/>
  <c r="AD463" i="9"/>
  <c r="AB463" i="9"/>
  <c r="Z463" i="9"/>
  <c r="Y463" i="9"/>
  <c r="X463" i="9"/>
  <c r="W463" i="9"/>
  <c r="V463" i="9"/>
  <c r="U463" i="9"/>
  <c r="T463" i="9"/>
  <c r="S463" i="9"/>
  <c r="Q463" i="9"/>
  <c r="P463" i="9"/>
  <c r="O463" i="9"/>
  <c r="N463" i="9"/>
  <c r="M463" i="9"/>
  <c r="L463" i="9"/>
  <c r="K463" i="9"/>
  <c r="J463" i="9"/>
  <c r="I463" i="9"/>
  <c r="G463" i="9"/>
  <c r="F463" i="9"/>
  <c r="E463" i="9"/>
  <c r="AP463" i="9"/>
  <c r="AL463" i="9"/>
  <c r="AG463" i="9"/>
  <c r="AK463" i="9"/>
  <c r="AA463" i="9"/>
  <c r="H463" i="9"/>
  <c r="D463" i="9"/>
  <c r="AZ443" i="9"/>
  <c r="AY443" i="9"/>
  <c r="AX443" i="9"/>
  <c r="AW443" i="9"/>
  <c r="AV443" i="9"/>
  <c r="AU443" i="9"/>
  <c r="AS443" i="9"/>
  <c r="AR443" i="9"/>
  <c r="AQ443" i="9"/>
  <c r="AO443" i="9"/>
  <c r="AN443" i="9"/>
  <c r="AM443" i="9"/>
  <c r="AJ443" i="9"/>
  <c r="AI443" i="9"/>
  <c r="AH443" i="9"/>
  <c r="AF443" i="9"/>
  <c r="AE443" i="9"/>
  <c r="AD443" i="9"/>
  <c r="AB443" i="9"/>
  <c r="Z443" i="9"/>
  <c r="Y443" i="9"/>
  <c r="X443" i="9"/>
  <c r="W443" i="9"/>
  <c r="V443" i="9"/>
  <c r="U443" i="9"/>
  <c r="T443" i="9"/>
  <c r="S443" i="9"/>
  <c r="Q443" i="9"/>
  <c r="P443" i="9"/>
  <c r="O443" i="9"/>
  <c r="N443" i="9"/>
  <c r="L443" i="9"/>
  <c r="K443" i="9"/>
  <c r="J443" i="9"/>
  <c r="I443" i="9"/>
  <c r="G443" i="9"/>
  <c r="F443" i="9"/>
  <c r="E443" i="9"/>
  <c r="AZ421" i="9"/>
  <c r="AY421" i="9"/>
  <c r="AX421" i="9"/>
  <c r="AW421" i="9"/>
  <c r="AV421" i="9"/>
  <c r="AU421" i="9"/>
  <c r="AS421" i="9"/>
  <c r="AR421" i="9"/>
  <c r="AQ421" i="9"/>
  <c r="AO421" i="9"/>
  <c r="AN421" i="9"/>
  <c r="AM421" i="9"/>
  <c r="AJ421" i="9"/>
  <c r="AI421" i="9"/>
  <c r="AH421" i="9"/>
  <c r="AF421" i="9"/>
  <c r="AE421" i="9"/>
  <c r="AD421" i="9"/>
  <c r="AB421" i="9"/>
  <c r="Z421" i="9"/>
  <c r="Y421" i="9"/>
  <c r="X421" i="9"/>
  <c r="W421" i="9"/>
  <c r="V421" i="9"/>
  <c r="U421" i="9"/>
  <c r="T421" i="9"/>
  <c r="S421" i="9"/>
  <c r="Q421" i="9"/>
  <c r="P421" i="9"/>
  <c r="O421" i="9"/>
  <c r="N421" i="9"/>
  <c r="L421" i="9"/>
  <c r="K421" i="9"/>
  <c r="J421" i="9"/>
  <c r="I421" i="9"/>
  <c r="G421" i="9"/>
  <c r="F421" i="9"/>
  <c r="E421" i="9"/>
  <c r="AP421" i="9"/>
  <c r="AL421" i="9"/>
  <c r="AG421" i="9"/>
  <c r="AK421" i="9"/>
  <c r="AA421" i="9"/>
  <c r="M421" i="9"/>
  <c r="H421" i="9"/>
  <c r="D421" i="9"/>
  <c r="AZ391" i="9"/>
  <c r="AY391" i="9"/>
  <c r="AX391" i="9"/>
  <c r="AW391" i="9"/>
  <c r="AV391" i="9"/>
  <c r="AU391" i="9"/>
  <c r="AS391" i="9"/>
  <c r="AR391" i="9"/>
  <c r="AQ391" i="9"/>
  <c r="AO391" i="9"/>
  <c r="AN391" i="9"/>
  <c r="AM391" i="9"/>
  <c r="AJ391" i="9"/>
  <c r="AI391" i="9"/>
  <c r="AH391" i="9"/>
  <c r="AF391" i="9"/>
  <c r="AE391" i="9"/>
  <c r="AD391" i="9"/>
  <c r="AB391" i="9"/>
  <c r="Z391" i="9"/>
  <c r="Y391" i="9"/>
  <c r="X391" i="9"/>
  <c r="W391" i="9"/>
  <c r="V391" i="9"/>
  <c r="U391" i="9"/>
  <c r="T391" i="9"/>
  <c r="S391" i="9"/>
  <c r="Q391" i="9"/>
  <c r="P391" i="9"/>
  <c r="O391" i="9"/>
  <c r="N391" i="9"/>
  <c r="L391" i="9"/>
  <c r="K391" i="9"/>
  <c r="J391" i="9"/>
  <c r="I391" i="9"/>
  <c r="G391" i="9"/>
  <c r="F391" i="9"/>
  <c r="E391" i="9"/>
  <c r="AL391" i="9"/>
  <c r="AZ367" i="9"/>
  <c r="AY367" i="9"/>
  <c r="AX367" i="9"/>
  <c r="AW367" i="9"/>
  <c r="AV367" i="9"/>
  <c r="AU367" i="9"/>
  <c r="AS367" i="9"/>
  <c r="AR367" i="9"/>
  <c r="AQ367" i="9"/>
  <c r="AO367" i="9"/>
  <c r="AN367" i="9"/>
  <c r="AM367" i="9"/>
  <c r="AJ367" i="9"/>
  <c r="AI367" i="9"/>
  <c r="AH367" i="9"/>
  <c r="AF367" i="9"/>
  <c r="AE367" i="9"/>
  <c r="AD367" i="9"/>
  <c r="AB367" i="9"/>
  <c r="Z367" i="9"/>
  <c r="Y367" i="9"/>
  <c r="X367" i="9"/>
  <c r="W367" i="9"/>
  <c r="V367" i="9"/>
  <c r="U367" i="9"/>
  <c r="T367" i="9"/>
  <c r="S367" i="9"/>
  <c r="Q367" i="9"/>
  <c r="P367" i="9"/>
  <c r="O367" i="9"/>
  <c r="N367" i="9"/>
  <c r="L367" i="9"/>
  <c r="K367" i="9"/>
  <c r="J367" i="9"/>
  <c r="I367" i="9"/>
  <c r="G367" i="9"/>
  <c r="F367" i="9"/>
  <c r="E367" i="9"/>
  <c r="AP367" i="9"/>
  <c r="AL367" i="9"/>
  <c r="AG367" i="9"/>
  <c r="AA367" i="9"/>
  <c r="M367" i="9"/>
  <c r="H367" i="9"/>
  <c r="D367" i="9"/>
  <c r="AZ353" i="9"/>
  <c r="AY353" i="9"/>
  <c r="AX353" i="9"/>
  <c r="AW353" i="9"/>
  <c r="AV353" i="9"/>
  <c r="AU353" i="9"/>
  <c r="AS353" i="9"/>
  <c r="AR353" i="9"/>
  <c r="AQ353" i="9"/>
  <c r="AO353" i="9"/>
  <c r="AN353" i="9"/>
  <c r="AM353" i="9"/>
  <c r="AJ353" i="9"/>
  <c r="AI353" i="9"/>
  <c r="AH353" i="9"/>
  <c r="AF353" i="9"/>
  <c r="AE353" i="9"/>
  <c r="AD353" i="9"/>
  <c r="AB353" i="9"/>
  <c r="Z353" i="9"/>
  <c r="Y353" i="9"/>
  <c r="X353" i="9"/>
  <c r="W353" i="9"/>
  <c r="V353" i="9"/>
  <c r="U353" i="9"/>
  <c r="T353" i="9"/>
  <c r="S353" i="9"/>
  <c r="Q353" i="9"/>
  <c r="P353" i="9"/>
  <c r="O353" i="9"/>
  <c r="N353" i="9"/>
  <c r="L353" i="9"/>
  <c r="K353" i="9"/>
  <c r="J353" i="9"/>
  <c r="I353" i="9"/>
  <c r="G353" i="9"/>
  <c r="F353" i="9"/>
  <c r="E353" i="9"/>
  <c r="AZ341" i="9"/>
  <c r="AY341" i="9"/>
  <c r="AX341" i="9"/>
  <c r="AW341" i="9"/>
  <c r="AV341" i="9"/>
  <c r="AU341" i="9"/>
  <c r="AS341" i="9"/>
  <c r="AR341" i="9"/>
  <c r="AQ341" i="9"/>
  <c r="AO341" i="9"/>
  <c r="AN341" i="9"/>
  <c r="AM341" i="9"/>
  <c r="AJ341" i="9"/>
  <c r="AI341" i="9"/>
  <c r="AH341" i="9"/>
  <c r="AF341" i="9"/>
  <c r="AE341" i="9"/>
  <c r="AD341" i="9"/>
  <c r="AB341" i="9"/>
  <c r="Z341" i="9"/>
  <c r="Y341" i="9"/>
  <c r="X341" i="9"/>
  <c r="W341" i="9"/>
  <c r="V341" i="9"/>
  <c r="U341" i="9"/>
  <c r="T341" i="9"/>
  <c r="S341" i="9"/>
  <c r="Q341" i="9"/>
  <c r="P341" i="9"/>
  <c r="O341" i="9"/>
  <c r="N341" i="9"/>
  <c r="L341" i="9"/>
  <c r="K341" i="9"/>
  <c r="J341" i="9"/>
  <c r="I341" i="9"/>
  <c r="G341" i="9"/>
  <c r="F341" i="9"/>
  <c r="E341" i="9"/>
  <c r="AA341" i="9"/>
  <c r="AZ332" i="9"/>
  <c r="AY332" i="9"/>
  <c r="AX332" i="9"/>
  <c r="AW332" i="9"/>
  <c r="AV332" i="9"/>
  <c r="AU332" i="9"/>
  <c r="AS332" i="9"/>
  <c r="AR332" i="9"/>
  <c r="AQ332" i="9"/>
  <c r="AO332" i="9"/>
  <c r="AN332" i="9"/>
  <c r="AM332" i="9"/>
  <c r="AJ332" i="9"/>
  <c r="AI332" i="9"/>
  <c r="AH332" i="9"/>
  <c r="AF332" i="9"/>
  <c r="AE332" i="9"/>
  <c r="AD332" i="9"/>
  <c r="AB332" i="9"/>
  <c r="Z332" i="9"/>
  <c r="Y332" i="9"/>
  <c r="X332" i="9"/>
  <c r="W332" i="9"/>
  <c r="V332" i="9"/>
  <c r="U332" i="9"/>
  <c r="T332" i="9"/>
  <c r="S332" i="9"/>
  <c r="Q332" i="9"/>
  <c r="P332" i="9"/>
  <c r="O332" i="9"/>
  <c r="N332" i="9"/>
  <c r="L332" i="9"/>
  <c r="K332" i="9"/>
  <c r="J332" i="9"/>
  <c r="I332" i="9"/>
  <c r="G332" i="9"/>
  <c r="F332" i="9"/>
  <c r="E332" i="9"/>
  <c r="AP332" i="9"/>
  <c r="AG332" i="9"/>
  <c r="AA332" i="9"/>
  <c r="M332" i="9"/>
  <c r="AZ314" i="9"/>
  <c r="AY314" i="9"/>
  <c r="AX314" i="9"/>
  <c r="AW314" i="9"/>
  <c r="AV314" i="9"/>
  <c r="AU314" i="9"/>
  <c r="AS314" i="9"/>
  <c r="AR314" i="9"/>
  <c r="AQ314" i="9"/>
  <c r="AP314" i="9"/>
  <c r="AO314" i="9"/>
  <c r="AN314" i="9"/>
  <c r="AM314" i="9"/>
  <c r="AJ314" i="9"/>
  <c r="AI314" i="9"/>
  <c r="AH314" i="9"/>
  <c r="AF314" i="9"/>
  <c r="AE314" i="9"/>
  <c r="AD314" i="9"/>
  <c r="AB314" i="9"/>
  <c r="Z314" i="9"/>
  <c r="Y314" i="9"/>
  <c r="X314" i="9"/>
  <c r="W314" i="9"/>
  <c r="V314" i="9"/>
  <c r="U314" i="9"/>
  <c r="T314" i="9"/>
  <c r="S314" i="9"/>
  <c r="Q314" i="9"/>
  <c r="P314" i="9"/>
  <c r="O314" i="9"/>
  <c r="N314" i="9"/>
  <c r="L314" i="9"/>
  <c r="K314" i="9"/>
  <c r="J314" i="9"/>
  <c r="I314" i="9"/>
  <c r="G314" i="9"/>
  <c r="F314" i="9"/>
  <c r="E314" i="9"/>
  <c r="AG314" i="9"/>
  <c r="AC314" i="9"/>
  <c r="AA314" i="9"/>
  <c r="H314" i="9"/>
  <c r="AZ277" i="9"/>
  <c r="AY277" i="9"/>
  <c r="AX277" i="9"/>
  <c r="AW277" i="9"/>
  <c r="AV277" i="9"/>
  <c r="AU277" i="9"/>
  <c r="AS277" i="9"/>
  <c r="AR277" i="9"/>
  <c r="AQ277" i="9"/>
  <c r="AO277" i="9"/>
  <c r="AN277" i="9"/>
  <c r="AM277" i="9"/>
  <c r="AJ277" i="9"/>
  <c r="AI277" i="9"/>
  <c r="AH277" i="9"/>
  <c r="AF277" i="9"/>
  <c r="AE277" i="9"/>
  <c r="AD277" i="9"/>
  <c r="AB277" i="9"/>
  <c r="Z277" i="9"/>
  <c r="Y277" i="9"/>
  <c r="X277" i="9"/>
  <c r="W277" i="9"/>
  <c r="V277" i="9"/>
  <c r="U277" i="9"/>
  <c r="T277" i="9"/>
  <c r="S277" i="9"/>
  <c r="Q277" i="9"/>
  <c r="P277" i="9"/>
  <c r="O277" i="9"/>
  <c r="N277" i="9"/>
  <c r="L277" i="9"/>
  <c r="K277" i="9"/>
  <c r="J277" i="9"/>
  <c r="I277" i="9"/>
  <c r="G277" i="9"/>
  <c r="F277" i="9"/>
  <c r="E277" i="9"/>
  <c r="AZ236" i="9"/>
  <c r="AY236" i="9"/>
  <c r="AX236" i="9"/>
  <c r="AW236" i="9"/>
  <c r="AV236" i="9"/>
  <c r="AU236" i="9"/>
  <c r="AS236" i="9"/>
  <c r="AR236" i="9"/>
  <c r="AQ236" i="9"/>
  <c r="AO236" i="9"/>
  <c r="AN236" i="9"/>
  <c r="AM236" i="9"/>
  <c r="AJ236" i="9"/>
  <c r="AI236" i="9"/>
  <c r="AH236" i="9"/>
  <c r="AF236" i="9"/>
  <c r="AE236" i="9"/>
  <c r="AD236" i="9"/>
  <c r="AB236" i="9"/>
  <c r="Z236" i="9"/>
  <c r="Y236" i="9"/>
  <c r="X236" i="9"/>
  <c r="W236" i="9"/>
  <c r="V236" i="9"/>
  <c r="U236" i="9"/>
  <c r="T236" i="9"/>
  <c r="S236" i="9"/>
  <c r="Q236" i="9"/>
  <c r="P236" i="9"/>
  <c r="O236" i="9"/>
  <c r="N236" i="9"/>
  <c r="L236" i="9"/>
  <c r="K236" i="9"/>
  <c r="J236" i="9"/>
  <c r="I236" i="9"/>
  <c r="G236" i="9"/>
  <c r="F236" i="9"/>
  <c r="E236" i="9"/>
  <c r="AP236" i="9"/>
  <c r="AL236" i="9"/>
  <c r="AG236" i="9"/>
  <c r="AK236" i="9"/>
  <c r="AA236" i="9"/>
  <c r="M236" i="9"/>
  <c r="D236" i="9"/>
  <c r="AZ189" i="9"/>
  <c r="AY189" i="9"/>
  <c r="AX189" i="9"/>
  <c r="AW189" i="9"/>
  <c r="AV189" i="9"/>
  <c r="AU189" i="9"/>
  <c r="AS189" i="9"/>
  <c r="AR189" i="9"/>
  <c r="AQ189" i="9"/>
  <c r="AO189" i="9"/>
  <c r="AN189" i="9"/>
  <c r="AM189" i="9"/>
  <c r="AJ189" i="9"/>
  <c r="AI189" i="9"/>
  <c r="AH189" i="9"/>
  <c r="AF189" i="9"/>
  <c r="AE189" i="9"/>
  <c r="AD189" i="9"/>
  <c r="AB189" i="9"/>
  <c r="Z189" i="9"/>
  <c r="Y189" i="9"/>
  <c r="X189" i="9"/>
  <c r="W189" i="9"/>
  <c r="V189" i="9"/>
  <c r="U189" i="9"/>
  <c r="T189" i="9"/>
  <c r="S189" i="9"/>
  <c r="Q189" i="9"/>
  <c r="P189" i="9"/>
  <c r="O189" i="9"/>
  <c r="N189" i="9"/>
  <c r="L189" i="9"/>
  <c r="K189" i="9"/>
  <c r="J189" i="9"/>
  <c r="I189" i="9"/>
  <c r="G189" i="9"/>
  <c r="F189" i="9"/>
  <c r="E189" i="9"/>
  <c r="AZ167" i="9"/>
  <c r="AY167" i="9"/>
  <c r="AX167" i="9"/>
  <c r="AW167" i="9"/>
  <c r="AV167" i="9"/>
  <c r="AU167" i="9"/>
  <c r="AS167" i="9"/>
  <c r="AR167" i="9"/>
  <c r="AQ167" i="9"/>
  <c r="AO167" i="9"/>
  <c r="AN167" i="9"/>
  <c r="AM167" i="9"/>
  <c r="AJ167" i="9"/>
  <c r="AI167" i="9"/>
  <c r="AH167" i="9"/>
  <c r="AF167" i="9"/>
  <c r="AE167" i="9"/>
  <c r="AD167" i="9"/>
  <c r="AB167" i="9"/>
  <c r="Z167" i="9"/>
  <c r="Y167" i="9"/>
  <c r="X167" i="9"/>
  <c r="W167" i="9"/>
  <c r="V167" i="9"/>
  <c r="U167" i="9"/>
  <c r="T167" i="9"/>
  <c r="S167" i="9"/>
  <c r="Q167" i="9"/>
  <c r="P167" i="9"/>
  <c r="O167" i="9"/>
  <c r="N167" i="9"/>
  <c r="L167" i="9"/>
  <c r="K167" i="9"/>
  <c r="J167" i="9"/>
  <c r="I167" i="9"/>
  <c r="G167" i="9"/>
  <c r="F167" i="9"/>
  <c r="E167" i="9"/>
  <c r="AZ132" i="9"/>
  <c r="AY132" i="9"/>
  <c r="AX132" i="9"/>
  <c r="AW132" i="9"/>
  <c r="AV132" i="9"/>
  <c r="AU132" i="9"/>
  <c r="AS132" i="9"/>
  <c r="AR132" i="9"/>
  <c r="AQ132" i="9"/>
  <c r="AO132" i="9"/>
  <c r="AN132" i="9"/>
  <c r="AM132" i="9"/>
  <c r="AJ132" i="9"/>
  <c r="AI132" i="9"/>
  <c r="AH132" i="9"/>
  <c r="AF132" i="9"/>
  <c r="AE132" i="9"/>
  <c r="AD132" i="9"/>
  <c r="AB132" i="9"/>
  <c r="Z132" i="9"/>
  <c r="Y132" i="9"/>
  <c r="X132" i="9"/>
  <c r="W132" i="9"/>
  <c r="V132" i="9"/>
  <c r="U132" i="9"/>
  <c r="T132" i="9"/>
  <c r="S132" i="9"/>
  <c r="Q132" i="9"/>
  <c r="P132" i="9"/>
  <c r="O132" i="9"/>
  <c r="N132" i="9"/>
  <c r="L132" i="9"/>
  <c r="K132" i="9"/>
  <c r="J132" i="9"/>
  <c r="I132" i="9"/>
  <c r="G132" i="9"/>
  <c r="F132" i="9"/>
  <c r="E132" i="9"/>
  <c r="AZ107" i="9"/>
  <c r="AY107" i="9"/>
  <c r="AX107" i="9"/>
  <c r="AW107" i="9"/>
  <c r="AV107" i="9"/>
  <c r="AU107" i="9"/>
  <c r="AS107" i="9"/>
  <c r="AR107" i="9"/>
  <c r="AQ107" i="9"/>
  <c r="AO107" i="9"/>
  <c r="AN107" i="9"/>
  <c r="AM107" i="9"/>
  <c r="AJ107" i="9"/>
  <c r="AI107" i="9"/>
  <c r="AH107" i="9"/>
  <c r="AF107" i="9"/>
  <c r="AE107" i="9"/>
  <c r="AD107" i="9"/>
  <c r="AB107" i="9"/>
  <c r="Z107" i="9"/>
  <c r="Y107" i="9"/>
  <c r="X107" i="9"/>
  <c r="W107" i="9"/>
  <c r="V107" i="9"/>
  <c r="U107" i="9"/>
  <c r="T107" i="9"/>
  <c r="S107" i="9"/>
  <c r="Q107" i="9"/>
  <c r="P107" i="9"/>
  <c r="O107" i="9"/>
  <c r="N107" i="9"/>
  <c r="L107" i="9"/>
  <c r="K107" i="9"/>
  <c r="J107" i="9"/>
  <c r="I107" i="9"/>
  <c r="G107" i="9"/>
  <c r="F107" i="9"/>
  <c r="E107" i="9"/>
  <c r="AL107" i="9"/>
  <c r="AG107" i="9"/>
  <c r="AA107" i="9"/>
  <c r="M107" i="9"/>
  <c r="D107" i="9"/>
  <c r="AZ94" i="9"/>
  <c r="AY94" i="9"/>
  <c r="AX94" i="9"/>
  <c r="AW94" i="9"/>
  <c r="AV94" i="9"/>
  <c r="AU94" i="9"/>
  <c r="AS94" i="9"/>
  <c r="AR94" i="9"/>
  <c r="AQ94" i="9"/>
  <c r="AO94" i="9"/>
  <c r="AN94" i="9"/>
  <c r="AM94" i="9"/>
  <c r="AJ94" i="9"/>
  <c r="AI94" i="9"/>
  <c r="AH94" i="9"/>
  <c r="AF94" i="9"/>
  <c r="AE94" i="9"/>
  <c r="AD94" i="9"/>
  <c r="AB94" i="9"/>
  <c r="Z94" i="9"/>
  <c r="Y94" i="9"/>
  <c r="X94" i="9"/>
  <c r="W94" i="9"/>
  <c r="V94" i="9"/>
  <c r="U94" i="9"/>
  <c r="T94" i="9"/>
  <c r="S94" i="9"/>
  <c r="Q94" i="9"/>
  <c r="P94" i="9"/>
  <c r="O94" i="9"/>
  <c r="N94" i="9"/>
  <c r="L94" i="9"/>
  <c r="K94" i="9"/>
  <c r="J94" i="9"/>
  <c r="I94" i="9"/>
  <c r="G94" i="9"/>
  <c r="F94" i="9"/>
  <c r="E94" i="9"/>
  <c r="AZ84" i="9"/>
  <c r="AY84" i="9"/>
  <c r="AX84" i="9"/>
  <c r="AW84" i="9"/>
  <c r="AV84" i="9"/>
  <c r="AU84" i="9"/>
  <c r="AS84" i="9"/>
  <c r="AR84" i="9"/>
  <c r="AQ84" i="9"/>
  <c r="AO84" i="9"/>
  <c r="AN84" i="9"/>
  <c r="AM84" i="9"/>
  <c r="AJ84" i="9"/>
  <c r="AI84" i="9"/>
  <c r="AH84" i="9"/>
  <c r="AF84" i="9"/>
  <c r="AE84" i="9"/>
  <c r="AD84" i="9"/>
  <c r="AB84" i="9"/>
  <c r="Z84" i="9"/>
  <c r="Y84" i="9"/>
  <c r="X84" i="9"/>
  <c r="W84" i="9"/>
  <c r="V84" i="9"/>
  <c r="U84" i="9"/>
  <c r="T84" i="9"/>
  <c r="S84" i="9"/>
  <c r="Q84" i="9"/>
  <c r="P84" i="9"/>
  <c r="O84" i="9"/>
  <c r="N84" i="9"/>
  <c r="L84" i="9"/>
  <c r="K84" i="9"/>
  <c r="J84" i="9"/>
  <c r="I84" i="9"/>
  <c r="G84" i="9"/>
  <c r="F84" i="9"/>
  <c r="E84" i="9"/>
  <c r="AP84" i="9"/>
  <c r="AC84" i="9"/>
  <c r="AA84" i="9"/>
  <c r="M84" i="9"/>
  <c r="H84" i="9"/>
  <c r="AZ70" i="9"/>
  <c r="AY70" i="9"/>
  <c r="AX70" i="9"/>
  <c r="AW70" i="9"/>
  <c r="AV70" i="9"/>
  <c r="AU70" i="9"/>
  <c r="AS70" i="9"/>
  <c r="AR70" i="9"/>
  <c r="AQ70" i="9"/>
  <c r="AO70" i="9"/>
  <c r="AN70" i="9"/>
  <c r="AM70" i="9"/>
  <c r="AJ70" i="9"/>
  <c r="AI70" i="9"/>
  <c r="AH70" i="9"/>
  <c r="AF70" i="9"/>
  <c r="AE70" i="9"/>
  <c r="AD70" i="9"/>
  <c r="AB70" i="9"/>
  <c r="Z70" i="9"/>
  <c r="Y70" i="9"/>
  <c r="X70" i="9"/>
  <c r="W70" i="9"/>
  <c r="V70" i="9"/>
  <c r="U70" i="9"/>
  <c r="T70" i="9"/>
  <c r="S70" i="9"/>
  <c r="Q70" i="9"/>
  <c r="P70" i="9"/>
  <c r="O70" i="9"/>
  <c r="N70" i="9"/>
  <c r="L70" i="9"/>
  <c r="K70" i="9"/>
  <c r="J70" i="9"/>
  <c r="I70" i="9"/>
  <c r="G70" i="9"/>
  <c r="F70" i="9"/>
  <c r="E70" i="9"/>
  <c r="AZ54" i="9"/>
  <c r="AY54" i="9"/>
  <c r="AX54" i="9"/>
  <c r="AW54" i="9"/>
  <c r="AV54" i="9"/>
  <c r="AU54" i="9"/>
  <c r="AS54" i="9"/>
  <c r="AR54" i="9"/>
  <c r="AQ54" i="9"/>
  <c r="AO54" i="9"/>
  <c r="AN54" i="9"/>
  <c r="AM54" i="9"/>
  <c r="AJ54" i="9"/>
  <c r="AI54" i="9"/>
  <c r="AH54" i="9"/>
  <c r="AF54" i="9"/>
  <c r="AE54" i="9"/>
  <c r="AD54" i="9"/>
  <c r="AB54" i="9"/>
  <c r="Z54" i="9"/>
  <c r="Y54" i="9"/>
  <c r="X54" i="9"/>
  <c r="W54" i="9"/>
  <c r="V54" i="9"/>
  <c r="U54" i="9"/>
  <c r="T54" i="9"/>
  <c r="S54" i="9"/>
  <c r="Q54" i="9"/>
  <c r="P54" i="9"/>
  <c r="O54" i="9"/>
  <c r="N54" i="9"/>
  <c r="L54" i="9"/>
  <c r="K54" i="9"/>
  <c r="J54" i="9"/>
  <c r="I54" i="9"/>
  <c r="G54" i="9"/>
  <c r="F54" i="9"/>
  <c r="E54" i="9"/>
  <c r="AP54" i="9"/>
  <c r="AC54" i="9"/>
  <c r="AA54" i="9"/>
  <c r="M54" i="9"/>
  <c r="H54" i="9"/>
  <c r="AZ44" i="9"/>
  <c r="AY44" i="9"/>
  <c r="AX44" i="9"/>
  <c r="AW44" i="9"/>
  <c r="AV44" i="9"/>
  <c r="AU44" i="9"/>
  <c r="AS44" i="9"/>
  <c r="AR44" i="9"/>
  <c r="AQ44" i="9"/>
  <c r="AO44" i="9"/>
  <c r="AN44" i="9"/>
  <c r="AM44" i="9"/>
  <c r="AJ44" i="9"/>
  <c r="AI44" i="9"/>
  <c r="AH44" i="9"/>
  <c r="AF44" i="9"/>
  <c r="AE44" i="9"/>
  <c r="AD44" i="9"/>
  <c r="AB44" i="9"/>
  <c r="Z44" i="9"/>
  <c r="Y44" i="9"/>
  <c r="X44" i="9"/>
  <c r="W44" i="9"/>
  <c r="V44" i="9"/>
  <c r="U44" i="9"/>
  <c r="T44" i="9"/>
  <c r="S44" i="9"/>
  <c r="Q44" i="9"/>
  <c r="P44" i="9"/>
  <c r="O44" i="9"/>
  <c r="N44" i="9"/>
  <c r="L44" i="9"/>
  <c r="K44" i="9"/>
  <c r="J44" i="9"/>
  <c r="I44" i="9"/>
  <c r="G44" i="9"/>
  <c r="F44" i="9"/>
  <c r="E44" i="9"/>
  <c r="AP13" i="9"/>
  <c r="AL13" i="9"/>
  <c r="AG13" i="9"/>
  <c r="AC13" i="9"/>
  <c r="AA13" i="9"/>
  <c r="H13" i="9"/>
  <c r="D13" i="9"/>
  <c r="AZ201" i="8"/>
  <c r="AY201" i="8"/>
  <c r="AX201" i="8"/>
  <c r="AW201" i="8"/>
  <c r="AV201" i="8"/>
  <c r="AU201" i="8"/>
  <c r="AS201" i="8"/>
  <c r="AR201" i="8"/>
  <c r="AQ201" i="8"/>
  <c r="AO201" i="8"/>
  <c r="AN201" i="8"/>
  <c r="AM201" i="8"/>
  <c r="AJ201" i="8"/>
  <c r="AI201" i="8"/>
  <c r="AH201" i="8"/>
  <c r="AF201" i="8"/>
  <c r="AE201" i="8"/>
  <c r="AD201" i="8"/>
  <c r="AB201" i="8"/>
  <c r="Z201" i="8"/>
  <c r="Y201" i="8"/>
  <c r="X201" i="8"/>
  <c r="W201" i="8"/>
  <c r="V201" i="8"/>
  <c r="U201" i="8"/>
  <c r="T201" i="8"/>
  <c r="S201" i="8"/>
  <c r="Q201" i="8"/>
  <c r="P201" i="8"/>
  <c r="O201" i="8"/>
  <c r="N201" i="8"/>
  <c r="L201" i="8"/>
  <c r="K201" i="8"/>
  <c r="J201" i="8"/>
  <c r="I201" i="8"/>
  <c r="G201" i="8"/>
  <c r="F201" i="8"/>
  <c r="E201" i="8"/>
  <c r="AP201" i="8"/>
  <c r="AA201" i="8"/>
  <c r="H201" i="8"/>
  <c r="AZ192" i="8"/>
  <c r="AY192" i="8"/>
  <c r="AX192" i="8"/>
  <c r="AW192" i="8"/>
  <c r="AV192" i="8"/>
  <c r="AU192" i="8"/>
  <c r="AS192" i="8"/>
  <c r="AR192" i="8"/>
  <c r="AQ192" i="8"/>
  <c r="AO192" i="8"/>
  <c r="AN192" i="8"/>
  <c r="AM192" i="8"/>
  <c r="AJ192" i="8"/>
  <c r="AI192" i="8"/>
  <c r="AH192" i="8"/>
  <c r="AF192" i="8"/>
  <c r="AE192" i="8"/>
  <c r="AD192" i="8"/>
  <c r="AB192" i="8"/>
  <c r="Z192" i="8"/>
  <c r="Y192" i="8"/>
  <c r="X192" i="8"/>
  <c r="W192" i="8"/>
  <c r="V192" i="8"/>
  <c r="U192" i="8"/>
  <c r="T192" i="8"/>
  <c r="S192" i="8"/>
  <c r="Q192" i="8"/>
  <c r="P192" i="8"/>
  <c r="O192" i="8"/>
  <c r="N192" i="8"/>
  <c r="L192" i="8"/>
  <c r="K192" i="8"/>
  <c r="J192" i="8"/>
  <c r="I192" i="8"/>
  <c r="G192" i="8"/>
  <c r="F192" i="8"/>
  <c r="E192" i="8"/>
  <c r="AP192" i="8"/>
  <c r="AG192" i="8"/>
  <c r="AC192" i="8"/>
  <c r="AA192" i="8"/>
  <c r="M192" i="8"/>
  <c r="H192" i="8"/>
  <c r="AZ183" i="8"/>
  <c r="AY183" i="8"/>
  <c r="AX183" i="8"/>
  <c r="AW183" i="8"/>
  <c r="AV183" i="8"/>
  <c r="AU183" i="8"/>
  <c r="AS183" i="8"/>
  <c r="AR183" i="8"/>
  <c r="AQ183" i="8"/>
  <c r="AO183" i="8"/>
  <c r="AN183" i="8"/>
  <c r="AM183" i="8"/>
  <c r="AJ183" i="8"/>
  <c r="AI183" i="8"/>
  <c r="AH183" i="8"/>
  <c r="AF183" i="8"/>
  <c r="AE183" i="8"/>
  <c r="AD183" i="8"/>
  <c r="AB183" i="8"/>
  <c r="Z183" i="8"/>
  <c r="Y183" i="8"/>
  <c r="X183" i="8"/>
  <c r="W183" i="8"/>
  <c r="V183" i="8"/>
  <c r="U183" i="8"/>
  <c r="T183" i="8"/>
  <c r="S183" i="8"/>
  <c r="Q183" i="8"/>
  <c r="P183" i="8"/>
  <c r="O183" i="8"/>
  <c r="N183" i="8"/>
  <c r="L183" i="8"/>
  <c r="K183" i="8"/>
  <c r="J183" i="8"/>
  <c r="I183" i="8"/>
  <c r="G183" i="8"/>
  <c r="F183" i="8"/>
  <c r="E183" i="8"/>
  <c r="AZ174" i="8"/>
  <c r="AY174" i="8"/>
  <c r="AX174" i="8"/>
  <c r="AW174" i="8"/>
  <c r="AV174" i="8"/>
  <c r="AU174" i="8"/>
  <c r="AS174" i="8"/>
  <c r="AR174" i="8"/>
  <c r="AQ174" i="8"/>
  <c r="AO174" i="8"/>
  <c r="AN174" i="8"/>
  <c r="AM174" i="8"/>
  <c r="AJ174" i="8"/>
  <c r="AI174" i="8"/>
  <c r="AH174" i="8"/>
  <c r="AF174" i="8"/>
  <c r="AE174" i="8"/>
  <c r="AD174" i="8"/>
  <c r="AB174" i="8"/>
  <c r="Z174" i="8"/>
  <c r="Y174" i="8"/>
  <c r="X174" i="8"/>
  <c r="W174" i="8"/>
  <c r="V174" i="8"/>
  <c r="U174" i="8"/>
  <c r="T174" i="8"/>
  <c r="S174" i="8"/>
  <c r="Q174" i="8"/>
  <c r="P174" i="8"/>
  <c r="O174" i="8"/>
  <c r="N174" i="8"/>
  <c r="L174" i="8"/>
  <c r="K174" i="8"/>
  <c r="J174" i="8"/>
  <c r="I174" i="8"/>
  <c r="G174" i="8"/>
  <c r="F174" i="8"/>
  <c r="E174" i="8"/>
  <c r="AP174" i="8"/>
  <c r="AG174" i="8"/>
  <c r="AA174" i="8"/>
  <c r="M174" i="8"/>
  <c r="H174" i="8"/>
  <c r="AZ162" i="8"/>
  <c r="AY162" i="8"/>
  <c r="AX162" i="8"/>
  <c r="AW162" i="8"/>
  <c r="AV162" i="8"/>
  <c r="AU162" i="8"/>
  <c r="AS162" i="8"/>
  <c r="AR162" i="8"/>
  <c r="AQ162" i="8"/>
  <c r="AO162" i="8"/>
  <c r="AN162" i="8"/>
  <c r="AM162" i="8"/>
  <c r="AJ162" i="8"/>
  <c r="AI162" i="8"/>
  <c r="AH162" i="8"/>
  <c r="AF162" i="8"/>
  <c r="AE162" i="8"/>
  <c r="AD162" i="8"/>
  <c r="AB162" i="8"/>
  <c r="Z162" i="8"/>
  <c r="Y162" i="8"/>
  <c r="X162" i="8"/>
  <c r="W162" i="8"/>
  <c r="V162" i="8"/>
  <c r="U162" i="8"/>
  <c r="T162" i="8"/>
  <c r="S162" i="8"/>
  <c r="Q162" i="8"/>
  <c r="P162" i="8"/>
  <c r="O162" i="8"/>
  <c r="N162" i="8"/>
  <c r="L162" i="8"/>
  <c r="K162" i="8"/>
  <c r="J162" i="8"/>
  <c r="I162" i="8"/>
  <c r="G162" i="8"/>
  <c r="F162" i="8"/>
  <c r="E162" i="8"/>
  <c r="AA162" i="8"/>
  <c r="AZ153" i="8"/>
  <c r="AY153" i="8"/>
  <c r="AX153" i="8"/>
  <c r="AW153" i="8"/>
  <c r="AV153" i="8"/>
  <c r="AU153" i="8"/>
  <c r="AS153" i="8"/>
  <c r="AR153" i="8"/>
  <c r="AQ153" i="8"/>
  <c r="AO153" i="8"/>
  <c r="AN153" i="8"/>
  <c r="AM153" i="8"/>
  <c r="AJ153" i="8"/>
  <c r="AI153" i="8"/>
  <c r="AH153" i="8"/>
  <c r="AF153" i="8"/>
  <c r="AE153" i="8"/>
  <c r="AD153" i="8"/>
  <c r="AB153" i="8"/>
  <c r="Z153" i="8"/>
  <c r="Y153" i="8"/>
  <c r="X153" i="8"/>
  <c r="W153" i="8"/>
  <c r="V153" i="8"/>
  <c r="U153" i="8"/>
  <c r="T153" i="8"/>
  <c r="S153" i="8"/>
  <c r="Q153" i="8"/>
  <c r="P153" i="8"/>
  <c r="O153" i="8"/>
  <c r="N153" i="8"/>
  <c r="L153" i="8"/>
  <c r="K153" i="8"/>
  <c r="J153" i="8"/>
  <c r="I153" i="8"/>
  <c r="G153" i="8"/>
  <c r="F153" i="8"/>
  <c r="E153" i="8"/>
  <c r="AP153" i="8"/>
  <c r="AG153" i="8"/>
  <c r="AA153" i="8"/>
  <c r="M153" i="8"/>
  <c r="H153" i="8"/>
  <c r="AZ143" i="8"/>
  <c r="AY143" i="8"/>
  <c r="AX143" i="8"/>
  <c r="AW143" i="8"/>
  <c r="AV143" i="8"/>
  <c r="AU143" i="8"/>
  <c r="AS143" i="8"/>
  <c r="AR143" i="8"/>
  <c r="AQ143" i="8"/>
  <c r="AO143" i="8"/>
  <c r="AN143" i="8"/>
  <c r="AM143" i="8"/>
  <c r="AJ143" i="8"/>
  <c r="AI143" i="8"/>
  <c r="AH143" i="8"/>
  <c r="AF143" i="8"/>
  <c r="AE143" i="8"/>
  <c r="AD143" i="8"/>
  <c r="AB143" i="8"/>
  <c r="Z143" i="8"/>
  <c r="Y143" i="8"/>
  <c r="X143" i="8"/>
  <c r="W143" i="8"/>
  <c r="V143" i="8"/>
  <c r="U143" i="8"/>
  <c r="T143" i="8"/>
  <c r="S143" i="8"/>
  <c r="Q143" i="8"/>
  <c r="P143" i="8"/>
  <c r="O143" i="8"/>
  <c r="N143" i="8"/>
  <c r="L143" i="8"/>
  <c r="K143" i="8"/>
  <c r="J143" i="8"/>
  <c r="I143" i="8"/>
  <c r="G143" i="8"/>
  <c r="F143" i="8"/>
  <c r="E143" i="8"/>
  <c r="AZ124" i="8"/>
  <c r="AY124" i="8"/>
  <c r="AX124" i="8"/>
  <c r="AW124" i="8"/>
  <c r="AV124" i="8"/>
  <c r="AU124" i="8"/>
  <c r="AS124" i="8"/>
  <c r="AR124" i="8"/>
  <c r="AQ124" i="8"/>
  <c r="AO124" i="8"/>
  <c r="AN124" i="8"/>
  <c r="AM124" i="8"/>
  <c r="AJ124" i="8"/>
  <c r="AI124" i="8"/>
  <c r="AH124" i="8"/>
  <c r="AF124" i="8"/>
  <c r="AE124" i="8"/>
  <c r="AD124" i="8"/>
  <c r="AB124" i="8"/>
  <c r="Z124" i="8"/>
  <c r="Y124" i="8"/>
  <c r="X124" i="8"/>
  <c r="W124" i="8"/>
  <c r="V124" i="8"/>
  <c r="U124" i="8"/>
  <c r="T124" i="8"/>
  <c r="S124" i="8"/>
  <c r="Q124" i="8"/>
  <c r="P124" i="8"/>
  <c r="O124" i="8"/>
  <c r="N124" i="8"/>
  <c r="L124" i="8"/>
  <c r="K124" i="8"/>
  <c r="J124" i="8"/>
  <c r="I124" i="8"/>
  <c r="G124" i="8"/>
  <c r="F124" i="8"/>
  <c r="E124" i="8"/>
  <c r="AZ105" i="8"/>
  <c r="AY105" i="8"/>
  <c r="AX105" i="8"/>
  <c r="AW105" i="8"/>
  <c r="AV105" i="8"/>
  <c r="AU105" i="8"/>
  <c r="AS105" i="8"/>
  <c r="AR105" i="8"/>
  <c r="AQ105" i="8"/>
  <c r="AO105" i="8"/>
  <c r="AN105" i="8"/>
  <c r="AM105" i="8"/>
  <c r="AJ105" i="8"/>
  <c r="AI105" i="8"/>
  <c r="AH105" i="8"/>
  <c r="AF105" i="8"/>
  <c r="AE105" i="8"/>
  <c r="AD105" i="8"/>
  <c r="AB105" i="8"/>
  <c r="Z105" i="8"/>
  <c r="Y105" i="8"/>
  <c r="X105" i="8"/>
  <c r="W105" i="8"/>
  <c r="V105" i="8"/>
  <c r="U105" i="8"/>
  <c r="T105" i="8"/>
  <c r="S105" i="8"/>
  <c r="Q105" i="8"/>
  <c r="P105" i="8"/>
  <c r="O105" i="8"/>
  <c r="N105" i="8"/>
  <c r="L105" i="8"/>
  <c r="K105" i="8"/>
  <c r="J105" i="8"/>
  <c r="I105" i="8"/>
  <c r="G105" i="8"/>
  <c r="F105" i="8"/>
  <c r="E105" i="8"/>
  <c r="AG105" i="8"/>
  <c r="H105" i="8"/>
  <c r="AZ95" i="8"/>
  <c r="AY95" i="8"/>
  <c r="AX95" i="8"/>
  <c r="AW95" i="8"/>
  <c r="AV95" i="8"/>
  <c r="AU95" i="8"/>
  <c r="AS95" i="8"/>
  <c r="AR95" i="8"/>
  <c r="AQ95" i="8"/>
  <c r="AO95" i="8"/>
  <c r="AN95" i="8"/>
  <c r="AM95" i="8"/>
  <c r="AJ95" i="8"/>
  <c r="AI95" i="8"/>
  <c r="AH95" i="8"/>
  <c r="AF95" i="8"/>
  <c r="AE95" i="8"/>
  <c r="AD95" i="8"/>
  <c r="AB95" i="8"/>
  <c r="Z95" i="8"/>
  <c r="Y95" i="8"/>
  <c r="X95" i="8"/>
  <c r="W95" i="8"/>
  <c r="V95" i="8"/>
  <c r="U95" i="8"/>
  <c r="T95" i="8"/>
  <c r="S95" i="8"/>
  <c r="Q95" i="8"/>
  <c r="P95" i="8"/>
  <c r="O95" i="8"/>
  <c r="N95" i="8"/>
  <c r="L95" i="8"/>
  <c r="K95" i="8"/>
  <c r="J95" i="8"/>
  <c r="I95" i="8"/>
  <c r="G95" i="8"/>
  <c r="F95" i="8"/>
  <c r="E95" i="8"/>
  <c r="AP95" i="8"/>
  <c r="AC95" i="8"/>
  <c r="AA95" i="8"/>
  <c r="M95" i="8"/>
  <c r="D95" i="8"/>
  <c r="AZ90" i="8"/>
  <c r="AY90" i="8"/>
  <c r="AX90" i="8"/>
  <c r="AW90" i="8"/>
  <c r="AV90" i="8"/>
  <c r="AU90" i="8"/>
  <c r="AS90" i="8"/>
  <c r="AR90" i="8"/>
  <c r="AQ90" i="8"/>
  <c r="AO90" i="8"/>
  <c r="AN90" i="8"/>
  <c r="AM90" i="8"/>
  <c r="AJ90" i="8"/>
  <c r="AI90" i="8"/>
  <c r="AH90" i="8"/>
  <c r="AF90" i="8"/>
  <c r="AE90" i="8"/>
  <c r="AD90" i="8"/>
  <c r="AB90" i="8"/>
  <c r="Z90" i="8"/>
  <c r="Y90" i="8"/>
  <c r="X90" i="8"/>
  <c r="W90" i="8"/>
  <c r="V90" i="8"/>
  <c r="U90" i="8"/>
  <c r="T90" i="8"/>
  <c r="S90" i="8"/>
  <c r="Q90" i="8"/>
  <c r="P90" i="8"/>
  <c r="O90" i="8"/>
  <c r="N90" i="8"/>
  <c r="L90" i="8"/>
  <c r="K90" i="8"/>
  <c r="J90" i="8"/>
  <c r="I90" i="8"/>
  <c r="G90" i="8"/>
  <c r="F90" i="8"/>
  <c r="E90" i="8"/>
  <c r="AP90" i="8"/>
  <c r="AA90" i="8"/>
  <c r="AZ69" i="8"/>
  <c r="AY69" i="8"/>
  <c r="AX69" i="8"/>
  <c r="AW69" i="8"/>
  <c r="AV69" i="8"/>
  <c r="AU69" i="8"/>
  <c r="AS69" i="8"/>
  <c r="AR69" i="8"/>
  <c r="AQ69" i="8"/>
  <c r="AO69" i="8"/>
  <c r="AN69" i="8"/>
  <c r="AM69" i="8"/>
  <c r="AJ69" i="8"/>
  <c r="AI69" i="8"/>
  <c r="AH69" i="8"/>
  <c r="AF69" i="8"/>
  <c r="AE69" i="8"/>
  <c r="AD69" i="8"/>
  <c r="AB69" i="8"/>
  <c r="Z69" i="8"/>
  <c r="Y69" i="8"/>
  <c r="X69" i="8"/>
  <c r="W69" i="8"/>
  <c r="V69" i="8"/>
  <c r="U69" i="8"/>
  <c r="T69" i="8"/>
  <c r="S69" i="8"/>
  <c r="Q69" i="8"/>
  <c r="P69" i="8"/>
  <c r="O69" i="8"/>
  <c r="N69" i="8"/>
  <c r="L69" i="8"/>
  <c r="K69" i="8"/>
  <c r="J69" i="8"/>
  <c r="I69" i="8"/>
  <c r="G69" i="8"/>
  <c r="F69" i="8"/>
  <c r="E69" i="8"/>
  <c r="AZ52" i="8"/>
  <c r="AY52" i="8"/>
  <c r="AX52" i="8"/>
  <c r="AW52" i="8"/>
  <c r="AV52" i="8"/>
  <c r="AU52" i="8"/>
  <c r="AS52" i="8"/>
  <c r="AR52" i="8"/>
  <c r="AQ52" i="8"/>
  <c r="AO52" i="8"/>
  <c r="AN52" i="8"/>
  <c r="AM52" i="8"/>
  <c r="AJ52" i="8"/>
  <c r="AI52" i="8"/>
  <c r="AH52" i="8"/>
  <c r="AF52" i="8"/>
  <c r="AE52" i="8"/>
  <c r="AD52" i="8"/>
  <c r="AB52" i="8"/>
  <c r="Z52" i="8"/>
  <c r="Y52" i="8"/>
  <c r="X52" i="8"/>
  <c r="W52" i="8"/>
  <c r="V52" i="8"/>
  <c r="U52" i="8"/>
  <c r="T52" i="8"/>
  <c r="S52" i="8"/>
  <c r="Q52" i="8"/>
  <c r="P52" i="8"/>
  <c r="O52" i="8"/>
  <c r="N52" i="8"/>
  <c r="L52" i="8"/>
  <c r="K52" i="8"/>
  <c r="J52" i="8"/>
  <c r="I52" i="8"/>
  <c r="G52" i="8"/>
  <c r="F52" i="8"/>
  <c r="E52" i="8"/>
  <c r="AC52" i="8"/>
  <c r="H52" i="8"/>
  <c r="D52" i="8"/>
  <c r="AZ45" i="8"/>
  <c r="AY45" i="8"/>
  <c r="AX45" i="8"/>
  <c r="AW45" i="8"/>
  <c r="AV45" i="8"/>
  <c r="AU45" i="8"/>
  <c r="AS45" i="8"/>
  <c r="AR45" i="8"/>
  <c r="AQ45" i="8"/>
  <c r="AO45" i="8"/>
  <c r="AN45" i="8"/>
  <c r="AM45" i="8"/>
  <c r="AJ45" i="8"/>
  <c r="AI45" i="8"/>
  <c r="AH45" i="8"/>
  <c r="AF45" i="8"/>
  <c r="AE45" i="8"/>
  <c r="AD45" i="8"/>
  <c r="AB45" i="8"/>
  <c r="Z45" i="8"/>
  <c r="Y45" i="8"/>
  <c r="X45" i="8"/>
  <c r="W45" i="8"/>
  <c r="V45" i="8"/>
  <c r="U45" i="8"/>
  <c r="T45" i="8"/>
  <c r="S45" i="8"/>
  <c r="Q45" i="8"/>
  <c r="P45" i="8"/>
  <c r="O45" i="8"/>
  <c r="N45" i="8"/>
  <c r="L45" i="8"/>
  <c r="K45" i="8"/>
  <c r="J45" i="8"/>
  <c r="I45" i="8"/>
  <c r="G45" i="8"/>
  <c r="F45" i="8"/>
  <c r="E45" i="8"/>
  <c r="AG45" i="8"/>
  <c r="H45" i="8"/>
  <c r="AZ33" i="8"/>
  <c r="AY33" i="8"/>
  <c r="AX33" i="8"/>
  <c r="AW33" i="8"/>
  <c r="AV33" i="8"/>
  <c r="AU33" i="8"/>
  <c r="AS33" i="8"/>
  <c r="AR33" i="8"/>
  <c r="AQ33" i="8"/>
  <c r="AO33" i="8"/>
  <c r="AN33" i="8"/>
  <c r="AM33" i="8"/>
  <c r="AJ33" i="8"/>
  <c r="AI33" i="8"/>
  <c r="AH33" i="8"/>
  <c r="AF33" i="8"/>
  <c r="AE33" i="8"/>
  <c r="AD33" i="8"/>
  <c r="AB33" i="8"/>
  <c r="Z33" i="8"/>
  <c r="Y33" i="8"/>
  <c r="X33" i="8"/>
  <c r="W33" i="8"/>
  <c r="V33" i="8"/>
  <c r="U33" i="8"/>
  <c r="T33" i="8"/>
  <c r="S33" i="8"/>
  <c r="Q33" i="8"/>
  <c r="P33" i="8"/>
  <c r="O33" i="8"/>
  <c r="N33" i="8"/>
  <c r="L33" i="8"/>
  <c r="K33" i="8"/>
  <c r="J33" i="8"/>
  <c r="I33" i="8"/>
  <c r="G33" i="8"/>
  <c r="F33" i="8"/>
  <c r="E33" i="8"/>
  <c r="AP33" i="8"/>
  <c r="AA33" i="8"/>
  <c r="M33" i="8"/>
  <c r="H33" i="8"/>
  <c r="AZ28" i="8"/>
  <c r="AY28" i="8"/>
  <c r="AX28" i="8"/>
  <c r="AW28" i="8"/>
  <c r="AV28" i="8"/>
  <c r="AU28" i="8"/>
  <c r="AS28" i="8"/>
  <c r="AR28" i="8"/>
  <c r="AQ28" i="8"/>
  <c r="AO28" i="8"/>
  <c r="AN28" i="8"/>
  <c r="AM28" i="8"/>
  <c r="AJ28" i="8"/>
  <c r="AI28" i="8"/>
  <c r="AH28" i="8"/>
  <c r="AF28" i="8"/>
  <c r="AE28" i="8"/>
  <c r="AD28" i="8"/>
  <c r="AB28" i="8"/>
  <c r="Z28" i="8"/>
  <c r="Y28" i="8"/>
  <c r="X28" i="8"/>
  <c r="W28" i="8"/>
  <c r="V28" i="8"/>
  <c r="U28" i="8"/>
  <c r="T28" i="8"/>
  <c r="S28" i="8"/>
  <c r="Q28" i="8"/>
  <c r="P28" i="8"/>
  <c r="O28" i="8"/>
  <c r="N28" i="8"/>
  <c r="L28" i="8"/>
  <c r="K28" i="8"/>
  <c r="J28" i="8"/>
  <c r="I28" i="8"/>
  <c r="G28" i="8"/>
  <c r="F28" i="8"/>
  <c r="E28" i="8"/>
  <c r="AW708" i="9" l="1"/>
  <c r="AJ1540" i="9"/>
  <c r="K1540" i="9"/>
  <c r="I1381" i="9"/>
  <c r="AB1381" i="9"/>
  <c r="AN1381" i="9"/>
  <c r="AX1381" i="9"/>
  <c r="S1381" i="9"/>
  <c r="W1381" i="9"/>
  <c r="AH1381" i="9"/>
  <c r="AS1381" i="9"/>
  <c r="G1381" i="9"/>
  <c r="L1381" i="9"/>
  <c r="Q1381" i="9"/>
  <c r="V1381" i="9"/>
  <c r="Z1381" i="9"/>
  <c r="AF1381" i="9"/>
  <c r="AM1381" i="9"/>
  <c r="AR1381" i="9"/>
  <c r="AW1381" i="9"/>
  <c r="N1381" i="9"/>
  <c r="E1381" i="9"/>
  <c r="J1381" i="9"/>
  <c r="O1381" i="9"/>
  <c r="T1381" i="9"/>
  <c r="X1381" i="9"/>
  <c r="AD1381" i="9"/>
  <c r="AI1381" i="9"/>
  <c r="AO1381" i="9"/>
  <c r="AU1381" i="9"/>
  <c r="AY1381" i="9"/>
  <c r="F1381" i="9"/>
  <c r="K1381" i="9"/>
  <c r="P1381" i="9"/>
  <c r="U1381" i="9"/>
  <c r="Y1381" i="9"/>
  <c r="AE1381" i="9"/>
  <c r="AJ1381" i="9"/>
  <c r="AQ1381" i="9"/>
  <c r="AV1381" i="9"/>
  <c r="AZ1381" i="9"/>
  <c r="S1254" i="9"/>
  <c r="Z621" i="9"/>
  <c r="AS481" i="9"/>
  <c r="AX481" i="9"/>
  <c r="AO238" i="9"/>
  <c r="AQ109" i="9"/>
  <c r="I15" i="9"/>
  <c r="AO1679" i="9"/>
  <c r="J1679" i="9"/>
  <c r="AD1540" i="9"/>
  <c r="L1540" i="9"/>
  <c r="AQ1540" i="9"/>
  <c r="AZ1540" i="9"/>
  <c r="AV1540" i="9"/>
  <c r="AR1481" i="9"/>
  <c r="E970" i="9"/>
  <c r="J970" i="9"/>
  <c r="AD970" i="9"/>
  <c r="AU970" i="9"/>
  <c r="O970" i="9"/>
  <c r="AI970" i="9"/>
  <c r="AO970" i="9"/>
  <c r="K970" i="9"/>
  <c r="AZ970" i="9"/>
  <c r="AN970" i="9"/>
  <c r="AX970" i="9"/>
  <c r="I834" i="9"/>
  <c r="AX834" i="9"/>
  <c r="AO708" i="9"/>
  <c r="U708" i="9"/>
  <c r="Y708" i="9"/>
  <c r="AE708" i="9"/>
  <c r="L621" i="9"/>
  <c r="AR621" i="9"/>
  <c r="AF621" i="9"/>
  <c r="AM621" i="9"/>
  <c r="E621" i="9"/>
  <c r="J621" i="9"/>
  <c r="AU481" i="9"/>
  <c r="AY481" i="9"/>
  <c r="X481" i="9"/>
  <c r="AZ481" i="9"/>
  <c r="Q481" i="9"/>
  <c r="AR481" i="9"/>
  <c r="AW481" i="9"/>
  <c r="AV481" i="9"/>
  <c r="F343" i="9"/>
  <c r="N343" i="9"/>
  <c r="AB343" i="9"/>
  <c r="AH343" i="9"/>
  <c r="P343" i="9"/>
  <c r="U343" i="9"/>
  <c r="Y343" i="9"/>
  <c r="AJ343" i="9"/>
  <c r="AV343" i="9"/>
  <c r="AZ343" i="9"/>
  <c r="AD343" i="9"/>
  <c r="F238" i="9"/>
  <c r="W238" i="9"/>
  <c r="AB109" i="9"/>
  <c r="AZ15" i="9"/>
  <c r="F10" i="8"/>
  <c r="D6" i="10" s="1"/>
  <c r="K10" i="8"/>
  <c r="D11" i="10" s="1"/>
  <c r="P10" i="8"/>
  <c r="D16" i="10" s="1"/>
  <c r="U10" i="8"/>
  <c r="D22" i="10" s="1"/>
  <c r="Y10" i="8"/>
  <c r="D26" i="10" s="1"/>
  <c r="AE10" i="8"/>
  <c r="D33" i="10" s="1"/>
  <c r="AJ10" i="8"/>
  <c r="D38" i="10" s="1"/>
  <c r="AQ10" i="8"/>
  <c r="D46" i="10" s="1"/>
  <c r="AV10" i="8"/>
  <c r="D51" i="10" s="1"/>
  <c r="AZ10" i="8"/>
  <c r="V238" i="9"/>
  <c r="L10" i="8"/>
  <c r="D12" i="10" s="1"/>
  <c r="Z10" i="8"/>
  <c r="D27" i="10" s="1"/>
  <c r="AM10" i="8"/>
  <c r="D42" i="10" s="1"/>
  <c r="AR15" i="9"/>
  <c r="AW15" i="9"/>
  <c r="E15" i="9"/>
  <c r="X15" i="9"/>
  <c r="M132" i="9"/>
  <c r="AL132" i="9"/>
  <c r="K109" i="9"/>
  <c r="U109" i="9"/>
  <c r="N238" i="9"/>
  <c r="X343" i="9"/>
  <c r="AU343" i="9"/>
  <c r="AY343" i="9"/>
  <c r="H479" i="9"/>
  <c r="AG479" i="9"/>
  <c r="AA479" i="9"/>
  <c r="G10" i="8"/>
  <c r="D7" i="10" s="1"/>
  <c r="V10" i="8"/>
  <c r="D23" i="10" s="1"/>
  <c r="AW10" i="8"/>
  <c r="I10" i="8"/>
  <c r="D9" i="10" s="1"/>
  <c r="N10" i="8"/>
  <c r="D14" i="10" s="1"/>
  <c r="S10" i="8"/>
  <c r="D20" i="10" s="1"/>
  <c r="W10" i="8"/>
  <c r="D24" i="10" s="1"/>
  <c r="AB10" i="8"/>
  <c r="AH10" i="8"/>
  <c r="D36" i="10" s="1"/>
  <c r="AN10" i="8"/>
  <c r="D43" i="10" s="1"/>
  <c r="AS10" i="8"/>
  <c r="D48" i="10" s="1"/>
  <c r="AX10" i="8"/>
  <c r="D53" i="10" s="1"/>
  <c r="H143" i="8"/>
  <c r="H44" i="9"/>
  <c r="AN15" i="9"/>
  <c r="AV15" i="9"/>
  <c r="AL189" i="9"/>
  <c r="M189" i="9"/>
  <c r="AI238" i="9"/>
  <c r="AU238" i="9"/>
  <c r="AY238" i="9"/>
  <c r="M353" i="9"/>
  <c r="J343" i="9"/>
  <c r="Q10" i="8"/>
  <c r="D17" i="10" s="1"/>
  <c r="AF10" i="8"/>
  <c r="D34" i="10" s="1"/>
  <c r="AR10" i="8"/>
  <c r="D47" i="10" s="1"/>
  <c r="E10" i="8"/>
  <c r="D5" i="10" s="1"/>
  <c r="J10" i="8"/>
  <c r="D10" i="10" s="1"/>
  <c r="O10" i="8"/>
  <c r="D15" i="10" s="1"/>
  <c r="T10" i="8"/>
  <c r="D21" i="10" s="1"/>
  <c r="X10" i="8"/>
  <c r="D25" i="10" s="1"/>
  <c r="AD10" i="8"/>
  <c r="D32" i="10" s="1"/>
  <c r="AI10" i="8"/>
  <c r="D37" i="10" s="1"/>
  <c r="AO10" i="8"/>
  <c r="D44" i="10" s="1"/>
  <c r="AU10" i="8"/>
  <c r="D50" i="10" s="1"/>
  <c r="AY10" i="8"/>
  <c r="D54" i="10" s="1"/>
  <c r="E109" i="9"/>
  <c r="J109" i="9"/>
  <c r="O109" i="9"/>
  <c r="T109" i="9"/>
  <c r="X109" i="9"/>
  <c r="AO109" i="9"/>
  <c r="AU109" i="9"/>
  <c r="AY109" i="9"/>
  <c r="M167" i="9"/>
  <c r="K238" i="9"/>
  <c r="AL341" i="9"/>
  <c r="AA353" i="9"/>
  <c r="V343" i="9"/>
  <c r="AR343" i="9"/>
  <c r="H901" i="9"/>
  <c r="AB481" i="9"/>
  <c r="AH481" i="9"/>
  <c r="AN481" i="9"/>
  <c r="X834" i="9"/>
  <c r="AO834" i="9"/>
  <c r="J481" i="9"/>
  <c r="T481" i="9"/>
  <c r="L481" i="9"/>
  <c r="AX621" i="9"/>
  <c r="AP706" i="9"/>
  <c r="Q708" i="9"/>
  <c r="AP815" i="9"/>
  <c r="L834" i="9"/>
  <c r="L970" i="9"/>
  <c r="AM1254" i="9"/>
  <c r="AA706" i="9"/>
  <c r="AU834" i="9"/>
  <c r="AY834" i="9"/>
  <c r="V970" i="9"/>
  <c r="AM970" i="9"/>
  <c r="AA1097" i="9"/>
  <c r="AO1099" i="9"/>
  <c r="I1099" i="9"/>
  <c r="P1481" i="9"/>
  <c r="U1481" i="9"/>
  <c r="Y1481" i="9"/>
  <c r="Z1254" i="9"/>
  <c r="V1254" i="9"/>
  <c r="F1540" i="9"/>
  <c r="P1540" i="9"/>
  <c r="W1540" i="9"/>
  <c r="AE1254" i="9"/>
  <c r="AQ1254" i="9"/>
  <c r="AP1331" i="9"/>
  <c r="I1540" i="9"/>
  <c r="N1540" i="9"/>
  <c r="S1540" i="9"/>
  <c r="AB1540" i="9"/>
  <c r="AH1540" i="9"/>
  <c r="AN1540" i="9"/>
  <c r="AS1540" i="9"/>
  <c r="D1677" i="9"/>
  <c r="AC1677" i="9"/>
  <c r="AA1677" i="9"/>
  <c r="E1679" i="9"/>
  <c r="AD1481" i="9"/>
  <c r="AW1481" i="9"/>
  <c r="J1540" i="9"/>
  <c r="O1540" i="9"/>
  <c r="T1540" i="9"/>
  <c r="X1540" i="9"/>
  <c r="V1540" i="9"/>
  <c r="Z1540" i="9"/>
  <c r="AM1540" i="9"/>
  <c r="AR1540" i="9"/>
  <c r="F1679" i="9"/>
  <c r="K1679" i="9"/>
  <c r="P1679" i="9"/>
  <c r="U1679" i="9"/>
  <c r="Y1679" i="9"/>
  <c r="AE1679" i="9"/>
  <c r="T1679" i="9"/>
  <c r="X1679" i="9"/>
  <c r="M1740" i="9"/>
  <c r="AS1679" i="9"/>
  <c r="Q1679" i="9"/>
  <c r="AK1760" i="9"/>
  <c r="AF109" i="9"/>
  <c r="P109" i="9"/>
  <c r="AV109" i="9"/>
  <c r="AR109" i="9"/>
  <c r="E343" i="9"/>
  <c r="AW343" i="9"/>
  <c r="AP740" i="9"/>
  <c r="AL44" i="9"/>
  <c r="AJ109" i="9"/>
  <c r="AG167" i="9"/>
  <c r="AP189" i="9"/>
  <c r="L109" i="9"/>
  <c r="AE238" i="9"/>
  <c r="AV238" i="9"/>
  <c r="O238" i="9"/>
  <c r="M314" i="9"/>
  <c r="AM238" i="9"/>
  <c r="AP341" i="9"/>
  <c r="AD15" i="9"/>
  <c r="AL70" i="9"/>
  <c r="AS15" i="9"/>
  <c r="AA132" i="9"/>
  <c r="D167" i="9"/>
  <c r="D189" i="9"/>
  <c r="AC189" i="9"/>
  <c r="I238" i="9"/>
  <c r="Q238" i="9"/>
  <c r="Z238" i="9"/>
  <c r="AE343" i="9"/>
  <c r="AX343" i="9"/>
  <c r="AO343" i="9"/>
  <c r="N481" i="9"/>
  <c r="AQ834" i="9"/>
  <c r="AV834" i="9"/>
  <c r="AZ834" i="9"/>
  <c r="AK643" i="9"/>
  <c r="AL686" i="9"/>
  <c r="H792" i="9"/>
  <c r="AK13" i="9"/>
  <c r="H70" i="9"/>
  <c r="Q15" i="9"/>
  <c r="AA167" i="9"/>
  <c r="AA189" i="9"/>
  <c r="AQ238" i="9"/>
  <c r="AZ238" i="9"/>
  <c r="AD238" i="9"/>
  <c r="G238" i="9"/>
  <c r="D44" i="9"/>
  <c r="AC44" i="9"/>
  <c r="U15" i="9"/>
  <c r="AJ15" i="9"/>
  <c r="D70" i="9"/>
  <c r="AC70" i="9"/>
  <c r="P15" i="9"/>
  <c r="Y15" i="9"/>
  <c r="M94" i="9"/>
  <c r="H132" i="9"/>
  <c r="AG132" i="9"/>
  <c r="N109" i="9"/>
  <c r="W109" i="9"/>
  <c r="AN109" i="9"/>
  <c r="AX109" i="9"/>
  <c r="AG189" i="9"/>
  <c r="AZ109" i="9"/>
  <c r="J238" i="9"/>
  <c r="S238" i="9"/>
  <c r="H277" i="9"/>
  <c r="AG277" i="9"/>
  <c r="H341" i="9"/>
  <c r="L343" i="9"/>
  <c r="Q343" i="9"/>
  <c r="Z343" i="9"/>
  <c r="AF343" i="9"/>
  <c r="AP725" i="9"/>
  <c r="G834" i="9"/>
  <c r="Q834" i="9"/>
  <c r="Z834" i="9"/>
  <c r="AF834" i="9"/>
  <c r="AM834" i="9"/>
  <c r="M629" i="9"/>
  <c r="AB621" i="9"/>
  <c r="AN621" i="9"/>
  <c r="AJ621" i="9"/>
  <c r="AV621" i="9"/>
  <c r="AZ621" i="9"/>
  <c r="AI708" i="9"/>
  <c r="E708" i="9"/>
  <c r="S708" i="9"/>
  <c r="W708" i="9"/>
  <c r="D901" i="9"/>
  <c r="AC901" i="9"/>
  <c r="AN343" i="9"/>
  <c r="T343" i="9"/>
  <c r="M443" i="9"/>
  <c r="AA443" i="9"/>
  <c r="F481" i="9"/>
  <c r="P481" i="9"/>
  <c r="AE481" i="9"/>
  <c r="AJ481" i="9"/>
  <c r="AQ481" i="9"/>
  <c r="I481" i="9"/>
  <c r="Z481" i="9"/>
  <c r="AF481" i="9"/>
  <c r="X621" i="9"/>
  <c r="D660" i="9"/>
  <c r="Q621" i="9"/>
  <c r="V621" i="9"/>
  <c r="I708" i="9"/>
  <c r="H740" i="9"/>
  <c r="AG740" i="9"/>
  <c r="H853" i="9"/>
  <c r="H874" i="9"/>
  <c r="E834" i="9"/>
  <c r="AB834" i="9"/>
  <c r="AP479" i="9"/>
  <c r="G481" i="9"/>
  <c r="AA561" i="9"/>
  <c r="AA629" i="9"/>
  <c r="P621" i="9"/>
  <c r="M706" i="9"/>
  <c r="I621" i="9"/>
  <c r="AM708" i="9"/>
  <c r="AP832" i="9"/>
  <c r="K834" i="9"/>
  <c r="AE834" i="9"/>
  <c r="K1254" i="9"/>
  <c r="T834" i="9"/>
  <c r="AD834" i="9"/>
  <c r="AB1099" i="9"/>
  <c r="J1254" i="9"/>
  <c r="AU1254" i="9"/>
  <c r="AP1379" i="9"/>
  <c r="M1066" i="9"/>
  <c r="AL1097" i="9"/>
  <c r="P1099" i="9"/>
  <c r="AJ1099" i="9"/>
  <c r="AA1177" i="9"/>
  <c r="AL1225" i="9"/>
  <c r="F1254" i="9"/>
  <c r="AP1289" i="9"/>
  <c r="AA1379" i="9"/>
  <c r="H1403" i="9"/>
  <c r="H1436" i="9"/>
  <c r="AQ970" i="9"/>
  <c r="AV970" i="9"/>
  <c r="AP1097" i="9"/>
  <c r="J1099" i="9"/>
  <c r="O1099" i="9"/>
  <c r="Q1099" i="9"/>
  <c r="V1099" i="9"/>
  <c r="AF970" i="9"/>
  <c r="AR970" i="9"/>
  <c r="AW970" i="9"/>
  <c r="G970" i="9"/>
  <c r="AM1099" i="9"/>
  <c r="AR1099" i="9"/>
  <c r="G1254" i="9"/>
  <c r="AR1254" i="9"/>
  <c r="H1331" i="9"/>
  <c r="H1379" i="9"/>
  <c r="N970" i="9"/>
  <c r="S970" i="9"/>
  <c r="W970" i="9"/>
  <c r="AH1099" i="9"/>
  <c r="AN1099" i="9"/>
  <c r="AA1225" i="9"/>
  <c r="AT1267" i="9"/>
  <c r="I1254" i="9"/>
  <c r="N1254" i="9"/>
  <c r="W1254" i="9"/>
  <c r="AH1254" i="9"/>
  <c r="O1254" i="9"/>
  <c r="AI1254" i="9"/>
  <c r="AY1254" i="9"/>
  <c r="AA1403" i="9"/>
  <c r="AP1403" i="9"/>
  <c r="L1481" i="9"/>
  <c r="O1481" i="9"/>
  <c r="T1481" i="9"/>
  <c r="X1481" i="9"/>
  <c r="AI1481" i="9"/>
  <c r="AU1481" i="9"/>
  <c r="AY1481" i="9"/>
  <c r="AJ1481" i="9"/>
  <c r="AF1481" i="9"/>
  <c r="AP1538" i="9"/>
  <c r="N1481" i="9"/>
  <c r="AN1481" i="9"/>
  <c r="AS1481" i="9"/>
  <c r="AX1481" i="9"/>
  <c r="E1540" i="9"/>
  <c r="AL1620" i="9"/>
  <c r="AM1679" i="9"/>
  <c r="AA1740" i="9"/>
  <c r="K1481" i="9"/>
  <c r="AE1481" i="9"/>
  <c r="AA1517" i="9"/>
  <c r="AA1436" i="9"/>
  <c r="AP1436" i="9"/>
  <c r="G1481" i="9"/>
  <c r="Q1540" i="9"/>
  <c r="AF1540" i="9"/>
  <c r="AP1650" i="9"/>
  <c r="H1677" i="9"/>
  <c r="M1691" i="9"/>
  <c r="G1679" i="9"/>
  <c r="AR1679" i="9"/>
  <c r="AW1540" i="9"/>
  <c r="D1640" i="9"/>
  <c r="D1650" i="9"/>
  <c r="AC1650" i="9"/>
  <c r="M1677" i="9"/>
  <c r="AA1691" i="9"/>
  <c r="AP1691" i="9"/>
  <c r="N1679" i="9"/>
  <c r="S1679" i="9"/>
  <c r="W1679" i="9"/>
  <c r="AB1679" i="9"/>
  <c r="AH1679" i="9"/>
  <c r="AN1679" i="9"/>
  <c r="AX1679" i="9"/>
  <c r="I1679" i="9"/>
  <c r="AK1740" i="9"/>
  <c r="AX1540" i="9"/>
  <c r="H1650" i="9"/>
  <c r="AG1650" i="9"/>
  <c r="AP1677" i="9"/>
  <c r="D1691" i="9"/>
  <c r="AC1691" i="9"/>
  <c r="O1679" i="9"/>
  <c r="AD1679" i="9"/>
  <c r="H1707" i="9"/>
  <c r="L1679" i="9"/>
  <c r="V1679" i="9"/>
  <c r="Z1679" i="9"/>
  <c r="AP70" i="9"/>
  <c r="AI15" i="9"/>
  <c r="C341" i="9"/>
  <c r="AP353" i="9"/>
  <c r="AG629" i="9"/>
  <c r="AC660" i="9"/>
  <c r="E238" i="9"/>
  <c r="C353" i="9"/>
  <c r="AA391" i="9"/>
  <c r="M479" i="9"/>
  <c r="V481" i="9"/>
  <c r="AG561" i="9"/>
  <c r="AD621" i="9"/>
  <c r="AS621" i="9"/>
  <c r="D706" i="9"/>
  <c r="AC706" i="9"/>
  <c r="AL874" i="9"/>
  <c r="AW834" i="9"/>
  <c r="H946" i="9"/>
  <c r="AJ970" i="9"/>
  <c r="AK1019" i="9"/>
  <c r="AC1019" i="9"/>
  <c r="AF238" i="9"/>
  <c r="AC341" i="9"/>
  <c r="AL353" i="9"/>
  <c r="AP391" i="9"/>
  <c r="AC421" i="9"/>
  <c r="H514" i="9"/>
  <c r="O621" i="9"/>
  <c r="V15" i="9"/>
  <c r="AP44" i="9"/>
  <c r="AT70" i="9"/>
  <c r="AB15" i="9"/>
  <c r="AQ15" i="9"/>
  <c r="G109" i="9"/>
  <c r="Y109" i="9"/>
  <c r="T238" i="9"/>
  <c r="X238" i="9"/>
  <c r="AW238" i="9"/>
  <c r="AC353" i="9"/>
  <c r="O343" i="9"/>
  <c r="AC367" i="9"/>
  <c r="AC391" i="9"/>
  <c r="AC463" i="9"/>
  <c r="M514" i="9"/>
  <c r="AO481" i="9"/>
  <c r="F621" i="9"/>
  <c r="H706" i="9"/>
  <c r="D725" i="9"/>
  <c r="AC740" i="9"/>
  <c r="AK740" i="9"/>
  <c r="AL792" i="9"/>
  <c r="AT792" i="9"/>
  <c r="AP874" i="9"/>
  <c r="AE15" i="9"/>
  <c r="AT332" i="9"/>
  <c r="AK353" i="9"/>
  <c r="H353" i="9"/>
  <c r="D1019" i="9"/>
  <c r="AP1494" i="9"/>
  <c r="AT1494" i="9"/>
  <c r="AG44" i="9"/>
  <c r="AX15" i="9"/>
  <c r="AA94" i="9"/>
  <c r="G15" i="9"/>
  <c r="S15" i="9"/>
  <c r="W15" i="9"/>
  <c r="AK132" i="9"/>
  <c r="F109" i="9"/>
  <c r="AE109" i="9"/>
  <c r="AI109" i="9"/>
  <c r="AJ238" i="9"/>
  <c r="M277" i="9"/>
  <c r="D341" i="9"/>
  <c r="AK479" i="9"/>
  <c r="AG514" i="9"/>
  <c r="H561" i="9"/>
  <c r="T621" i="9"/>
  <c r="AH621" i="9"/>
  <c r="Z15" i="9"/>
  <c r="M70" i="9"/>
  <c r="AC132" i="9"/>
  <c r="H189" i="9"/>
  <c r="AB238" i="9"/>
  <c r="AR238" i="9"/>
  <c r="AP277" i="9"/>
  <c r="AG341" i="9"/>
  <c r="AT341" i="9"/>
  <c r="D353" i="9"/>
  <c r="D391" i="9"/>
  <c r="AP443" i="9"/>
  <c r="M561" i="9"/>
  <c r="M619" i="9"/>
  <c r="AL660" i="9"/>
  <c r="AG706" i="9"/>
  <c r="AC725" i="9"/>
  <c r="D740" i="9"/>
  <c r="C740" i="9"/>
  <c r="AA44" i="9"/>
  <c r="N15" i="9"/>
  <c r="L15" i="9"/>
  <c r="AF15" i="9"/>
  <c r="AA70" i="9"/>
  <c r="T15" i="9"/>
  <c r="H94" i="9"/>
  <c r="AG94" i="9"/>
  <c r="AO15" i="9"/>
  <c r="AM15" i="9"/>
  <c r="D132" i="9"/>
  <c r="I109" i="9"/>
  <c r="Q109" i="9"/>
  <c r="V109" i="9"/>
  <c r="Z109" i="9"/>
  <c r="AD109" i="9"/>
  <c r="AH109" i="9"/>
  <c r="AM109" i="9"/>
  <c r="AW109" i="9"/>
  <c r="AL167" i="9"/>
  <c r="S109" i="9"/>
  <c r="L238" i="9"/>
  <c r="P238" i="9"/>
  <c r="U238" i="9"/>
  <c r="Y238" i="9"/>
  <c r="AN238" i="9"/>
  <c r="AS238" i="9"/>
  <c r="AC277" i="9"/>
  <c r="AH238" i="9"/>
  <c r="AX238" i="9"/>
  <c r="M341" i="9"/>
  <c r="AK341" i="9"/>
  <c r="AG353" i="9"/>
  <c r="AT353" i="9"/>
  <c r="G343" i="9"/>
  <c r="K343" i="9"/>
  <c r="H391" i="9"/>
  <c r="AG391" i="9"/>
  <c r="H443" i="9"/>
  <c r="AG443" i="9"/>
  <c r="AT443" i="9"/>
  <c r="AA514" i="9"/>
  <c r="AD481" i="9"/>
  <c r="U481" i="9"/>
  <c r="AA619" i="9"/>
  <c r="AL619" i="9"/>
  <c r="G621" i="9"/>
  <c r="N621" i="9"/>
  <c r="AA660" i="9"/>
  <c r="AP660" i="9"/>
  <c r="H725" i="9"/>
  <c r="AG725" i="9"/>
  <c r="AS708" i="9"/>
  <c r="AA792" i="9"/>
  <c r="AP792" i="9"/>
  <c r="AX708" i="9"/>
  <c r="AD708" i="9"/>
  <c r="F834" i="9"/>
  <c r="L708" i="9"/>
  <c r="G708" i="9"/>
  <c r="K708" i="9"/>
  <c r="AU708" i="9"/>
  <c r="AY708" i="9"/>
  <c r="AJ708" i="9"/>
  <c r="AA874" i="9"/>
  <c r="AC946" i="9"/>
  <c r="AA1066" i="9"/>
  <c r="AE970" i="9"/>
  <c r="F1099" i="9"/>
  <c r="AL443" i="9"/>
  <c r="AL479" i="9"/>
  <c r="AL514" i="9"/>
  <c r="S481" i="9"/>
  <c r="W481" i="9"/>
  <c r="AM481" i="9"/>
  <c r="E481" i="9"/>
  <c r="AL561" i="9"/>
  <c r="D619" i="9"/>
  <c r="AC619" i="9"/>
  <c r="AP619" i="9"/>
  <c r="AL629" i="9"/>
  <c r="AE621" i="9"/>
  <c r="AI621" i="9"/>
  <c r="AU621" i="9"/>
  <c r="AY621" i="9"/>
  <c r="U621" i="9"/>
  <c r="Y621" i="9"/>
  <c r="AO621" i="9"/>
  <c r="H660" i="9"/>
  <c r="AG660" i="9"/>
  <c r="M725" i="9"/>
  <c r="M740" i="9"/>
  <c r="AQ708" i="9"/>
  <c r="AR708" i="9"/>
  <c r="D792" i="9"/>
  <c r="AC792" i="9"/>
  <c r="F708" i="9"/>
  <c r="J708" i="9"/>
  <c r="O708" i="9"/>
  <c r="V708" i="9"/>
  <c r="Z708" i="9"/>
  <c r="AC832" i="9"/>
  <c r="V834" i="9"/>
  <c r="AJ834" i="9"/>
  <c r="M901" i="9"/>
  <c r="AL901" i="9"/>
  <c r="AG946" i="9"/>
  <c r="AA968" i="9"/>
  <c r="AL968" i="9"/>
  <c r="Z970" i="9"/>
  <c r="AI343" i="9"/>
  <c r="M391" i="9"/>
  <c r="D443" i="9"/>
  <c r="AC443" i="9"/>
  <c r="D479" i="9"/>
  <c r="AC479" i="9"/>
  <c r="D514" i="9"/>
  <c r="AC514" i="9"/>
  <c r="AP514" i="9"/>
  <c r="D561" i="9"/>
  <c r="AC561" i="9"/>
  <c r="AP561" i="9"/>
  <c r="Y481" i="9"/>
  <c r="H619" i="9"/>
  <c r="AG619" i="9"/>
  <c r="D629" i="9"/>
  <c r="AC629" i="9"/>
  <c r="AP629" i="9"/>
  <c r="M660" i="9"/>
  <c r="AL706" i="9"/>
  <c r="AA725" i="9"/>
  <c r="T708" i="9"/>
  <c r="X708" i="9"/>
  <c r="AA740" i="9"/>
  <c r="AL740" i="9"/>
  <c r="AB708" i="9"/>
  <c r="AH708" i="9"/>
  <c r="AN708" i="9"/>
  <c r="N708" i="9"/>
  <c r="H832" i="9"/>
  <c r="AT832" i="9"/>
  <c r="AC853" i="9"/>
  <c r="AI834" i="9"/>
  <c r="AS834" i="9"/>
  <c r="N834" i="9"/>
  <c r="AA901" i="9"/>
  <c r="AP901" i="9"/>
  <c r="J834" i="9"/>
  <c r="D968" i="9"/>
  <c r="U834" i="9"/>
  <c r="Y834" i="9"/>
  <c r="H1066" i="9"/>
  <c r="C1066" i="9"/>
  <c r="AG1066" i="9"/>
  <c r="AP1225" i="9"/>
  <c r="F970" i="9"/>
  <c r="AK1088" i="9"/>
  <c r="AC1088" i="9"/>
  <c r="AC1134" i="9"/>
  <c r="AP1177" i="9"/>
  <c r="D1225" i="9"/>
  <c r="C1225" i="9"/>
  <c r="AC1225" i="9"/>
  <c r="AK1225" i="9"/>
  <c r="M946" i="9"/>
  <c r="AL1066" i="9"/>
  <c r="AL970" i="9" s="1"/>
  <c r="D1097" i="9"/>
  <c r="AC1097" i="9"/>
  <c r="AB970" i="9"/>
  <c r="AH970" i="9"/>
  <c r="N1099" i="9"/>
  <c r="AS1099" i="9"/>
  <c r="AX1099" i="9"/>
  <c r="H1177" i="9"/>
  <c r="H1289" i="9"/>
  <c r="AL832" i="9"/>
  <c r="S834" i="9"/>
  <c r="W834" i="9"/>
  <c r="AN834" i="9"/>
  <c r="AR834" i="9"/>
  <c r="D874" i="9"/>
  <c r="AC874" i="9"/>
  <c r="AH834" i="9"/>
  <c r="AP946" i="9"/>
  <c r="AS970" i="9"/>
  <c r="D1066" i="9"/>
  <c r="AC1066" i="9"/>
  <c r="AP1066" i="9"/>
  <c r="AY970" i="9"/>
  <c r="H1097" i="9"/>
  <c r="T970" i="9"/>
  <c r="X970" i="9"/>
  <c r="AD1099" i="9"/>
  <c r="AI1099" i="9"/>
  <c r="M1177" i="9"/>
  <c r="AL1177" i="9"/>
  <c r="Y1099" i="9"/>
  <c r="H1225" i="9"/>
  <c r="AG1225" i="9"/>
  <c r="AP1267" i="9"/>
  <c r="AS1254" i="9"/>
  <c r="AX1254" i="9"/>
  <c r="AG1289" i="9"/>
  <c r="C1379" i="9"/>
  <c r="AT1379" i="9"/>
  <c r="AG1403" i="9"/>
  <c r="AK1403" i="9"/>
  <c r="AL1436" i="9"/>
  <c r="AT1436" i="9"/>
  <c r="AG1097" i="9"/>
  <c r="P970" i="9"/>
  <c r="K1099" i="9"/>
  <c r="M1225" i="9"/>
  <c r="AW1099" i="9"/>
  <c r="D1267" i="9"/>
  <c r="E1254" i="9"/>
  <c r="T1254" i="9"/>
  <c r="X1254" i="9"/>
  <c r="AD1254" i="9"/>
  <c r="AO1254" i="9"/>
  <c r="M1289" i="9"/>
  <c r="D1331" i="9"/>
  <c r="C1331" i="9"/>
  <c r="AC1331" i="9"/>
  <c r="AG1379" i="9"/>
  <c r="AK1379" i="9"/>
  <c r="AA1479" i="9"/>
  <c r="AP1479" i="9"/>
  <c r="M1097" i="9"/>
  <c r="L1099" i="9"/>
  <c r="Z1099" i="9"/>
  <c r="AF1099" i="9"/>
  <c r="AQ1099" i="9"/>
  <c r="AV1099" i="9"/>
  <c r="AZ1099" i="9"/>
  <c r="AA1134" i="9"/>
  <c r="AG1134" i="9"/>
  <c r="E1099" i="9"/>
  <c r="T1099" i="9"/>
  <c r="X1099" i="9"/>
  <c r="D1177" i="9"/>
  <c r="AC1177" i="9"/>
  <c r="P1254" i="9"/>
  <c r="U1254" i="9"/>
  <c r="Y1254" i="9"/>
  <c r="AB1254" i="9"/>
  <c r="AN1254" i="9"/>
  <c r="D1479" i="9"/>
  <c r="AC1479" i="9"/>
  <c r="AK1479" i="9"/>
  <c r="M1379" i="9"/>
  <c r="M1403" i="9"/>
  <c r="D1436" i="9"/>
  <c r="AC1436" i="9"/>
  <c r="H1479" i="9"/>
  <c r="AG1479" i="9"/>
  <c r="D1494" i="9"/>
  <c r="C1494" i="9"/>
  <c r="AC1494" i="9"/>
  <c r="AK1494" i="9"/>
  <c r="AQ1481" i="9"/>
  <c r="AV1481" i="9"/>
  <c r="AZ1481" i="9"/>
  <c r="I1481" i="9"/>
  <c r="Q1481" i="9"/>
  <c r="L1254" i="9"/>
  <c r="Q1254" i="9"/>
  <c r="AW1254" i="9"/>
  <c r="AC1289" i="9"/>
  <c r="H1303" i="9"/>
  <c r="AG1303" i="9"/>
  <c r="AJ1254" i="9"/>
  <c r="M1331" i="9"/>
  <c r="AL1331" i="9"/>
  <c r="AL1379" i="9"/>
  <c r="AL1403" i="9"/>
  <c r="AG1436" i="9"/>
  <c r="M1479" i="9"/>
  <c r="AM1481" i="9"/>
  <c r="AP1517" i="9"/>
  <c r="M1538" i="9"/>
  <c r="AF1254" i="9"/>
  <c r="AA1331" i="9"/>
  <c r="D1379" i="9"/>
  <c r="AC1379" i="9"/>
  <c r="D1403" i="9"/>
  <c r="AC1403" i="9"/>
  <c r="M1436" i="9"/>
  <c r="AK1436" i="9"/>
  <c r="AL1479" i="9"/>
  <c r="AB1481" i="9"/>
  <c r="AH1481" i="9"/>
  <c r="H1494" i="9"/>
  <c r="AG1494" i="9"/>
  <c r="E1481" i="9"/>
  <c r="C1517" i="9"/>
  <c r="AL1538" i="9"/>
  <c r="AL1481" i="9" s="1"/>
  <c r="J1481" i="9"/>
  <c r="M1494" i="9"/>
  <c r="D1517" i="9"/>
  <c r="AC1517" i="9"/>
  <c r="D1538" i="9"/>
  <c r="AC1538" i="9"/>
  <c r="AK1538" i="9"/>
  <c r="AA1620" i="9"/>
  <c r="AP1620" i="9"/>
  <c r="S1481" i="9"/>
  <c r="W1481" i="9"/>
  <c r="AO1481" i="9"/>
  <c r="H1517" i="9"/>
  <c r="AG1517" i="9"/>
  <c r="AT1517" i="9"/>
  <c r="H1538" i="9"/>
  <c r="AG1538" i="9"/>
  <c r="V1481" i="9"/>
  <c r="Z1481" i="9"/>
  <c r="D1620" i="9"/>
  <c r="AC1620" i="9"/>
  <c r="F1481" i="9"/>
  <c r="AG1581" i="9"/>
  <c r="H1620" i="9"/>
  <c r="AG1620" i="9"/>
  <c r="G1540" i="9"/>
  <c r="AE1540" i="9"/>
  <c r="AA1640" i="9"/>
  <c r="AL1691" i="9"/>
  <c r="D1707" i="9"/>
  <c r="AC1707" i="9"/>
  <c r="AT1707" i="9"/>
  <c r="M1620" i="9"/>
  <c r="AG1640" i="9"/>
  <c r="AA1650" i="9"/>
  <c r="AQ1679" i="9"/>
  <c r="AI1540" i="9"/>
  <c r="AU1540" i="9"/>
  <c r="AY1540" i="9"/>
  <c r="AG1677" i="9"/>
  <c r="AP1707" i="9"/>
  <c r="AW1679" i="9"/>
  <c r="C1740" i="9"/>
  <c r="AL1740" i="9"/>
  <c r="AL1650" i="9"/>
  <c r="AL1677" i="9"/>
  <c r="H1691" i="9"/>
  <c r="AG1691" i="9"/>
  <c r="AJ1679" i="9"/>
  <c r="AL1707" i="9"/>
  <c r="D1740" i="9"/>
  <c r="AC1740" i="9"/>
  <c r="AP1740" i="9"/>
  <c r="AI1679" i="9"/>
  <c r="AU1679" i="9"/>
  <c r="AY1679" i="9"/>
  <c r="AF1679" i="9"/>
  <c r="AV1679" i="9"/>
  <c r="AZ1679" i="9"/>
  <c r="AA1707" i="9"/>
  <c r="AA1679" i="9" s="1"/>
  <c r="H1740" i="9"/>
  <c r="AG1740" i="9"/>
  <c r="AT1740" i="9"/>
  <c r="AP105" i="8"/>
  <c r="H162" i="8"/>
  <c r="AG52" i="8"/>
  <c r="D90" i="8"/>
  <c r="AC90" i="8"/>
  <c r="M105" i="8"/>
  <c r="AL162" i="8"/>
  <c r="H183" i="8"/>
  <c r="AG183" i="8"/>
  <c r="H90" i="8"/>
  <c r="M143" i="8"/>
  <c r="AP162" i="8"/>
  <c r="AA183" i="8"/>
  <c r="AP183" i="8"/>
  <c r="AT33" i="8"/>
  <c r="AP52" i="8"/>
  <c r="AL90" i="8"/>
  <c r="AA143" i="8"/>
  <c r="AP143" i="8"/>
  <c r="M201" i="8"/>
  <c r="H69" i="8"/>
  <c r="AL183" i="8"/>
  <c r="M28" i="8"/>
  <c r="AL28" i="8"/>
  <c r="AL33" i="8"/>
  <c r="M45" i="8"/>
  <c r="M69" i="8"/>
  <c r="H124" i="8"/>
  <c r="AG124" i="8"/>
  <c r="AL143" i="8"/>
  <c r="D162" i="8"/>
  <c r="AC162" i="8"/>
  <c r="M183" i="8"/>
  <c r="AT183" i="8"/>
  <c r="AL201" i="8"/>
  <c r="H28" i="8"/>
  <c r="D33" i="8"/>
  <c r="M52" i="8"/>
  <c r="AG90" i="8"/>
  <c r="AA105" i="8"/>
  <c r="AL105" i="8"/>
  <c r="M124" i="8"/>
  <c r="AL124" i="8"/>
  <c r="D143" i="8"/>
  <c r="AC143" i="8"/>
  <c r="AG162" i="8"/>
  <c r="D201" i="8"/>
  <c r="AC201" i="8"/>
  <c r="AG28" i="8"/>
  <c r="AG69" i="8"/>
  <c r="C162" i="8"/>
  <c r="AA28" i="8"/>
  <c r="AC33" i="8"/>
  <c r="AP69" i="8"/>
  <c r="AG33" i="8"/>
  <c r="AA52" i="8"/>
  <c r="AL52" i="8"/>
  <c r="M90" i="8"/>
  <c r="H95" i="8"/>
  <c r="AG95" i="8"/>
  <c r="D105" i="8"/>
  <c r="AC105" i="8"/>
  <c r="AG143" i="8"/>
  <c r="M162" i="8"/>
  <c r="AK162" i="8"/>
  <c r="D183" i="8"/>
  <c r="AC183" i="8"/>
  <c r="AG201" i="8"/>
  <c r="AT13" i="9"/>
  <c r="M44" i="9"/>
  <c r="C54" i="9"/>
  <c r="R54" i="9"/>
  <c r="D54" i="9"/>
  <c r="H107" i="9"/>
  <c r="R132" i="9"/>
  <c r="AK167" i="9"/>
  <c r="R189" i="9"/>
  <c r="H236" i="9"/>
  <c r="AG792" i="9"/>
  <c r="AL84" i="9"/>
  <c r="AT84" i="9"/>
  <c r="AC107" i="9"/>
  <c r="AK107" i="9"/>
  <c r="C84" i="9"/>
  <c r="D84" i="9"/>
  <c r="O15" i="9"/>
  <c r="AU15" i="9"/>
  <c r="AY15" i="9"/>
  <c r="AL277" i="9"/>
  <c r="C13" i="9"/>
  <c r="F15" i="9"/>
  <c r="J15" i="9"/>
  <c r="AH15" i="9"/>
  <c r="AL54" i="9"/>
  <c r="AT54" i="9"/>
  <c r="AG70" i="9"/>
  <c r="D94" i="9"/>
  <c r="AC94" i="9"/>
  <c r="K15" i="9"/>
  <c r="AP107" i="9"/>
  <c r="AT107" i="9"/>
  <c r="AS109" i="9"/>
  <c r="AC167" i="9"/>
  <c r="AG54" i="9"/>
  <c r="AG84" i="9"/>
  <c r="AP132" i="9"/>
  <c r="H167" i="9"/>
  <c r="AP167" i="9"/>
  <c r="AC236" i="9"/>
  <c r="C314" i="9"/>
  <c r="D314" i="9"/>
  <c r="S343" i="9"/>
  <c r="W343" i="9"/>
  <c r="AM343" i="9"/>
  <c r="AQ343" i="9"/>
  <c r="I343" i="9"/>
  <c r="AS343" i="9"/>
  <c r="C619" i="9"/>
  <c r="D853" i="9"/>
  <c r="AP1088" i="9"/>
  <c r="AT1088" i="9"/>
  <c r="AL94" i="9"/>
  <c r="AK534" i="9"/>
  <c r="AC534" i="9"/>
  <c r="AW621" i="9"/>
  <c r="AK660" i="9"/>
  <c r="AP94" i="9"/>
  <c r="AK189" i="9"/>
  <c r="AL314" i="9"/>
  <c r="AT314" i="9"/>
  <c r="AK725" i="9"/>
  <c r="AL815" i="9"/>
  <c r="AA277" i="9"/>
  <c r="AA238" i="9" s="1"/>
  <c r="D332" i="9"/>
  <c r="AC332" i="9"/>
  <c r="O481" i="9"/>
  <c r="S621" i="9"/>
  <c r="W621" i="9"/>
  <c r="AQ621" i="9"/>
  <c r="AP643" i="9"/>
  <c r="AP686" i="9"/>
  <c r="H778" i="9"/>
  <c r="AG778" i="9"/>
  <c r="M792" i="9"/>
  <c r="P834" i="9"/>
  <c r="H332" i="9"/>
  <c r="R341" i="9"/>
  <c r="K481" i="9"/>
  <c r="AI481" i="9"/>
  <c r="AK629" i="9"/>
  <c r="K621" i="9"/>
  <c r="M778" i="9"/>
  <c r="AL778" i="9"/>
  <c r="AV708" i="9"/>
  <c r="AZ708" i="9"/>
  <c r="H815" i="9"/>
  <c r="AG815" i="9"/>
  <c r="AG832" i="9"/>
  <c r="AT901" i="9"/>
  <c r="AL946" i="9"/>
  <c r="D277" i="9"/>
  <c r="AL332" i="9"/>
  <c r="R353" i="9"/>
  <c r="AC603" i="9"/>
  <c r="H643" i="9"/>
  <c r="AC643" i="9"/>
  <c r="H686" i="9"/>
  <c r="AC686" i="9"/>
  <c r="C725" i="9"/>
  <c r="R725" i="9"/>
  <c r="P708" i="9"/>
  <c r="AP778" i="9"/>
  <c r="AF708" i="9"/>
  <c r="AL725" i="9"/>
  <c r="AA778" i="9"/>
  <c r="D778" i="9"/>
  <c r="AC778" i="9"/>
  <c r="M815" i="9"/>
  <c r="M832" i="9"/>
  <c r="D832" i="9"/>
  <c r="AG853" i="9"/>
  <c r="O834" i="9"/>
  <c r="AG874" i="9"/>
  <c r="C893" i="9"/>
  <c r="R893" i="9"/>
  <c r="D893" i="9"/>
  <c r="AA946" i="9"/>
  <c r="AA815" i="9"/>
  <c r="AA832" i="9"/>
  <c r="M853" i="9"/>
  <c r="AL853" i="9"/>
  <c r="M874" i="9"/>
  <c r="D946" i="9"/>
  <c r="H968" i="9"/>
  <c r="AG968" i="9"/>
  <c r="H1019" i="9"/>
  <c r="AT629" i="9"/>
  <c r="AT660" i="9"/>
  <c r="AC815" i="9"/>
  <c r="D815" i="9"/>
  <c r="C832" i="9"/>
  <c r="AA853" i="9"/>
  <c r="AL893" i="9"/>
  <c r="AT893" i="9"/>
  <c r="AG901" i="9"/>
  <c r="M968" i="9"/>
  <c r="C1097" i="9"/>
  <c r="R1097" i="9"/>
  <c r="D1109" i="9"/>
  <c r="AP1134" i="9"/>
  <c r="AG893" i="9"/>
  <c r="U970" i="9"/>
  <c r="Y970" i="9"/>
  <c r="AK1066" i="9"/>
  <c r="AK1097" i="9"/>
  <c r="U1099" i="9"/>
  <c r="M1267" i="9"/>
  <c r="AP968" i="9"/>
  <c r="AP1019" i="9"/>
  <c r="I970" i="9"/>
  <c r="Q970" i="9"/>
  <c r="H1088" i="9"/>
  <c r="AL1109" i="9"/>
  <c r="H1134" i="9"/>
  <c r="AT1177" i="9"/>
  <c r="AG1331" i="9"/>
  <c r="AK946" i="9"/>
  <c r="AC968" i="9"/>
  <c r="M1134" i="9"/>
  <c r="AG1177" i="9"/>
  <c r="D1289" i="9"/>
  <c r="AE1099" i="9"/>
  <c r="D1134" i="9"/>
  <c r="AL1267" i="9"/>
  <c r="S1099" i="9"/>
  <c r="W1099" i="9"/>
  <c r="AC1267" i="9"/>
  <c r="M1303" i="9"/>
  <c r="AL1303" i="9"/>
  <c r="AT1066" i="9"/>
  <c r="AK1109" i="9"/>
  <c r="G1099" i="9"/>
  <c r="AU1099" i="9"/>
  <c r="AY1099" i="9"/>
  <c r="AL1134" i="9"/>
  <c r="AC1204" i="9"/>
  <c r="AC1252" i="9"/>
  <c r="H1267" i="9"/>
  <c r="AG1267" i="9"/>
  <c r="AA1289" i="9"/>
  <c r="AL1289" i="9"/>
  <c r="AV1254" i="9"/>
  <c r="AZ1254" i="9"/>
  <c r="AA1303" i="9"/>
  <c r="AP1303" i="9"/>
  <c r="AT1331" i="9"/>
  <c r="AT1204" i="9"/>
  <c r="AT1252" i="9"/>
  <c r="AC1303" i="9"/>
  <c r="D1303" i="9"/>
  <c r="AA1267" i="9"/>
  <c r="D1360" i="9"/>
  <c r="AC1360" i="9"/>
  <c r="AK1505" i="9"/>
  <c r="AC1505" i="9"/>
  <c r="AK1525" i="9"/>
  <c r="AC1525" i="9"/>
  <c r="D1581" i="9"/>
  <c r="AL1360" i="9"/>
  <c r="AC1453" i="9"/>
  <c r="M1581" i="9"/>
  <c r="AC1581" i="9"/>
  <c r="AA1538" i="9"/>
  <c r="H1581" i="9"/>
  <c r="U1540" i="9"/>
  <c r="Y1540" i="9"/>
  <c r="AK1620" i="9"/>
  <c r="C1691" i="9"/>
  <c r="AL1581" i="9"/>
  <c r="AA1581" i="9"/>
  <c r="AP1581" i="9"/>
  <c r="AO1540" i="9"/>
  <c r="H1640" i="9"/>
  <c r="AP1640" i="9"/>
  <c r="AP1663" i="9"/>
  <c r="R1691" i="9"/>
  <c r="AK1691" i="9"/>
  <c r="AG1707" i="9"/>
  <c r="AK1717" i="9"/>
  <c r="AC1717" i="9"/>
  <c r="AC1640" i="9"/>
  <c r="AK1677" i="9"/>
  <c r="AT1691" i="9"/>
  <c r="M1707" i="9"/>
  <c r="M1679" i="9" s="1"/>
  <c r="AK1650" i="9"/>
  <c r="H1663" i="9"/>
  <c r="AC1760" i="9"/>
  <c r="AT1760" i="9"/>
  <c r="AP45" i="8"/>
  <c r="AL69" i="8"/>
  <c r="AC45" i="8"/>
  <c r="AC69" i="8"/>
  <c r="D174" i="8"/>
  <c r="D28" i="8"/>
  <c r="AC28" i="8"/>
  <c r="AL95" i="8"/>
  <c r="AA124" i="8"/>
  <c r="D192" i="8"/>
  <c r="AP28" i="8"/>
  <c r="AA45" i="8"/>
  <c r="D124" i="8"/>
  <c r="AC153" i="8"/>
  <c r="AL174" i="8"/>
  <c r="D45" i="8"/>
  <c r="D69" i="8"/>
  <c r="AL45" i="8"/>
  <c r="AA69" i="8"/>
  <c r="AP124" i="8"/>
  <c r="AC124" i="8"/>
  <c r="AL153" i="8"/>
  <c r="D153" i="8"/>
  <c r="R162" i="8"/>
  <c r="AC174" i="8"/>
  <c r="AL192" i="8"/>
  <c r="AZ135" i="3"/>
  <c r="AY135" i="3"/>
  <c r="AX135" i="3"/>
  <c r="AW135" i="3"/>
  <c r="AV135" i="3"/>
  <c r="AU135" i="3"/>
  <c r="AS135" i="3"/>
  <c r="AR135" i="3"/>
  <c r="AQ135" i="3"/>
  <c r="AO135" i="3"/>
  <c r="AN135" i="3"/>
  <c r="AM135" i="3"/>
  <c r="AJ135" i="3"/>
  <c r="AI135" i="3"/>
  <c r="AH135" i="3"/>
  <c r="AF135" i="3"/>
  <c r="AE135" i="3"/>
  <c r="AD135" i="3"/>
  <c r="AB135" i="3"/>
  <c r="Z135" i="3"/>
  <c r="Y135" i="3"/>
  <c r="X135" i="3"/>
  <c r="W135" i="3"/>
  <c r="V135" i="3"/>
  <c r="U135" i="3"/>
  <c r="T135" i="3"/>
  <c r="S135" i="3"/>
  <c r="Q135" i="3"/>
  <c r="P135" i="3"/>
  <c r="O135" i="3"/>
  <c r="N135" i="3"/>
  <c r="L135" i="3"/>
  <c r="K135" i="3"/>
  <c r="J135" i="3"/>
  <c r="I135" i="3"/>
  <c r="G135" i="3"/>
  <c r="F135" i="3"/>
  <c r="E135" i="3"/>
  <c r="AZ127" i="3"/>
  <c r="AY127" i="3"/>
  <c r="AX127" i="3"/>
  <c r="AW127" i="3"/>
  <c r="AV127" i="3"/>
  <c r="AU127" i="3"/>
  <c r="AS127" i="3"/>
  <c r="AR127" i="3"/>
  <c r="AQ127" i="3"/>
  <c r="AO127" i="3"/>
  <c r="AN127" i="3"/>
  <c r="AM127" i="3"/>
  <c r="AJ127" i="3"/>
  <c r="AI127" i="3"/>
  <c r="AH127" i="3"/>
  <c r="AF127" i="3"/>
  <c r="AE127" i="3"/>
  <c r="AD127" i="3"/>
  <c r="AB127" i="3"/>
  <c r="Z127" i="3"/>
  <c r="Y127" i="3"/>
  <c r="X127" i="3"/>
  <c r="W127" i="3"/>
  <c r="V127" i="3"/>
  <c r="U127" i="3"/>
  <c r="T127" i="3"/>
  <c r="S127" i="3"/>
  <c r="Q127" i="3"/>
  <c r="P127" i="3"/>
  <c r="O127" i="3"/>
  <c r="N127" i="3"/>
  <c r="L127" i="3"/>
  <c r="K127" i="3"/>
  <c r="J127" i="3"/>
  <c r="I127" i="3"/>
  <c r="G127" i="3"/>
  <c r="F127" i="3"/>
  <c r="E127" i="3"/>
  <c r="AZ118" i="3"/>
  <c r="AY118" i="3"/>
  <c r="AX118" i="3"/>
  <c r="AW118" i="3"/>
  <c r="AV118" i="3"/>
  <c r="AU118" i="3"/>
  <c r="AS118" i="3"/>
  <c r="AR118" i="3"/>
  <c r="AQ118" i="3"/>
  <c r="AO118" i="3"/>
  <c r="AN118" i="3"/>
  <c r="AM118" i="3"/>
  <c r="AJ118" i="3"/>
  <c r="AI118" i="3"/>
  <c r="AH118" i="3"/>
  <c r="AF118" i="3"/>
  <c r="AE118" i="3"/>
  <c r="AD118" i="3"/>
  <c r="AB118" i="3"/>
  <c r="Z118" i="3"/>
  <c r="Y118" i="3"/>
  <c r="X118" i="3"/>
  <c r="W118" i="3"/>
  <c r="V118" i="3"/>
  <c r="U118" i="3"/>
  <c r="T118" i="3"/>
  <c r="S118" i="3"/>
  <c r="Q118" i="3"/>
  <c r="P118" i="3"/>
  <c r="O118" i="3"/>
  <c r="N118" i="3"/>
  <c r="L118" i="3"/>
  <c r="K118" i="3"/>
  <c r="J118" i="3"/>
  <c r="I118" i="3"/>
  <c r="G118" i="3"/>
  <c r="F118" i="3"/>
  <c r="E118" i="3"/>
  <c r="AZ110" i="3"/>
  <c r="AY110" i="3"/>
  <c r="AX110" i="3"/>
  <c r="AW110" i="3"/>
  <c r="AV110" i="3"/>
  <c r="AU110" i="3"/>
  <c r="AS110" i="3"/>
  <c r="AR110" i="3"/>
  <c r="AQ110" i="3"/>
  <c r="AO110" i="3"/>
  <c r="AN110" i="3"/>
  <c r="AM110" i="3"/>
  <c r="AJ110" i="3"/>
  <c r="AI110" i="3"/>
  <c r="AH110" i="3"/>
  <c r="AF110" i="3"/>
  <c r="AE110" i="3"/>
  <c r="AD110" i="3"/>
  <c r="AB110" i="3"/>
  <c r="Z110" i="3"/>
  <c r="Y110" i="3"/>
  <c r="X110" i="3"/>
  <c r="W110" i="3"/>
  <c r="V110" i="3"/>
  <c r="U110" i="3"/>
  <c r="T110" i="3"/>
  <c r="S110" i="3"/>
  <c r="Q110" i="3"/>
  <c r="P110" i="3"/>
  <c r="O110" i="3"/>
  <c r="N110" i="3"/>
  <c r="L110" i="3"/>
  <c r="K110" i="3"/>
  <c r="J110" i="3"/>
  <c r="I110" i="3"/>
  <c r="G110" i="3"/>
  <c r="F110" i="3"/>
  <c r="E110" i="3"/>
  <c r="AZ102" i="3"/>
  <c r="AY102" i="3"/>
  <c r="AX102" i="3"/>
  <c r="AW102" i="3"/>
  <c r="AV102" i="3"/>
  <c r="AU102" i="3"/>
  <c r="AS102" i="3"/>
  <c r="AR102" i="3"/>
  <c r="AQ102" i="3"/>
  <c r="AO102" i="3"/>
  <c r="AN102" i="3"/>
  <c r="AM102" i="3"/>
  <c r="AJ102" i="3"/>
  <c r="AI102" i="3"/>
  <c r="AH102" i="3"/>
  <c r="AF102" i="3"/>
  <c r="AE102" i="3"/>
  <c r="AD102" i="3"/>
  <c r="AB102" i="3"/>
  <c r="Z102" i="3"/>
  <c r="Y102" i="3"/>
  <c r="X102" i="3"/>
  <c r="W102" i="3"/>
  <c r="V102" i="3"/>
  <c r="U102" i="3"/>
  <c r="T102" i="3"/>
  <c r="S102" i="3"/>
  <c r="Q102" i="3"/>
  <c r="P102" i="3"/>
  <c r="O102" i="3"/>
  <c r="N102" i="3"/>
  <c r="L102" i="3"/>
  <c r="K102" i="3"/>
  <c r="J102" i="3"/>
  <c r="I102" i="3"/>
  <c r="G102" i="3"/>
  <c r="F102" i="3"/>
  <c r="E102" i="3"/>
  <c r="AZ93" i="3"/>
  <c r="AY93" i="3"/>
  <c r="AX93" i="3"/>
  <c r="AW93" i="3"/>
  <c r="AV93" i="3"/>
  <c r="AU93" i="3"/>
  <c r="AS93" i="3"/>
  <c r="AR93" i="3"/>
  <c r="AQ93" i="3"/>
  <c r="AO93" i="3"/>
  <c r="AN93" i="3"/>
  <c r="AM93" i="3"/>
  <c r="AJ93" i="3"/>
  <c r="AI93" i="3"/>
  <c r="AH93" i="3"/>
  <c r="AF93" i="3"/>
  <c r="AE93" i="3"/>
  <c r="AD93" i="3"/>
  <c r="AB93" i="3"/>
  <c r="Z93" i="3"/>
  <c r="Y93" i="3"/>
  <c r="X93" i="3"/>
  <c r="W93" i="3"/>
  <c r="V93" i="3"/>
  <c r="U93" i="3"/>
  <c r="T93" i="3"/>
  <c r="S93" i="3"/>
  <c r="Q93" i="3"/>
  <c r="P93" i="3"/>
  <c r="O93" i="3"/>
  <c r="N93" i="3"/>
  <c r="L93" i="3"/>
  <c r="K93" i="3"/>
  <c r="J93" i="3"/>
  <c r="I93" i="3"/>
  <c r="G93" i="3"/>
  <c r="F93" i="3"/>
  <c r="E93" i="3"/>
  <c r="AZ84" i="3"/>
  <c r="AY84" i="3"/>
  <c r="AX84" i="3"/>
  <c r="AW84" i="3"/>
  <c r="AV84" i="3"/>
  <c r="AU84" i="3"/>
  <c r="AS84" i="3"/>
  <c r="AR84" i="3"/>
  <c r="AQ84" i="3"/>
  <c r="AO84" i="3"/>
  <c r="AN84" i="3"/>
  <c r="AM84" i="3"/>
  <c r="AJ84" i="3"/>
  <c r="AI84" i="3"/>
  <c r="AH84" i="3"/>
  <c r="AF84" i="3"/>
  <c r="AE84" i="3"/>
  <c r="AD84" i="3"/>
  <c r="AB84" i="3"/>
  <c r="Z84" i="3"/>
  <c r="Y84" i="3"/>
  <c r="X84" i="3"/>
  <c r="W84" i="3"/>
  <c r="V84" i="3"/>
  <c r="U84" i="3"/>
  <c r="T84" i="3"/>
  <c r="S84" i="3"/>
  <c r="Q84" i="3"/>
  <c r="P84" i="3"/>
  <c r="O84" i="3"/>
  <c r="N84" i="3"/>
  <c r="L84" i="3"/>
  <c r="K84" i="3"/>
  <c r="J84" i="3"/>
  <c r="I84" i="3"/>
  <c r="G84" i="3"/>
  <c r="F84" i="3"/>
  <c r="E84" i="3"/>
  <c r="AZ77" i="3"/>
  <c r="AY77" i="3"/>
  <c r="AX77" i="3"/>
  <c r="AW77" i="3"/>
  <c r="AV77" i="3"/>
  <c r="AU77" i="3"/>
  <c r="AS77" i="3"/>
  <c r="AR77" i="3"/>
  <c r="AQ77" i="3"/>
  <c r="AO77" i="3"/>
  <c r="AN77" i="3"/>
  <c r="AM77" i="3"/>
  <c r="AJ77" i="3"/>
  <c r="AI77" i="3"/>
  <c r="AH77" i="3"/>
  <c r="AF77" i="3"/>
  <c r="AE77" i="3"/>
  <c r="AD77" i="3"/>
  <c r="AB77" i="3"/>
  <c r="Z77" i="3"/>
  <c r="Y77" i="3"/>
  <c r="X77" i="3"/>
  <c r="W77" i="3"/>
  <c r="V77" i="3"/>
  <c r="U77" i="3"/>
  <c r="T77" i="3"/>
  <c r="S77" i="3"/>
  <c r="Q77" i="3"/>
  <c r="P77" i="3"/>
  <c r="O77" i="3"/>
  <c r="N77" i="3"/>
  <c r="L77" i="3"/>
  <c r="K77" i="3"/>
  <c r="J77" i="3"/>
  <c r="I77" i="3"/>
  <c r="G77" i="3"/>
  <c r="F77" i="3"/>
  <c r="E77" i="3"/>
  <c r="AZ68" i="3"/>
  <c r="AY68" i="3"/>
  <c r="AX68" i="3"/>
  <c r="AW68" i="3"/>
  <c r="AV68" i="3"/>
  <c r="AU68" i="3"/>
  <c r="AS68" i="3"/>
  <c r="AR68" i="3"/>
  <c r="AQ68" i="3"/>
  <c r="AO68" i="3"/>
  <c r="AN68" i="3"/>
  <c r="AM68" i="3"/>
  <c r="AJ68" i="3"/>
  <c r="AI68" i="3"/>
  <c r="AH68" i="3"/>
  <c r="AF68" i="3"/>
  <c r="AE68" i="3"/>
  <c r="AD68" i="3"/>
  <c r="AB68" i="3"/>
  <c r="Z68" i="3"/>
  <c r="Y68" i="3"/>
  <c r="X68" i="3"/>
  <c r="W68" i="3"/>
  <c r="V68" i="3"/>
  <c r="U68" i="3"/>
  <c r="T68" i="3"/>
  <c r="S68" i="3"/>
  <c r="Q68" i="3"/>
  <c r="P68" i="3"/>
  <c r="O68" i="3"/>
  <c r="N68" i="3"/>
  <c r="L68" i="3"/>
  <c r="K68" i="3"/>
  <c r="J68" i="3"/>
  <c r="I68" i="3"/>
  <c r="G68" i="3"/>
  <c r="F68" i="3"/>
  <c r="E68" i="3"/>
  <c r="AZ59" i="3"/>
  <c r="AY59" i="3"/>
  <c r="AX59" i="3"/>
  <c r="AW59" i="3"/>
  <c r="AV59" i="3"/>
  <c r="AU59" i="3"/>
  <c r="AS59" i="3"/>
  <c r="AR59" i="3"/>
  <c r="AQ59" i="3"/>
  <c r="AO59" i="3"/>
  <c r="AN59" i="3"/>
  <c r="AM59" i="3"/>
  <c r="AJ59" i="3"/>
  <c r="AI59" i="3"/>
  <c r="AH59" i="3"/>
  <c r="AF59" i="3"/>
  <c r="AE59" i="3"/>
  <c r="AD59" i="3"/>
  <c r="AB59" i="3"/>
  <c r="Z59" i="3"/>
  <c r="Y59" i="3"/>
  <c r="X59" i="3"/>
  <c r="W59" i="3"/>
  <c r="V59" i="3"/>
  <c r="U59" i="3"/>
  <c r="T59" i="3"/>
  <c r="S59" i="3"/>
  <c r="Q59" i="3"/>
  <c r="P59" i="3"/>
  <c r="O59" i="3"/>
  <c r="N59" i="3"/>
  <c r="L59" i="3"/>
  <c r="K59" i="3"/>
  <c r="J59" i="3"/>
  <c r="I59" i="3"/>
  <c r="G59" i="3"/>
  <c r="F59" i="3"/>
  <c r="E59" i="3"/>
  <c r="AZ51" i="3"/>
  <c r="AY51" i="3"/>
  <c r="AX51" i="3"/>
  <c r="AW51" i="3"/>
  <c r="AV51" i="3"/>
  <c r="AU51" i="3"/>
  <c r="AS51" i="3"/>
  <c r="AR51" i="3"/>
  <c r="AQ51" i="3"/>
  <c r="AO51" i="3"/>
  <c r="AN51" i="3"/>
  <c r="AM51" i="3"/>
  <c r="AJ51" i="3"/>
  <c r="AI51" i="3"/>
  <c r="AH51" i="3"/>
  <c r="AF51" i="3"/>
  <c r="AE51" i="3"/>
  <c r="AD51" i="3"/>
  <c r="AB51" i="3"/>
  <c r="Z51" i="3"/>
  <c r="Y51" i="3"/>
  <c r="X51" i="3"/>
  <c r="W51" i="3"/>
  <c r="V51" i="3"/>
  <c r="U51" i="3"/>
  <c r="T51" i="3"/>
  <c r="S51" i="3"/>
  <c r="Q51" i="3"/>
  <c r="P51" i="3"/>
  <c r="O51" i="3"/>
  <c r="N51" i="3"/>
  <c r="L51" i="3"/>
  <c r="K51" i="3"/>
  <c r="J51" i="3"/>
  <c r="I51" i="3"/>
  <c r="G51" i="3"/>
  <c r="F51" i="3"/>
  <c r="E51" i="3"/>
  <c r="AZ43" i="3"/>
  <c r="AY43" i="3"/>
  <c r="AX43" i="3"/>
  <c r="AW43" i="3"/>
  <c r="AV43" i="3"/>
  <c r="AU43" i="3"/>
  <c r="AS43" i="3"/>
  <c r="AR43" i="3"/>
  <c r="AQ43" i="3"/>
  <c r="AO43" i="3"/>
  <c r="AN43" i="3"/>
  <c r="AM43" i="3"/>
  <c r="AJ43" i="3"/>
  <c r="AI43" i="3"/>
  <c r="AH43" i="3"/>
  <c r="AF43" i="3"/>
  <c r="AE43" i="3"/>
  <c r="AD43" i="3"/>
  <c r="AB43" i="3"/>
  <c r="Z43" i="3"/>
  <c r="Y43" i="3"/>
  <c r="X43" i="3"/>
  <c r="W43" i="3"/>
  <c r="V43" i="3"/>
  <c r="U43" i="3"/>
  <c r="T43" i="3"/>
  <c r="S43" i="3"/>
  <c r="Q43" i="3"/>
  <c r="P43" i="3"/>
  <c r="O43" i="3"/>
  <c r="N43" i="3"/>
  <c r="L43" i="3"/>
  <c r="K43" i="3"/>
  <c r="J43" i="3"/>
  <c r="I43" i="3"/>
  <c r="G43" i="3"/>
  <c r="F43" i="3"/>
  <c r="E43" i="3"/>
  <c r="AZ33" i="3"/>
  <c r="AY33" i="3"/>
  <c r="AX33" i="3"/>
  <c r="AW33" i="3"/>
  <c r="AV33" i="3"/>
  <c r="AU33" i="3"/>
  <c r="AS33" i="3"/>
  <c r="AR33" i="3"/>
  <c r="AQ33" i="3"/>
  <c r="AO33" i="3"/>
  <c r="AN33" i="3"/>
  <c r="AM33" i="3"/>
  <c r="AJ33" i="3"/>
  <c r="AI33" i="3"/>
  <c r="AH33" i="3"/>
  <c r="AF33" i="3"/>
  <c r="AE33" i="3"/>
  <c r="AD33" i="3"/>
  <c r="AB33" i="3"/>
  <c r="Z33" i="3"/>
  <c r="Y33" i="3"/>
  <c r="X33" i="3"/>
  <c r="W33" i="3"/>
  <c r="V33" i="3"/>
  <c r="U33" i="3"/>
  <c r="T33" i="3"/>
  <c r="S33" i="3"/>
  <c r="Q33" i="3"/>
  <c r="P33" i="3"/>
  <c r="O33" i="3"/>
  <c r="N33" i="3"/>
  <c r="L33" i="3"/>
  <c r="K33" i="3"/>
  <c r="J33" i="3"/>
  <c r="I33" i="3"/>
  <c r="G33" i="3"/>
  <c r="F33" i="3"/>
  <c r="E33" i="3"/>
  <c r="AZ25" i="3"/>
  <c r="AY25" i="3"/>
  <c r="AX25" i="3"/>
  <c r="AW25" i="3"/>
  <c r="AV25" i="3"/>
  <c r="AU25" i="3"/>
  <c r="AS25" i="3"/>
  <c r="AR25" i="3"/>
  <c r="AQ25" i="3"/>
  <c r="AO25" i="3"/>
  <c r="AN25" i="3"/>
  <c r="AM25" i="3"/>
  <c r="AJ25" i="3"/>
  <c r="AI25" i="3"/>
  <c r="AH25" i="3"/>
  <c r="AF25" i="3"/>
  <c r="AE25" i="3"/>
  <c r="AD25" i="3"/>
  <c r="AB25" i="3"/>
  <c r="Z25" i="3"/>
  <c r="Y25" i="3"/>
  <c r="X25" i="3"/>
  <c r="W25" i="3"/>
  <c r="V25" i="3"/>
  <c r="U25" i="3"/>
  <c r="T25" i="3"/>
  <c r="S25" i="3"/>
  <c r="Q25" i="3"/>
  <c r="P25" i="3"/>
  <c r="O25" i="3"/>
  <c r="N25" i="3"/>
  <c r="L25" i="3"/>
  <c r="K25" i="3"/>
  <c r="J25" i="3"/>
  <c r="I25" i="3"/>
  <c r="G25" i="3"/>
  <c r="F25" i="3"/>
  <c r="E25" i="3"/>
  <c r="AZ18" i="3"/>
  <c r="AY18" i="3"/>
  <c r="AX18" i="3"/>
  <c r="AW18" i="3"/>
  <c r="AV18" i="3"/>
  <c r="AU18" i="3"/>
  <c r="AS18" i="3"/>
  <c r="AR18" i="3"/>
  <c r="AQ18" i="3"/>
  <c r="AO18" i="3"/>
  <c r="AN18" i="3"/>
  <c r="AM18" i="3"/>
  <c r="AJ18" i="3"/>
  <c r="AI18" i="3"/>
  <c r="AH18" i="3"/>
  <c r="AF18" i="3"/>
  <c r="AE18" i="3"/>
  <c r="AD18" i="3"/>
  <c r="AB18" i="3"/>
  <c r="Z18" i="3"/>
  <c r="Y18" i="3"/>
  <c r="X18" i="3"/>
  <c r="W18" i="3"/>
  <c r="V18" i="3"/>
  <c r="U18" i="3"/>
  <c r="T18" i="3"/>
  <c r="S18" i="3"/>
  <c r="Q18" i="3"/>
  <c r="P18" i="3"/>
  <c r="O18" i="3"/>
  <c r="N18" i="3"/>
  <c r="L18" i="3"/>
  <c r="K18" i="3"/>
  <c r="J18" i="3"/>
  <c r="I18" i="3"/>
  <c r="G18" i="3"/>
  <c r="F18" i="3"/>
  <c r="E18" i="3"/>
  <c r="M1540" i="9" l="1"/>
  <c r="D109" i="9"/>
  <c r="AA1540" i="9"/>
  <c r="AL1381" i="9"/>
  <c r="M970" i="9"/>
  <c r="AG238" i="9"/>
  <c r="AP238" i="9"/>
  <c r="D1679" i="9"/>
  <c r="AA1481" i="9"/>
  <c r="D1481" i="9"/>
  <c r="D1381" i="9"/>
  <c r="AG1381" i="9"/>
  <c r="AA1381" i="9"/>
  <c r="H1381" i="9"/>
  <c r="M1381" i="9"/>
  <c r="AC1381" i="9"/>
  <c r="AP1381" i="9"/>
  <c r="AG1099" i="9"/>
  <c r="AC834" i="9"/>
  <c r="M621" i="9"/>
  <c r="D621" i="9"/>
  <c r="AA621" i="9"/>
  <c r="H481" i="9"/>
  <c r="D481" i="9"/>
  <c r="H343" i="9"/>
  <c r="M238" i="9"/>
  <c r="H15" i="9"/>
  <c r="AG1679" i="9"/>
  <c r="H1679" i="9"/>
  <c r="AP1679" i="9"/>
  <c r="D1540" i="9"/>
  <c r="AP1254" i="9"/>
  <c r="AA1099" i="9"/>
  <c r="H1099" i="9"/>
  <c r="AG970" i="9"/>
  <c r="AA970" i="9"/>
  <c r="AP970" i="9"/>
  <c r="AP708" i="9"/>
  <c r="AL708" i="9"/>
  <c r="AL621" i="9"/>
  <c r="AA343" i="9"/>
  <c r="AP343" i="9"/>
  <c r="M343" i="9"/>
  <c r="J10" i="9"/>
  <c r="E10" i="10" s="1"/>
  <c r="I10" i="9"/>
  <c r="E9" i="10" s="1"/>
  <c r="AL109" i="9"/>
  <c r="F10" i="9"/>
  <c r="E6" i="10" s="1"/>
  <c r="AH10" i="9"/>
  <c r="E36" i="10" s="1"/>
  <c r="G10" i="3"/>
  <c r="C7" i="10" s="1"/>
  <c r="V10" i="3"/>
  <c r="C23" i="10" s="1"/>
  <c r="AM10" i="3"/>
  <c r="I10" i="3"/>
  <c r="C9" i="10" s="1"/>
  <c r="N10" i="3"/>
  <c r="S10" i="3"/>
  <c r="W10" i="3"/>
  <c r="C24" i="10" s="1"/>
  <c r="AB10" i="3"/>
  <c r="AH10" i="3"/>
  <c r="AN10" i="3"/>
  <c r="C43" i="10" s="1"/>
  <c r="AS10" i="3"/>
  <c r="C48" i="10" s="1"/>
  <c r="AX10" i="3"/>
  <c r="C53" i="10" s="1"/>
  <c r="L10" i="3"/>
  <c r="C12" i="10" s="1"/>
  <c r="Z10" i="3"/>
  <c r="C27" i="10" s="1"/>
  <c r="AR10" i="3"/>
  <c r="C47" i="10" s="1"/>
  <c r="E10" i="3"/>
  <c r="J10" i="3"/>
  <c r="O10" i="3"/>
  <c r="C15" i="10" s="1"/>
  <c r="T10" i="3"/>
  <c r="C21" i="10" s="1"/>
  <c r="X10" i="3"/>
  <c r="C25" i="10" s="1"/>
  <c r="AD10" i="3"/>
  <c r="AI10" i="3"/>
  <c r="C37" i="10" s="1"/>
  <c r="AO10" i="3"/>
  <c r="C44" i="10" s="1"/>
  <c r="AU10" i="3"/>
  <c r="C50" i="10" s="1"/>
  <c r="AY10" i="3"/>
  <c r="C54" i="10" s="1"/>
  <c r="Q10" i="3"/>
  <c r="C17" i="10" s="1"/>
  <c r="AF10" i="3"/>
  <c r="C34" i="10" s="1"/>
  <c r="AW10" i="3"/>
  <c r="F10" i="3"/>
  <c r="C6" i="10" s="1"/>
  <c r="K10" i="3"/>
  <c r="C11" i="10" s="1"/>
  <c r="P10" i="3"/>
  <c r="C16" i="10" s="1"/>
  <c r="U10" i="3"/>
  <c r="C22" i="10" s="1"/>
  <c r="Y10" i="3"/>
  <c r="C26" i="10" s="1"/>
  <c r="AE10" i="3"/>
  <c r="C33" i="10" s="1"/>
  <c r="AJ10" i="3"/>
  <c r="C38" i="10" s="1"/>
  <c r="AQ10" i="3"/>
  <c r="AV10" i="3"/>
  <c r="C51" i="10" s="1"/>
  <c r="AZ10" i="3"/>
  <c r="AG10" i="8"/>
  <c r="D45" i="10"/>
  <c r="D52" i="10"/>
  <c r="D8" i="10"/>
  <c r="D28" i="10"/>
  <c r="AZ10" i="9"/>
  <c r="AT105" i="8"/>
  <c r="AK52" i="8"/>
  <c r="R183" i="8"/>
  <c r="C192" i="8"/>
  <c r="AK443" i="9"/>
  <c r="AM10" i="9"/>
  <c r="E42" i="10" s="1"/>
  <c r="Z10" i="9"/>
  <c r="E27" i="10" s="1"/>
  <c r="W10" i="9"/>
  <c r="E24" i="10" s="1"/>
  <c r="AK1517" i="9"/>
  <c r="AK1481" i="9" s="1"/>
  <c r="Q10" i="9"/>
  <c r="E17" i="10" s="1"/>
  <c r="AS10" i="9"/>
  <c r="E48" i="10" s="1"/>
  <c r="F48" i="10" s="1"/>
  <c r="AD10" i="9"/>
  <c r="E32" i="10" s="1"/>
  <c r="D4" i="10"/>
  <c r="M109" i="9"/>
  <c r="E10" i="9"/>
  <c r="E5" i="10" s="1"/>
  <c r="H10" i="8"/>
  <c r="AP10" i="8"/>
  <c r="R1436" i="9"/>
  <c r="D238" i="9"/>
  <c r="AA10" i="8"/>
  <c r="C174" i="8"/>
  <c r="AK105" i="8"/>
  <c r="AL10" i="8"/>
  <c r="AT143" i="8"/>
  <c r="R105" i="8"/>
  <c r="AT95" i="8"/>
  <c r="AO10" i="9"/>
  <c r="E44" i="10" s="1"/>
  <c r="T10" i="9"/>
  <c r="E21" i="10" s="1"/>
  <c r="AF10" i="9"/>
  <c r="E34" i="10" s="1"/>
  <c r="S10" i="9"/>
  <c r="E20" i="10" s="1"/>
  <c r="AI10" i="9"/>
  <c r="E37" i="10" s="1"/>
  <c r="AV10" i="9"/>
  <c r="E51" i="10" s="1"/>
  <c r="AW10" i="9"/>
  <c r="AK1360" i="9"/>
  <c r="AY10" i="9"/>
  <c r="E54" i="10" s="1"/>
  <c r="AK183" i="8"/>
  <c r="M10" i="8"/>
  <c r="AP481" i="9"/>
  <c r="AK706" i="9"/>
  <c r="AK619" i="9"/>
  <c r="AL481" i="9"/>
  <c r="L10" i="9"/>
  <c r="E12" i="10" s="1"/>
  <c r="G10" i="9"/>
  <c r="E7" i="10" s="1"/>
  <c r="V10" i="9"/>
  <c r="E23" i="10" s="1"/>
  <c r="Y10" i="9"/>
  <c r="E26" i="10" s="1"/>
  <c r="AJ10" i="9"/>
  <c r="E38" i="10" s="1"/>
  <c r="AN10" i="9"/>
  <c r="E43" i="10" s="1"/>
  <c r="AR10" i="9"/>
  <c r="E47" i="10" s="1"/>
  <c r="O10" i="9"/>
  <c r="E15" i="10" s="1"/>
  <c r="AC10" i="8"/>
  <c r="R52" i="8"/>
  <c r="C105" i="8"/>
  <c r="D10" i="8"/>
  <c r="M1099" i="9"/>
  <c r="AP621" i="9"/>
  <c r="K10" i="9"/>
  <c r="E11" i="10" s="1"/>
  <c r="AU10" i="9"/>
  <c r="E50" i="10" s="1"/>
  <c r="C52" i="8"/>
  <c r="AT201" i="8"/>
  <c r="N10" i="9"/>
  <c r="E14" i="10" s="1"/>
  <c r="AA15" i="9"/>
  <c r="AX10" i="9"/>
  <c r="E53" i="10" s="1"/>
  <c r="AE10" i="9"/>
  <c r="E33" i="10" s="1"/>
  <c r="AQ10" i="9"/>
  <c r="E46" i="10" s="1"/>
  <c r="AB10" i="9"/>
  <c r="AT1403" i="9"/>
  <c r="AT853" i="9"/>
  <c r="P10" i="9"/>
  <c r="E16" i="10" s="1"/>
  <c r="U10" i="9"/>
  <c r="E22" i="10" s="1"/>
  <c r="AT44" i="9"/>
  <c r="D31" i="10"/>
  <c r="D35" i="10"/>
  <c r="D13" i="10"/>
  <c r="X10" i="9"/>
  <c r="E25" i="10" s="1"/>
  <c r="D41" i="10"/>
  <c r="AP1099" i="9"/>
  <c r="AT725" i="9"/>
  <c r="AC481" i="9"/>
  <c r="AT815" i="9"/>
  <c r="R660" i="9"/>
  <c r="AT132" i="9"/>
  <c r="AL343" i="9"/>
  <c r="AA109" i="9"/>
  <c r="AT1650" i="9"/>
  <c r="R1677" i="9"/>
  <c r="C1677" i="9"/>
  <c r="R1538" i="9"/>
  <c r="R443" i="9"/>
  <c r="R706" i="9"/>
  <c r="AK70" i="9"/>
  <c r="AK1640" i="9"/>
  <c r="M1481" i="9"/>
  <c r="AT1225" i="9"/>
  <c r="AT514" i="9"/>
  <c r="C479" i="9"/>
  <c r="AK603" i="9"/>
  <c r="AG109" i="9"/>
  <c r="C1109" i="9"/>
  <c r="AT643" i="9"/>
  <c r="AP15" i="9"/>
  <c r="C167" i="9"/>
  <c r="AL1679" i="9"/>
  <c r="AG1540" i="9"/>
  <c r="AT1538" i="9"/>
  <c r="AT561" i="9"/>
  <c r="AK367" i="9"/>
  <c r="C1403" i="9"/>
  <c r="AC621" i="9"/>
  <c r="AK332" i="9"/>
  <c r="AG15" i="9"/>
  <c r="AT1479" i="9"/>
  <c r="AK514" i="9"/>
  <c r="AT391" i="9"/>
  <c r="AK54" i="9"/>
  <c r="AP1481" i="9"/>
  <c r="AK1252" i="9"/>
  <c r="C189" i="9"/>
  <c r="M708" i="9"/>
  <c r="AK1411" i="9"/>
  <c r="C1479" i="9"/>
  <c r="C1436" i="9"/>
  <c r="AK893" i="9"/>
  <c r="C1177" i="9"/>
  <c r="AG343" i="9"/>
  <c r="D343" i="9"/>
  <c r="D970" i="9"/>
  <c r="C132" i="9"/>
  <c r="M481" i="9"/>
  <c r="C443" i="9"/>
  <c r="C514" i="9"/>
  <c r="C561" i="9"/>
  <c r="AC109" i="9"/>
  <c r="AL15" i="9"/>
  <c r="AG621" i="9"/>
  <c r="AT1717" i="9"/>
  <c r="AT1679" i="9" s="1"/>
  <c r="R1379" i="9"/>
  <c r="AC1481" i="9"/>
  <c r="D1254" i="9"/>
  <c r="R1403" i="9"/>
  <c r="AT1019" i="9"/>
  <c r="AT740" i="9"/>
  <c r="AT619" i="9"/>
  <c r="AC708" i="9"/>
  <c r="AT603" i="9"/>
  <c r="C706" i="9"/>
  <c r="AT277" i="9"/>
  <c r="AK94" i="9"/>
  <c r="R84" i="9"/>
  <c r="AK1663" i="9"/>
  <c r="AK1707" i="9"/>
  <c r="AK1679" i="9" s="1"/>
  <c r="AL1540" i="9"/>
  <c r="R1620" i="9"/>
  <c r="C1620" i="9"/>
  <c r="R1331" i="9"/>
  <c r="AT1109" i="9"/>
  <c r="AK970" i="9"/>
  <c r="AT706" i="9"/>
  <c r="D708" i="9"/>
  <c r="R740" i="9"/>
  <c r="AK314" i="9"/>
  <c r="AT189" i="9"/>
  <c r="AT686" i="9"/>
  <c r="AT236" i="9"/>
  <c r="C660" i="9"/>
  <c r="AC15" i="9"/>
  <c r="AL238" i="9"/>
  <c r="AK792" i="9"/>
  <c r="M15" i="9"/>
  <c r="R1650" i="9"/>
  <c r="C1650" i="9"/>
  <c r="AG1481" i="9"/>
  <c r="AK1453" i="9"/>
  <c r="AK686" i="9"/>
  <c r="R629" i="9"/>
  <c r="C629" i="9"/>
  <c r="AA481" i="9"/>
  <c r="AK84" i="9"/>
  <c r="C391" i="9"/>
  <c r="AK391" i="9"/>
  <c r="AK1303" i="9"/>
  <c r="AG708" i="9"/>
  <c r="AT94" i="9"/>
  <c r="R1740" i="9"/>
  <c r="AT1453" i="9"/>
  <c r="AT1581" i="9"/>
  <c r="AA1254" i="9"/>
  <c r="AC1099" i="9"/>
  <c r="AK1331" i="9"/>
  <c r="AA834" i="9"/>
  <c r="H834" i="9"/>
  <c r="AT367" i="9"/>
  <c r="H708" i="9"/>
  <c r="H109" i="9"/>
  <c r="AT1620" i="9"/>
  <c r="AT1663" i="9"/>
  <c r="R1479" i="9"/>
  <c r="AK1177" i="9"/>
  <c r="AT968" i="9"/>
  <c r="AT534" i="9"/>
  <c r="AT1677" i="9"/>
  <c r="AT1640" i="9"/>
  <c r="AK1581" i="9"/>
  <c r="R1517" i="9"/>
  <c r="R1494" i="9"/>
  <c r="AT1289" i="9"/>
  <c r="H1254" i="9"/>
  <c r="AT1097" i="9"/>
  <c r="C1134" i="9"/>
  <c r="R1225" i="9"/>
  <c r="AP834" i="9"/>
  <c r="R1066" i="9"/>
  <c r="AK901" i="9"/>
  <c r="R1109" i="9"/>
  <c r="AK778" i="9"/>
  <c r="AK853" i="9"/>
  <c r="AA708" i="9"/>
  <c r="H621" i="9"/>
  <c r="R479" i="9"/>
  <c r="R391" i="9"/>
  <c r="AT946" i="9"/>
  <c r="AK832" i="9"/>
  <c r="R561" i="9"/>
  <c r="AK277" i="9"/>
  <c r="R167" i="9"/>
  <c r="R514" i="9"/>
  <c r="R619" i="9"/>
  <c r="R314" i="9"/>
  <c r="AK44" i="9"/>
  <c r="AK109" i="9"/>
  <c r="H1481" i="9"/>
  <c r="C1538" i="9"/>
  <c r="AK1204" i="9"/>
  <c r="AK1289" i="9"/>
  <c r="AG481" i="9"/>
  <c r="AK561" i="9"/>
  <c r="AC343" i="9"/>
  <c r="AC970" i="9"/>
  <c r="AT874" i="9"/>
  <c r="R33" i="8"/>
  <c r="R90" i="8"/>
  <c r="AT69" i="8"/>
  <c r="AT28" i="8"/>
  <c r="AT45" i="8"/>
  <c r="AK153" i="8"/>
  <c r="C33" i="8"/>
  <c r="R174" i="8"/>
  <c r="R143" i="8"/>
  <c r="R201" i="8"/>
  <c r="AK90" i="8"/>
  <c r="C143" i="8"/>
  <c r="AK192" i="8"/>
  <c r="AT90" i="8"/>
  <c r="AT153" i="8"/>
  <c r="AK33" i="8"/>
  <c r="C90" i="8"/>
  <c r="C201" i="8"/>
  <c r="AT162" i="8"/>
  <c r="AK143" i="8"/>
  <c r="AT124" i="8"/>
  <c r="R192" i="8"/>
  <c r="AK174" i="8"/>
  <c r="AT52" i="8"/>
  <c r="AT174" i="8"/>
  <c r="AK28" i="8"/>
  <c r="AK201" i="8"/>
  <c r="C183" i="8"/>
  <c r="R277" i="9"/>
  <c r="C70" i="9"/>
  <c r="R70" i="9"/>
  <c r="D15" i="9"/>
  <c r="C1760" i="9"/>
  <c r="R1760" i="9"/>
  <c r="C1707" i="9"/>
  <c r="R1707" i="9"/>
  <c r="C1663" i="9"/>
  <c r="R1663" i="9"/>
  <c r="C1411" i="9"/>
  <c r="R1411" i="9"/>
  <c r="AT1411" i="9"/>
  <c r="C1204" i="9"/>
  <c r="R1204" i="9"/>
  <c r="AT1303" i="9"/>
  <c r="AK968" i="9"/>
  <c r="AK874" i="9"/>
  <c r="AK815" i="9"/>
  <c r="H970" i="9"/>
  <c r="R946" i="9"/>
  <c r="C946" i="9"/>
  <c r="R778" i="9"/>
  <c r="C463" i="9"/>
  <c r="R463" i="9"/>
  <c r="AG834" i="9"/>
  <c r="C643" i="9"/>
  <c r="R643" i="9"/>
  <c r="C332" i="9"/>
  <c r="R332" i="9"/>
  <c r="AT167" i="9"/>
  <c r="C277" i="9"/>
  <c r="D834" i="9"/>
  <c r="AP109" i="9"/>
  <c r="R94" i="9"/>
  <c r="C94" i="9"/>
  <c r="C236" i="9"/>
  <c r="R236" i="9"/>
  <c r="C1640" i="9"/>
  <c r="R1640" i="9"/>
  <c r="AT1360" i="9"/>
  <c r="C1252" i="9"/>
  <c r="R1252" i="9"/>
  <c r="AT1134" i="9"/>
  <c r="C1717" i="9"/>
  <c r="R1717" i="9"/>
  <c r="AP1540" i="9"/>
  <c r="C1525" i="9"/>
  <c r="R1525" i="9"/>
  <c r="AT1525" i="9"/>
  <c r="AC1540" i="9"/>
  <c r="C1360" i="9"/>
  <c r="R1360" i="9"/>
  <c r="R1303" i="9"/>
  <c r="AG1254" i="9"/>
  <c r="AL1254" i="9"/>
  <c r="AL1099" i="9"/>
  <c r="C874" i="9"/>
  <c r="R874" i="9"/>
  <c r="C778" i="9"/>
  <c r="C421" i="9"/>
  <c r="R421" i="9"/>
  <c r="AT463" i="9"/>
  <c r="C686" i="9"/>
  <c r="R686" i="9"/>
  <c r="AT778" i="9"/>
  <c r="C853" i="9"/>
  <c r="R853" i="9"/>
  <c r="H238" i="9"/>
  <c r="AC238" i="9"/>
  <c r="C107" i="9"/>
  <c r="R107" i="9"/>
  <c r="C1453" i="9"/>
  <c r="R1453" i="9"/>
  <c r="H1540" i="9"/>
  <c r="AK1134" i="9"/>
  <c r="AC1254" i="9"/>
  <c r="C1019" i="9"/>
  <c r="R1019" i="9"/>
  <c r="M834" i="9"/>
  <c r="C534" i="9"/>
  <c r="R534" i="9"/>
  <c r="AC1679" i="9"/>
  <c r="C1505" i="9"/>
  <c r="R1505" i="9"/>
  <c r="AT1505" i="9"/>
  <c r="C1581" i="9"/>
  <c r="R1581" i="9"/>
  <c r="C1267" i="9"/>
  <c r="R1267" i="9"/>
  <c r="C1303" i="9"/>
  <c r="AK1267" i="9"/>
  <c r="C968" i="9"/>
  <c r="R968" i="9"/>
  <c r="R1177" i="9"/>
  <c r="R1134" i="9"/>
  <c r="C1289" i="9"/>
  <c r="R1289" i="9"/>
  <c r="C1088" i="9"/>
  <c r="R1088" i="9"/>
  <c r="M1254" i="9"/>
  <c r="C901" i="9"/>
  <c r="R901" i="9"/>
  <c r="D1099" i="9"/>
  <c r="R832" i="9"/>
  <c r="C815" i="9"/>
  <c r="R815" i="9"/>
  <c r="AL834" i="9"/>
  <c r="C603" i="9"/>
  <c r="R603" i="9"/>
  <c r="C367" i="9"/>
  <c r="R367" i="9"/>
  <c r="C792" i="9"/>
  <c r="R792" i="9"/>
  <c r="AT421" i="9"/>
  <c r="C44" i="9"/>
  <c r="R44" i="9"/>
  <c r="R13" i="9"/>
  <c r="C28" i="8"/>
  <c r="AK124" i="8"/>
  <c r="C153" i="8"/>
  <c r="R153" i="8"/>
  <c r="AK45" i="8"/>
  <c r="C124" i="8"/>
  <c r="R124" i="8"/>
  <c r="AT192" i="8"/>
  <c r="C45" i="8"/>
  <c r="R45" i="8"/>
  <c r="AK95" i="8"/>
  <c r="AK69" i="8"/>
  <c r="R28" i="8"/>
  <c r="C95" i="8"/>
  <c r="R95" i="8"/>
  <c r="C69" i="8"/>
  <c r="R69" i="8"/>
  <c r="AK1540" i="9" l="1"/>
  <c r="AK1381" i="9"/>
  <c r="AK1099" i="9"/>
  <c r="AK621" i="9"/>
  <c r="AT15" i="9"/>
  <c r="C1381" i="9"/>
  <c r="AT1381" i="9"/>
  <c r="R1381" i="9"/>
  <c r="AK834" i="9"/>
  <c r="AK481" i="9"/>
  <c r="AT109" i="9"/>
  <c r="C109" i="9"/>
  <c r="C1679" i="9"/>
  <c r="C1540" i="9"/>
  <c r="C1481" i="9"/>
  <c r="AT1099" i="9"/>
  <c r="AT970" i="9"/>
  <c r="AT834" i="9"/>
  <c r="AT621" i="9"/>
  <c r="AT481" i="9"/>
  <c r="AK343" i="9"/>
  <c r="F9" i="10"/>
  <c r="H10" i="9"/>
  <c r="F6" i="10"/>
  <c r="F54" i="10"/>
  <c r="F53" i="10"/>
  <c r="AG10" i="3"/>
  <c r="C36" i="10"/>
  <c r="M10" i="3"/>
  <c r="C14" i="10"/>
  <c r="C13" i="10" s="1"/>
  <c r="AP10" i="3"/>
  <c r="C46" i="10"/>
  <c r="C45" i="10" s="1"/>
  <c r="AC10" i="3"/>
  <c r="C32" i="10"/>
  <c r="C31" i="10" s="1"/>
  <c r="H10" i="3"/>
  <c r="C10" i="10"/>
  <c r="F10" i="10" s="1"/>
  <c r="C42" i="10"/>
  <c r="C41" i="10" s="1"/>
  <c r="AL10" i="3"/>
  <c r="C52" i="10"/>
  <c r="C55" i="10" s="1"/>
  <c r="D10" i="3"/>
  <c r="C5" i="10"/>
  <c r="C4" i="10" s="1"/>
  <c r="AA10" i="3"/>
  <c r="C20" i="10"/>
  <c r="C28" i="10" s="1"/>
  <c r="C8" i="10"/>
  <c r="D55" i="10"/>
  <c r="F38" i="10"/>
  <c r="F12" i="10"/>
  <c r="E35" i="10"/>
  <c r="F44" i="10"/>
  <c r="D3" i="10"/>
  <c r="D49" i="10"/>
  <c r="F22" i="10"/>
  <c r="F15" i="10"/>
  <c r="F26" i="10"/>
  <c r="F24" i="10"/>
  <c r="F25" i="10"/>
  <c r="F16" i="10"/>
  <c r="F11" i="10"/>
  <c r="F47" i="10"/>
  <c r="F23" i="10"/>
  <c r="F34" i="10"/>
  <c r="F27" i="10"/>
  <c r="F33" i="10"/>
  <c r="F43" i="10"/>
  <c r="F7" i="10"/>
  <c r="F51" i="10"/>
  <c r="F21" i="10"/>
  <c r="F17" i="10"/>
  <c r="E52" i="10"/>
  <c r="F37" i="10"/>
  <c r="D10" i="9"/>
  <c r="AK10" i="8"/>
  <c r="D39" i="10"/>
  <c r="AA10" i="9"/>
  <c r="E31" i="10"/>
  <c r="E41" i="10"/>
  <c r="AC10" i="9"/>
  <c r="AG10" i="9"/>
  <c r="E45" i="10"/>
  <c r="E13" i="10"/>
  <c r="AT1481" i="9"/>
  <c r="AT10" i="8"/>
  <c r="M10" i="9"/>
  <c r="AK238" i="9"/>
  <c r="AT238" i="9"/>
  <c r="AL10" i="9"/>
  <c r="AK15" i="9"/>
  <c r="E28" i="10"/>
  <c r="R10" i="8"/>
  <c r="C10" i="8"/>
  <c r="R109" i="9"/>
  <c r="AP10" i="9"/>
  <c r="E4" i="10"/>
  <c r="F50" i="10"/>
  <c r="E8" i="10"/>
  <c r="AK708" i="9"/>
  <c r="R343" i="9"/>
  <c r="R1481" i="9"/>
  <c r="R1679" i="9"/>
  <c r="AT343" i="9"/>
  <c r="R481" i="9"/>
  <c r="C708" i="9"/>
  <c r="AT708" i="9"/>
  <c r="C1099" i="9"/>
  <c r="AT1540" i="9"/>
  <c r="R970" i="9"/>
  <c r="R621" i="9"/>
  <c r="R1099" i="9"/>
  <c r="AK1254" i="9"/>
  <c r="R238" i="9"/>
  <c r="C621" i="9"/>
  <c r="R708" i="9"/>
  <c r="R1254" i="9"/>
  <c r="C238" i="9"/>
  <c r="R15" i="9"/>
  <c r="C1254" i="9"/>
  <c r="C970" i="9"/>
  <c r="C834" i="9"/>
  <c r="C15" i="9"/>
  <c r="C343" i="9"/>
  <c r="R1540" i="9"/>
  <c r="C481" i="9"/>
  <c r="R834" i="9"/>
  <c r="AT1254" i="9"/>
  <c r="H43" i="3"/>
  <c r="H59" i="3"/>
  <c r="M43" i="3"/>
  <c r="M59" i="3"/>
  <c r="AA43" i="3"/>
  <c r="AA59" i="3"/>
  <c r="AG43" i="3"/>
  <c r="AG59" i="3"/>
  <c r="AP43" i="3"/>
  <c r="AP59" i="3"/>
  <c r="AK43" i="3"/>
  <c r="AC43" i="3"/>
  <c r="AK59" i="3"/>
  <c r="AC59" i="3"/>
  <c r="D43" i="3"/>
  <c r="D93" i="3"/>
  <c r="H18" i="3"/>
  <c r="H68" i="3"/>
  <c r="H84" i="3"/>
  <c r="H93" i="3"/>
  <c r="H110" i="3"/>
  <c r="H135" i="3"/>
  <c r="M18" i="3"/>
  <c r="M68" i="3"/>
  <c r="M84" i="3"/>
  <c r="M93" i="3"/>
  <c r="M110" i="3"/>
  <c r="M135" i="3"/>
  <c r="D110" i="3"/>
  <c r="D135" i="3"/>
  <c r="D118" i="3"/>
  <c r="H118" i="3"/>
  <c r="D59" i="3"/>
  <c r="C18" i="3"/>
  <c r="D18" i="3"/>
  <c r="D68" i="3"/>
  <c r="D84" i="3"/>
  <c r="D25" i="3"/>
  <c r="D33" i="3"/>
  <c r="D51" i="3"/>
  <c r="D77" i="3"/>
  <c r="D102" i="3"/>
  <c r="D127" i="3"/>
  <c r="H25" i="3"/>
  <c r="H33" i="3"/>
  <c r="H51" i="3"/>
  <c r="H77" i="3"/>
  <c r="H102" i="3"/>
  <c r="H127" i="3"/>
  <c r="AT43" i="3"/>
  <c r="AL43" i="3"/>
  <c r="AT59" i="3"/>
  <c r="AL59" i="3"/>
  <c r="AA18" i="3"/>
  <c r="AA68" i="3"/>
  <c r="AA84" i="3"/>
  <c r="AA93" i="3"/>
  <c r="AA110" i="3"/>
  <c r="AA135" i="3"/>
  <c r="AK18" i="3"/>
  <c r="AC18" i="3"/>
  <c r="AK68" i="3"/>
  <c r="AC68" i="3"/>
  <c r="AK84" i="3"/>
  <c r="AC84" i="3"/>
  <c r="AK93" i="3"/>
  <c r="AC93" i="3"/>
  <c r="AK110" i="3"/>
  <c r="AC110" i="3"/>
  <c r="AK135" i="3"/>
  <c r="AC135" i="3"/>
  <c r="AG18" i="3"/>
  <c r="AG68" i="3"/>
  <c r="AG84" i="3"/>
  <c r="AG93" i="3"/>
  <c r="AG110" i="3"/>
  <c r="AG135" i="3"/>
  <c r="AL18" i="3"/>
  <c r="AT68" i="3"/>
  <c r="AL68" i="3"/>
  <c r="AT84" i="3"/>
  <c r="AL84" i="3"/>
  <c r="AT93" i="3"/>
  <c r="AL93" i="3"/>
  <c r="AT110" i="3"/>
  <c r="AL110" i="3"/>
  <c r="AT135" i="3"/>
  <c r="AL135" i="3"/>
  <c r="AP18" i="3"/>
  <c r="AP68" i="3"/>
  <c r="AP84" i="3"/>
  <c r="AP93" i="3"/>
  <c r="AP110" i="3"/>
  <c r="AP135" i="3"/>
  <c r="M118" i="3"/>
  <c r="AA118" i="3"/>
  <c r="AK118" i="3"/>
  <c r="AC118" i="3"/>
  <c r="AG118" i="3"/>
  <c r="AT118" i="3"/>
  <c r="AL118" i="3"/>
  <c r="AP118" i="3"/>
  <c r="M25" i="3"/>
  <c r="M33" i="3"/>
  <c r="M51" i="3"/>
  <c r="M77" i="3"/>
  <c r="M102" i="3"/>
  <c r="M127" i="3"/>
  <c r="AA25" i="3"/>
  <c r="AA33" i="3"/>
  <c r="AA51" i="3"/>
  <c r="AA77" i="3"/>
  <c r="AA102" i="3"/>
  <c r="AA127" i="3"/>
  <c r="AK25" i="3"/>
  <c r="AC25" i="3"/>
  <c r="AK33" i="3"/>
  <c r="AC33" i="3"/>
  <c r="AK51" i="3"/>
  <c r="AC51" i="3"/>
  <c r="AK77" i="3"/>
  <c r="AC77" i="3"/>
  <c r="AC102" i="3"/>
  <c r="AK127" i="3"/>
  <c r="AC127" i="3"/>
  <c r="AG25" i="3"/>
  <c r="AG33" i="3"/>
  <c r="AG51" i="3"/>
  <c r="AG77" i="3"/>
  <c r="AG102" i="3"/>
  <c r="AG127" i="3"/>
  <c r="AT25" i="3"/>
  <c r="AL25" i="3"/>
  <c r="AT33" i="3"/>
  <c r="AL33" i="3"/>
  <c r="AT51" i="3"/>
  <c r="AL51" i="3"/>
  <c r="AL77" i="3"/>
  <c r="AT102" i="3"/>
  <c r="AL102" i="3"/>
  <c r="AL127" i="3"/>
  <c r="AP25" i="3"/>
  <c r="AP33" i="3"/>
  <c r="AP51" i="3"/>
  <c r="AP77" i="3"/>
  <c r="AP102" i="3"/>
  <c r="AP127" i="3"/>
  <c r="F20" i="10" l="1"/>
  <c r="F28" i="10" s="1"/>
  <c r="F32" i="10"/>
  <c r="AT10" i="9"/>
  <c r="R10" i="9"/>
  <c r="C49" i="10"/>
  <c r="F46" i="10"/>
  <c r="F45" i="10" s="1"/>
  <c r="AK10" i="3"/>
  <c r="F42" i="10"/>
  <c r="F41" i="10" s="1"/>
  <c r="F5" i="10"/>
  <c r="F4" i="10" s="1"/>
  <c r="AT10" i="3"/>
  <c r="F14" i="10"/>
  <c r="F13" i="10" s="1"/>
  <c r="C3" i="10"/>
  <c r="C18" i="10" s="1"/>
  <c r="C29" i="10" s="1"/>
  <c r="C35" i="10"/>
  <c r="C39" i="10" s="1"/>
  <c r="F36" i="10"/>
  <c r="F35" i="10" s="1"/>
  <c r="C10" i="3"/>
  <c r="R10" i="3" s="1"/>
  <c r="F8" i="10"/>
  <c r="F31" i="10"/>
  <c r="F52" i="10"/>
  <c r="F55" i="10" s="1"/>
  <c r="E39" i="10"/>
  <c r="D18" i="10"/>
  <c r="E55" i="10"/>
  <c r="E49" i="10"/>
  <c r="E3" i="10"/>
  <c r="AK10" i="9"/>
  <c r="C10" i="9"/>
  <c r="AT77" i="3"/>
  <c r="AK102" i="3"/>
  <c r="AT127" i="3"/>
  <c r="AT18" i="3"/>
  <c r="C33" i="3"/>
  <c r="R127" i="3"/>
  <c r="C127" i="3"/>
  <c r="R77" i="3"/>
  <c r="C77" i="3"/>
  <c r="R33" i="3"/>
  <c r="R68" i="3"/>
  <c r="C68" i="3"/>
  <c r="R59" i="3"/>
  <c r="C59" i="3"/>
  <c r="R110" i="3"/>
  <c r="C110" i="3"/>
  <c r="R102" i="3"/>
  <c r="C102" i="3"/>
  <c r="R51" i="3"/>
  <c r="C51" i="3"/>
  <c r="R25" i="3"/>
  <c r="C25" i="3"/>
  <c r="R84" i="3"/>
  <c r="C84" i="3"/>
  <c r="R18" i="3"/>
  <c r="R118" i="3"/>
  <c r="C118" i="3"/>
  <c r="R135" i="3"/>
  <c r="C135" i="3"/>
  <c r="R93" i="3"/>
  <c r="C93" i="3"/>
  <c r="R43" i="3"/>
  <c r="C43" i="3"/>
  <c r="F39" i="10" l="1"/>
  <c r="F3" i="10"/>
  <c r="F18" i="10" s="1"/>
  <c r="F49" i="10"/>
  <c r="E18" i="10"/>
  <c r="D29" i="10"/>
  <c r="F29" i="10" l="1"/>
  <c r="E29" i="10"/>
</calcChain>
</file>

<file path=xl/sharedStrings.xml><?xml version="1.0" encoding="utf-8"?>
<sst xmlns="http://schemas.openxmlformats.org/spreadsheetml/2006/main" count="2221" uniqueCount="1643">
  <si>
    <t>ILOCOS NORTE</t>
  </si>
  <si>
    <t>LOCAL SOURCES</t>
  </si>
  <si>
    <t>TAX REVENUE</t>
  </si>
  <si>
    <t>NON-TAX REVENUE</t>
  </si>
  <si>
    <t>EXTERNAL SOURCES</t>
  </si>
  <si>
    <t>TOTAL CURRENT OPERATING INCOME</t>
  </si>
  <si>
    <t>TOTAL CURRENT OPERATING EXPENDITURES</t>
  </si>
  <si>
    <t>RECEIPTS FROM LOANS AND BORROWINGS</t>
  </si>
  <si>
    <t>TOTAL NON-INCOME RECEIPTS</t>
  </si>
  <si>
    <t>DEBT SERVICE (Principal Cost)</t>
  </si>
  <si>
    <t>TOTAL NON-OPERATING EXPENDITURES</t>
  </si>
  <si>
    <t>ADD: CASH BALANCE, BEGINNING</t>
  </si>
  <si>
    <t>CONTINUING  APPROPRIATION</t>
  </si>
  <si>
    <t>ILOCOS SUR</t>
  </si>
  <si>
    <t>LA UNION</t>
  </si>
  <si>
    <t>PANGASINAN</t>
  </si>
  <si>
    <t>CITY</t>
  </si>
  <si>
    <t>BATAC CITY</t>
  </si>
  <si>
    <t>LAOAG CITY</t>
  </si>
  <si>
    <t>CANDON CITY</t>
  </si>
  <si>
    <t>VIGAN CITY</t>
  </si>
  <si>
    <t>SAN FERNANDO (LA UNION) CITY</t>
  </si>
  <si>
    <t>ALAMINOS CITY</t>
  </si>
  <si>
    <t>DAGUPAN CITY</t>
  </si>
  <si>
    <t>SAN CARLOS (PANGASINAN) CITY</t>
  </si>
  <si>
    <t>URDANETA CITY</t>
  </si>
  <si>
    <t>MUNICIPALITY</t>
  </si>
  <si>
    <t>ADAMS</t>
  </si>
  <si>
    <t>BACARRA</t>
  </si>
  <si>
    <t>BADOC</t>
  </si>
  <si>
    <t>BANGUI</t>
  </si>
  <si>
    <t>BURGOS</t>
  </si>
  <si>
    <t>CARASI</t>
  </si>
  <si>
    <t>CURRIMAO</t>
  </si>
  <si>
    <t>DINGRAS</t>
  </si>
  <si>
    <t>DUMALNEG</t>
  </si>
  <si>
    <t>BANNA (ESPIRITU)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</si>
  <si>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</si>
  <si>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</si>
  <si>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</si>
  <si>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</si>
  <si>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</si>
  <si>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</si>
  <si>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</si>
  <si>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</si>
  <si>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</si>
  <si>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</si>
  <si>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</si>
  <si>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</si>
  <si>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</si>
  <si>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</si>
  <si>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</si>
  <si>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</si>
  <si>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</si>
  <si>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</si>
  <si>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</si>
  <si>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</si>
  <si>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</si>
  <si>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</si>
  <si>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</si>
  <si>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</si>
  <si>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</si>
  <si>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</si>
  <si>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</si>
  <si>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</si>
  <si>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</si>
  <si>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</si>
  <si>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</si>
  <si>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</si>
  <si>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</si>
  <si>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</si>
  <si>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</si>
  <si>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</si>
  <si>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</si>
  <si>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</si>
  <si>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</si>
  <si>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</si>
  <si>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</si>
  <si>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</si>
  <si>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</si>
  <si>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</si>
  <si>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</si>
  <si>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</si>
  <si>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</si>
  <si>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</si>
  <si>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</si>
  <si>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</si>
  <si>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</si>
  <si>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</si>
  <si>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</si>
  <si>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</si>
  <si>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 GABRIEL</t>
  </si>
  <si>
    <t>SAN JUAN</t>
  </si>
  <si>
    <t>SANTO TOMAS</t>
  </si>
  <si>
    <t>SANTOL</t>
  </si>
  <si>
    <t>SUDIPEN</t>
  </si>
  <si>
    <t>TUBAO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</si>
  <si>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</si>
  <si>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</si>
  <si>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</si>
  <si>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</si>
  <si>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</si>
  <si>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</si>
  <si>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</si>
  <si>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</si>
  <si>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</si>
  <si>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</si>
  <si>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</si>
  <si>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</si>
  <si>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</si>
  <si>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</si>
  <si>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</si>
  <si>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</si>
  <si>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</si>
  <si>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</si>
  <si>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</si>
  <si>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</si>
  <si>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</si>
  <si>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</si>
  <si>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</si>
  <si>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</si>
  <si>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</si>
  <si>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</si>
  <si>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</si>
  <si>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</si>
  <si>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FABIAN</t>
  </si>
  <si>
    <t>SAN JACINTO</t>
  </si>
  <si>
    <t>SAN MANUEL</t>
  </si>
  <si>
    <t>SAN QUINTIN</t>
  </si>
  <si>
    <t>SANTA BARBARA</t>
  </si>
  <si>
    <t>SISON</t>
  </si>
  <si>
    <t>SUAL</t>
  </si>
  <si>
    <t>TAYUG</t>
  </si>
  <si>
    <t>UMINGAN</t>
  </si>
  <si>
    <t>URBIZTONDO</t>
  </si>
  <si>
    <t>VILLASIS</t>
  </si>
  <si>
    <t>LAOAC</t>
  </si>
  <si>
    <t>LGU NAME</t>
  </si>
  <si>
    <t>BATANES</t>
  </si>
  <si>
    <t>CAGAYAN</t>
  </si>
  <si>
    <t>ISABELA</t>
  </si>
  <si>
    <t>NUEVA VIZCAYA</t>
  </si>
  <si>
    <t>TUGUEGARAO CITY</t>
  </si>
  <si>
    <t>CAUAYAN CITY</t>
  </si>
  <si>
    <t>ILAGAN CITY</t>
  </si>
  <si>
    <t>SANTIAGO CITY</t>
  </si>
  <si>
    <t>BASCO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</si>
  <si>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</si>
  <si>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</si>
  <si>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</si>
  <si>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</si>
  <si>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</si>
  <si>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</si>
  <si>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</si>
  <si>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</si>
  <si>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</si>
  <si>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</si>
  <si>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</si>
  <si>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</si>
  <si>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</si>
  <si>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</si>
  <si>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</si>
  <si>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</si>
  <si>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</si>
  <si>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</si>
  <si>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</si>
  <si>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</si>
  <si>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</si>
  <si>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</si>
  <si>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</si>
  <si>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</si>
  <si>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RIZAL</t>
  </si>
  <si>
    <t>SANCHEZ MIRA</t>
  </si>
  <si>
    <t>SANTA ANA</t>
  </si>
  <si>
    <t>SANTA PRAXEDES</t>
  </si>
  <si>
    <t>SANTA TERESITA</t>
  </si>
  <si>
    <t>SANTO NINO (FAIRE)</t>
  </si>
  <si>
    <t>SOLANA</t>
  </si>
  <si>
    <t>TUAO</t>
  </si>
  <si>
    <t>ALICIA</t>
  </si>
  <si>
    <t>ANGADANAN</t>
  </si>
  <si>
    <t>AURORA</t>
  </si>
  <si>
    <t>BENITO SOLIVEN</t>
  </si>
  <si>
    <t>CABAGAN</t>
  </si>
  <si>
    <t>CABATUAN</t>
  </si>
  <si>
    <t>CORDON</t>
  </si>
  <si>
    <t>DINAPIGUE</t>
  </si>
  <si>
    <t>DIVILACAN</t>
  </si>
  <si>
    <t>ECHAGUE</t>
  </si>
  <si>
    <t>GAMU</t>
  </si>
  <si>
    <t>JONES</t>
  </si>
  <si>
    <t>MACONACON</t>
  </si>
  <si>
    <t>DELFIN ALBANO (MAGSAYSAY)</t>
  </si>
  <si>
    <t>MALLIG</t>
  </si>
  <si>
    <t>PALANAN</t>
  </si>
  <si>
    <t>QUEZON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</si>
  <si>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</si>
  <si>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</si>
  <si>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</si>
  <si>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</si>
  <si>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</si>
  <si>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</si>
  <si>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</si>
  <si>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</si>
  <si>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</si>
  <si>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TUMAUINI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</si>
  <si>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</si>
  <si>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</si>
  <si>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</si>
  <si>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</si>
  <si>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</si>
  <si>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</si>
  <si>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</si>
  <si>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</si>
  <si>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</si>
  <si>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</si>
  <si>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</si>
  <si>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</si>
  <si>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</si>
  <si>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</si>
  <si>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</si>
  <si>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</t>
  </si>
  <si>
    <t>DIFFUN</t>
  </si>
  <si>
    <t>MADDELA</t>
  </si>
  <si>
    <t>SAGUDAY</t>
  </si>
  <si>
    <t>NAGTIPUNAN</t>
  </si>
  <si>
    <t>BATAAN</t>
  </si>
  <si>
    <t>BULACAN</t>
  </si>
  <si>
    <t>NUEVA ECIJA</t>
  </si>
  <si>
    <t>PAMPANGA</t>
  </si>
  <si>
    <t>TARLAC</t>
  </si>
  <si>
    <t>ZAMBALES</t>
  </si>
  <si>
    <t>BALANGA CITY</t>
  </si>
  <si>
    <t>MALOLOS CITY</t>
  </si>
  <si>
    <t>MEYCAUAYAN CITY</t>
  </si>
  <si>
    <t>SAN JOSE DEL MONTE CITY</t>
  </si>
  <si>
    <t>CABANATUAN CITY</t>
  </si>
  <si>
    <t>GAPAN CITY</t>
  </si>
  <si>
    <t>SCIENCE CITY OF MUNOZ</t>
  </si>
  <si>
    <t>PALAYAN CITY</t>
  </si>
  <si>
    <t>SAN JOSE CITY</t>
  </si>
  <si>
    <t>ANGELES CITY</t>
  </si>
  <si>
    <t>MABALACAT CITY</t>
  </si>
  <si>
    <t>SAN FERNANDO (PAMPANGA) CITY</t>
  </si>
  <si>
    <t>TARLAC CITY</t>
  </si>
  <si>
    <t>OLONGAPO CITY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</si>
  <si>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</si>
  <si>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</si>
  <si>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</si>
  <si>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</si>
  <si>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</si>
  <si>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</si>
  <si>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</si>
  <si>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</si>
  <si>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</si>
  <si>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</si>
  <si>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</si>
  <si>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</si>
  <si>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</si>
  <si>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</si>
  <si>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</si>
  <si>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</si>
  <si>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</si>
  <si>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</si>
  <si>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</si>
  <si>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</si>
  <si>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</si>
  <si>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</si>
  <si>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</si>
  <si>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</si>
  <si>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</si>
  <si>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</si>
  <si>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</si>
  <si>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</si>
  <si>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DONA REMEDIOS TRINIDAD</t>
  </si>
  <si>
    <t>ALIAGA</t>
  </si>
  <si>
    <t>BONGABON</t>
  </si>
  <si>
    <t>CABIAO</t>
  </si>
  <si>
    <t>CARRANGLAN</t>
  </si>
  <si>
    <t>CUYAPO</t>
  </si>
  <si>
    <t>GABALDON (BITULOK &amp; SABANI)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</si>
  <si>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</si>
  <si>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</si>
  <si>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</si>
  <si>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</si>
  <si>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</si>
  <si>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</si>
  <si>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</si>
  <si>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</si>
  <si>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NAMPICUAN</t>
  </si>
  <si>
    <t>PANTABANGAN</t>
  </si>
  <si>
    <t>PENARANDA</t>
  </si>
  <si>
    <t>SAN ANTONIO</t>
  </si>
  <si>
    <t>SAN LEONARDO</t>
  </si>
  <si>
    <t>SANTA ROSA</t>
  </si>
  <si>
    <t>TALAVERA</t>
  </si>
  <si>
    <t>TALUGTOG</t>
  </si>
  <si>
    <t>ZARAGOSA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</si>
  <si>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</si>
  <si>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</si>
  <si>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</si>
  <si>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</si>
  <si>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</si>
  <si>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</si>
  <si>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</si>
  <si>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</si>
  <si>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</si>
  <si>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</si>
  <si>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</si>
  <si>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</si>
  <si>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</si>
  <si>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</si>
  <si>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</si>
  <si>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</si>
  <si>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 xml:space="preserve">SASMUAN 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</si>
  <si>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</si>
  <si>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</si>
  <si>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</si>
  <si>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</si>
  <si>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</si>
  <si>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</si>
  <si>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</si>
  <si>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</si>
  <si>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</si>
  <si>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>PANIQUI</t>
  </si>
  <si>
    <t>PURA</t>
  </si>
  <si>
    <t>RAMOS</t>
  </si>
  <si>
    <t>SAN CLEMENTE</t>
  </si>
  <si>
    <t>SANTA IGNACIA</t>
  </si>
  <si>
    <t>VICTORIA</t>
  </si>
  <si>
    <t>SAN JOSE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</si>
  <si>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</si>
  <si>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</si>
  <si>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</si>
  <si>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</si>
  <si>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</si>
  <si>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</si>
  <si>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</si>
  <si>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</si>
  <si>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>SAN MARCELINO</t>
  </si>
  <si>
    <t>SAN NARCISO</t>
  </si>
  <si>
    <t>SUBIC</t>
  </si>
  <si>
    <t>BALER</t>
  </si>
  <si>
    <t>CASIGURAN</t>
  </si>
  <si>
    <t>DILASAG</t>
  </si>
  <si>
    <t>DINALUNGAN</t>
  </si>
  <si>
    <t>DINGALAN</t>
  </si>
  <si>
    <t>DIPACULAO</t>
  </si>
  <si>
    <t>MARIA AURORA</t>
  </si>
  <si>
    <t>BATANGAS</t>
  </si>
  <si>
    <t>CAVITE</t>
  </si>
  <si>
    <t>LAGUNA</t>
  </si>
  <si>
    <t>BATANGAS CITY</t>
  </si>
  <si>
    <t>LIPA CITY</t>
  </si>
  <si>
    <t>TANAUAN CITY</t>
  </si>
  <si>
    <t>BACOOR CITY</t>
  </si>
  <si>
    <t>CAVITE CITY</t>
  </si>
  <si>
    <t>DASMARINAS CITY</t>
  </si>
  <si>
    <t>GENERAL TRIAS</t>
  </si>
  <si>
    <t>IMUS CITY</t>
  </si>
  <si>
    <t>TAGAYTAY CITY</t>
  </si>
  <si>
    <t>TRECE MARTIRES CITY</t>
  </si>
  <si>
    <t>BINAN CITY</t>
  </si>
  <si>
    <t>CABUYAO CITY</t>
  </si>
  <si>
    <t>CALAMBA CITY</t>
  </si>
  <si>
    <t>SAN PABLO CITY</t>
  </si>
  <si>
    <t>SAN PEDRO CITY</t>
  </si>
  <si>
    <t>SANTA ROSA CITY</t>
  </si>
  <si>
    <t>LUCENA CITY</t>
  </si>
  <si>
    <t>TAYABAS CITY</t>
  </si>
  <si>
    <t>ANTIPOLO CITY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</si>
  <si>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</si>
  <si>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</si>
  <si>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</si>
  <si>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</si>
  <si>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</si>
  <si>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</si>
  <si>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</si>
  <si>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</si>
  <si>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</si>
  <si>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</si>
  <si>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</si>
  <si>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</si>
  <si>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</si>
  <si>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</si>
  <si>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MATAASNAKAHOY</t>
  </si>
  <si>
    <t>NASUGBU</t>
  </si>
  <si>
    <t>PADRE GARCIA</t>
  </si>
  <si>
    <t>SAN PASCUAL</t>
  </si>
  <si>
    <t>TAAL</t>
  </si>
  <si>
    <t>TALISAY</t>
  </si>
  <si>
    <t>TAYSAN</t>
  </si>
  <si>
    <t>TINGLOY</t>
  </si>
  <si>
    <t>TUY</t>
  </si>
  <si>
    <t>ALFONSO</t>
  </si>
  <si>
    <t>AMADEO</t>
  </si>
  <si>
    <t>CARMONA</t>
  </si>
  <si>
    <t>GENERAL EMILIO AGUINALDO</t>
  </si>
  <si>
    <t>INDANG</t>
  </si>
  <si>
    <t>KAWIT</t>
  </si>
  <si>
    <t>MAGALLANES</t>
  </si>
  <si>
    <t>MARAGONDON</t>
  </si>
  <si>
    <t>MENDEZ(MENDEZ-NUNEZ)</t>
  </si>
  <si>
    <t>NAIC</t>
  </si>
  <si>
    <t>NOVELETA</t>
  </si>
  <si>
    <t>SILANG</t>
  </si>
  <si>
    <t>TANZA</t>
  </si>
  <si>
    <t>TERNATE</t>
  </si>
  <si>
    <t>GEN. MARIANO ALVAREZ</t>
  </si>
  <si>
    <t>ALAMINOS</t>
  </si>
  <si>
    <t>BAY</t>
  </si>
  <si>
    <t>CALAUAN</t>
  </si>
  <si>
    <t>CAVINTI</t>
  </si>
  <si>
    <t>FAMY</t>
  </si>
  <si>
    <t>KALAYAAN</t>
  </si>
  <si>
    <t>LILIW</t>
  </si>
  <si>
    <t>LOS 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</si>
  <si>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</si>
  <si>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</si>
  <si>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</si>
  <si>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</si>
  <si>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</si>
  <si>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</si>
  <si>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</si>
  <si>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</si>
  <si>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</si>
  <si>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</si>
  <si>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</si>
  <si>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</si>
  <si>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</si>
  <si>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</si>
  <si>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</si>
  <si>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</si>
  <si>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</si>
  <si>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</si>
  <si>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</si>
  <si>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</si>
  <si>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</si>
  <si>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</si>
  <si>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</si>
  <si>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</si>
  <si>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</si>
  <si>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</si>
  <si>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</si>
  <si>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</si>
  <si>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</si>
  <si>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</si>
  <si>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</si>
  <si>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</si>
  <si>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</si>
  <si>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</si>
  <si>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</si>
  <si>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</si>
  <si>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POLILIO</t>
  </si>
  <si>
    <t>REAL</t>
  </si>
  <si>
    <t>SAMPALOC</t>
  </si>
  <si>
    <t>SAN ANDRES</t>
  </si>
  <si>
    <t>SAN FRANCISCO (AURORA)</t>
  </si>
  <si>
    <t>SAN NARCISCO</t>
  </si>
  <si>
    <t>SARIAYA</t>
  </si>
  <si>
    <t>TAGKAWAYAN</t>
  </si>
  <si>
    <t>TIAONG</t>
  </si>
  <si>
    <t>UNISAN</t>
  </si>
  <si>
    <t>ANGONO</t>
  </si>
  <si>
    <t>BARAS</t>
  </si>
  <si>
    <t>BINANGONAN</t>
  </si>
  <si>
    <t>CAINTA</t>
  </si>
  <si>
    <t>CARDONA</t>
  </si>
  <si>
    <t>JALA-JALA</t>
  </si>
  <si>
    <t>RODRIGUEZ (MONTALBAN)</t>
  </si>
  <si>
    <t>PILILIA</t>
  </si>
  <si>
    <t>TANAY</t>
  </si>
  <si>
    <t>TAYTAY</t>
  </si>
  <si>
    <t>TERESA</t>
  </si>
  <si>
    <t>ALBAY</t>
  </si>
  <si>
    <t>CAMARINES NORTE</t>
  </si>
  <si>
    <t>CAMARINES SUR</t>
  </si>
  <si>
    <t>CATANDUANES</t>
  </si>
  <si>
    <t>MASBATE</t>
  </si>
  <si>
    <t>SORSOGON</t>
  </si>
  <si>
    <t>LEGAZPI CITY</t>
  </si>
  <si>
    <t>LIGAO CITY</t>
  </si>
  <si>
    <t>TABACO CITY</t>
  </si>
  <si>
    <t>IRIGA CITY</t>
  </si>
  <si>
    <t>NAGA CITY(CAMARINES SUR)</t>
  </si>
  <si>
    <t>MASBATE CITY</t>
  </si>
  <si>
    <t>SORSOGON CITY</t>
  </si>
  <si>
    <t>BACACAY</t>
  </si>
  <si>
    <t>CAMALIG</t>
  </si>
  <si>
    <t>DARAGA (LOCSIN)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</si>
  <si>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</si>
  <si>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</si>
  <si>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</si>
  <si>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</si>
  <si>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</si>
  <si>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</si>
  <si>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</si>
  <si>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</si>
  <si>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</si>
  <si>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</si>
  <si>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</si>
  <si>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TIWI</t>
  </si>
  <si>
    <t>BASUD</t>
  </si>
  <si>
    <t>CAPALONGA</t>
  </si>
  <si>
    <t>DAET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</si>
  <si>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</si>
  <si>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</si>
  <si>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</si>
  <si>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</si>
  <si>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</si>
  <si>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</si>
  <si>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</si>
  <si>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</si>
  <si>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</si>
  <si>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</si>
  <si>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</si>
  <si>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</si>
  <si>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</si>
  <si>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</si>
  <si>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</si>
  <si>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</si>
  <si>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</si>
  <si>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</si>
  <si>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</si>
  <si>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</si>
  <si>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</si>
  <si>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</si>
  <si>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</si>
  <si>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</si>
  <si>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</si>
  <si>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</si>
  <si>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</si>
  <si>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</si>
  <si>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</si>
  <si>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</si>
  <si>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</si>
  <si>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</si>
  <si>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 (PARUBCAN)</t>
  </si>
  <si>
    <t>RAGAY</t>
  </si>
  <si>
    <t>SAGNAY</t>
  </si>
  <si>
    <t>SAN FERNANDO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</si>
  <si>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</si>
  <si>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</si>
  <si>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</si>
  <si>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</si>
  <si>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</si>
  <si>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</si>
  <si>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</si>
  <si>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</si>
  <si>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</si>
  <si>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</si>
  <si>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</si>
  <si>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</si>
  <si>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</si>
  <si>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</si>
  <si>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</si>
  <si>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</si>
  <si>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</si>
  <si>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</si>
  <si>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</si>
  <si>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</si>
  <si>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</si>
  <si>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</si>
  <si>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</si>
  <si>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</si>
  <si>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</si>
  <si>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</si>
  <si>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</si>
  <si>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</si>
  <si>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</si>
  <si>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</si>
  <si>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</si>
  <si>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</si>
  <si>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</si>
  <si>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</si>
  <si>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</si>
  <si>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</si>
  <si>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</si>
  <si>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</si>
  <si>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</si>
  <si>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AKLAN</t>
  </si>
  <si>
    <t>ANTIQUE</t>
  </si>
  <si>
    <t>CAPIZ</t>
  </si>
  <si>
    <t>ILOILO</t>
  </si>
  <si>
    <t>NEGROS OCCIDENTAL</t>
  </si>
  <si>
    <t>GUIMARAS</t>
  </si>
  <si>
    <t>ROXAS CITY</t>
  </si>
  <si>
    <t>ILOILO CITY</t>
  </si>
  <si>
    <t>PASSI CITY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</si>
  <si>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</si>
  <si>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</si>
  <si>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</si>
  <si>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</si>
  <si>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</si>
  <si>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</si>
  <si>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</si>
  <si>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</si>
  <si>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SAN CARLOS (NEGROS OCC.) CITY</t>
  </si>
  <si>
    <t>SILAY CITY</t>
  </si>
  <si>
    <t>SIPALAY CITY</t>
  </si>
  <si>
    <t>TALISAY (NEGROS OCC.) CITY</t>
  </si>
  <si>
    <t>VICTORIAS CITY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</si>
  <si>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</si>
  <si>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</si>
  <si>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</si>
  <si>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</si>
  <si>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</si>
  <si>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</si>
  <si>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</si>
  <si>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</si>
  <si>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</si>
  <si>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</si>
  <si>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</si>
  <si>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</si>
  <si>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</si>
  <si>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</si>
  <si>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</si>
  <si>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</si>
  <si>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</si>
  <si>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</si>
  <si>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</si>
  <si>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</si>
  <si>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</si>
  <si>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</si>
  <si>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</si>
  <si>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</si>
  <si>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</si>
  <si>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</si>
  <si>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</si>
  <si>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</si>
  <si>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</si>
  <si>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</si>
  <si>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</si>
  <si>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</si>
  <si>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</si>
  <si>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</si>
  <si>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</si>
  <si>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</si>
  <si>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</si>
  <si>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</si>
  <si>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</si>
  <si>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</si>
  <si>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</si>
  <si>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</si>
  <si>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</si>
  <si>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SAPI-AN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</si>
  <si>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</si>
  <si>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</si>
  <si>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</si>
  <si>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</si>
  <si>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</si>
  <si>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</si>
  <si>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</si>
  <si>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</si>
  <si>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</si>
  <si>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</si>
  <si>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</si>
  <si>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</si>
  <si>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</si>
  <si>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</si>
  <si>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</si>
  <si>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DUENAS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</si>
  <si>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</si>
  <si>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</si>
  <si>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</si>
  <si>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</si>
  <si>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</si>
  <si>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</si>
  <si>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</si>
  <si>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</si>
  <si>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</si>
  <si>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</si>
  <si>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</si>
  <si>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</si>
  <si>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</si>
  <si>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</si>
  <si>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</si>
  <si>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</si>
  <si>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</si>
  <si>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</si>
  <si>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</si>
  <si>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</si>
  <si>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</si>
  <si>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</si>
  <si>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BINALBAGAN</t>
  </si>
  <si>
    <t>CALATRAVA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</si>
  <si>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</si>
  <si>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</si>
  <si>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</si>
  <si>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</si>
  <si>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</si>
  <si>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</si>
  <si>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</si>
  <si>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</si>
  <si>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</si>
  <si>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</si>
  <si>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</si>
  <si>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TOBOSO</t>
  </si>
  <si>
    <t>VALLADOLID</t>
  </si>
  <si>
    <t>SALVADOR BENEDICTO</t>
  </si>
  <si>
    <t>JORDAN</t>
  </si>
  <si>
    <t>NUEVA VALENCIA</t>
  </si>
  <si>
    <t>SAN LORENZO</t>
  </si>
  <si>
    <t>SIBUNAG</t>
  </si>
  <si>
    <t>BOHOL</t>
  </si>
  <si>
    <t>CEBU</t>
  </si>
  <si>
    <t>NEGROS ORIENTAL</t>
  </si>
  <si>
    <t>SIQUIJOR</t>
  </si>
  <si>
    <t>TAGBILARAN CITY</t>
  </si>
  <si>
    <t>BOGO CITY</t>
  </si>
  <si>
    <t>CARCAR CITY</t>
  </si>
  <si>
    <t>CEBU CITY</t>
  </si>
  <si>
    <t>DANAO CITY</t>
  </si>
  <si>
    <t>LAPU-LAPU CITY</t>
  </si>
  <si>
    <t>MANDAUE CITY</t>
  </si>
  <si>
    <t>NAGA CITY (CEBU)</t>
  </si>
  <si>
    <t>TALISAY CITY (CEBU)</t>
  </si>
  <si>
    <t>TOLEDO CITY</t>
  </si>
  <si>
    <t>BAIS CITY</t>
  </si>
  <si>
    <t>BAYAWAN CITY (TULONG)</t>
  </si>
  <si>
    <t>CANLAON CITY</t>
  </si>
  <si>
    <t>DUMAGUETE CITY</t>
  </si>
  <si>
    <t>GUIHULNGAN CITY</t>
  </si>
  <si>
    <t>TANJAY CITY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</si>
  <si>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</si>
  <si>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</si>
  <si>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</si>
  <si>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</si>
  <si>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</si>
  <si>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</si>
  <si>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</si>
  <si>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</si>
  <si>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</si>
  <si>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</si>
  <si>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</si>
  <si>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</si>
  <si>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</si>
  <si>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</si>
  <si>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</si>
  <si>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</si>
  <si>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</si>
  <si>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</si>
  <si>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</si>
  <si>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</si>
  <si>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</si>
  <si>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</si>
  <si>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</si>
  <si>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</si>
  <si>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</si>
  <si>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</si>
  <si>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</si>
  <si>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</si>
  <si>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</si>
  <si>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</si>
  <si>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</si>
  <si>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</si>
  <si>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</si>
  <si>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</si>
  <si>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</si>
  <si>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</si>
  <si>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</si>
  <si>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</si>
  <si>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BIEN UNIDO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</si>
  <si>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</si>
  <si>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</si>
  <si>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</si>
  <si>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</si>
  <si>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</si>
  <si>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</si>
  <si>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</si>
  <si>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</si>
  <si>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</si>
  <si>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</si>
  <si>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</si>
  <si>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</si>
  <si>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</si>
  <si>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</si>
  <si>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</si>
  <si>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CORDOBA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</si>
  <si>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</si>
  <si>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</si>
  <si>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</si>
  <si>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</si>
  <si>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</si>
  <si>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</si>
  <si>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</si>
  <si>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</si>
  <si>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</si>
  <si>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</si>
  <si>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</si>
  <si>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</si>
  <si>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</si>
  <si>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</si>
  <si>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</si>
  <si>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</si>
  <si>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 REMEGIO</t>
  </si>
  <si>
    <t>SANTANDER</t>
  </si>
  <si>
    <t>SIBONGA</t>
  </si>
  <si>
    <t>SOGOD</t>
  </si>
  <si>
    <t>TABOGON</t>
  </si>
  <si>
    <t>TABUELAN</t>
  </si>
  <si>
    <t>TUBURAN</t>
  </si>
  <si>
    <t>TUDELA</t>
  </si>
  <si>
    <t>AMLAN (AYUQUITAN)</t>
  </si>
  <si>
    <t>AYUNGON</t>
  </si>
  <si>
    <t>BACONG</t>
  </si>
  <si>
    <t>BASAY</t>
  </si>
  <si>
    <t>BINDOY (PAYABON)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</si>
  <si>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</si>
  <si>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</si>
  <si>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</si>
  <si>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</si>
  <si>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</si>
  <si>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</si>
  <si>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</si>
  <si>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</si>
  <si>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</si>
  <si>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</si>
  <si>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</si>
  <si>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</si>
  <si>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</si>
  <si>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</si>
  <si>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</si>
  <si>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EASTERN SAMAR</t>
  </si>
  <si>
    <t>LEYTE</t>
  </si>
  <si>
    <t>NORTHERN SAMAR</t>
  </si>
  <si>
    <t>WESTERN SAMAR (SAMAR)</t>
  </si>
  <si>
    <t>SOUTHERN LEYTE</t>
  </si>
  <si>
    <t>BILIRAN</t>
  </si>
  <si>
    <t>BORONGAN CITY</t>
  </si>
  <si>
    <t>BAYBAY CITY</t>
  </si>
  <si>
    <t>ORMOC CITY</t>
  </si>
  <si>
    <t>TACLOBAN CITY</t>
  </si>
  <si>
    <t>CALBAYOG CITY</t>
  </si>
  <si>
    <t>CATBALOGAN CITY</t>
  </si>
  <si>
    <t>MAASIN CITY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</si>
  <si>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</si>
  <si>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</si>
  <si>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</si>
  <si>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</si>
  <si>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</si>
  <si>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</si>
  <si>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</si>
  <si>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</si>
  <si>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</si>
  <si>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</si>
  <si>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</si>
  <si>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</si>
  <si>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</si>
  <si>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</si>
  <si>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</si>
  <si>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</si>
  <si>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</si>
  <si>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POLICARPIO</t>
  </si>
  <si>
    <t>SULAT</t>
  </si>
  <si>
    <t>TAFT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</si>
  <si>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</si>
  <si>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</si>
  <si>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</si>
  <si>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</si>
  <si>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</si>
  <si>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</si>
  <si>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</si>
  <si>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</si>
  <si>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</si>
  <si>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</si>
  <si>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</si>
  <si>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</si>
  <si>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</si>
  <si>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</si>
  <si>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</si>
  <si>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</si>
  <si>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</si>
  <si>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</si>
  <si>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</si>
  <si>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</si>
  <si>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</si>
  <si>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</si>
  <si>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</si>
  <si>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</si>
  <si>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</si>
  <si>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</si>
  <si>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</si>
  <si>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</si>
  <si>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</si>
  <si>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</si>
  <si>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</si>
  <si>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</si>
  <si>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</si>
  <si>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</si>
  <si>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</si>
  <si>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</si>
  <si>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</si>
  <si>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</si>
  <si>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</si>
  <si>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</si>
  <si>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</si>
  <si>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</si>
  <si>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</si>
  <si>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</si>
  <si>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LAVESARES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</si>
  <si>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</si>
  <si>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</si>
  <si>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</si>
  <si>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</si>
  <si>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</si>
  <si>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</si>
  <si>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</si>
  <si>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</si>
  <si>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</si>
  <si>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</si>
  <si>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</si>
  <si>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</si>
  <si>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</si>
  <si>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</si>
  <si>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</si>
  <si>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</si>
  <si>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</si>
  <si>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</si>
  <si>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</si>
  <si>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</si>
  <si>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</si>
  <si>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SANTO NINO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</si>
  <si>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</si>
  <si>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</si>
  <si>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</si>
  <si>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</si>
  <si>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</si>
  <si>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</si>
  <si>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</si>
  <si>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</si>
  <si>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</si>
  <si>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</si>
  <si>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</si>
  <si>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</si>
  <si>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</si>
  <si>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</si>
  <si>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</si>
  <si>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</si>
  <si>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</si>
  <si>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</si>
  <si>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</si>
  <si>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</si>
  <si>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</si>
  <si>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</si>
  <si>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ALMERIA</t>
  </si>
  <si>
    <t>CABUCGAYAN</t>
  </si>
  <si>
    <t>CAIBIRAN</t>
  </si>
  <si>
    <t>CULABA</t>
  </si>
  <si>
    <t>KAWAYAN</t>
  </si>
  <si>
    <t>MARIPIPI</t>
  </si>
  <si>
    <t>NAVAL</t>
  </si>
  <si>
    <t>BASILAN</t>
  </si>
  <si>
    <t>SULU</t>
  </si>
  <si>
    <t>TAWI-TAWI</t>
  </si>
  <si>
    <t>ZAMBOANGA DEL NORTE</t>
  </si>
  <si>
    <t>ZAMBOANGA DEL SUR</t>
  </si>
  <si>
    <t>ZAMBOANGA SIBUGAY</t>
  </si>
  <si>
    <t>LAMITAN CITY</t>
  </si>
  <si>
    <t>DAPITAN CITY</t>
  </si>
  <si>
    <t>DIPOLOG CITY</t>
  </si>
  <si>
    <t>PAGADIAN CITY</t>
  </si>
  <si>
    <t>ZAMBOANGA CITY</t>
  </si>
  <si>
    <t>ISABELA CITY (BASILAN)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</si>
  <si>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</si>
  <si>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</si>
  <si>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</si>
  <si>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</si>
  <si>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</si>
  <si>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</si>
  <si>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</si>
  <si>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</si>
  <si>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</si>
  <si>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</si>
  <si>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INDANAN</t>
  </si>
  <si>
    <t>JOLO</t>
  </si>
  <si>
    <t>KALINGALAN CALUANG</t>
  </si>
  <si>
    <t>LUUK</t>
  </si>
  <si>
    <t>MAIMBUNG</t>
  </si>
  <si>
    <t>HADJI PANGLIMA TAHIL (MARUNGGAS)</t>
  </si>
  <si>
    <t>OLD PANAMAO</t>
  </si>
  <si>
    <t>PANGUTARAN</t>
  </si>
  <si>
    <t>PARANG</t>
  </si>
  <si>
    <t>PATA</t>
  </si>
  <si>
    <t>PATIKUL</t>
  </si>
  <si>
    <t>SIASI</t>
  </si>
  <si>
    <t>TALIPAO</t>
  </si>
  <si>
    <t>TAPUL</t>
  </si>
  <si>
    <t>TONGKIL (BANGUINGUI)</t>
  </si>
  <si>
    <t>PANGLIMA ESTINO (NEW PANAMAO)</t>
  </si>
  <si>
    <t>LUGUS</t>
  </si>
  <si>
    <t>PANDAMI</t>
  </si>
  <si>
    <t>OMAR</t>
  </si>
  <si>
    <t>PANGLIMA SUGALA (BALIMBING)</t>
  </si>
  <si>
    <t>BONGAO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</si>
  <si>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</si>
  <si>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</si>
  <si>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</si>
  <si>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</si>
  <si>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</si>
  <si>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</si>
  <si>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</si>
  <si>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</si>
  <si>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</si>
  <si>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KATIPUNAN</t>
  </si>
  <si>
    <t>LABASON</t>
  </si>
  <si>
    <t>LILOY</t>
  </si>
  <si>
    <t>MANUKAN</t>
  </si>
  <si>
    <t>MUTIA</t>
  </si>
  <si>
    <t>PINAN (NEW PINAN)</t>
  </si>
  <si>
    <t>POLANCO</t>
  </si>
  <si>
    <t>PRES. MANUEL A. ROXAS</t>
  </si>
  <si>
    <t>SALUG</t>
  </si>
  <si>
    <t>SERGIO OSMENA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</si>
  <si>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</si>
  <si>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</si>
  <si>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</si>
  <si>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</si>
  <si>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</si>
  <si>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</si>
  <si>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</si>
  <si>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DALMAN(PONOT)</t>
  </si>
  <si>
    <t>GUTALAC</t>
  </si>
  <si>
    <t>BALIGUIAN</t>
  </si>
  <si>
    <t>GODOD</t>
  </si>
  <si>
    <t>BACUNGAN (LEON B.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</si>
  <si>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</si>
  <si>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</si>
  <si>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</si>
  <si>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</si>
  <si>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</si>
  <si>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</si>
  <si>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</si>
  <si>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</si>
  <si>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</si>
  <si>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</si>
  <si>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</si>
  <si>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</si>
  <si>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</si>
  <si>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RAMON MAGSAYSAY(LIARGO)</t>
  </si>
  <si>
    <t>TABINA</t>
  </si>
  <si>
    <t>TAMBULIG</t>
  </si>
  <si>
    <t>TUKURAN</t>
  </si>
  <si>
    <t>LAKEWOOD</t>
  </si>
  <si>
    <t>JOSEFINA</t>
  </si>
  <si>
    <t>SOMINOT(DON MARIANO MARCOS)</t>
  </si>
  <si>
    <t>VINCENZO SAGUN</t>
  </si>
  <si>
    <t>GUIPOS</t>
  </si>
  <si>
    <t>TIGBAO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</si>
  <si>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</si>
  <si>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</si>
  <si>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</si>
  <si>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</si>
  <si>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</si>
  <si>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</si>
  <si>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</si>
  <si>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</si>
  <si>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</si>
  <si>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</si>
  <si>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</si>
  <si>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</si>
  <si>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</si>
  <si>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</si>
  <si>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</si>
  <si>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BUKIDNON</t>
  </si>
  <si>
    <t>CAMIGUIN</t>
  </si>
  <si>
    <t>LANAO DEL NORTE</t>
  </si>
  <si>
    <t>MISAMIS OCCIDENTAL</t>
  </si>
  <si>
    <t>MISAMIS ORIENTAL</t>
  </si>
  <si>
    <t>MALAYBALAY CITY</t>
  </si>
  <si>
    <t>VALENCIA CITY</t>
  </si>
  <si>
    <t>ILIGAN CITY</t>
  </si>
  <si>
    <t>OROQUIETA CITY</t>
  </si>
  <si>
    <t>OZAMIS CITY</t>
  </si>
  <si>
    <t>TANGUB CITY</t>
  </si>
  <si>
    <t>CAGAYAN DE ORO CITY</t>
  </si>
  <si>
    <t>EL SALVADOR CITY</t>
  </si>
  <si>
    <t>GINGOOG CITY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</si>
  <si>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</si>
  <si>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</si>
  <si>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</si>
  <si>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</si>
  <si>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</si>
  <si>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</si>
  <si>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</si>
  <si>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</si>
  <si>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</si>
  <si>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</si>
  <si>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</si>
  <si>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</si>
  <si>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</si>
  <si>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</si>
  <si>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</si>
  <si>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</si>
  <si>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CABANGLASAN</t>
  </si>
  <si>
    <t>GUINSILIBAN</t>
  </si>
  <si>
    <t>MAHINOG</t>
  </si>
  <si>
    <t>MAMBAJAO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</si>
  <si>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</si>
  <si>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</si>
  <si>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</si>
  <si>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</si>
  <si>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</si>
  <si>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</si>
  <si>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</si>
  <si>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</si>
  <si>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</si>
  <si>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</si>
  <si>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MAGSAYSAY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</si>
  <si>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</si>
  <si>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</si>
  <si>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</si>
  <si>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</si>
  <si>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</si>
  <si>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</si>
  <si>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</si>
  <si>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</si>
  <si>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</si>
  <si>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</si>
  <si>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</t>
  </si>
  <si>
    <t>PANTAR</t>
  </si>
  <si>
    <t>ALORAN</t>
  </si>
  <si>
    <t>BALIANGAO</t>
  </si>
  <si>
    <t>BONIFACIO</t>
  </si>
  <si>
    <t>CALAMBA</t>
  </si>
  <si>
    <t>JIMENEZ</t>
  </si>
  <si>
    <t>LOPEZ JAENA</t>
  </si>
  <si>
    <t>PANAON</t>
  </si>
  <si>
    <t>SAPANG DALAGA</t>
  </si>
  <si>
    <t>SINACABAN</t>
  </si>
  <si>
    <t>DON VICTORIANO CHIONGBIAN (DON MARIANO MARCOS)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</si>
  <si>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</si>
  <si>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</si>
  <si>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</si>
  <si>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</si>
  <si>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</si>
  <si>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</si>
  <si>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</si>
  <si>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</si>
  <si>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</si>
  <si>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</si>
  <si>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</si>
  <si>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</si>
  <si>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</si>
  <si>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</si>
  <si>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</si>
  <si>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</si>
  <si>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</si>
  <si>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</si>
  <si>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</si>
  <si>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</si>
  <si>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DAVAO DEL NORTE</t>
  </si>
  <si>
    <t>DAVAO DEL SUR</t>
  </si>
  <si>
    <t>DAVAO ORIENTAL</t>
  </si>
  <si>
    <t>COMPOSTELA VALLEY</t>
  </si>
  <si>
    <t>DAVAO OCCIDENTAL</t>
  </si>
  <si>
    <t>PANABO CITY</t>
  </si>
  <si>
    <t>ISLAND GARDEN CITY OF SAMAL</t>
  </si>
  <si>
    <t>TAGUM CITY</t>
  </si>
  <si>
    <t>DAVAO CITY</t>
  </si>
  <si>
    <t>DIGOS CITY</t>
  </si>
  <si>
    <t>MATI CITY</t>
  </si>
  <si>
    <t>ASUNCION (SAUG)</t>
  </si>
  <si>
    <t>KAPALONG</t>
  </si>
  <si>
    <t>NEW CORELLA</t>
  </si>
  <si>
    <t>TALAINGOD</t>
  </si>
  <si>
    <t>BRAULIO E. DUJALI</t>
  </si>
  <si>
    <t>BANSALAN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</si>
  <si>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</si>
  <si>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</si>
  <si>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</si>
  <si>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</si>
  <si>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</si>
  <si>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</si>
  <si>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</si>
  <si>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</si>
  <si>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</si>
  <si>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</si>
  <si>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</si>
  <si>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</si>
  <si>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</si>
  <si>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</si>
  <si>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LAAK (SAN VICENTE)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</si>
  <si>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</si>
  <si>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</si>
  <si>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</si>
  <si>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</si>
  <si>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</si>
  <si>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</si>
  <si>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</si>
  <si>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</si>
  <si>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DON MARCELINO</t>
  </si>
  <si>
    <t>JOSE ABAD SANTOS</t>
  </si>
  <si>
    <t>MALITA</t>
  </si>
  <si>
    <t>SARANGANI</t>
  </si>
  <si>
    <t>LANAO DEL SUR</t>
  </si>
  <si>
    <t>MAGUINDANAO</t>
  </si>
  <si>
    <t>NORTH COTABATO</t>
  </si>
  <si>
    <t>SOUTH COTABATO</t>
  </si>
  <si>
    <t>SULTAN KUDARAT</t>
  </si>
  <si>
    <t>MARAWI CITY</t>
  </si>
  <si>
    <t>KIDAPAWAN CITY</t>
  </si>
  <si>
    <t>GENERAL SANTOS CITY</t>
  </si>
  <si>
    <t>KORONDAL CITY</t>
  </si>
  <si>
    <t>TACURONG CITY</t>
  </si>
  <si>
    <t>COTABATO CITY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</si>
  <si>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</si>
  <si>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</si>
  <si>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</si>
  <si>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</si>
  <si>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</si>
  <si>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</si>
  <si>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</si>
  <si>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</si>
  <si>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</si>
  <si>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</si>
  <si>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</si>
  <si>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</si>
  <si>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</si>
  <si>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</si>
  <si>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</si>
  <si>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</si>
  <si>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</si>
  <si>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</si>
  <si>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</si>
  <si>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</si>
  <si>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</si>
  <si>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</si>
  <si>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</si>
  <si>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</si>
  <si>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</si>
  <si>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</si>
  <si>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</si>
  <si>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</si>
  <si>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</si>
  <si>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</si>
  <si>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</si>
  <si>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</si>
  <si>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</si>
  <si>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</si>
  <si>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BUMBARAN</t>
  </si>
  <si>
    <t>TAGOLOAN II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</si>
  <si>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</si>
  <si>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</si>
  <si>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</si>
  <si>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</si>
  <si>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</si>
  <si>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</si>
  <si>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</si>
  <si>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</si>
  <si>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</t>
  </si>
  <si>
    <t>MATANOG</t>
  </si>
  <si>
    <t>PAGALUNGAN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</si>
  <si>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</si>
  <si>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</si>
  <si>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</si>
  <si>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</si>
  <si>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</si>
  <si>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</si>
  <si>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</si>
  <si>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 K. PENDATUN</t>
  </si>
  <si>
    <t>MAMASAPANO</t>
  </si>
  <si>
    <t>TALITAY</t>
  </si>
  <si>
    <t>PAGAGAWAN (DATU MONTAWAL)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</si>
  <si>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</si>
  <si>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</si>
  <si>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</si>
  <si>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</si>
  <si>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</si>
  <si>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</si>
  <si>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</si>
  <si>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</si>
  <si>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</si>
  <si>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</si>
  <si>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</si>
  <si>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</si>
  <si>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</si>
  <si>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</si>
  <si>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</si>
  <si>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ALAMADA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</si>
  <si>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</si>
  <si>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</si>
  <si>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</si>
  <si>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</si>
  <si>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</si>
  <si>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</si>
  <si>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</si>
  <si>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</si>
  <si>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</si>
  <si>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</si>
  <si>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</si>
  <si>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</si>
  <si>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</si>
  <si>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</si>
  <si>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</si>
  <si>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</si>
  <si>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</si>
  <si>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</si>
  <si>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</si>
  <si>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</si>
  <si>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</si>
  <si>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</si>
  <si>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</si>
  <si>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</si>
  <si>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</t>
  </si>
  <si>
    <t>KALAMANSIG</t>
  </si>
  <si>
    <t>LEBAK</t>
  </si>
  <si>
    <t>LUTAYAN</t>
  </si>
  <si>
    <t>LAMBAYONG(MARIANO MARCOS)</t>
  </si>
  <si>
    <t>PALIMBANG</t>
  </si>
  <si>
    <t>PRESIDENT QUIRINO</t>
  </si>
  <si>
    <t>SEN. NINOY AQUINO</t>
  </si>
  <si>
    <t>ALABEL</t>
  </si>
  <si>
    <t>GLAN</t>
  </si>
  <si>
    <t>KIAMBA</t>
  </si>
  <si>
    <t>MAASIM</t>
  </si>
  <si>
    <t>MAITUM</t>
  </si>
  <si>
    <t>MALAPATAN</t>
  </si>
  <si>
    <t>MALUNGON</t>
  </si>
  <si>
    <t>MANILA CITY</t>
  </si>
  <si>
    <t>MANDALUYONG CITY</t>
  </si>
  <si>
    <t>MARIKINA CITY</t>
  </si>
  <si>
    <t>PASIG CITY</t>
  </si>
  <si>
    <t>QUEZON CITY</t>
  </si>
  <si>
    <t>SAN JUAN CITY</t>
  </si>
  <si>
    <t>CALOOCAN CITY</t>
  </si>
  <si>
    <t>MALABON CITY</t>
  </si>
  <si>
    <t>NAVOTAS CITY</t>
  </si>
  <si>
    <t>VALENZUELA CITY</t>
  </si>
  <si>
    <t>LAS PINAS CITY</t>
  </si>
  <si>
    <t>MAKATI CITY</t>
  </si>
  <si>
    <t>MUNTINLUPA CITY</t>
  </si>
  <si>
    <t>PARANAQUE CITY</t>
  </si>
  <si>
    <t>PASAY CITY</t>
  </si>
  <si>
    <t>PATEROS</t>
  </si>
  <si>
    <t>TAGUIG CITY</t>
  </si>
  <si>
    <t>ABRA</t>
  </si>
  <si>
    <t>BENGUET</t>
  </si>
  <si>
    <t>IFUGAO</t>
  </si>
  <si>
    <t>KALINGA</t>
  </si>
  <si>
    <t>MOUNTAIN PROVINCE</t>
  </si>
  <si>
    <t>APAYAO</t>
  </si>
  <si>
    <t>BAGUIO CITY</t>
  </si>
  <si>
    <t>TABUK CITY</t>
  </si>
  <si>
    <t>BANGUED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</si>
  <si>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</si>
  <si>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</si>
  <si>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</si>
  <si>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</si>
  <si>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</si>
  <si>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</si>
  <si>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</si>
  <si>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</si>
  <si>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</si>
  <si>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</si>
  <si>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</si>
  <si>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</si>
  <si>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</si>
  <si>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PENARRUBIA</t>
  </si>
  <si>
    <t>PIDIGAN</t>
  </si>
  <si>
    <t>SALLAPADAN</t>
  </si>
  <si>
    <t>TAYUM</t>
  </si>
  <si>
    <t>TINEG</t>
  </si>
  <si>
    <t>TUBO</t>
  </si>
  <si>
    <t>VILLAVICIOSA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</si>
  <si>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</si>
  <si>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</si>
  <si>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</si>
  <si>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</si>
  <si>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</si>
  <si>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</si>
  <si>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</si>
  <si>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</si>
  <si>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</si>
  <si>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</si>
  <si>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</si>
  <si>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</si>
  <si>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</si>
  <si>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BANAUE</t>
  </si>
  <si>
    <t>HUNGDUAN</t>
  </si>
  <si>
    <t>KIANGAN</t>
  </si>
  <si>
    <t>LAGAWE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</si>
  <si>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</si>
  <si>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</si>
  <si>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</si>
  <si>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</si>
  <si>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</si>
  <si>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</si>
  <si>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</si>
  <si>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</si>
  <si>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</si>
  <si>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</si>
  <si>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</si>
  <si>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</si>
  <si>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TANUDAN</t>
  </si>
  <si>
    <t>TINGLAYAN</t>
  </si>
  <si>
    <t>BARLIG</t>
  </si>
  <si>
    <t>BAUKO</t>
  </si>
  <si>
    <t>BESAO</t>
  </si>
  <si>
    <t>NATONIN</t>
  </si>
  <si>
    <t>PARACELIS</t>
  </si>
  <si>
    <t>SABANGAN</t>
  </si>
  <si>
    <t>SADANGA</t>
  </si>
  <si>
    <t>SAGADA</t>
  </si>
  <si>
    <t>TADIAN</t>
  </si>
  <si>
    <t>CALANASAN (BAYAG)</t>
  </si>
  <si>
    <t>CONNER</t>
  </si>
  <si>
    <t>FLORA</t>
  </si>
  <si>
    <t>KABUGAO</t>
  </si>
  <si>
    <t>PUDTOL</t>
  </si>
  <si>
    <t>SANTA MARCELA</t>
  </si>
  <si>
    <t>AGUSAN DEL NORTE</t>
  </si>
  <si>
    <t>AGUSAN DEL SUR</t>
  </si>
  <si>
    <t>SURIGAO DEL NORTE</t>
  </si>
  <si>
    <t>SURIGAO DEL SUR</t>
  </si>
  <si>
    <t>DINAGAT ISLANDS</t>
  </si>
  <si>
    <t>BUTUAN CITY</t>
  </si>
  <si>
    <t>CABADBARAN CITY</t>
  </si>
  <si>
    <t>BAYUGAN CITY</t>
  </si>
  <si>
    <t>SURIGAO CITY</t>
  </si>
  <si>
    <t>BISLIG CITY</t>
  </si>
  <si>
    <t>TANDAG CITY</t>
  </si>
  <si>
    <t>JABONGA</t>
  </si>
  <si>
    <t>KITCHARAO</t>
  </si>
  <si>
    <t>LAS NIEVES</t>
  </si>
  <si>
    <t>NASIPIT</t>
  </si>
  <si>
    <t>TUBAY</t>
  </si>
  <si>
    <t>REMEDIOS T. ROMUALDEZ</t>
  </si>
  <si>
    <t>BUNAWAN</t>
  </si>
  <si>
    <t>LORETO</t>
  </si>
  <si>
    <t>PROSPERIDAD</t>
  </si>
  <si>
    <t>SANTA JOSEFA</t>
  </si>
  <si>
    <t>TALACOGON</t>
  </si>
  <si>
    <t>TRENTO</t>
  </si>
  <si>
    <t>VERUELA</t>
  </si>
  <si>
    <t>SIBAGAT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</si>
  <si>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</si>
  <si>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</si>
  <si>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</si>
  <si>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</si>
  <si>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</si>
  <si>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</si>
  <si>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</si>
  <si>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</si>
  <si>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</si>
  <si>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MONICA(SAPAO)</t>
  </si>
  <si>
    <t>SOCORRO</t>
  </si>
  <si>
    <t>TAGANA-AN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</si>
  <si>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</si>
  <si>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</si>
  <si>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</si>
  <si>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</si>
  <si>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</si>
  <si>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</si>
  <si>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</si>
  <si>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</si>
  <si>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</si>
  <si>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</si>
  <si>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</si>
  <si>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</si>
  <si>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</si>
  <si>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BASILISA(RIZAL)</t>
  </si>
  <si>
    <t>CAGDIANAO</t>
  </si>
  <si>
    <t>DINAGAT</t>
  </si>
  <si>
    <t>LIBJO(ALBOR)</t>
  </si>
  <si>
    <t>TUBAJON</t>
  </si>
  <si>
    <t>MARINDUQUE</t>
  </si>
  <si>
    <t>OCCIDENTAL MINDORO</t>
  </si>
  <si>
    <t>ORIENTAL MINDORO</t>
  </si>
  <si>
    <t>PALAWAN</t>
  </si>
  <si>
    <t>ROMBLON</t>
  </si>
  <si>
    <t>CALAPAN CITY</t>
  </si>
  <si>
    <t>PUERTO PRINCESA CITY</t>
  </si>
  <si>
    <t>BOAC</t>
  </si>
  <si>
    <t>GASAN</t>
  </si>
  <si>
    <t>MOGPOG</t>
  </si>
  <si>
    <t>TORRIJOS</t>
  </si>
  <si>
    <t>ABRA DE ILOG</t>
  </si>
  <si>
    <t>CALINTAAN</t>
  </si>
  <si>
    <t>LOOC</t>
  </si>
  <si>
    <t>LUBANG</t>
  </si>
  <si>
    <t>MAMBURAO</t>
  </si>
  <si>
    <t>PALUAN</t>
  </si>
  <si>
    <t>SABLAYAN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</si>
  <si>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</si>
  <si>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</si>
  <si>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</si>
  <si>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</si>
  <si>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</si>
  <si>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</si>
  <si>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</si>
  <si>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</si>
  <si>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</si>
  <si>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</si>
  <si>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</si>
  <si>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</si>
  <si>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</si>
  <si>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</si>
  <si>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</si>
  <si>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</si>
  <si>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</si>
  <si>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</si>
  <si>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</si>
  <si>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</si>
  <si>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</si>
  <si>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</si>
  <si>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</si>
  <si>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</si>
  <si>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</si>
  <si>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</si>
  <si>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</si>
  <si>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ESPANOLA</t>
  </si>
  <si>
    <t>BANTON</t>
  </si>
  <si>
    <t>CAJIDIOCAN</t>
  </si>
  <si>
    <t>CORCUERA</t>
  </si>
  <si>
    <t>MAGDIWANG</t>
  </si>
  <si>
    <t>ODIONGAN</t>
  </si>
  <si>
    <t>FERROL</t>
  </si>
  <si>
    <t>SANTA MARIA (IMELDA)</t>
  </si>
  <si>
    <t>REGION I</t>
  </si>
  <si>
    <t>REGION XIII (CARAGA)</t>
  </si>
  <si>
    <t>REGION II</t>
  </si>
  <si>
    <t>REGION III</t>
  </si>
  <si>
    <t>REGION IV-A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</si>
  <si>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</si>
  <si>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</si>
  <si>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</si>
  <si>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</si>
  <si>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</si>
  <si>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</si>
  <si>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</si>
  <si>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</si>
  <si>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IV-B</t>
  </si>
  <si>
    <t>NET OPERATING INCOME/ (LOSS) FROM CURRENT OPERATIONS</t>
  </si>
  <si>
    <t>CAPITAL/ INVESTMENT EXPENDITURES</t>
  </si>
  <si>
    <r>
      <rPr>
        <b/>
        <sz val="10"/>
        <rFont val="Arial"/>
        <family val="2"/>
      </rPr>
      <t>STATEMENT OF RECEIPTS AND EXPENDITURES</t>
    </r>
  </si>
  <si>
    <t>Coverage: By Province</t>
  </si>
  <si>
    <t>CURRENT OPERATING INCOME</t>
  </si>
  <si>
    <t>NON-INCOME RECEIPTS</t>
  </si>
  <si>
    <t>NON-OPERATING EXPENDITURES</t>
  </si>
  <si>
    <t>NET INCREASE/ (DECREASE) IN FUNDS</t>
  </si>
  <si>
    <t>FUND/ CASH AVAILABLE</t>
  </si>
  <si>
    <t>Less: Payment of Prior Year/ s Accounts Payable</t>
  </si>
  <si>
    <t>FUND/ CASH BALANCE, END</t>
  </si>
  <si>
    <t>TOTAL LOCAL SOURCES</t>
  </si>
  <si>
    <t>TOTAL EXTERNAL SOURCES</t>
  </si>
  <si>
    <t>Internal Revenue Allotment</t>
  </si>
  <si>
    <t>Other Shares from National Tax Collections</t>
  </si>
  <si>
    <t>Inter-Local Transfers</t>
  </si>
  <si>
    <t>Extraordinary Receipts/ Grants/ Donations/ Aids</t>
  </si>
  <si>
    <t>General Public Services</t>
  </si>
  <si>
    <t>Education, Culture &amp; Sports/ Manpower Development</t>
  </si>
  <si>
    <t>Health, Nutrition &amp; Population Control</t>
  </si>
  <si>
    <t>Labor and Employment</t>
  </si>
  <si>
    <t>Housing and Community Development</t>
  </si>
  <si>
    <t>Social Services and Social Welfare</t>
  </si>
  <si>
    <t>Economic Services</t>
  </si>
  <si>
    <t>Debt Service (FE) (Interest Expense &amp; Other Charges)</t>
  </si>
  <si>
    <t>CAPITAL/ INVESTMENT RECEIPTS</t>
  </si>
  <si>
    <t>Other Non-Income Receipts</t>
  </si>
  <si>
    <t>Other Non-Operating Expenditures</t>
  </si>
  <si>
    <t>TOTAL TAX REVENUE</t>
  </si>
  <si>
    <t>Real Property Tax</t>
  </si>
  <si>
    <t>Tax on Business</t>
  </si>
  <si>
    <t>Other Taxes</t>
  </si>
  <si>
    <t>Regulatory Fees (Permits and Licenses)</t>
  </si>
  <si>
    <t>Service/ User Charges (Service Income)</t>
  </si>
  <si>
    <t>Receipts from Economic Enterprises (Business Income)</t>
  </si>
  <si>
    <t>Other Receipts (Other General Income)</t>
  </si>
  <si>
    <t>TOTAL CAPITAL/ INVESTMENT RECEIPTS</t>
  </si>
  <si>
    <t>Proceeds from Sale of Assets</t>
  </si>
  <si>
    <t>Proceeds from Sale of Debt Securities of Other Entities</t>
  </si>
  <si>
    <t>Collection of Loans Receivables</t>
  </si>
  <si>
    <t>Acquisition of Loans</t>
  </si>
  <si>
    <t>Issuance of Bonds</t>
  </si>
  <si>
    <t>Purchase/ Construct of Property Plant and Equipment  (Assets/ Capital Outlay)</t>
  </si>
  <si>
    <t>Purchase of Debt Securities of Other Entities (Investment Outlay)</t>
  </si>
  <si>
    <t>Grant/ Make Loan to Other Entities (Investment Outlay)</t>
  </si>
  <si>
    <t>Payment of Loan Amortization</t>
  </si>
  <si>
    <t>Retirement/ Redemption of Bonds/ Debt Securities</t>
  </si>
  <si>
    <t>GRAND TOTAL</t>
  </si>
  <si>
    <t>FY 2013</t>
  </si>
  <si>
    <t>TOTAL</t>
  </si>
  <si>
    <t>CORDILLERA ADMINISTRATIVE REGION</t>
  </si>
  <si>
    <t>NATIONAL CAPITAL REGION</t>
  </si>
  <si>
    <t>Coverage: By City</t>
  </si>
  <si>
    <t>Coverage: By Municipality</t>
  </si>
  <si>
    <t>Data as of September 7, 2017</t>
  </si>
  <si>
    <t>Particulars</t>
  </si>
  <si>
    <t>PROVINCE</t>
  </si>
  <si>
    <t>LOCAL SOURCES (4+8)</t>
  </si>
  <si>
    <t>TAX REVENUE (5+6+7)</t>
  </si>
  <si>
    <t xml:space="preserve">  Real Property Tax</t>
  </si>
  <si>
    <t xml:space="preserve">  Tax on Business</t>
  </si>
  <si>
    <t xml:space="preserve">  Other Taxes</t>
  </si>
  <si>
    <t>NON-TAX REVENUE (9+10+11+12)</t>
  </si>
  <si>
    <t xml:space="preserve">  Regulatory Fees (Permit and Licenses)</t>
  </si>
  <si>
    <t xml:space="preserve">  Service/User Charges (Service Income)</t>
  </si>
  <si>
    <t xml:space="preserve">  Receipts from Economic Enterprises (Business Income)</t>
  </si>
  <si>
    <t xml:space="preserve">  Other Receipts (Other General Income)</t>
  </si>
  <si>
    <t>EXTERNAL SOURCES (14+15+16+17)</t>
  </si>
  <si>
    <t xml:space="preserve">  Internal Revenue Allotment</t>
  </si>
  <si>
    <t xml:space="preserve">  Other Shares from National Tax Collections</t>
  </si>
  <si>
    <t xml:space="preserve">  Inter-Local Transfer</t>
  </si>
  <si>
    <t xml:space="preserve">  Extraordinary Receipts/Grants/Donations/Aids</t>
  </si>
  <si>
    <t>TOTAL CURRENT OPERATING INCOME (3+13)</t>
  </si>
  <si>
    <t>LESS: CURRENT OPERATING EXPENDITURES (PS + MOOE+FE)</t>
  </si>
  <si>
    <t xml:space="preserve">  General Public Services</t>
  </si>
  <si>
    <t xml:space="preserve">  Education, Culture &amp; Sports/ Manpower Development</t>
  </si>
  <si>
    <t xml:space="preserve">  Health, Nutrition &amp; Population Control</t>
  </si>
  <si>
    <t xml:space="preserve">  Labor &amp; Employment</t>
  </si>
  <si>
    <t xml:space="preserve">  Housing &amp; Community Development</t>
  </si>
  <si>
    <t xml:space="preserve">  Social Services &amp; Social Welfare</t>
  </si>
  <si>
    <t xml:space="preserve">  Economic Services</t>
  </si>
  <si>
    <t xml:space="preserve">  Debt Service (FE) (Interest Expense &amp; Other Charges)</t>
  </si>
  <si>
    <t>TOTAL CURRENT OPERATING EXPENDITURES (20 to 27)</t>
  </si>
  <si>
    <t>NET OPERATING INCOME/(LOSS) FROM CURRENT OPERATIONS(18-28)</t>
  </si>
  <si>
    <t>ADD: NON INCOME RECEIPTS</t>
  </si>
  <si>
    <t>CAPITAL/INVESTMENT RECEIPTS (32+33+34)</t>
  </si>
  <si>
    <t xml:space="preserve">  Proceeds from Sale of Assets</t>
  </si>
  <si>
    <t xml:space="preserve">  Proceeds from Sale of Debt Securities of Other Entities</t>
  </si>
  <si>
    <t xml:space="preserve">  Collection of Loans Receivables</t>
  </si>
  <si>
    <t>RECEIPTS FROM LOANS AND BORROWINGS (36+37)</t>
  </si>
  <si>
    <t xml:space="preserve">  Acquisition of Loans</t>
  </si>
  <si>
    <t xml:space="preserve">  Issuance of Bonds</t>
  </si>
  <si>
    <t>OTHER NON-INCOME RECEIPTS</t>
  </si>
  <si>
    <t>TOTAL NON-INCOME RECEIPTS (31+35+38)</t>
  </si>
  <si>
    <t>LESS: NON OPERATING EXPENDITURES</t>
  </si>
  <si>
    <t>CAPITAL/INVESTMENT EXPENDITURES (42+43+44)</t>
  </si>
  <si>
    <r>
      <t xml:space="preserve">  Purchase/Construct of Property Plant and Equipment  (</t>
    </r>
    <r>
      <rPr>
        <b/>
        <sz val="10"/>
        <rFont val="Arial"/>
        <family val="2"/>
      </rPr>
      <t>Capital Outlay</t>
    </r>
    <r>
      <rPr>
        <sz val="10"/>
        <rFont val="Arial"/>
        <family val="2"/>
      </rPr>
      <t>)</t>
    </r>
  </si>
  <si>
    <t xml:space="preserve">  Purchase of Debt Securities of Other Entities (Investment Outlay)</t>
  </si>
  <si>
    <t xml:space="preserve">  Grant/Make Loan to Other Entities (Investment Outlay)</t>
  </si>
  <si>
    <t>DEBT SERVICE (46+47) (Principal Cost)</t>
  </si>
  <si>
    <t xml:space="preserve">  Payment of Loan Amortization</t>
  </si>
  <si>
    <t xml:space="preserve">  Retirement/Redemption of Bonds/Debt Securities</t>
  </si>
  <si>
    <t>OTHER NON-OPERATING EXPENDITURES</t>
  </si>
  <si>
    <t>TOTAL NON-OPERATING EXPENDITURES (41+45+48)</t>
  </si>
  <si>
    <t>NET INCREASE/(DECREASE) IN FUNDS ((29+39)-49)</t>
  </si>
  <si>
    <t>FUNDS AVAILABLE (50+51)</t>
  </si>
  <si>
    <t>Less: Payment of Prior Year Accounts Payable</t>
  </si>
  <si>
    <t>CONTINUING APPRORPIATION</t>
  </si>
  <si>
    <t>FUND BALANCE, END (52-53-54)</t>
  </si>
  <si>
    <t>In Million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</si>
</sst>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0F8FF"/>
        <bgColor rgb="FFFFFFFF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57">
    <xf numFmtId="0" fontId="0" fillId="0" borderId="0" xfId="0"/>
    <xf numFmtId="0" fontId="3" fillId="0" borderId="0" xfId="0" applyFont="1"/>
    <xf numFmtId="43" fontId="3" fillId="0" borderId="0" xfId="1" applyFont="1"/>
    <xf numFmtId="43" fontId="5" fillId="0" borderId="0" xfId="1" applyFont="1" applyFill="1" applyBorder="1" applyAlignment="1" applyProtection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Fill="1" applyBorder="1" applyAlignment="1">
      <alignment vertical="center"/>
    </xf>
    <xf numFmtId="43" fontId="4" fillId="0" borderId="0" xfId="1" applyFont="1" applyFill="1" applyBorder="1" applyAlignment="1" applyProtection="1">
      <alignment horizontal="left" vertical="center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43" fontId="2" fillId="0" borderId="0" xfId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3" fontId="3" fillId="0" borderId="1" xfId="1" applyFont="1" applyBorder="1"/>
    <xf numFmtId="0" fontId="2" fillId="0" borderId="0" xfId="0" applyFont="1" applyBorder="1" applyAlignment="1">
      <alignment horizontal="left" vertical="center"/>
    </xf>
    <xf numFmtId="43" fontId="2" fillId="0" borderId="0" xfId="1" applyFont="1" applyBorder="1"/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43" fontId="2" fillId="10" borderId="1" xfId="1" applyFont="1" applyFill="1" applyBorder="1"/>
    <xf numFmtId="43" fontId="2" fillId="10" borderId="1" xfId="0" applyNumberFormat="1" applyFont="1" applyFill="1" applyBorder="1"/>
    <xf numFmtId="0" fontId="8" fillId="0" borderId="0" xfId="0" applyFont="1" applyAlignment="1">
      <alignment horizontal="left" vertical="center"/>
    </xf>
    <xf numFmtId="0" fontId="6" fillId="0" borderId="2" xfId="3" applyFont="1" applyFill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6" fillId="0" borderId="5" xfId="3" applyFont="1" applyFill="1" applyBorder="1" applyAlignment="1">
      <alignment horizontal="left" vertical="center" wrapText="1"/>
    </xf>
    <xf numFmtId="43" fontId="2" fillId="0" borderId="1" xfId="1" applyFont="1" applyBorder="1" applyAlignment="1">
      <alignment vertical="center"/>
    </xf>
    <xf numFmtId="43" fontId="2" fillId="0" borderId="6" xfId="1" applyFont="1" applyBorder="1" applyAlignment="1">
      <alignment vertical="center"/>
    </xf>
    <xf numFmtId="0" fontId="4" fillId="0" borderId="5" xfId="3" applyFont="1" applyFill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43" fontId="0" fillId="0" borderId="1" xfId="0" applyNumberFormat="1" applyBorder="1"/>
    <xf numFmtId="43" fontId="3" fillId="0" borderId="6" xfId="1" applyFont="1" applyBorder="1" applyAlignment="1">
      <alignment vertical="center"/>
    </xf>
    <xf numFmtId="0" fontId="6" fillId="0" borderId="5" xfId="3" applyFont="1" applyFill="1" applyBorder="1" applyAlignment="1">
      <alignment vertical="center" wrapText="1"/>
    </xf>
    <xf numFmtId="0" fontId="4" fillId="0" borderId="5" xfId="3" applyFont="1" applyFill="1" applyBorder="1" applyAlignment="1">
      <alignment horizontal="left" vertical="center" wrapText="1"/>
    </xf>
    <xf numFmtId="0" fontId="6" fillId="0" borderId="7" xfId="3" applyFont="1" applyFill="1" applyBorder="1" applyAlignment="1">
      <alignment vertical="center" wrapText="1"/>
    </xf>
    <xf numFmtId="43" fontId="2" fillId="0" borderId="8" xfId="1" applyFont="1" applyBorder="1" applyAlignment="1">
      <alignment vertical="center"/>
    </xf>
    <xf numFmtId="43" fontId="2" fillId="0" borderId="9" xfId="1" applyFont="1" applyBorder="1" applyAlignment="1">
      <alignment vertical="center"/>
    </xf>
    <xf numFmtId="43" fontId="0" fillId="0" borderId="0" xfId="0" applyNumberFormat="1"/>
    <xf numFmtId="43" fontId="0" fillId="0" borderId="0" xfId="1" applyFont="1"/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4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</xf>
    <xf numFmtId="43" fontId="2" fillId="0" borderId="1" xfId="1" applyFont="1" applyBorder="1" applyAlignment="1">
      <alignment horizontal="left" vertical="center" wrapText="1"/>
    </xf>
    <xf numFmtId="43" fontId="4" fillId="2" borderId="1" xfId="1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37"/>
  <sheetViews>
    <sheetView zoomScale="80" zoomScaleNormal="80" workbookViewId="0">
      <pane xSplit="2" ySplit="9" topLeftCell="C10" activePane="bottomRight" state="frozen"/>
      <selection activeCell="C39" sqref="C39"/>
      <selection pane="topRight" activeCell="C39" sqref="C39"/>
      <selection pane="bottomLeft" activeCell="C39" sqref="C39"/>
      <selection pane="bottomRight" activeCell="C39" sqref="C39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20.109375" style="1" bestFit="1" customWidth="1"/>
    <col min="31" max="31" width="25.5546875" style="1" customWidth="1"/>
    <col min="32" max="32" width="17" style="1" bestFit="1" customWidth="1"/>
    <col min="33" max="34" width="20.109375" style="1" bestFit="1" customWidth="1"/>
    <col min="35" max="35" width="18.10937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1.554687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45" customHeight="1" x14ac:dyDescent="0.25">
      <c r="B9" s="55"/>
      <c r="C9" s="49"/>
      <c r="D9" s="8" t="s">
        <v>1561</v>
      </c>
      <c r="E9" s="7" t="s">
        <v>1562</v>
      </c>
      <c r="F9" s="7" t="s">
        <v>1563</v>
      </c>
      <c r="G9" s="7" t="s">
        <v>1564</v>
      </c>
      <c r="H9" s="9" t="s">
        <v>3</v>
      </c>
      <c r="I9" s="7" t="s">
        <v>1565</v>
      </c>
      <c r="J9" s="7" t="s">
        <v>1566</v>
      </c>
      <c r="K9" s="7" t="s">
        <v>1567</v>
      </c>
      <c r="L9" s="7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8" t="s">
        <v>1569</v>
      </c>
      <c r="AD9" s="7" t="s">
        <v>1570</v>
      </c>
      <c r="AE9" s="7" t="s">
        <v>1571</v>
      </c>
      <c r="AF9" s="7" t="s">
        <v>1572</v>
      </c>
      <c r="AG9" s="9" t="s">
        <v>7</v>
      </c>
      <c r="AH9" s="7" t="s">
        <v>1573</v>
      </c>
      <c r="AI9" s="7" t="s">
        <v>1574</v>
      </c>
      <c r="AJ9" s="47"/>
      <c r="AK9" s="53"/>
      <c r="AL9" s="10" t="s">
        <v>1534</v>
      </c>
      <c r="AM9" s="7" t="s">
        <v>1575</v>
      </c>
      <c r="AN9" s="7" t="s">
        <v>1576</v>
      </c>
      <c r="AO9" s="7" t="s">
        <v>1577</v>
      </c>
      <c r="AP9" s="11" t="s">
        <v>9</v>
      </c>
      <c r="AQ9" s="7" t="s">
        <v>1578</v>
      </c>
      <c r="AR9" s="7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4" t="s">
        <v>1580</v>
      </c>
      <c r="C10" s="25">
        <f>D10+H10</f>
        <v>16205.400678851001</v>
      </c>
      <c r="D10" s="25">
        <f>SUM(E10:G10)</f>
        <v>7306.4356668910013</v>
      </c>
      <c r="E10" s="25">
        <f t="shared" ref="E10:AZ10" si="0">E18+E25+E33+E43+E51+E59+E68+E77+E84+E93+E102+E110+E118+E127+E135</f>
        <v>5571.058497381001</v>
      </c>
      <c r="F10" s="25">
        <f t="shared" si="0"/>
        <v>1108.5413529499999</v>
      </c>
      <c r="G10" s="25">
        <f t="shared" si="0"/>
        <v>626.83581656000001</v>
      </c>
      <c r="H10" s="25">
        <f>SUM(I10:L10)</f>
        <v>8898.965011960001</v>
      </c>
      <c r="I10" s="25">
        <f t="shared" si="0"/>
        <v>222.17279064000004</v>
      </c>
      <c r="J10" s="25">
        <f t="shared" si="0"/>
        <v>2628.4007527099998</v>
      </c>
      <c r="K10" s="25">
        <f t="shared" si="0"/>
        <v>4174.4100375800008</v>
      </c>
      <c r="L10" s="25">
        <f t="shared" si="0"/>
        <v>1873.9814310299998</v>
      </c>
      <c r="M10" s="25">
        <f>SUM(N10:Q10)</f>
        <v>74234.237625739988</v>
      </c>
      <c r="N10" s="25">
        <f t="shared" si="0"/>
        <v>69441.740010519992</v>
      </c>
      <c r="O10" s="25">
        <f t="shared" si="0"/>
        <v>2915.6292642600001</v>
      </c>
      <c r="P10" s="25">
        <f t="shared" si="0"/>
        <v>1350.6871005099997</v>
      </c>
      <c r="Q10" s="25">
        <f t="shared" si="0"/>
        <v>526.18125044999999</v>
      </c>
      <c r="R10" s="25">
        <f>C10+M10</f>
        <v>90439.63830459099</v>
      </c>
      <c r="S10" s="25">
        <f t="shared" si="0"/>
        <v>31728.843540819998</v>
      </c>
      <c r="T10" s="25">
        <f t="shared" si="0"/>
        <v>2369.2931859999999</v>
      </c>
      <c r="U10" s="25">
        <f t="shared" si="0"/>
        <v>12633.781160790002</v>
      </c>
      <c r="V10" s="25">
        <f t="shared" si="0"/>
        <v>36.861252820000004</v>
      </c>
      <c r="W10" s="25">
        <f t="shared" si="0"/>
        <v>542.88648052000008</v>
      </c>
      <c r="X10" s="25">
        <f t="shared" si="0"/>
        <v>3397.9042035299999</v>
      </c>
      <c r="Y10" s="25">
        <f t="shared" si="0"/>
        <v>16171.973633850001</v>
      </c>
      <c r="Z10" s="25">
        <f t="shared" si="0"/>
        <v>1181.4638286699997</v>
      </c>
      <c r="AA10" s="25">
        <f>SUM(S10:Z10)</f>
        <v>68063.007287000015</v>
      </c>
      <c r="AB10" s="25">
        <f t="shared" si="0"/>
        <v>22376.631017588003</v>
      </c>
      <c r="AC10" s="25">
        <f>SUM(AD10:AF10)</f>
        <v>228.92110092999999</v>
      </c>
      <c r="AD10" s="25">
        <f t="shared" si="0"/>
        <v>12.194941669999999</v>
      </c>
      <c r="AE10" s="25">
        <f t="shared" si="0"/>
        <v>194.48970596000001</v>
      </c>
      <c r="AF10" s="25">
        <f t="shared" si="0"/>
        <v>22.236453300000001</v>
      </c>
      <c r="AG10" s="25">
        <f>SUM(AH10:AI10)</f>
        <v>2901.1606066400004</v>
      </c>
      <c r="AH10" s="25">
        <f t="shared" si="0"/>
        <v>2901.1606066400004</v>
      </c>
      <c r="AI10" s="25">
        <f t="shared" si="0"/>
        <v>0</v>
      </c>
      <c r="AJ10" s="25">
        <f t="shared" si="0"/>
        <v>62.815310859999997</v>
      </c>
      <c r="AK10" s="25">
        <f>AC10+AG10+AJ10</f>
        <v>3192.8970184300006</v>
      </c>
      <c r="AL10" s="25">
        <f>SUM(AM10:AO10)</f>
        <v>7731.4931510200013</v>
      </c>
      <c r="AM10" s="25">
        <f t="shared" si="0"/>
        <v>7731.4931510200013</v>
      </c>
      <c r="AN10" s="25">
        <f t="shared" si="0"/>
        <v>0</v>
      </c>
      <c r="AO10" s="25">
        <f t="shared" si="0"/>
        <v>0</v>
      </c>
      <c r="AP10" s="25">
        <f>SUM(AQ10:AR10)</f>
        <v>2764.1318332599999</v>
      </c>
      <c r="AQ10" s="25">
        <f t="shared" si="0"/>
        <v>2748.4931226199997</v>
      </c>
      <c r="AR10" s="25">
        <f t="shared" si="0"/>
        <v>15.638710640000001</v>
      </c>
      <c r="AS10" s="25">
        <f t="shared" si="0"/>
        <v>0</v>
      </c>
      <c r="AT10" s="25">
        <f>AL10+AP10+AS10</f>
        <v>10495.624984280001</v>
      </c>
      <c r="AU10" s="25">
        <f t="shared" si="0"/>
        <v>15073.903051738</v>
      </c>
      <c r="AV10" s="25">
        <f t="shared" si="0"/>
        <v>30237.043561269995</v>
      </c>
      <c r="AW10" s="25">
        <f t="shared" si="0"/>
        <v>45310.946613009997</v>
      </c>
      <c r="AX10" s="25">
        <f t="shared" si="0"/>
        <v>10914.070889250001</v>
      </c>
      <c r="AY10" s="25">
        <f t="shared" si="0"/>
        <v>3883.7222499</v>
      </c>
      <c r="AZ10" s="25">
        <f t="shared" si="0"/>
        <v>30513.153473860002</v>
      </c>
    </row>
    <row r="11" spans="2:52" x14ac:dyDescent="0.25">
      <c r="B11" s="14" t="s">
        <v>1583</v>
      </c>
    </row>
    <row r="12" spans="2:52" x14ac:dyDescent="0.25">
      <c r="B12" s="15" t="s">
        <v>1336</v>
      </c>
      <c r="C12" s="16">
        <v>40.510026199999999</v>
      </c>
      <c r="D12" s="16">
        <v>11.718417089999997</v>
      </c>
      <c r="E12" s="16">
        <v>7.7337542899999994</v>
      </c>
      <c r="F12" s="16">
        <v>3.6996762599999999</v>
      </c>
      <c r="G12" s="16">
        <v>0.28498653999999995</v>
      </c>
      <c r="H12" s="16">
        <v>28.79160911</v>
      </c>
      <c r="I12" s="16">
        <v>0.42925249999999998</v>
      </c>
      <c r="J12" s="16">
        <v>27.028997480000001</v>
      </c>
      <c r="K12" s="16">
        <v>0.37985000000000002</v>
      </c>
      <c r="L12" s="16">
        <v>0.95350913000000004</v>
      </c>
      <c r="M12" s="16">
        <v>828.87827227999992</v>
      </c>
      <c r="N12" s="16">
        <v>563.23970099999997</v>
      </c>
      <c r="O12" s="16">
        <v>133.11552699999999</v>
      </c>
      <c r="P12" s="16">
        <v>116.46625682</v>
      </c>
      <c r="Q12" s="16">
        <v>16.056787460000002</v>
      </c>
      <c r="R12" s="16">
        <v>869.38829848</v>
      </c>
      <c r="S12" s="16">
        <v>325.02855068000002</v>
      </c>
      <c r="T12" s="16">
        <v>3.5257255399999998</v>
      </c>
      <c r="U12" s="16">
        <v>161.93156665000001</v>
      </c>
      <c r="V12" s="16">
        <v>0</v>
      </c>
      <c r="W12" s="16">
        <v>0</v>
      </c>
      <c r="X12" s="16">
        <v>13.433461250000001</v>
      </c>
      <c r="Y12" s="16">
        <v>133.42501025999999</v>
      </c>
      <c r="Z12" s="16">
        <v>20.96032151</v>
      </c>
      <c r="AA12" s="16">
        <v>658.30463588999999</v>
      </c>
      <c r="AB12" s="16">
        <v>211.08366259000002</v>
      </c>
      <c r="AC12" s="16">
        <v>0.78385899999999997</v>
      </c>
      <c r="AD12" s="16">
        <v>0.78385899999999997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0.78385899999999997</v>
      </c>
      <c r="AL12" s="16">
        <v>60.67139864</v>
      </c>
      <c r="AM12" s="16">
        <v>60.67139864</v>
      </c>
      <c r="AN12" s="16">
        <v>0</v>
      </c>
      <c r="AO12" s="16">
        <v>0</v>
      </c>
      <c r="AP12" s="16">
        <v>43.684097450000003</v>
      </c>
      <c r="AQ12" s="16">
        <v>43.684097450000003</v>
      </c>
      <c r="AR12" s="16">
        <v>0</v>
      </c>
      <c r="AS12" s="16">
        <v>0</v>
      </c>
      <c r="AT12" s="16">
        <v>104.35549609</v>
      </c>
      <c r="AU12" s="16">
        <v>107.51202549999999</v>
      </c>
      <c r="AV12" s="16">
        <v>209.79150493</v>
      </c>
      <c r="AW12" s="16">
        <v>317.30353043000002</v>
      </c>
      <c r="AX12" s="16">
        <v>4.3896320199999996</v>
      </c>
      <c r="AY12" s="16">
        <v>71.705902399999999</v>
      </c>
      <c r="AZ12" s="16">
        <v>241.20799601000002</v>
      </c>
    </row>
    <row r="13" spans="2:52" x14ac:dyDescent="0.25">
      <c r="B13" s="15" t="s">
        <v>1341</v>
      </c>
      <c r="C13" s="16">
        <v>23.898380320000001</v>
      </c>
      <c r="D13" s="16">
        <v>6.8552911200000004</v>
      </c>
      <c r="E13" s="16">
        <v>3.2926519299999999</v>
      </c>
      <c r="F13" s="16">
        <v>3.4254343899999999</v>
      </c>
      <c r="G13" s="16">
        <v>0.13720479999999999</v>
      </c>
      <c r="H13" s="16">
        <v>17.043089200000001</v>
      </c>
      <c r="I13" s="16">
        <v>0.58039300000000005</v>
      </c>
      <c r="J13" s="16">
        <v>7.09831989</v>
      </c>
      <c r="K13" s="16">
        <v>7.9552193099999995</v>
      </c>
      <c r="L13" s="16">
        <v>1.409157</v>
      </c>
      <c r="M13" s="16">
        <v>504.45170462999999</v>
      </c>
      <c r="N13" s="16">
        <v>504.15780100000001</v>
      </c>
      <c r="O13" s="16">
        <v>5.2593299999999996E-3</v>
      </c>
      <c r="P13" s="16">
        <v>0.28864429999999996</v>
      </c>
      <c r="Q13" s="16">
        <v>0</v>
      </c>
      <c r="R13" s="16">
        <v>528.35008495</v>
      </c>
      <c r="S13" s="16">
        <v>169.06338915999999</v>
      </c>
      <c r="T13" s="16">
        <v>2.0264760000000002</v>
      </c>
      <c r="U13" s="16">
        <v>68.637374840000007</v>
      </c>
      <c r="V13" s="16">
        <v>0</v>
      </c>
      <c r="W13" s="16">
        <v>0</v>
      </c>
      <c r="X13" s="16">
        <v>22.342046670000002</v>
      </c>
      <c r="Y13" s="16">
        <v>72.144459959999992</v>
      </c>
      <c r="Z13" s="16">
        <v>16.99153793</v>
      </c>
      <c r="AA13" s="16">
        <v>351.20528456</v>
      </c>
      <c r="AB13" s="16">
        <v>177.14480038999997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52.701036770000002</v>
      </c>
      <c r="AM13" s="16">
        <v>52.701036770000002</v>
      </c>
      <c r="AN13" s="16">
        <v>0</v>
      </c>
      <c r="AO13" s="16">
        <v>0</v>
      </c>
      <c r="AP13" s="16">
        <v>47.091077179999999</v>
      </c>
      <c r="AQ13" s="16">
        <v>47.091077179999999</v>
      </c>
      <c r="AR13" s="16">
        <v>0</v>
      </c>
      <c r="AS13" s="16">
        <v>0</v>
      </c>
      <c r="AT13" s="16">
        <v>99.792113950000001</v>
      </c>
      <c r="AU13" s="16">
        <v>77.352686439999999</v>
      </c>
      <c r="AV13" s="16">
        <v>187.20062240999999</v>
      </c>
      <c r="AW13" s="16">
        <v>264.55330885000001</v>
      </c>
      <c r="AX13" s="16">
        <v>92.096434090000002</v>
      </c>
      <c r="AY13" s="16">
        <v>0</v>
      </c>
      <c r="AZ13" s="16">
        <v>172.45687475999998</v>
      </c>
    </row>
    <row r="14" spans="2:52" x14ac:dyDescent="0.25">
      <c r="B14" s="15" t="s">
        <v>1337</v>
      </c>
      <c r="C14" s="16">
        <v>246.293673837</v>
      </c>
      <c r="D14" s="16">
        <v>84.056012976999995</v>
      </c>
      <c r="E14" s="16">
        <v>74.027613396999996</v>
      </c>
      <c r="F14" s="16">
        <v>3.5294275699999997</v>
      </c>
      <c r="G14" s="16">
        <v>6.4989720100000001</v>
      </c>
      <c r="H14" s="16">
        <v>162.23766086000001</v>
      </c>
      <c r="I14" s="16">
        <v>2.6802445000000001</v>
      </c>
      <c r="J14" s="16">
        <v>30.054689920000001</v>
      </c>
      <c r="K14" s="16">
        <v>118.71550373000001</v>
      </c>
      <c r="L14" s="16">
        <v>10.787222710000002</v>
      </c>
      <c r="M14" s="16">
        <v>619.11540695999997</v>
      </c>
      <c r="N14" s="16">
        <v>580.12845900000002</v>
      </c>
      <c r="O14" s="16">
        <v>38.759661909999998</v>
      </c>
      <c r="P14" s="16">
        <v>0</v>
      </c>
      <c r="Q14" s="16">
        <v>0.22728604999999999</v>
      </c>
      <c r="R14" s="16">
        <v>865.40908079699989</v>
      </c>
      <c r="S14" s="16">
        <v>247.64466196999999</v>
      </c>
      <c r="T14" s="16">
        <v>21.699701489999999</v>
      </c>
      <c r="U14" s="16">
        <v>95.955146620000008</v>
      </c>
      <c r="V14" s="16">
        <v>0</v>
      </c>
      <c r="W14" s="16">
        <v>0</v>
      </c>
      <c r="X14" s="16">
        <v>18.4401847</v>
      </c>
      <c r="Y14" s="16">
        <v>281.40487112</v>
      </c>
      <c r="Z14" s="16">
        <v>0</v>
      </c>
      <c r="AA14" s="16">
        <v>665.14456589999998</v>
      </c>
      <c r="AB14" s="16">
        <v>200.26451489700003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64.029877689999992</v>
      </c>
      <c r="AM14" s="16">
        <v>64.029877689999992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64.029877689999992</v>
      </c>
      <c r="AU14" s="16">
        <v>136.23463720700002</v>
      </c>
      <c r="AV14" s="16">
        <v>505.84831889999998</v>
      </c>
      <c r="AW14" s="16">
        <v>642.08295610699997</v>
      </c>
      <c r="AX14" s="16">
        <v>53.131758089999998</v>
      </c>
      <c r="AY14" s="16">
        <v>66.714125780000003</v>
      </c>
      <c r="AZ14" s="16">
        <v>522.23707223700001</v>
      </c>
    </row>
    <row r="15" spans="2:52" x14ac:dyDescent="0.25">
      <c r="B15" s="15" t="s">
        <v>1338</v>
      </c>
      <c r="C15" s="16">
        <v>82.936117506000002</v>
      </c>
      <c r="D15" s="16">
        <v>30.509603796</v>
      </c>
      <c r="E15" s="16">
        <v>28.724886336000001</v>
      </c>
      <c r="F15" s="16">
        <v>1.31879601</v>
      </c>
      <c r="G15" s="16">
        <v>0.46592145000000001</v>
      </c>
      <c r="H15" s="16">
        <v>52.426513709999995</v>
      </c>
      <c r="I15" s="16">
        <v>0.11509999999999999</v>
      </c>
      <c r="J15" s="16">
        <v>44.974758909999998</v>
      </c>
      <c r="K15" s="16">
        <v>0.96988973000000001</v>
      </c>
      <c r="L15" s="16">
        <v>6.3667650700000005</v>
      </c>
      <c r="M15" s="16">
        <v>469.44243095999997</v>
      </c>
      <c r="N15" s="16">
        <v>466.25190500000002</v>
      </c>
      <c r="O15" s="16">
        <v>3.19052596</v>
      </c>
      <c r="P15" s="16">
        <v>0</v>
      </c>
      <c r="Q15" s="16">
        <v>0</v>
      </c>
      <c r="R15" s="16">
        <v>552.37854846599998</v>
      </c>
      <c r="S15" s="16">
        <v>132.54116643</v>
      </c>
      <c r="T15" s="16">
        <v>9.4329985099999991</v>
      </c>
      <c r="U15" s="16">
        <v>158.01488515</v>
      </c>
      <c r="V15" s="16">
        <v>0</v>
      </c>
      <c r="W15" s="16">
        <v>0</v>
      </c>
      <c r="X15" s="16">
        <v>23.270574979999999</v>
      </c>
      <c r="Y15" s="16">
        <v>80.282766840000008</v>
      </c>
      <c r="Z15" s="16">
        <v>0</v>
      </c>
      <c r="AA15" s="16">
        <v>403.54239191000011</v>
      </c>
      <c r="AB15" s="16">
        <v>148.83615655599999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6.0356558999999992</v>
      </c>
      <c r="AM15" s="16">
        <v>6.0356558999999992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6.0356558999999992</v>
      </c>
      <c r="AU15" s="16">
        <v>142.800500656</v>
      </c>
      <c r="AV15" s="16">
        <v>115.12320255</v>
      </c>
      <c r="AW15" s="16">
        <v>257.92370320600003</v>
      </c>
      <c r="AX15" s="16">
        <v>0</v>
      </c>
      <c r="AY15" s="16">
        <v>0</v>
      </c>
      <c r="AZ15" s="16">
        <v>257.92370320600003</v>
      </c>
    </row>
    <row r="16" spans="2:52" x14ac:dyDescent="0.25">
      <c r="B16" s="15" t="s">
        <v>1339</v>
      </c>
      <c r="C16" s="16">
        <v>82.46191364500001</v>
      </c>
      <c r="D16" s="16">
        <v>6.9371958050000009</v>
      </c>
      <c r="E16" s="16">
        <v>3.6156409549999999</v>
      </c>
      <c r="F16" s="16">
        <v>2.7371523900000003</v>
      </c>
      <c r="G16" s="16">
        <v>0.58440245999999996</v>
      </c>
      <c r="H16" s="16">
        <v>75.524717840000008</v>
      </c>
      <c r="I16" s="16">
        <v>0.1325385</v>
      </c>
      <c r="J16" s="16">
        <v>59.280844000000002</v>
      </c>
      <c r="K16" s="16">
        <v>0</v>
      </c>
      <c r="L16" s="16">
        <v>16.11133534</v>
      </c>
      <c r="M16" s="16">
        <v>507.39276899999999</v>
      </c>
      <c r="N16" s="16">
        <v>507.21108900000002</v>
      </c>
      <c r="O16" s="16">
        <v>0</v>
      </c>
      <c r="P16" s="16">
        <v>0</v>
      </c>
      <c r="Q16" s="16">
        <v>0.18168000000000001</v>
      </c>
      <c r="R16" s="16">
        <v>589.85468264500003</v>
      </c>
      <c r="S16" s="16">
        <v>167.07001672000001</v>
      </c>
      <c r="T16" s="16">
        <v>1.5790975</v>
      </c>
      <c r="U16" s="16">
        <v>113.25318797</v>
      </c>
      <c r="V16" s="16">
        <v>0</v>
      </c>
      <c r="W16" s="16">
        <v>0</v>
      </c>
      <c r="X16" s="16">
        <v>8.125827730000001</v>
      </c>
      <c r="Y16" s="16">
        <v>57.71339588</v>
      </c>
      <c r="Z16" s="16">
        <v>0</v>
      </c>
      <c r="AA16" s="16">
        <v>347.74152580000003</v>
      </c>
      <c r="AB16" s="16">
        <v>242.11315684499999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3.3328185299999999</v>
      </c>
      <c r="AM16" s="16">
        <v>3.3328185299999999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3.3328185299999999</v>
      </c>
      <c r="AU16" s="16">
        <v>238.78033831499999</v>
      </c>
      <c r="AV16" s="16">
        <v>230.82797006000001</v>
      </c>
      <c r="AW16" s="16">
        <v>469.60830837499998</v>
      </c>
      <c r="AX16" s="16">
        <v>51.209039759999996</v>
      </c>
      <c r="AY16" s="16">
        <v>0</v>
      </c>
      <c r="AZ16" s="16">
        <v>418.39926861499998</v>
      </c>
    </row>
    <row r="17" spans="2:52" x14ac:dyDescent="0.25">
      <c r="B17" s="15" t="s">
        <v>1340</v>
      </c>
      <c r="C17" s="16">
        <v>71.808124270000008</v>
      </c>
      <c r="D17" s="16">
        <v>9.2343487100000008</v>
      </c>
      <c r="E17" s="16">
        <v>3.5228874500000003</v>
      </c>
      <c r="F17" s="16">
        <v>5.5605790400000004</v>
      </c>
      <c r="G17" s="16">
        <v>0.15088222000000001</v>
      </c>
      <c r="H17" s="16">
        <v>62.573775560000001</v>
      </c>
      <c r="I17" s="16">
        <v>6.7199999999999996E-2</v>
      </c>
      <c r="J17" s="16">
        <v>54.696940820000002</v>
      </c>
      <c r="K17" s="16">
        <v>6.9875972900000001</v>
      </c>
      <c r="L17" s="16">
        <v>0.82203744999999995</v>
      </c>
      <c r="M17" s="16">
        <v>420.42550247000003</v>
      </c>
      <c r="N17" s="16">
        <v>420.32922000000002</v>
      </c>
      <c r="O17" s="16">
        <v>9.6282469999999995E-2</v>
      </c>
      <c r="P17" s="16">
        <v>0</v>
      </c>
      <c r="Q17" s="16">
        <v>0</v>
      </c>
      <c r="R17" s="16">
        <v>492.23362674000003</v>
      </c>
      <c r="S17" s="16">
        <v>152.45427896000001</v>
      </c>
      <c r="T17" s="16">
        <v>1.6968351799999999</v>
      </c>
      <c r="U17" s="16">
        <v>123.94123476999999</v>
      </c>
      <c r="V17" s="16">
        <v>0</v>
      </c>
      <c r="W17" s="16">
        <v>0</v>
      </c>
      <c r="X17" s="16">
        <v>7.61583933</v>
      </c>
      <c r="Y17" s="16">
        <v>90.995084059999996</v>
      </c>
      <c r="Z17" s="16">
        <v>6.1868054500000005</v>
      </c>
      <c r="AA17" s="16">
        <v>382.89007774999999</v>
      </c>
      <c r="AB17" s="16">
        <v>109.34354898999999</v>
      </c>
      <c r="AC17" s="16">
        <v>0</v>
      </c>
      <c r="AD17" s="16">
        <v>0</v>
      </c>
      <c r="AE17" s="16">
        <v>0</v>
      </c>
      <c r="AF17" s="16">
        <v>0</v>
      </c>
      <c r="AG17" s="16">
        <v>121.99811208</v>
      </c>
      <c r="AH17" s="16">
        <v>121.99811208</v>
      </c>
      <c r="AI17" s="16">
        <v>0</v>
      </c>
      <c r="AJ17" s="16">
        <v>0</v>
      </c>
      <c r="AK17" s="16">
        <v>121.99811208</v>
      </c>
      <c r="AL17" s="16">
        <v>128.54199543999999</v>
      </c>
      <c r="AM17" s="16">
        <v>128.54199543999999</v>
      </c>
      <c r="AN17" s="16">
        <v>0</v>
      </c>
      <c r="AO17" s="16">
        <v>0</v>
      </c>
      <c r="AP17" s="16">
        <v>9.3594513399999997</v>
      </c>
      <c r="AQ17" s="16">
        <v>9.3594513399999997</v>
      </c>
      <c r="AR17" s="16">
        <v>0</v>
      </c>
      <c r="AS17" s="16">
        <v>0</v>
      </c>
      <c r="AT17" s="16">
        <v>137.90144678000001</v>
      </c>
      <c r="AU17" s="16">
        <v>93.440214289999986</v>
      </c>
      <c r="AV17" s="16">
        <v>104.79133953</v>
      </c>
      <c r="AW17" s="16">
        <v>198.23155381999999</v>
      </c>
      <c r="AX17" s="16">
        <v>11.07178225</v>
      </c>
      <c r="AY17" s="16">
        <v>51.428728740000004</v>
      </c>
      <c r="AZ17" s="16">
        <v>135.73104282999998</v>
      </c>
    </row>
    <row r="18" spans="2:52" x14ac:dyDescent="0.25">
      <c r="B18" s="24" t="s">
        <v>1582</v>
      </c>
      <c r="C18" s="25">
        <f t="shared" ref="C18:AH18" si="1">SUM(C12:C17)</f>
        <v>547.90823577800006</v>
      </c>
      <c r="D18" s="25">
        <f t="shared" si="1"/>
        <v>149.31086949799999</v>
      </c>
      <c r="E18" s="25">
        <f t="shared" si="1"/>
        <v>120.91743435799999</v>
      </c>
      <c r="F18" s="25">
        <f t="shared" si="1"/>
        <v>20.271065659999998</v>
      </c>
      <c r="G18" s="25">
        <f t="shared" si="1"/>
        <v>8.1223694799999997</v>
      </c>
      <c r="H18" s="25">
        <f t="shared" si="1"/>
        <v>398.59736628000002</v>
      </c>
      <c r="I18" s="25">
        <f t="shared" si="1"/>
        <v>4.0047284999999997</v>
      </c>
      <c r="J18" s="25">
        <f t="shared" si="1"/>
        <v>223.13455102</v>
      </c>
      <c r="K18" s="25">
        <f t="shared" si="1"/>
        <v>135.00806005999999</v>
      </c>
      <c r="L18" s="25">
        <f t="shared" si="1"/>
        <v>36.450026700000002</v>
      </c>
      <c r="M18" s="25">
        <f t="shared" si="1"/>
        <v>3349.7060863000002</v>
      </c>
      <c r="N18" s="25">
        <f t="shared" si="1"/>
        <v>3041.3181749999999</v>
      </c>
      <c r="O18" s="25">
        <f t="shared" si="1"/>
        <v>175.16725667</v>
      </c>
      <c r="P18" s="25">
        <f t="shared" si="1"/>
        <v>116.75490112</v>
      </c>
      <c r="Q18" s="25">
        <f t="shared" si="1"/>
        <v>16.465753510000003</v>
      </c>
      <c r="R18" s="25">
        <f t="shared" si="1"/>
        <v>3897.614322078</v>
      </c>
      <c r="S18" s="25">
        <f t="shared" si="1"/>
        <v>1193.8020639199999</v>
      </c>
      <c r="T18" s="25">
        <f t="shared" si="1"/>
        <v>39.960834220000002</v>
      </c>
      <c r="U18" s="25">
        <f t="shared" si="1"/>
        <v>721.73339600000008</v>
      </c>
      <c r="V18" s="25">
        <f t="shared" si="1"/>
        <v>0</v>
      </c>
      <c r="W18" s="25">
        <f t="shared" si="1"/>
        <v>0</v>
      </c>
      <c r="X18" s="25">
        <f t="shared" si="1"/>
        <v>93.227934659999988</v>
      </c>
      <c r="Y18" s="25">
        <f t="shared" si="1"/>
        <v>715.96558811999989</v>
      </c>
      <c r="Z18" s="25">
        <f t="shared" si="1"/>
        <v>44.138664890000001</v>
      </c>
      <c r="AA18" s="25">
        <f t="shared" si="1"/>
        <v>2808.8284818099996</v>
      </c>
      <c r="AB18" s="25">
        <f t="shared" si="1"/>
        <v>1088.7858402680001</v>
      </c>
      <c r="AC18" s="25">
        <f t="shared" si="1"/>
        <v>0.78385899999999997</v>
      </c>
      <c r="AD18" s="25">
        <f t="shared" si="1"/>
        <v>0.78385899999999997</v>
      </c>
      <c r="AE18" s="25">
        <f t="shared" si="1"/>
        <v>0</v>
      </c>
      <c r="AF18" s="25">
        <f t="shared" si="1"/>
        <v>0</v>
      </c>
      <c r="AG18" s="25">
        <f t="shared" si="1"/>
        <v>121.99811208</v>
      </c>
      <c r="AH18" s="25">
        <f t="shared" si="1"/>
        <v>121.99811208</v>
      </c>
      <c r="AI18" s="25">
        <f t="shared" ref="AI18:AZ18" si="2">SUM(AI12:AI17)</f>
        <v>0</v>
      </c>
      <c r="AJ18" s="25">
        <f t="shared" si="2"/>
        <v>0</v>
      </c>
      <c r="AK18" s="25">
        <f t="shared" si="2"/>
        <v>122.78197108000001</v>
      </c>
      <c r="AL18" s="25">
        <f t="shared" si="2"/>
        <v>315.31278297</v>
      </c>
      <c r="AM18" s="25">
        <f t="shared" si="2"/>
        <v>315.31278297</v>
      </c>
      <c r="AN18" s="25">
        <f t="shared" si="2"/>
        <v>0</v>
      </c>
      <c r="AO18" s="25">
        <f t="shared" si="2"/>
        <v>0</v>
      </c>
      <c r="AP18" s="25">
        <f t="shared" si="2"/>
        <v>100.13462597</v>
      </c>
      <c r="AQ18" s="25">
        <f t="shared" si="2"/>
        <v>100.13462597</v>
      </c>
      <c r="AR18" s="25">
        <f t="shared" si="2"/>
        <v>0</v>
      </c>
      <c r="AS18" s="25">
        <f t="shared" si="2"/>
        <v>0</v>
      </c>
      <c r="AT18" s="25">
        <f t="shared" si="2"/>
        <v>415.44740894</v>
      </c>
      <c r="AU18" s="25">
        <f t="shared" si="2"/>
        <v>796.1204024079999</v>
      </c>
      <c r="AV18" s="25">
        <f t="shared" si="2"/>
        <v>1353.58295838</v>
      </c>
      <c r="AW18" s="25">
        <f t="shared" si="2"/>
        <v>2149.7033607879998</v>
      </c>
      <c r="AX18" s="25">
        <f t="shared" si="2"/>
        <v>211.89864621000001</v>
      </c>
      <c r="AY18" s="25">
        <f t="shared" si="2"/>
        <v>189.84875692</v>
      </c>
      <c r="AZ18" s="25">
        <f t="shared" si="2"/>
        <v>1747.955957658</v>
      </c>
    </row>
    <row r="19" spans="2:5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2:52" x14ac:dyDescent="0.25">
      <c r="B20" s="14" t="s">
        <v>1519</v>
      </c>
    </row>
    <row r="21" spans="2:52" x14ac:dyDescent="0.25">
      <c r="B21" s="15" t="s">
        <v>0</v>
      </c>
      <c r="C21" s="16">
        <v>148.06186316500001</v>
      </c>
      <c r="D21" s="16">
        <v>59.629863215</v>
      </c>
      <c r="E21" s="16">
        <v>47.640400774999996</v>
      </c>
      <c r="F21" s="16">
        <v>11.306041349999999</v>
      </c>
      <c r="G21" s="16">
        <v>0.68342108999999995</v>
      </c>
      <c r="H21" s="16">
        <v>88.431999949999991</v>
      </c>
      <c r="I21" s="16">
        <v>6.0371234100000004</v>
      </c>
      <c r="J21" s="16">
        <v>1.59431272</v>
      </c>
      <c r="K21" s="16">
        <v>77.504582889999995</v>
      </c>
      <c r="L21" s="16">
        <v>3.2959809299999998</v>
      </c>
      <c r="M21" s="16">
        <v>857.17252415999997</v>
      </c>
      <c r="N21" s="16">
        <v>695.661607</v>
      </c>
      <c r="O21" s="16">
        <v>161.51091715999999</v>
      </c>
      <c r="P21" s="16">
        <v>0</v>
      </c>
      <c r="Q21" s="16">
        <v>0</v>
      </c>
      <c r="R21" s="16">
        <v>1005.2343873249999</v>
      </c>
      <c r="S21" s="16">
        <v>393.87995131999998</v>
      </c>
      <c r="T21" s="16">
        <v>29.92423582</v>
      </c>
      <c r="U21" s="16">
        <v>184.88132582</v>
      </c>
      <c r="V21" s="16">
        <v>0</v>
      </c>
      <c r="W21" s="16">
        <v>18.770182649999999</v>
      </c>
      <c r="X21" s="16">
        <v>298.75070317000001</v>
      </c>
      <c r="Y21" s="16">
        <v>101.5391626</v>
      </c>
      <c r="Z21" s="16">
        <v>41.775289319999999</v>
      </c>
      <c r="AA21" s="16">
        <v>1069.5208507</v>
      </c>
      <c r="AB21" s="16">
        <v>-64.286463376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9.7709030500000011</v>
      </c>
      <c r="AM21" s="16">
        <v>9.7709030500000011</v>
      </c>
      <c r="AN21" s="16">
        <v>0</v>
      </c>
      <c r="AO21" s="16">
        <v>0</v>
      </c>
      <c r="AP21" s="16">
        <v>46.523447619999999</v>
      </c>
      <c r="AQ21" s="16">
        <v>46.523447619999999</v>
      </c>
      <c r="AR21" s="16">
        <v>0</v>
      </c>
      <c r="AS21" s="16">
        <v>0</v>
      </c>
      <c r="AT21" s="16">
        <v>56.29435067</v>
      </c>
      <c r="AU21" s="16">
        <v>-120.58081404599999</v>
      </c>
      <c r="AV21" s="16">
        <v>434.94023381</v>
      </c>
      <c r="AW21" s="16">
        <v>314.35941976500004</v>
      </c>
      <c r="AX21" s="16">
        <v>61.900682709999998</v>
      </c>
      <c r="AY21" s="16">
        <v>0</v>
      </c>
      <c r="AZ21" s="16">
        <v>252.458737055</v>
      </c>
    </row>
    <row r="22" spans="2:52" x14ac:dyDescent="0.25">
      <c r="B22" s="15" t="s">
        <v>13</v>
      </c>
      <c r="C22" s="16">
        <v>240.96389786</v>
      </c>
      <c r="D22" s="16">
        <v>52.198387239999995</v>
      </c>
      <c r="E22" s="16">
        <v>47.114352830000001</v>
      </c>
      <c r="F22" s="16">
        <v>4.1067555100000002</v>
      </c>
      <c r="G22" s="16">
        <v>0.97727890000000006</v>
      </c>
      <c r="H22" s="16">
        <v>188.76551062000001</v>
      </c>
      <c r="I22" s="16">
        <v>7.4693160000000001</v>
      </c>
      <c r="J22" s="16">
        <v>111.63687777</v>
      </c>
      <c r="K22" s="16">
        <v>0</v>
      </c>
      <c r="L22" s="16">
        <v>69.659316849999996</v>
      </c>
      <c r="M22" s="16">
        <v>2323.4944609299996</v>
      </c>
      <c r="N22" s="16">
        <v>711.27292899999998</v>
      </c>
      <c r="O22" s="16">
        <v>1600.0452638199999</v>
      </c>
      <c r="P22" s="16">
        <v>12.176268109999999</v>
      </c>
      <c r="Q22" s="16">
        <v>0</v>
      </c>
      <c r="R22" s="16">
        <v>2564.4583587900001</v>
      </c>
      <c r="S22" s="16">
        <v>327.66578899000001</v>
      </c>
      <c r="T22" s="16">
        <v>13.106190420000001</v>
      </c>
      <c r="U22" s="16">
        <v>242.61196834999998</v>
      </c>
      <c r="V22" s="16">
        <v>0</v>
      </c>
      <c r="W22" s="16">
        <v>0</v>
      </c>
      <c r="X22" s="16">
        <v>120.16000735999999</v>
      </c>
      <c r="Y22" s="16">
        <v>959.81411342999991</v>
      </c>
      <c r="Z22" s="16">
        <v>0</v>
      </c>
      <c r="AA22" s="16">
        <v>1663.3580685499999</v>
      </c>
      <c r="AB22" s="16">
        <v>901.10029024000005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19.327194859999999</v>
      </c>
      <c r="AM22" s="16">
        <v>19.327194859999999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19.327194859999999</v>
      </c>
      <c r="AU22" s="16">
        <v>881.77309537999997</v>
      </c>
      <c r="AV22" s="16">
        <v>944.51551446000008</v>
      </c>
      <c r="AW22" s="16">
        <v>1826.2886098399999</v>
      </c>
      <c r="AX22" s="16">
        <v>637.72291844000006</v>
      </c>
      <c r="AY22" s="16">
        <v>0</v>
      </c>
      <c r="AZ22" s="16">
        <v>1188.5656913999999</v>
      </c>
    </row>
    <row r="23" spans="2:52" x14ac:dyDescent="0.25">
      <c r="B23" s="15" t="s">
        <v>14</v>
      </c>
      <c r="C23" s="16">
        <v>389.02720284000003</v>
      </c>
      <c r="D23" s="16">
        <v>128.02312040000001</v>
      </c>
      <c r="E23" s="16">
        <v>118.86559830000002</v>
      </c>
      <c r="F23" s="16">
        <v>6.4501080899999996</v>
      </c>
      <c r="G23" s="16">
        <v>2.7074140099999999</v>
      </c>
      <c r="H23" s="16">
        <v>261.00408243999999</v>
      </c>
      <c r="I23" s="16">
        <v>6.5229357199999995</v>
      </c>
      <c r="J23" s="16">
        <v>1.4285749999999999</v>
      </c>
      <c r="K23" s="16">
        <v>191.63619908999999</v>
      </c>
      <c r="L23" s="16">
        <v>61.416372630000005</v>
      </c>
      <c r="M23" s="16">
        <v>822.70357456999989</v>
      </c>
      <c r="N23" s="16">
        <v>678.41872499999999</v>
      </c>
      <c r="O23" s="16">
        <v>144.28484957000001</v>
      </c>
      <c r="P23" s="16">
        <v>0</v>
      </c>
      <c r="Q23" s="16">
        <v>0</v>
      </c>
      <c r="R23" s="16">
        <v>1211.7307774099997</v>
      </c>
      <c r="S23" s="16">
        <v>350.62628974</v>
      </c>
      <c r="T23" s="16">
        <v>70.240394010000003</v>
      </c>
      <c r="U23" s="16">
        <v>189.07730215000001</v>
      </c>
      <c r="V23" s="16">
        <v>0</v>
      </c>
      <c r="W23" s="16">
        <v>1.1519999999999999</v>
      </c>
      <c r="X23" s="16">
        <v>135.35353544</v>
      </c>
      <c r="Y23" s="16">
        <v>216.81493372999998</v>
      </c>
      <c r="Z23" s="16">
        <v>0.10716928000000001</v>
      </c>
      <c r="AA23" s="16">
        <v>963.37162434999993</v>
      </c>
      <c r="AB23" s="16">
        <v>248.35915306000001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37.205442779999998</v>
      </c>
      <c r="AM23" s="16">
        <v>37.205442779999998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37.205442779999998</v>
      </c>
      <c r="AU23" s="16">
        <v>211.15371028000001</v>
      </c>
      <c r="AV23" s="16">
        <v>311.71573301000001</v>
      </c>
      <c r="AW23" s="16">
        <v>522.86944328999994</v>
      </c>
      <c r="AX23" s="16">
        <v>196.90137380000002</v>
      </c>
      <c r="AY23" s="16">
        <v>79.001852339999999</v>
      </c>
      <c r="AZ23" s="16">
        <v>246.96621715000001</v>
      </c>
    </row>
    <row r="24" spans="2:52" x14ac:dyDescent="0.25">
      <c r="B24" s="15" t="s">
        <v>15</v>
      </c>
      <c r="C24" s="16">
        <v>884.27273086000002</v>
      </c>
      <c r="D24" s="16">
        <v>267.97938299000003</v>
      </c>
      <c r="E24" s="16">
        <v>239.15667579000001</v>
      </c>
      <c r="F24" s="16">
        <v>15.529136080000001</v>
      </c>
      <c r="G24" s="16">
        <v>13.293571119999999</v>
      </c>
      <c r="H24" s="16">
        <v>616.29334787000005</v>
      </c>
      <c r="I24" s="16">
        <v>0.29075000000000001</v>
      </c>
      <c r="J24" s="16">
        <v>1.8355955500000001</v>
      </c>
      <c r="K24" s="16">
        <v>200.45720144999999</v>
      </c>
      <c r="L24" s="16">
        <v>413.70980086999998</v>
      </c>
      <c r="M24" s="16">
        <v>1938.4252296500001</v>
      </c>
      <c r="N24" s="16">
        <v>1904.2363780000001</v>
      </c>
      <c r="O24" s="16">
        <v>34.188851649999997</v>
      </c>
      <c r="P24" s="16">
        <v>0</v>
      </c>
      <c r="Q24" s="16">
        <v>0</v>
      </c>
      <c r="R24" s="16">
        <v>2822.69796051</v>
      </c>
      <c r="S24" s="16">
        <v>710.17458371999999</v>
      </c>
      <c r="T24" s="16">
        <v>326.02762314999995</v>
      </c>
      <c r="U24" s="16">
        <v>584.21727699999997</v>
      </c>
      <c r="V24" s="16">
        <v>4.5054991399999995</v>
      </c>
      <c r="W24" s="16">
        <v>195.60670947</v>
      </c>
      <c r="X24" s="16">
        <v>24.115204649999999</v>
      </c>
      <c r="Y24" s="16">
        <v>318.16837600000002</v>
      </c>
      <c r="Z24" s="16">
        <v>40.1968915</v>
      </c>
      <c r="AA24" s="16">
        <v>2203.0121646299999</v>
      </c>
      <c r="AB24" s="16">
        <v>619.68579588</v>
      </c>
      <c r="AC24" s="16">
        <v>4.5819299999999998</v>
      </c>
      <c r="AD24" s="16">
        <v>1.0523499999999999</v>
      </c>
      <c r="AE24" s="16">
        <v>0</v>
      </c>
      <c r="AF24" s="16">
        <v>3.5295800000000002</v>
      </c>
      <c r="AG24" s="16">
        <v>100.52958086</v>
      </c>
      <c r="AH24" s="16">
        <v>100.52958086</v>
      </c>
      <c r="AI24" s="16">
        <v>0</v>
      </c>
      <c r="AJ24" s="16">
        <v>0</v>
      </c>
      <c r="AK24" s="16">
        <v>105.11151086</v>
      </c>
      <c r="AL24" s="16">
        <v>570.25064394000003</v>
      </c>
      <c r="AM24" s="16">
        <v>570.25064394000003</v>
      </c>
      <c r="AN24" s="16">
        <v>0</v>
      </c>
      <c r="AO24" s="16">
        <v>0</v>
      </c>
      <c r="AP24" s="16">
        <v>160.61688938</v>
      </c>
      <c r="AQ24" s="16">
        <v>160.61688938</v>
      </c>
      <c r="AR24" s="16">
        <v>0</v>
      </c>
      <c r="AS24" s="16">
        <v>0</v>
      </c>
      <c r="AT24" s="16">
        <v>730.86753332000001</v>
      </c>
      <c r="AU24" s="16">
        <v>-6.0702265800000017</v>
      </c>
      <c r="AV24" s="16">
        <v>924.57250292000003</v>
      </c>
      <c r="AW24" s="16">
        <v>918.50227633999998</v>
      </c>
      <c r="AX24" s="16">
        <v>348.52747361000002</v>
      </c>
      <c r="AY24" s="16">
        <v>333.45457399999998</v>
      </c>
      <c r="AZ24" s="16">
        <v>236.52022873000001</v>
      </c>
    </row>
    <row r="25" spans="2:52" x14ac:dyDescent="0.25">
      <c r="B25" s="24" t="s">
        <v>1582</v>
      </c>
      <c r="C25" s="25">
        <f t="shared" ref="C25:AH25" si="3">SUM(C21:C24)</f>
        <v>1662.3256947250002</v>
      </c>
      <c r="D25" s="25">
        <f t="shared" si="3"/>
        <v>507.830753845</v>
      </c>
      <c r="E25" s="25">
        <f t="shared" si="3"/>
        <v>452.77702769500002</v>
      </c>
      <c r="F25" s="25">
        <f t="shared" si="3"/>
        <v>37.392041030000001</v>
      </c>
      <c r="G25" s="25">
        <f t="shared" si="3"/>
        <v>17.661685120000001</v>
      </c>
      <c r="H25" s="25">
        <f t="shared" si="3"/>
        <v>1154.4949408800001</v>
      </c>
      <c r="I25" s="25">
        <f t="shared" si="3"/>
        <v>20.320125129999997</v>
      </c>
      <c r="J25" s="25">
        <f t="shared" si="3"/>
        <v>116.49536103999999</v>
      </c>
      <c r="K25" s="25">
        <f t="shared" si="3"/>
        <v>469.59798343</v>
      </c>
      <c r="L25" s="25">
        <f t="shared" si="3"/>
        <v>548.08147127999996</v>
      </c>
      <c r="M25" s="25">
        <f t="shared" si="3"/>
        <v>5941.7957893100001</v>
      </c>
      <c r="N25" s="25">
        <f t="shared" si="3"/>
        <v>3989.5896390000003</v>
      </c>
      <c r="O25" s="25">
        <f t="shared" si="3"/>
        <v>1940.0298822</v>
      </c>
      <c r="P25" s="25">
        <f t="shared" si="3"/>
        <v>12.176268109999999</v>
      </c>
      <c r="Q25" s="25">
        <f t="shared" si="3"/>
        <v>0</v>
      </c>
      <c r="R25" s="25">
        <f t="shared" si="3"/>
        <v>7604.1214840350003</v>
      </c>
      <c r="S25" s="25">
        <f t="shared" si="3"/>
        <v>1782.3466137699997</v>
      </c>
      <c r="T25" s="25">
        <f t="shared" si="3"/>
        <v>439.29844339999994</v>
      </c>
      <c r="U25" s="25">
        <f t="shared" si="3"/>
        <v>1200.78787332</v>
      </c>
      <c r="V25" s="25">
        <f t="shared" si="3"/>
        <v>4.5054991399999995</v>
      </c>
      <c r="W25" s="25">
        <f t="shared" si="3"/>
        <v>215.52889211999999</v>
      </c>
      <c r="X25" s="25">
        <f t="shared" si="3"/>
        <v>578.37945062000006</v>
      </c>
      <c r="Y25" s="25">
        <f t="shared" si="3"/>
        <v>1596.3365857599999</v>
      </c>
      <c r="Z25" s="25">
        <f t="shared" si="3"/>
        <v>82.079350099999999</v>
      </c>
      <c r="AA25" s="25">
        <f t="shared" si="3"/>
        <v>5899.2627082299996</v>
      </c>
      <c r="AB25" s="25">
        <f t="shared" si="3"/>
        <v>1704.8587758039998</v>
      </c>
      <c r="AC25" s="25">
        <f t="shared" si="3"/>
        <v>4.5819299999999998</v>
      </c>
      <c r="AD25" s="25">
        <f t="shared" si="3"/>
        <v>1.0523499999999999</v>
      </c>
      <c r="AE25" s="25">
        <f t="shared" si="3"/>
        <v>0</v>
      </c>
      <c r="AF25" s="25">
        <f t="shared" si="3"/>
        <v>3.5295800000000002</v>
      </c>
      <c r="AG25" s="25">
        <f t="shared" si="3"/>
        <v>100.52958086</v>
      </c>
      <c r="AH25" s="25">
        <f t="shared" si="3"/>
        <v>100.52958086</v>
      </c>
      <c r="AI25" s="25">
        <f t="shared" ref="AI25:AZ25" si="4">SUM(AI21:AI24)</f>
        <v>0</v>
      </c>
      <c r="AJ25" s="25">
        <f t="shared" si="4"/>
        <v>0</v>
      </c>
      <c r="AK25" s="25">
        <f t="shared" si="4"/>
        <v>105.11151086</v>
      </c>
      <c r="AL25" s="25">
        <f t="shared" si="4"/>
        <v>636.55418463000001</v>
      </c>
      <c r="AM25" s="25">
        <f t="shared" si="4"/>
        <v>636.55418463000001</v>
      </c>
      <c r="AN25" s="25">
        <f t="shared" si="4"/>
        <v>0</v>
      </c>
      <c r="AO25" s="25">
        <f t="shared" si="4"/>
        <v>0</v>
      </c>
      <c r="AP25" s="25">
        <f t="shared" si="4"/>
        <v>207.14033699999999</v>
      </c>
      <c r="AQ25" s="25">
        <f t="shared" si="4"/>
        <v>207.14033699999999</v>
      </c>
      <c r="AR25" s="25">
        <f t="shared" si="4"/>
        <v>0</v>
      </c>
      <c r="AS25" s="25">
        <f t="shared" si="4"/>
        <v>0</v>
      </c>
      <c r="AT25" s="25">
        <f t="shared" si="4"/>
        <v>843.69452163000005</v>
      </c>
      <c r="AU25" s="25">
        <f t="shared" si="4"/>
        <v>966.27576503399996</v>
      </c>
      <c r="AV25" s="25">
        <f t="shared" si="4"/>
        <v>2615.7439842000003</v>
      </c>
      <c r="AW25" s="25">
        <f t="shared" si="4"/>
        <v>3582.0197492349998</v>
      </c>
      <c r="AX25" s="25">
        <f t="shared" si="4"/>
        <v>1245.0524485599999</v>
      </c>
      <c r="AY25" s="25">
        <f t="shared" si="4"/>
        <v>412.45642634000001</v>
      </c>
      <c r="AZ25" s="25">
        <f t="shared" si="4"/>
        <v>1924.5108743349999</v>
      </c>
    </row>
    <row r="26" spans="2:5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2:52" x14ac:dyDescent="0.25">
      <c r="B27" s="14" t="s">
        <v>1521</v>
      </c>
    </row>
    <row r="28" spans="2:52" x14ac:dyDescent="0.25">
      <c r="B28" s="15" t="s">
        <v>138</v>
      </c>
      <c r="C28" s="16">
        <v>19.964968147</v>
      </c>
      <c r="D28" s="16">
        <v>2.6668343769999998</v>
      </c>
      <c r="E28" s="16">
        <v>2.2876199769999999</v>
      </c>
      <c r="F28" s="16">
        <v>0.11530294000000001</v>
      </c>
      <c r="G28" s="16">
        <v>0.26391146000000004</v>
      </c>
      <c r="H28" s="16">
        <v>17.29813377</v>
      </c>
      <c r="I28" s="16">
        <v>0.20782439000000003</v>
      </c>
      <c r="J28" s="16">
        <v>0.27106092999999998</v>
      </c>
      <c r="K28" s="16">
        <v>6.2094506599999999</v>
      </c>
      <c r="L28" s="16">
        <v>10.609797789999998</v>
      </c>
      <c r="M28" s="16">
        <v>241.26584919999999</v>
      </c>
      <c r="N28" s="16">
        <v>241.253444</v>
      </c>
      <c r="O28" s="16">
        <v>1.24052E-2</v>
      </c>
      <c r="P28" s="16">
        <v>0</v>
      </c>
      <c r="Q28" s="16">
        <v>0</v>
      </c>
      <c r="R28" s="16">
        <v>261.23081734700003</v>
      </c>
      <c r="S28" s="16">
        <v>133.51571888000001</v>
      </c>
      <c r="T28" s="16">
        <v>0.89454505000000006</v>
      </c>
      <c r="U28" s="16">
        <v>31.204465320000001</v>
      </c>
      <c r="V28" s="16">
        <v>0</v>
      </c>
      <c r="W28" s="16">
        <v>0</v>
      </c>
      <c r="X28" s="16">
        <v>6.9140047999999998</v>
      </c>
      <c r="Y28" s="16">
        <v>41.789836319999999</v>
      </c>
      <c r="Z28" s="16">
        <v>2.21194289</v>
      </c>
      <c r="AA28" s="16">
        <v>216.53051325999999</v>
      </c>
      <c r="AB28" s="16">
        <v>44.700304086999999</v>
      </c>
      <c r="AC28" s="16">
        <v>0.28165000000000001</v>
      </c>
      <c r="AD28" s="16">
        <v>0.28165000000000001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0.28165000000000001</v>
      </c>
      <c r="AL28" s="16">
        <v>7.2930092000000002</v>
      </c>
      <c r="AM28" s="16">
        <v>7.2930092000000002</v>
      </c>
      <c r="AN28" s="16">
        <v>0</v>
      </c>
      <c r="AO28" s="16">
        <v>0</v>
      </c>
      <c r="AP28" s="16">
        <v>4.10533678</v>
      </c>
      <c r="AQ28" s="16">
        <v>4.10533678</v>
      </c>
      <c r="AR28" s="16">
        <v>0</v>
      </c>
      <c r="AS28" s="16">
        <v>0</v>
      </c>
      <c r="AT28" s="16">
        <v>11.39834598</v>
      </c>
      <c r="AU28" s="16">
        <v>33.583608107000003</v>
      </c>
      <c r="AV28" s="16">
        <v>122.07552808999999</v>
      </c>
      <c r="AW28" s="16">
        <v>155.65913619700001</v>
      </c>
      <c r="AX28" s="16">
        <v>15.01081215</v>
      </c>
      <c r="AY28" s="16">
        <v>19.116898829999997</v>
      </c>
      <c r="AZ28" s="16">
        <v>121.53142521700001</v>
      </c>
    </row>
    <row r="29" spans="2:52" x14ac:dyDescent="0.25">
      <c r="B29" s="15" t="s">
        <v>139</v>
      </c>
      <c r="C29" s="16">
        <v>229.32941129000002</v>
      </c>
      <c r="D29" s="16">
        <v>120.17399464</v>
      </c>
      <c r="E29" s="16">
        <v>51.795053599999996</v>
      </c>
      <c r="F29" s="16">
        <v>64.564546620000002</v>
      </c>
      <c r="G29" s="16">
        <v>3.8143944199999997</v>
      </c>
      <c r="H29" s="16">
        <v>109.15541665000001</v>
      </c>
      <c r="I29" s="16">
        <v>2.7271000000000001</v>
      </c>
      <c r="J29" s="16">
        <v>40.596347299999998</v>
      </c>
      <c r="K29" s="16">
        <v>43.942433979999997</v>
      </c>
      <c r="L29" s="16">
        <v>21.889535369999997</v>
      </c>
      <c r="M29" s="16">
        <v>1294.3820944900001</v>
      </c>
      <c r="N29" s="16">
        <v>1276.47929</v>
      </c>
      <c r="O29" s="16">
        <v>0.40280449000000002</v>
      </c>
      <c r="P29" s="16">
        <v>1.5</v>
      </c>
      <c r="Q29" s="16">
        <v>16</v>
      </c>
      <c r="R29" s="16">
        <v>1523.7115057799999</v>
      </c>
      <c r="S29" s="16">
        <v>573.5274101</v>
      </c>
      <c r="T29" s="16">
        <v>21.88842227</v>
      </c>
      <c r="U29" s="16">
        <v>257.10528320999998</v>
      </c>
      <c r="V29" s="16">
        <v>0</v>
      </c>
      <c r="W29" s="16">
        <v>0</v>
      </c>
      <c r="X29" s="16">
        <v>40.230911460000002</v>
      </c>
      <c r="Y29" s="16">
        <v>211.72901350999999</v>
      </c>
      <c r="Z29" s="16">
        <v>0</v>
      </c>
      <c r="AA29" s="16">
        <v>1104.4810405500002</v>
      </c>
      <c r="AB29" s="16">
        <v>419.23046522999999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246.71729283000002</v>
      </c>
      <c r="AM29" s="16">
        <v>246.71729283000002</v>
      </c>
      <c r="AN29" s="16">
        <v>0</v>
      </c>
      <c r="AO29" s="16">
        <v>0</v>
      </c>
      <c r="AP29" s="16">
        <v>3</v>
      </c>
      <c r="AQ29" s="16">
        <v>3</v>
      </c>
      <c r="AR29" s="16">
        <v>0</v>
      </c>
      <c r="AS29" s="16">
        <v>0</v>
      </c>
      <c r="AT29" s="16">
        <v>249.71729283000002</v>
      </c>
      <c r="AU29" s="16">
        <v>169.51317239999997</v>
      </c>
      <c r="AV29" s="16">
        <v>644.7576994399999</v>
      </c>
      <c r="AW29" s="16">
        <v>814.27087183999993</v>
      </c>
      <c r="AX29" s="16">
        <v>58.623982220000002</v>
      </c>
      <c r="AY29" s="16">
        <v>9.00161415</v>
      </c>
      <c r="AZ29" s="16">
        <v>746.64527546999989</v>
      </c>
    </row>
    <row r="30" spans="2:52" x14ac:dyDescent="0.25">
      <c r="B30" s="15" t="s">
        <v>140</v>
      </c>
      <c r="C30" s="16">
        <v>376.14383055600001</v>
      </c>
      <c r="D30" s="16">
        <v>94.011629255999978</v>
      </c>
      <c r="E30" s="16">
        <v>74.723077865999997</v>
      </c>
      <c r="F30" s="16">
        <v>13.088234289999999</v>
      </c>
      <c r="G30" s="16">
        <v>6.2003170999999995</v>
      </c>
      <c r="H30" s="16">
        <v>282.13220130000002</v>
      </c>
      <c r="I30" s="16">
        <v>0.31934959999999996</v>
      </c>
      <c r="J30" s="16">
        <v>99.91048004000001</v>
      </c>
      <c r="K30" s="16">
        <v>9.4920163100000003</v>
      </c>
      <c r="L30" s="16">
        <v>172.41035535</v>
      </c>
      <c r="M30" s="16">
        <v>1836.8436141</v>
      </c>
      <c r="N30" s="16">
        <v>1579.2997130000001</v>
      </c>
      <c r="O30" s="16">
        <v>41.345151219999998</v>
      </c>
      <c r="P30" s="16">
        <v>143.97374987999999</v>
      </c>
      <c r="Q30" s="16">
        <v>72.224999999999994</v>
      </c>
      <c r="R30" s="16">
        <v>2212.9874446560002</v>
      </c>
      <c r="S30" s="16">
        <v>1251.78513066</v>
      </c>
      <c r="T30" s="16">
        <v>20.47574844</v>
      </c>
      <c r="U30" s="16">
        <v>202.49076378999999</v>
      </c>
      <c r="V30" s="16">
        <v>0</v>
      </c>
      <c r="W30" s="16">
        <v>0</v>
      </c>
      <c r="X30" s="16">
        <v>23.021658710000001</v>
      </c>
      <c r="Y30" s="16">
        <v>97.856811569999991</v>
      </c>
      <c r="Z30" s="16">
        <v>0</v>
      </c>
      <c r="AA30" s="16">
        <v>1595.6301131700002</v>
      </c>
      <c r="AB30" s="16">
        <v>617.35733148600002</v>
      </c>
      <c r="AC30" s="16">
        <v>12.713408680000001</v>
      </c>
      <c r="AD30" s="16">
        <v>0</v>
      </c>
      <c r="AE30" s="16">
        <v>0</v>
      </c>
      <c r="AF30" s="16">
        <v>12.713408680000001</v>
      </c>
      <c r="AG30" s="16">
        <v>0</v>
      </c>
      <c r="AH30" s="16">
        <v>0</v>
      </c>
      <c r="AI30" s="16">
        <v>0</v>
      </c>
      <c r="AJ30" s="16">
        <v>0</v>
      </c>
      <c r="AK30" s="16">
        <v>12.713408680000001</v>
      </c>
      <c r="AL30" s="16">
        <v>212.36305465000001</v>
      </c>
      <c r="AM30" s="16">
        <v>212.36305465000001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212.36305465000001</v>
      </c>
      <c r="AU30" s="16">
        <v>417.70768551599997</v>
      </c>
      <c r="AV30" s="16">
        <v>1181.6149323900001</v>
      </c>
      <c r="AW30" s="16">
        <v>1599.322617906</v>
      </c>
      <c r="AX30" s="16">
        <v>561.80486839000002</v>
      </c>
      <c r="AY30" s="16">
        <v>0</v>
      </c>
      <c r="AZ30" s="16">
        <v>1037.5177495160001</v>
      </c>
    </row>
    <row r="31" spans="2:52" x14ac:dyDescent="0.25">
      <c r="B31" s="15" t="s">
        <v>141</v>
      </c>
      <c r="C31" s="16">
        <v>219.23545231999998</v>
      </c>
      <c r="D31" s="16">
        <v>110.83884137999999</v>
      </c>
      <c r="E31" s="16">
        <v>103.57255660999999</v>
      </c>
      <c r="F31" s="16">
        <v>3.4191194600000001</v>
      </c>
      <c r="G31" s="16">
        <v>3.8471653099999998</v>
      </c>
      <c r="H31" s="16">
        <v>108.39661094</v>
      </c>
      <c r="I31" s="16">
        <v>0.818832</v>
      </c>
      <c r="J31" s="16">
        <v>94.512383880000002</v>
      </c>
      <c r="K31" s="16">
        <v>8.6904700800000008</v>
      </c>
      <c r="L31" s="16">
        <v>4.3749249800000003</v>
      </c>
      <c r="M31" s="16">
        <v>673.85280149000005</v>
      </c>
      <c r="N31" s="16">
        <v>667.014184</v>
      </c>
      <c r="O31" s="16">
        <v>6.8386174899999999</v>
      </c>
      <c r="P31" s="16">
        <v>0</v>
      </c>
      <c r="Q31" s="16">
        <v>0</v>
      </c>
      <c r="R31" s="16">
        <v>893.08825380999997</v>
      </c>
      <c r="S31" s="16">
        <v>305.16415272</v>
      </c>
      <c r="T31" s="16">
        <v>33.163080980000004</v>
      </c>
      <c r="U31" s="16">
        <v>199.87410094000001</v>
      </c>
      <c r="V31" s="16">
        <v>0</v>
      </c>
      <c r="W31" s="16">
        <v>0</v>
      </c>
      <c r="X31" s="16">
        <v>14.956670279999999</v>
      </c>
      <c r="Y31" s="16">
        <v>95.663501530000005</v>
      </c>
      <c r="Z31" s="16">
        <v>0</v>
      </c>
      <c r="AA31" s="16">
        <v>648.82150645000002</v>
      </c>
      <c r="AB31" s="16">
        <v>244.26674735999998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41.333443680000002</v>
      </c>
      <c r="AM31" s="16">
        <v>41.333443680000002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41.333443680000002</v>
      </c>
      <c r="AU31" s="16">
        <v>202.93330367999999</v>
      </c>
      <c r="AV31" s="16">
        <v>785.03943282</v>
      </c>
      <c r="AW31" s="16">
        <v>987.9727365</v>
      </c>
      <c r="AX31" s="16">
        <v>193.55019188</v>
      </c>
      <c r="AY31" s="16">
        <v>594.23182040999995</v>
      </c>
      <c r="AZ31" s="16">
        <v>200.19072421000001</v>
      </c>
    </row>
    <row r="32" spans="2:52" x14ac:dyDescent="0.25">
      <c r="B32" s="15" t="s">
        <v>60</v>
      </c>
      <c r="C32" s="16">
        <v>70.701327826000011</v>
      </c>
      <c r="D32" s="16">
        <v>12.075321926000001</v>
      </c>
      <c r="E32" s="16">
        <v>9.4452346860000009</v>
      </c>
      <c r="F32" s="16">
        <v>2.1463388299999999</v>
      </c>
      <c r="G32" s="16">
        <v>0.48374840999999996</v>
      </c>
      <c r="H32" s="16">
        <v>58.626005899999996</v>
      </c>
      <c r="I32" s="16">
        <v>1.2221550000000001</v>
      </c>
      <c r="J32" s="16">
        <v>43.165424630000004</v>
      </c>
      <c r="K32" s="16">
        <v>9.2834869700000002</v>
      </c>
      <c r="L32" s="16">
        <v>4.9549392999999995</v>
      </c>
      <c r="M32" s="16">
        <v>498.99300949000002</v>
      </c>
      <c r="N32" s="16">
        <v>498.82461599999999</v>
      </c>
      <c r="O32" s="16">
        <v>0.16839348999999998</v>
      </c>
      <c r="P32" s="16">
        <v>0</v>
      </c>
      <c r="Q32" s="16">
        <v>0</v>
      </c>
      <c r="R32" s="16">
        <v>569.69433731599997</v>
      </c>
      <c r="S32" s="16">
        <v>276.22862473000004</v>
      </c>
      <c r="T32" s="16">
        <v>7.1538473399999996</v>
      </c>
      <c r="U32" s="16">
        <v>83.440042269999992</v>
      </c>
      <c r="V32" s="16">
        <v>0</v>
      </c>
      <c r="W32" s="16">
        <v>0</v>
      </c>
      <c r="X32" s="16">
        <v>4.33226874</v>
      </c>
      <c r="Y32" s="16">
        <v>76.482430190000002</v>
      </c>
      <c r="Z32" s="16">
        <v>0</v>
      </c>
      <c r="AA32" s="16">
        <v>447.63721326999996</v>
      </c>
      <c r="AB32" s="16">
        <v>122.057124046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4.3439999999999999E-2</v>
      </c>
      <c r="AM32" s="16">
        <v>4.3439999999999999E-2</v>
      </c>
      <c r="AN32" s="16">
        <v>0</v>
      </c>
      <c r="AO32" s="16">
        <v>0</v>
      </c>
      <c r="AP32" s="16">
        <v>18.542761089999999</v>
      </c>
      <c r="AQ32" s="16">
        <v>18.542761089999999</v>
      </c>
      <c r="AR32" s="16">
        <v>0</v>
      </c>
      <c r="AS32" s="16">
        <v>0</v>
      </c>
      <c r="AT32" s="16">
        <v>18.586201089999999</v>
      </c>
      <c r="AU32" s="16">
        <v>103.470922956</v>
      </c>
      <c r="AV32" s="16">
        <v>77.573639560000004</v>
      </c>
      <c r="AW32" s="16">
        <v>181.04456251600001</v>
      </c>
      <c r="AX32" s="16">
        <v>13.87442886</v>
      </c>
      <c r="AY32" s="16">
        <v>29.733825159999999</v>
      </c>
      <c r="AZ32" s="16">
        <v>137.43630849599998</v>
      </c>
    </row>
    <row r="33" spans="2:52" x14ac:dyDescent="0.25">
      <c r="B33" s="24" t="s">
        <v>1582</v>
      </c>
      <c r="C33" s="25">
        <f t="shared" ref="C33:AH33" si="5">SUM(C28:C32)</f>
        <v>915.37499013900003</v>
      </c>
      <c r="D33" s="25">
        <f t="shared" si="5"/>
        <v>339.766621579</v>
      </c>
      <c r="E33" s="25">
        <f t="shared" si="5"/>
        <v>241.82354273899998</v>
      </c>
      <c r="F33" s="25">
        <f t="shared" si="5"/>
        <v>83.33354214000002</v>
      </c>
      <c r="G33" s="25">
        <f t="shared" si="5"/>
        <v>14.609536699999998</v>
      </c>
      <c r="H33" s="25">
        <f t="shared" si="5"/>
        <v>575.60836856000003</v>
      </c>
      <c r="I33" s="25">
        <f t="shared" si="5"/>
        <v>5.2952609900000001</v>
      </c>
      <c r="J33" s="25">
        <f t="shared" si="5"/>
        <v>278.45569678000004</v>
      </c>
      <c r="K33" s="25">
        <f t="shared" si="5"/>
        <v>77.617857999999998</v>
      </c>
      <c r="L33" s="25">
        <f t="shared" si="5"/>
        <v>214.23955279</v>
      </c>
      <c r="M33" s="25">
        <f t="shared" si="5"/>
        <v>4545.3373687700005</v>
      </c>
      <c r="N33" s="25">
        <f t="shared" si="5"/>
        <v>4262.871247</v>
      </c>
      <c r="O33" s="25">
        <f t="shared" si="5"/>
        <v>48.767371889999993</v>
      </c>
      <c r="P33" s="25">
        <f t="shared" si="5"/>
        <v>145.47374987999999</v>
      </c>
      <c r="Q33" s="25">
        <f t="shared" si="5"/>
        <v>88.224999999999994</v>
      </c>
      <c r="R33" s="25">
        <f t="shared" si="5"/>
        <v>5460.7123589089997</v>
      </c>
      <c r="S33" s="25">
        <f t="shared" si="5"/>
        <v>2540.2210370899998</v>
      </c>
      <c r="T33" s="25">
        <f t="shared" si="5"/>
        <v>83.575644080000004</v>
      </c>
      <c r="U33" s="25">
        <f t="shared" si="5"/>
        <v>774.11465552999994</v>
      </c>
      <c r="V33" s="25">
        <f t="shared" si="5"/>
        <v>0</v>
      </c>
      <c r="W33" s="25">
        <f t="shared" si="5"/>
        <v>0</v>
      </c>
      <c r="X33" s="25">
        <f t="shared" si="5"/>
        <v>89.45551399</v>
      </c>
      <c r="Y33" s="25">
        <f t="shared" si="5"/>
        <v>523.52159312000003</v>
      </c>
      <c r="Z33" s="25">
        <f t="shared" si="5"/>
        <v>2.21194289</v>
      </c>
      <c r="AA33" s="25">
        <f t="shared" si="5"/>
        <v>4013.1003866999999</v>
      </c>
      <c r="AB33" s="25">
        <f t="shared" si="5"/>
        <v>1447.6119722089998</v>
      </c>
      <c r="AC33" s="25">
        <f t="shared" si="5"/>
        <v>12.995058680000001</v>
      </c>
      <c r="AD33" s="25">
        <f t="shared" si="5"/>
        <v>0.28165000000000001</v>
      </c>
      <c r="AE33" s="25">
        <f t="shared" si="5"/>
        <v>0</v>
      </c>
      <c r="AF33" s="25">
        <f t="shared" si="5"/>
        <v>12.713408680000001</v>
      </c>
      <c r="AG33" s="25">
        <f t="shared" si="5"/>
        <v>0</v>
      </c>
      <c r="AH33" s="25">
        <f t="shared" si="5"/>
        <v>0</v>
      </c>
      <c r="AI33" s="25">
        <f t="shared" ref="AI33:AZ33" si="6">SUM(AI28:AI32)</f>
        <v>0</v>
      </c>
      <c r="AJ33" s="25">
        <f t="shared" si="6"/>
        <v>0</v>
      </c>
      <c r="AK33" s="25">
        <f t="shared" si="6"/>
        <v>12.995058680000001</v>
      </c>
      <c r="AL33" s="25">
        <f t="shared" si="6"/>
        <v>507.75024036000002</v>
      </c>
      <c r="AM33" s="25">
        <f t="shared" si="6"/>
        <v>507.75024036000002</v>
      </c>
      <c r="AN33" s="25">
        <f t="shared" si="6"/>
        <v>0</v>
      </c>
      <c r="AO33" s="25">
        <f t="shared" si="6"/>
        <v>0</v>
      </c>
      <c r="AP33" s="25">
        <f t="shared" si="6"/>
        <v>25.648097870000001</v>
      </c>
      <c r="AQ33" s="25">
        <f t="shared" si="6"/>
        <v>25.648097870000001</v>
      </c>
      <c r="AR33" s="25">
        <f t="shared" si="6"/>
        <v>0</v>
      </c>
      <c r="AS33" s="25">
        <f t="shared" si="6"/>
        <v>0</v>
      </c>
      <c r="AT33" s="25">
        <f t="shared" si="6"/>
        <v>533.39833823000004</v>
      </c>
      <c r="AU33" s="25">
        <f t="shared" si="6"/>
        <v>927.20869265899989</v>
      </c>
      <c r="AV33" s="25">
        <f t="shared" si="6"/>
        <v>2811.0612323</v>
      </c>
      <c r="AW33" s="25">
        <f t="shared" si="6"/>
        <v>3738.2699249589996</v>
      </c>
      <c r="AX33" s="25">
        <f t="shared" si="6"/>
        <v>842.86428349999994</v>
      </c>
      <c r="AY33" s="25">
        <f t="shared" si="6"/>
        <v>652.08415854999998</v>
      </c>
      <c r="AZ33" s="25">
        <f t="shared" si="6"/>
        <v>2243.3214829090002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4" t="s">
        <v>1522</v>
      </c>
    </row>
    <row r="36" spans="2:52" x14ac:dyDescent="0.25">
      <c r="B36" s="15" t="s">
        <v>181</v>
      </c>
      <c r="C36" s="16">
        <v>51.034086193</v>
      </c>
      <c r="D36" s="16">
        <v>19.607977243000001</v>
      </c>
      <c r="E36" s="16">
        <v>15.402909043000001</v>
      </c>
      <c r="F36" s="16">
        <v>3.1753212999999998</v>
      </c>
      <c r="G36" s="16">
        <v>1.0297469000000001</v>
      </c>
      <c r="H36" s="16">
        <v>31.42610895</v>
      </c>
      <c r="I36" s="16">
        <v>0.38129999999999997</v>
      </c>
      <c r="J36" s="16">
        <v>16.683349119999999</v>
      </c>
      <c r="K36" s="16">
        <v>13.266840419999999</v>
      </c>
      <c r="L36" s="16">
        <v>1.09461941</v>
      </c>
      <c r="M36" s="16">
        <v>488.07110172</v>
      </c>
      <c r="N36" s="16">
        <v>484.56948399999999</v>
      </c>
      <c r="O36" s="16">
        <v>0.50161771999999993</v>
      </c>
      <c r="P36" s="16">
        <v>0</v>
      </c>
      <c r="Q36" s="16">
        <v>3</v>
      </c>
      <c r="R36" s="16">
        <v>539.10518791300001</v>
      </c>
      <c r="S36" s="16">
        <v>195.04238547</v>
      </c>
      <c r="T36" s="16">
        <v>5.3020156399999996</v>
      </c>
      <c r="U36" s="16">
        <v>87.653001410000002</v>
      </c>
      <c r="V36" s="16">
        <v>0</v>
      </c>
      <c r="W36" s="16">
        <v>0</v>
      </c>
      <c r="X36" s="16">
        <v>48.47728893</v>
      </c>
      <c r="Y36" s="16">
        <v>91.417576830000002</v>
      </c>
      <c r="Z36" s="16">
        <v>0</v>
      </c>
      <c r="AA36" s="16">
        <v>427.89226828</v>
      </c>
      <c r="AB36" s="16">
        <v>111.212919633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0.83609999999999995</v>
      </c>
      <c r="AM36" s="16">
        <v>0.83609999999999995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0.83609999999999995</v>
      </c>
      <c r="AU36" s="16">
        <v>110.376819633</v>
      </c>
      <c r="AV36" s="16">
        <v>12.64222541</v>
      </c>
      <c r="AW36" s="16">
        <v>123.01904504300001</v>
      </c>
      <c r="AX36" s="16">
        <v>38.233453519999998</v>
      </c>
      <c r="AY36" s="16">
        <v>0</v>
      </c>
      <c r="AZ36" s="16">
        <v>84.785591523000008</v>
      </c>
    </row>
    <row r="37" spans="2:52" x14ac:dyDescent="0.25">
      <c r="B37" s="15" t="s">
        <v>226</v>
      </c>
      <c r="C37" s="16">
        <v>532.79143848799993</v>
      </c>
      <c r="D37" s="16">
        <v>454.50067834800001</v>
      </c>
      <c r="E37" s="16">
        <v>353.97693634799998</v>
      </c>
      <c r="F37" s="16">
        <v>12.785021009999999</v>
      </c>
      <c r="G37" s="16">
        <v>87.73872098999999</v>
      </c>
      <c r="H37" s="16">
        <v>78.290760140000003</v>
      </c>
      <c r="I37" s="16">
        <v>1.6783075000000001</v>
      </c>
      <c r="J37" s="16">
        <v>2.28754495</v>
      </c>
      <c r="K37" s="16">
        <v>42.914351799999999</v>
      </c>
      <c r="L37" s="16">
        <v>31.410555890000001</v>
      </c>
      <c r="M37" s="16">
        <v>695.66064102999997</v>
      </c>
      <c r="N37" s="16">
        <v>637.95611399999996</v>
      </c>
      <c r="O37" s="16">
        <v>15.633668910000001</v>
      </c>
      <c r="P37" s="16">
        <v>42.070858119999997</v>
      </c>
      <c r="Q37" s="16">
        <v>0</v>
      </c>
      <c r="R37" s="16">
        <v>1228.4520795179999</v>
      </c>
      <c r="S37" s="16">
        <v>529.01335147999998</v>
      </c>
      <c r="T37" s="16">
        <v>90.819858069999995</v>
      </c>
      <c r="U37" s="16">
        <v>26.855902629999999</v>
      </c>
      <c r="V37" s="16">
        <v>2.9591319500000002</v>
      </c>
      <c r="W37" s="16">
        <v>0</v>
      </c>
      <c r="X37" s="16">
        <v>5.30240665</v>
      </c>
      <c r="Y37" s="16">
        <v>121.19416742</v>
      </c>
      <c r="Z37" s="16">
        <v>51.184289030000002</v>
      </c>
      <c r="AA37" s="16">
        <v>827.32910722999986</v>
      </c>
      <c r="AB37" s="16">
        <v>401.12297228799997</v>
      </c>
      <c r="AC37" s="16">
        <v>0</v>
      </c>
      <c r="AD37" s="16">
        <v>0</v>
      </c>
      <c r="AE37" s="16">
        <v>0</v>
      </c>
      <c r="AF37" s="16">
        <v>0</v>
      </c>
      <c r="AG37" s="16">
        <v>14.47</v>
      </c>
      <c r="AH37" s="16">
        <v>14.47</v>
      </c>
      <c r="AI37" s="16">
        <v>0</v>
      </c>
      <c r="AJ37" s="16">
        <v>0</v>
      </c>
      <c r="AK37" s="16">
        <v>14.47</v>
      </c>
      <c r="AL37" s="16">
        <v>218.38844322999998</v>
      </c>
      <c r="AM37" s="16">
        <v>218.38844322999998</v>
      </c>
      <c r="AN37" s="16">
        <v>0</v>
      </c>
      <c r="AO37" s="16">
        <v>0</v>
      </c>
      <c r="AP37" s="16">
        <v>116.33080282</v>
      </c>
      <c r="AQ37" s="16">
        <v>116.33080282</v>
      </c>
      <c r="AR37" s="16">
        <v>0</v>
      </c>
      <c r="AS37" s="16">
        <v>0</v>
      </c>
      <c r="AT37" s="16">
        <v>334.71924605000004</v>
      </c>
      <c r="AU37" s="16">
        <v>80.873726237999989</v>
      </c>
      <c r="AV37" s="16">
        <v>720.43866130999993</v>
      </c>
      <c r="AW37" s="16">
        <v>801.31238754799995</v>
      </c>
      <c r="AX37" s="16">
        <v>0</v>
      </c>
      <c r="AY37" s="16">
        <v>24.412830700000001</v>
      </c>
      <c r="AZ37" s="16">
        <v>776.89955684800009</v>
      </c>
    </row>
    <row r="38" spans="2:52" x14ac:dyDescent="0.25">
      <c r="B38" s="15" t="s">
        <v>227</v>
      </c>
      <c r="C38" s="16">
        <v>818.29256763199999</v>
      </c>
      <c r="D38" s="16">
        <v>513.52910117199997</v>
      </c>
      <c r="E38" s="16">
        <v>359.72870614199996</v>
      </c>
      <c r="F38" s="16">
        <v>95.103340810000006</v>
      </c>
      <c r="G38" s="16">
        <v>58.697054219999998</v>
      </c>
      <c r="H38" s="16">
        <v>304.76346646000002</v>
      </c>
      <c r="I38" s="16">
        <v>46.909655700000002</v>
      </c>
      <c r="J38" s="16">
        <v>1.6281791200000002</v>
      </c>
      <c r="K38" s="16">
        <v>202.42775408</v>
      </c>
      <c r="L38" s="16">
        <v>53.797877560000003</v>
      </c>
      <c r="M38" s="16">
        <v>1872.2529125199999</v>
      </c>
      <c r="N38" s="16">
        <v>1815.65425</v>
      </c>
      <c r="O38" s="16">
        <v>24.6046905</v>
      </c>
      <c r="P38" s="16">
        <v>0</v>
      </c>
      <c r="Q38" s="16">
        <v>31.993972020000001</v>
      </c>
      <c r="R38" s="16">
        <v>2690.545480152</v>
      </c>
      <c r="S38" s="16">
        <v>844.91693226999996</v>
      </c>
      <c r="T38" s="16">
        <v>164.34240907</v>
      </c>
      <c r="U38" s="16">
        <v>604.84879285</v>
      </c>
      <c r="V38" s="16">
        <v>24.870993160000001</v>
      </c>
      <c r="W38" s="16">
        <v>0</v>
      </c>
      <c r="X38" s="16">
        <v>436.06896298000004</v>
      </c>
      <c r="Y38" s="16">
        <v>174.15114308000003</v>
      </c>
      <c r="Z38" s="16">
        <v>57.619876939999997</v>
      </c>
      <c r="AA38" s="16">
        <v>2306.8191103500003</v>
      </c>
      <c r="AB38" s="16">
        <v>383.72636980199997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166.08813017</v>
      </c>
      <c r="AM38" s="16">
        <v>166.08813017</v>
      </c>
      <c r="AN38" s="16">
        <v>0</v>
      </c>
      <c r="AO38" s="16">
        <v>0</v>
      </c>
      <c r="AP38" s="16">
        <v>14.749778279999999</v>
      </c>
      <c r="AQ38" s="16">
        <v>14.749778279999999</v>
      </c>
      <c r="AR38" s="16">
        <v>0</v>
      </c>
      <c r="AS38" s="16">
        <v>0</v>
      </c>
      <c r="AT38" s="16">
        <v>180.83790844999999</v>
      </c>
      <c r="AU38" s="16">
        <v>202.88846135200001</v>
      </c>
      <c r="AV38" s="16">
        <v>39.327772709999998</v>
      </c>
      <c r="AW38" s="16">
        <v>242.21623406199998</v>
      </c>
      <c r="AX38" s="16">
        <v>162.69366027999999</v>
      </c>
      <c r="AY38" s="16">
        <v>0</v>
      </c>
      <c r="AZ38" s="16">
        <v>79.522573782000009</v>
      </c>
    </row>
    <row r="39" spans="2:52" x14ac:dyDescent="0.25">
      <c r="B39" s="15" t="s">
        <v>228</v>
      </c>
      <c r="C39" s="16">
        <v>280.225152686</v>
      </c>
      <c r="D39" s="16">
        <v>206.821546676</v>
      </c>
      <c r="E39" s="16">
        <v>193.51370422600002</v>
      </c>
      <c r="F39" s="16">
        <v>6.8197089200000001</v>
      </c>
      <c r="G39" s="16">
        <v>6.4881335300000007</v>
      </c>
      <c r="H39" s="16">
        <v>73.40360600999999</v>
      </c>
      <c r="I39" s="16">
        <v>12.121203300000001</v>
      </c>
      <c r="J39" s="16">
        <v>6.6016385</v>
      </c>
      <c r="K39" s="16">
        <v>48.687054909999993</v>
      </c>
      <c r="L39" s="16">
        <v>5.9937092999999999</v>
      </c>
      <c r="M39" s="16">
        <v>1518.1968410100001</v>
      </c>
      <c r="N39" s="16">
        <v>1489.7263559999999</v>
      </c>
      <c r="O39" s="16">
        <v>28.319585010000001</v>
      </c>
      <c r="P39" s="16">
        <v>0</v>
      </c>
      <c r="Q39" s="16">
        <v>0.15090000000000001</v>
      </c>
      <c r="R39" s="16">
        <v>1798.4219936960001</v>
      </c>
      <c r="S39" s="16">
        <v>533.61784550000004</v>
      </c>
      <c r="T39" s="16">
        <v>52.842331899999998</v>
      </c>
      <c r="U39" s="16">
        <v>44.79938697</v>
      </c>
      <c r="V39" s="16">
        <v>0</v>
      </c>
      <c r="W39" s="16">
        <v>0</v>
      </c>
      <c r="X39" s="16">
        <v>97.473812879999997</v>
      </c>
      <c r="Y39" s="16">
        <v>470.59108436000002</v>
      </c>
      <c r="Z39" s="16">
        <v>0</v>
      </c>
      <c r="AA39" s="16">
        <v>1199.3244616100001</v>
      </c>
      <c r="AB39" s="16">
        <v>599.097532086</v>
      </c>
      <c r="AC39" s="16">
        <v>0</v>
      </c>
      <c r="AD39" s="16">
        <v>0</v>
      </c>
      <c r="AE39" s="16">
        <v>0</v>
      </c>
      <c r="AF39" s="16">
        <v>0</v>
      </c>
      <c r="AG39" s="16">
        <v>167.02160305999999</v>
      </c>
      <c r="AH39" s="16">
        <v>167.02160305999999</v>
      </c>
      <c r="AI39" s="16">
        <v>0</v>
      </c>
      <c r="AJ39" s="16">
        <v>0</v>
      </c>
      <c r="AK39" s="16">
        <v>167.02160305999999</v>
      </c>
      <c r="AL39" s="16">
        <v>329.22759384999995</v>
      </c>
      <c r="AM39" s="16">
        <v>329.22759384999995</v>
      </c>
      <c r="AN39" s="16">
        <v>0</v>
      </c>
      <c r="AO39" s="16">
        <v>0</v>
      </c>
      <c r="AP39" s="16">
        <v>113.43484776000001</v>
      </c>
      <c r="AQ39" s="16">
        <v>113.43484776000001</v>
      </c>
      <c r="AR39" s="16">
        <v>0</v>
      </c>
      <c r="AS39" s="16">
        <v>0</v>
      </c>
      <c r="AT39" s="16">
        <v>442.66244160999997</v>
      </c>
      <c r="AU39" s="16">
        <v>323.45669353599999</v>
      </c>
      <c r="AV39" s="16">
        <v>271.86162580000001</v>
      </c>
      <c r="AW39" s="16">
        <v>595.31831933599994</v>
      </c>
      <c r="AX39" s="16">
        <v>161.09300447999999</v>
      </c>
      <c r="AY39" s="16">
        <v>0</v>
      </c>
      <c r="AZ39" s="16">
        <v>434.22531485599995</v>
      </c>
    </row>
    <row r="40" spans="2:52" x14ac:dyDescent="0.25">
      <c r="B40" s="15" t="s">
        <v>229</v>
      </c>
      <c r="C40" s="16">
        <v>543.67106824999996</v>
      </c>
      <c r="D40" s="16">
        <v>339.65457409000004</v>
      </c>
      <c r="E40" s="16">
        <v>87.355908530000008</v>
      </c>
      <c r="F40" s="16">
        <v>229.96427258</v>
      </c>
      <c r="G40" s="16">
        <v>22.334392980000001</v>
      </c>
      <c r="H40" s="16">
        <v>204.01649416000001</v>
      </c>
      <c r="I40" s="16">
        <v>5.1572578700000005</v>
      </c>
      <c r="J40" s="16">
        <v>0.88761999999999996</v>
      </c>
      <c r="K40" s="16">
        <v>167.37539305999999</v>
      </c>
      <c r="L40" s="16">
        <v>30.59622323</v>
      </c>
      <c r="M40" s="16">
        <v>1353.75296815</v>
      </c>
      <c r="N40" s="16">
        <v>1324.8271030000001</v>
      </c>
      <c r="O40" s="16">
        <v>28.92586515</v>
      </c>
      <c r="P40" s="16">
        <v>0</v>
      </c>
      <c r="Q40" s="16">
        <v>0</v>
      </c>
      <c r="R40" s="16">
        <v>1897.4240364000002</v>
      </c>
      <c r="S40" s="16">
        <v>837.98537178999993</v>
      </c>
      <c r="T40" s="16">
        <v>70.585918430000007</v>
      </c>
      <c r="U40" s="16">
        <v>148.80242125000001</v>
      </c>
      <c r="V40" s="16">
        <v>0</v>
      </c>
      <c r="W40" s="16">
        <v>0</v>
      </c>
      <c r="X40" s="16">
        <v>173.80371116000001</v>
      </c>
      <c r="Y40" s="16">
        <v>525.24225379000006</v>
      </c>
      <c r="Z40" s="16">
        <v>0</v>
      </c>
      <c r="AA40" s="16">
        <v>1756.4196764200001</v>
      </c>
      <c r="AB40" s="16">
        <v>141.00435998000003</v>
      </c>
      <c r="AC40" s="16">
        <v>0.37420701000000001</v>
      </c>
      <c r="AD40" s="16">
        <v>0.37420701000000001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0.37420701000000001</v>
      </c>
      <c r="AL40" s="16">
        <v>211.21187196</v>
      </c>
      <c r="AM40" s="16">
        <v>211.21187196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211.21187196</v>
      </c>
      <c r="AU40" s="16">
        <v>-69.83330497</v>
      </c>
      <c r="AV40" s="16">
        <v>586.99843153999996</v>
      </c>
      <c r="AW40" s="16">
        <v>517.16512656999998</v>
      </c>
      <c r="AX40" s="16">
        <v>103.13075474999999</v>
      </c>
      <c r="AY40" s="16">
        <v>242.29701319999998</v>
      </c>
      <c r="AZ40" s="16">
        <v>171.73735862000001</v>
      </c>
    </row>
    <row r="41" spans="2:52" x14ac:dyDescent="0.25">
      <c r="B41" s="15" t="s">
        <v>230</v>
      </c>
      <c r="C41" s="16">
        <v>383.50944142000003</v>
      </c>
      <c r="D41" s="16">
        <v>54.556405310000002</v>
      </c>
      <c r="E41" s="16">
        <v>43.46907954000001</v>
      </c>
      <c r="F41" s="16">
        <v>5.6172787199999998</v>
      </c>
      <c r="G41" s="16">
        <v>5.4700470499999998</v>
      </c>
      <c r="H41" s="16">
        <v>328.95303611000003</v>
      </c>
      <c r="I41" s="16">
        <v>1.6038670400000001</v>
      </c>
      <c r="J41" s="16">
        <v>97.554596989999993</v>
      </c>
      <c r="K41" s="16">
        <v>214.00509853</v>
      </c>
      <c r="L41" s="16">
        <v>15.78947355</v>
      </c>
      <c r="M41" s="16">
        <v>1029.7611977000001</v>
      </c>
      <c r="N41" s="16">
        <v>1025.4224919999999</v>
      </c>
      <c r="O41" s="16">
        <v>4.0386712000000005</v>
      </c>
      <c r="P41" s="16">
        <v>0.1782125</v>
      </c>
      <c r="Q41" s="16">
        <v>0.121822</v>
      </c>
      <c r="R41" s="16">
        <v>1413.2706391200002</v>
      </c>
      <c r="S41" s="16">
        <v>518.42916245000004</v>
      </c>
      <c r="T41" s="16">
        <v>21.14920957</v>
      </c>
      <c r="U41" s="16">
        <v>364.57247336</v>
      </c>
      <c r="V41" s="16">
        <v>0</v>
      </c>
      <c r="W41" s="16">
        <v>22.533457200000001</v>
      </c>
      <c r="X41" s="16">
        <v>3.9374312200000001</v>
      </c>
      <c r="Y41" s="16">
        <v>45.777364649999996</v>
      </c>
      <c r="Z41" s="16">
        <v>0</v>
      </c>
      <c r="AA41" s="16">
        <v>976.39909845</v>
      </c>
      <c r="AB41" s="16">
        <v>436.87154067</v>
      </c>
      <c r="AC41" s="16">
        <v>1.41890797</v>
      </c>
      <c r="AD41" s="16">
        <v>0</v>
      </c>
      <c r="AE41" s="16">
        <v>0</v>
      </c>
      <c r="AF41" s="16">
        <v>1.41890797</v>
      </c>
      <c r="AG41" s="16">
        <v>64.3</v>
      </c>
      <c r="AH41" s="16">
        <v>64.3</v>
      </c>
      <c r="AI41" s="16">
        <v>0</v>
      </c>
      <c r="AJ41" s="16">
        <v>0</v>
      </c>
      <c r="AK41" s="16">
        <v>65.718907970000004</v>
      </c>
      <c r="AL41" s="16">
        <v>292.47046074000002</v>
      </c>
      <c r="AM41" s="16">
        <v>292.47046074000002</v>
      </c>
      <c r="AN41" s="16">
        <v>0</v>
      </c>
      <c r="AO41" s="16">
        <v>0</v>
      </c>
      <c r="AP41" s="16">
        <v>87.479325889999998</v>
      </c>
      <c r="AQ41" s="16">
        <v>87.479325889999998</v>
      </c>
      <c r="AR41" s="16">
        <v>0</v>
      </c>
      <c r="AS41" s="16">
        <v>0</v>
      </c>
      <c r="AT41" s="16">
        <v>379.94978663000001</v>
      </c>
      <c r="AU41" s="16">
        <v>122.64066200999999</v>
      </c>
      <c r="AV41" s="16">
        <v>0</v>
      </c>
      <c r="AW41" s="16">
        <v>122.64066200999999</v>
      </c>
      <c r="AX41" s="16">
        <v>0</v>
      </c>
      <c r="AY41" s="16">
        <v>0</v>
      </c>
      <c r="AZ41" s="16">
        <v>122.64066200999999</v>
      </c>
    </row>
    <row r="42" spans="2:52" x14ac:dyDescent="0.25">
      <c r="B42" s="15" t="s">
        <v>231</v>
      </c>
      <c r="C42" s="16">
        <v>239.19396180799995</v>
      </c>
      <c r="D42" s="16">
        <v>175.43026516799998</v>
      </c>
      <c r="E42" s="16">
        <v>167.21515727799999</v>
      </c>
      <c r="F42" s="16">
        <v>5.2371264699999998</v>
      </c>
      <c r="G42" s="16">
        <v>2.9779814199999999</v>
      </c>
      <c r="H42" s="16">
        <v>63.763696639999999</v>
      </c>
      <c r="I42" s="16">
        <v>0.18149999999999999</v>
      </c>
      <c r="J42" s="16">
        <v>10.340303039999998</v>
      </c>
      <c r="K42" s="16">
        <v>0.33825749999999999</v>
      </c>
      <c r="L42" s="16">
        <v>52.9036361</v>
      </c>
      <c r="M42" s="16">
        <v>702.99057275999996</v>
      </c>
      <c r="N42" s="16">
        <v>690.72638700000005</v>
      </c>
      <c r="O42" s="16">
        <v>12.26418576</v>
      </c>
      <c r="P42" s="16">
        <v>0</v>
      </c>
      <c r="Q42" s="16">
        <v>0</v>
      </c>
      <c r="R42" s="16">
        <v>942.184534568</v>
      </c>
      <c r="S42" s="16">
        <v>233.78870275999998</v>
      </c>
      <c r="T42" s="16">
        <v>63.898905820000003</v>
      </c>
      <c r="U42" s="16">
        <v>117.53583816</v>
      </c>
      <c r="V42" s="16">
        <v>0</v>
      </c>
      <c r="W42" s="16">
        <v>0</v>
      </c>
      <c r="X42" s="16">
        <v>1.40166155</v>
      </c>
      <c r="Y42" s="16">
        <v>80.432340859999996</v>
      </c>
      <c r="Z42" s="16">
        <v>28.609853879999999</v>
      </c>
      <c r="AA42" s="16">
        <v>525.66730303000008</v>
      </c>
      <c r="AB42" s="16">
        <v>416.51723153799998</v>
      </c>
      <c r="AC42" s="16">
        <v>0</v>
      </c>
      <c r="AD42" s="16">
        <v>0</v>
      </c>
      <c r="AE42" s="16">
        <v>0</v>
      </c>
      <c r="AF42" s="16">
        <v>0</v>
      </c>
      <c r="AG42" s="16">
        <v>188.36699999999999</v>
      </c>
      <c r="AH42" s="16">
        <v>188.36699999999999</v>
      </c>
      <c r="AI42" s="16">
        <v>0</v>
      </c>
      <c r="AJ42" s="16">
        <v>0</v>
      </c>
      <c r="AK42" s="16">
        <v>188.36699999999999</v>
      </c>
      <c r="AL42" s="16">
        <v>38.528798130000006</v>
      </c>
      <c r="AM42" s="16">
        <v>38.528798130000006</v>
      </c>
      <c r="AN42" s="16">
        <v>0</v>
      </c>
      <c r="AO42" s="16">
        <v>0</v>
      </c>
      <c r="AP42" s="16">
        <v>47.230983739999999</v>
      </c>
      <c r="AQ42" s="16">
        <v>47.230983739999999</v>
      </c>
      <c r="AR42" s="16">
        <v>0</v>
      </c>
      <c r="AS42" s="16">
        <v>0</v>
      </c>
      <c r="AT42" s="16">
        <v>85.759781870000012</v>
      </c>
      <c r="AU42" s="16">
        <v>519.12444966800001</v>
      </c>
      <c r="AV42" s="16">
        <v>166.42745884000001</v>
      </c>
      <c r="AW42" s="16">
        <v>685.551908508</v>
      </c>
      <c r="AX42" s="16">
        <v>154.95781504999999</v>
      </c>
      <c r="AY42" s="16">
        <v>139.36247186000003</v>
      </c>
      <c r="AZ42" s="16">
        <v>391.231621598</v>
      </c>
    </row>
    <row r="43" spans="2:52" x14ac:dyDescent="0.25">
      <c r="B43" s="24" t="s">
        <v>1582</v>
      </c>
      <c r="C43" s="25">
        <f t="shared" ref="C43:AH43" si="7">SUM(C36:C42)</f>
        <v>2848.7177164770005</v>
      </c>
      <c r="D43" s="25">
        <f t="shared" si="7"/>
        <v>1764.100548007</v>
      </c>
      <c r="E43" s="25">
        <f t="shared" si="7"/>
        <v>1220.6624011069998</v>
      </c>
      <c r="F43" s="25">
        <f t="shared" si="7"/>
        <v>358.70206981000001</v>
      </c>
      <c r="G43" s="25">
        <f t="shared" si="7"/>
        <v>184.73607708999998</v>
      </c>
      <c r="H43" s="25">
        <f t="shared" si="7"/>
        <v>1084.61716847</v>
      </c>
      <c r="I43" s="25">
        <f t="shared" si="7"/>
        <v>68.033091409999997</v>
      </c>
      <c r="J43" s="25">
        <f t="shared" si="7"/>
        <v>135.98323171999999</v>
      </c>
      <c r="K43" s="25">
        <f t="shared" si="7"/>
        <v>689.01475030000006</v>
      </c>
      <c r="L43" s="25">
        <f t="shared" si="7"/>
        <v>191.58609504</v>
      </c>
      <c r="M43" s="25">
        <f t="shared" si="7"/>
        <v>7660.6862348899995</v>
      </c>
      <c r="N43" s="25">
        <f t="shared" si="7"/>
        <v>7468.8821859999998</v>
      </c>
      <c r="O43" s="25">
        <f t="shared" si="7"/>
        <v>114.28828424999999</v>
      </c>
      <c r="P43" s="25">
        <f t="shared" si="7"/>
        <v>42.249070619999998</v>
      </c>
      <c r="Q43" s="25">
        <f t="shared" si="7"/>
        <v>35.266694020000003</v>
      </c>
      <c r="R43" s="25">
        <f t="shared" si="7"/>
        <v>10509.403951367</v>
      </c>
      <c r="S43" s="25">
        <f t="shared" si="7"/>
        <v>3692.7937517200003</v>
      </c>
      <c r="T43" s="25">
        <f t="shared" si="7"/>
        <v>468.9406484999999</v>
      </c>
      <c r="U43" s="25">
        <f t="shared" si="7"/>
        <v>1395.0678166299999</v>
      </c>
      <c r="V43" s="25">
        <f t="shared" si="7"/>
        <v>27.830125110000001</v>
      </c>
      <c r="W43" s="25">
        <f t="shared" si="7"/>
        <v>22.533457200000001</v>
      </c>
      <c r="X43" s="25">
        <f t="shared" si="7"/>
        <v>766.46527537000009</v>
      </c>
      <c r="Y43" s="25">
        <f t="shared" si="7"/>
        <v>1508.8059309900002</v>
      </c>
      <c r="Z43" s="25">
        <f t="shared" si="7"/>
        <v>137.41401984999999</v>
      </c>
      <c r="AA43" s="25">
        <f t="shared" si="7"/>
        <v>8019.8510253699997</v>
      </c>
      <c r="AB43" s="25">
        <f t="shared" si="7"/>
        <v>2489.5529259969999</v>
      </c>
      <c r="AC43" s="25">
        <f t="shared" si="7"/>
        <v>1.7931149799999999</v>
      </c>
      <c r="AD43" s="25">
        <f t="shared" si="7"/>
        <v>0.37420701000000001</v>
      </c>
      <c r="AE43" s="25">
        <f t="shared" si="7"/>
        <v>0</v>
      </c>
      <c r="AF43" s="25">
        <f t="shared" si="7"/>
        <v>1.41890797</v>
      </c>
      <c r="AG43" s="25">
        <f t="shared" si="7"/>
        <v>434.15860306000002</v>
      </c>
      <c r="AH43" s="25">
        <f t="shared" si="7"/>
        <v>434.15860306000002</v>
      </c>
      <c r="AI43" s="25">
        <f t="shared" ref="AI43:AZ43" si="8">SUM(AI36:AI42)</f>
        <v>0</v>
      </c>
      <c r="AJ43" s="25">
        <f t="shared" si="8"/>
        <v>0</v>
      </c>
      <c r="AK43" s="25">
        <f t="shared" si="8"/>
        <v>435.95171803999995</v>
      </c>
      <c r="AL43" s="25">
        <f t="shared" si="8"/>
        <v>1256.7513980800002</v>
      </c>
      <c r="AM43" s="25">
        <f t="shared" si="8"/>
        <v>1256.7513980800002</v>
      </c>
      <c r="AN43" s="25">
        <f t="shared" si="8"/>
        <v>0</v>
      </c>
      <c r="AO43" s="25">
        <f t="shared" si="8"/>
        <v>0</v>
      </c>
      <c r="AP43" s="25">
        <f t="shared" si="8"/>
        <v>379.22573848999997</v>
      </c>
      <c r="AQ43" s="25">
        <f t="shared" si="8"/>
        <v>379.22573848999997</v>
      </c>
      <c r="AR43" s="25">
        <f t="shared" si="8"/>
        <v>0</v>
      </c>
      <c r="AS43" s="25">
        <f t="shared" si="8"/>
        <v>0</v>
      </c>
      <c r="AT43" s="25">
        <f t="shared" si="8"/>
        <v>1635.9771365700001</v>
      </c>
      <c r="AU43" s="25">
        <f t="shared" si="8"/>
        <v>1289.5275074670001</v>
      </c>
      <c r="AV43" s="25">
        <f t="shared" si="8"/>
        <v>1797.69617561</v>
      </c>
      <c r="AW43" s="25">
        <f t="shared" si="8"/>
        <v>3087.2236830769998</v>
      </c>
      <c r="AX43" s="25">
        <f t="shared" si="8"/>
        <v>620.10868807999998</v>
      </c>
      <c r="AY43" s="25">
        <f t="shared" si="8"/>
        <v>406.07231576000004</v>
      </c>
      <c r="AZ43" s="25">
        <f t="shared" si="8"/>
        <v>2061.0426792370004</v>
      </c>
    </row>
    <row r="44" spans="2:5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2:52" x14ac:dyDescent="0.25">
      <c r="B45" s="14" t="s">
        <v>1523</v>
      </c>
    </row>
    <row r="46" spans="2:52" x14ac:dyDescent="0.25">
      <c r="B46" s="15" t="s">
        <v>349</v>
      </c>
      <c r="C46" s="16">
        <v>831.06822119100002</v>
      </c>
      <c r="D46" s="16">
        <v>711.45865826099998</v>
      </c>
      <c r="E46" s="16">
        <v>590.78596114100003</v>
      </c>
      <c r="F46" s="16">
        <v>46.881465270000007</v>
      </c>
      <c r="G46" s="16">
        <v>73.791231849999988</v>
      </c>
      <c r="H46" s="16">
        <v>119.60956293000001</v>
      </c>
      <c r="I46" s="16">
        <v>0.52919499999999997</v>
      </c>
      <c r="J46" s="16">
        <v>105.70815876</v>
      </c>
      <c r="K46" s="16">
        <v>0</v>
      </c>
      <c r="L46" s="16">
        <v>13.37220917</v>
      </c>
      <c r="M46" s="16">
        <v>1566.3632853499998</v>
      </c>
      <c r="N46" s="16">
        <v>1555.3682699999999</v>
      </c>
      <c r="O46" s="16">
        <v>10.995015349999999</v>
      </c>
      <c r="P46" s="16">
        <v>0</v>
      </c>
      <c r="Q46" s="16">
        <v>0</v>
      </c>
      <c r="R46" s="16">
        <v>2397.4315065410001</v>
      </c>
      <c r="S46" s="16">
        <v>579.52971086000002</v>
      </c>
      <c r="T46" s="16">
        <v>78.376157219999996</v>
      </c>
      <c r="U46" s="16">
        <v>420.56172927999995</v>
      </c>
      <c r="V46" s="16">
        <v>0</v>
      </c>
      <c r="W46" s="16">
        <v>119.35753045</v>
      </c>
      <c r="X46" s="16">
        <v>150.0273004</v>
      </c>
      <c r="Y46" s="16">
        <v>191.40215931999998</v>
      </c>
      <c r="Z46" s="16">
        <v>60.000709530000002</v>
      </c>
      <c r="AA46" s="16">
        <v>1599.2552970600002</v>
      </c>
      <c r="AB46" s="16">
        <v>798.176209481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463.14681164000001</v>
      </c>
      <c r="AM46" s="16">
        <v>463.14681164000001</v>
      </c>
      <c r="AN46" s="16">
        <v>0</v>
      </c>
      <c r="AO46" s="16">
        <v>0</v>
      </c>
      <c r="AP46" s="16">
        <v>67.824721310000001</v>
      </c>
      <c r="AQ46" s="16">
        <v>67.824721310000001</v>
      </c>
      <c r="AR46" s="16">
        <v>0</v>
      </c>
      <c r="AS46" s="16">
        <v>0</v>
      </c>
      <c r="AT46" s="16">
        <v>530.97153294999998</v>
      </c>
      <c r="AU46" s="16">
        <v>267.20467653099996</v>
      </c>
      <c r="AV46" s="16">
        <v>703.22872085000006</v>
      </c>
      <c r="AW46" s="16">
        <v>970.43339738100008</v>
      </c>
      <c r="AX46" s="16">
        <v>238.45375674000002</v>
      </c>
      <c r="AY46" s="16">
        <v>0</v>
      </c>
      <c r="AZ46" s="16">
        <v>731.97964064100006</v>
      </c>
    </row>
    <row r="47" spans="2:52" x14ac:dyDescent="0.25">
      <c r="B47" s="15" t="s">
        <v>350</v>
      </c>
      <c r="C47" s="16">
        <v>681.38483499999995</v>
      </c>
      <c r="D47" s="16">
        <v>606.89767300000005</v>
      </c>
      <c r="E47" s="16">
        <v>399.568648</v>
      </c>
      <c r="F47" s="16">
        <v>119.76098</v>
      </c>
      <c r="G47" s="16">
        <v>87.568044999999998</v>
      </c>
      <c r="H47" s="16">
        <v>74.487161999999998</v>
      </c>
      <c r="I47" s="16">
        <v>10.779992999999999</v>
      </c>
      <c r="J47" s="16">
        <v>52.117572000000003</v>
      </c>
      <c r="K47" s="16">
        <v>7.214067</v>
      </c>
      <c r="L47" s="16">
        <v>4.3755300000000004</v>
      </c>
      <c r="M47" s="16">
        <v>1823.618346</v>
      </c>
      <c r="N47" s="16">
        <v>1810.442652</v>
      </c>
      <c r="O47" s="16">
        <v>1.8356920000000001</v>
      </c>
      <c r="P47" s="16">
        <v>11.313079999999999</v>
      </c>
      <c r="Q47" s="16">
        <v>2.6922000000000001E-2</v>
      </c>
      <c r="R47" s="16">
        <v>2505.003181</v>
      </c>
      <c r="S47" s="16">
        <v>828.46722499999998</v>
      </c>
      <c r="T47" s="16">
        <v>148.751148</v>
      </c>
      <c r="U47" s="16">
        <v>442.27901500000002</v>
      </c>
      <c r="V47" s="16">
        <v>0.31449700000000003</v>
      </c>
      <c r="W47" s="16">
        <v>2.271239</v>
      </c>
      <c r="X47" s="16">
        <v>86.101440999999994</v>
      </c>
      <c r="Y47" s="16">
        <v>182.967669</v>
      </c>
      <c r="Z47" s="16">
        <v>25.533055949999998</v>
      </c>
      <c r="AA47" s="16">
        <v>1716.68528995</v>
      </c>
      <c r="AB47" s="16">
        <v>788.31789104999996</v>
      </c>
      <c r="AC47" s="16">
        <v>0</v>
      </c>
      <c r="AD47" s="16">
        <v>0</v>
      </c>
      <c r="AE47" s="16">
        <v>0</v>
      </c>
      <c r="AF47" s="16">
        <v>0</v>
      </c>
      <c r="AG47" s="16">
        <v>29.487127999999998</v>
      </c>
      <c r="AH47" s="16">
        <v>29.487127999999998</v>
      </c>
      <c r="AI47" s="16">
        <v>0</v>
      </c>
      <c r="AJ47" s="16">
        <v>0</v>
      </c>
      <c r="AK47" s="16">
        <v>29.487127999999998</v>
      </c>
      <c r="AL47" s="16">
        <v>394.89362199999999</v>
      </c>
      <c r="AM47" s="16">
        <v>394.89362199999999</v>
      </c>
      <c r="AN47" s="16">
        <v>0</v>
      </c>
      <c r="AO47" s="16">
        <v>0</v>
      </c>
      <c r="AP47" s="16">
        <v>60.235281000000001</v>
      </c>
      <c r="AQ47" s="16">
        <v>60.235281000000001</v>
      </c>
      <c r="AR47" s="16">
        <v>0</v>
      </c>
      <c r="AS47" s="16">
        <v>0</v>
      </c>
      <c r="AT47" s="16">
        <v>455.12890299999998</v>
      </c>
      <c r="AU47" s="16">
        <v>362.67611605000002</v>
      </c>
      <c r="AV47" s="16">
        <v>444.83048300000002</v>
      </c>
      <c r="AW47" s="16">
        <v>807.50659904999998</v>
      </c>
      <c r="AX47" s="16">
        <v>444.8304827</v>
      </c>
      <c r="AY47" s="16">
        <v>0</v>
      </c>
      <c r="AZ47" s="16">
        <v>362.67611635000003</v>
      </c>
    </row>
    <row r="48" spans="2:52" x14ac:dyDescent="0.25">
      <c r="B48" s="15" t="s">
        <v>351</v>
      </c>
      <c r="C48" s="16">
        <v>455.84904385899995</v>
      </c>
      <c r="D48" s="16">
        <v>256.38481908899996</v>
      </c>
      <c r="E48" s="16">
        <v>195.42361909899998</v>
      </c>
      <c r="F48" s="16">
        <v>39.607346999999997</v>
      </c>
      <c r="G48" s="16">
        <v>21.35385299</v>
      </c>
      <c r="H48" s="16">
        <v>199.46422476999999</v>
      </c>
      <c r="I48" s="16">
        <v>4.8338422300000001</v>
      </c>
      <c r="J48" s="16">
        <v>167.75749456</v>
      </c>
      <c r="K48" s="16">
        <v>13.927293410000001</v>
      </c>
      <c r="L48" s="16">
        <v>12.945594570000001</v>
      </c>
      <c r="M48" s="16">
        <v>1678.86023899</v>
      </c>
      <c r="N48" s="16">
        <v>1640.5478250000001</v>
      </c>
      <c r="O48" s="16">
        <v>38.312413990000003</v>
      </c>
      <c r="P48" s="16">
        <v>0</v>
      </c>
      <c r="Q48" s="16">
        <v>0</v>
      </c>
      <c r="R48" s="16">
        <v>2134.7092828489999</v>
      </c>
      <c r="S48" s="16">
        <v>422.99150921</v>
      </c>
      <c r="T48" s="16">
        <v>124.59033642</v>
      </c>
      <c r="U48" s="16">
        <v>715.15153707000002</v>
      </c>
      <c r="V48" s="16">
        <v>1.5367675900000002</v>
      </c>
      <c r="W48" s="16">
        <v>4.4810611100000006</v>
      </c>
      <c r="X48" s="16">
        <v>29.510112489999997</v>
      </c>
      <c r="Y48" s="16">
        <v>464.49839470999996</v>
      </c>
      <c r="Z48" s="16">
        <v>131.60358896</v>
      </c>
      <c r="AA48" s="16">
        <v>1894.3633075599998</v>
      </c>
      <c r="AB48" s="16">
        <v>240.34597528899999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397.64033119999999</v>
      </c>
      <c r="AM48" s="16">
        <v>397.64033119999999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397.64033119999999</v>
      </c>
      <c r="AU48" s="16">
        <v>-157.29435591100003</v>
      </c>
      <c r="AV48" s="16">
        <v>1254.3545056599999</v>
      </c>
      <c r="AW48" s="16">
        <v>1097.0601497490002</v>
      </c>
      <c r="AX48" s="16">
        <v>0</v>
      </c>
      <c r="AY48" s="16">
        <v>1327.1290362300001</v>
      </c>
      <c r="AZ48" s="16">
        <v>-230.06888648099999</v>
      </c>
    </row>
    <row r="49" spans="2:52" x14ac:dyDescent="0.25">
      <c r="B49" s="15" t="s">
        <v>195</v>
      </c>
      <c r="C49" s="16">
        <v>448.23618027999999</v>
      </c>
      <c r="D49" s="16">
        <v>192.55741399000001</v>
      </c>
      <c r="E49" s="16">
        <v>181.45554293999999</v>
      </c>
      <c r="F49" s="16">
        <v>3.9239813300000002</v>
      </c>
      <c r="G49" s="16">
        <v>7.1778897199999996</v>
      </c>
      <c r="H49" s="16">
        <v>255.67876629</v>
      </c>
      <c r="I49" s="16">
        <v>0.81975955</v>
      </c>
      <c r="J49" s="16">
        <v>109.63245284</v>
      </c>
      <c r="K49" s="16">
        <v>134.1940342</v>
      </c>
      <c r="L49" s="16">
        <v>11.0325197</v>
      </c>
      <c r="M49" s="16">
        <v>1633.9646587499999</v>
      </c>
      <c r="N49" s="16">
        <v>1578.50982</v>
      </c>
      <c r="O49" s="16">
        <v>0</v>
      </c>
      <c r="P49" s="16">
        <v>54.529398749999999</v>
      </c>
      <c r="Q49" s="16">
        <v>0.92544000000000004</v>
      </c>
      <c r="R49" s="16">
        <v>2082.2008390299998</v>
      </c>
      <c r="S49" s="16">
        <v>543.26306998000007</v>
      </c>
      <c r="T49" s="16">
        <v>45.66557822</v>
      </c>
      <c r="U49" s="16">
        <v>259.21766805999999</v>
      </c>
      <c r="V49" s="16">
        <v>0</v>
      </c>
      <c r="W49" s="16">
        <v>0</v>
      </c>
      <c r="X49" s="16">
        <v>39.936598700000005</v>
      </c>
      <c r="Y49" s="16">
        <v>556.89927923000005</v>
      </c>
      <c r="Z49" s="16">
        <v>31.553180309999998</v>
      </c>
      <c r="AA49" s="16">
        <v>1476.5353745</v>
      </c>
      <c r="AB49" s="16">
        <v>605.66546453000001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52.410838900000002</v>
      </c>
      <c r="AM49" s="16">
        <v>52.410838900000002</v>
      </c>
      <c r="AN49" s="16">
        <v>0</v>
      </c>
      <c r="AO49" s="16">
        <v>0</v>
      </c>
      <c r="AP49" s="16">
        <v>76.325619199999991</v>
      </c>
      <c r="AQ49" s="16">
        <v>76.325619199999991</v>
      </c>
      <c r="AR49" s="16">
        <v>0</v>
      </c>
      <c r="AS49" s="16">
        <v>0</v>
      </c>
      <c r="AT49" s="16">
        <v>128.73645809999999</v>
      </c>
      <c r="AU49" s="16">
        <v>476.92900642999996</v>
      </c>
      <c r="AV49" s="16">
        <v>1495.6357937600001</v>
      </c>
      <c r="AW49" s="16">
        <v>1972.5648001899999</v>
      </c>
      <c r="AX49" s="16">
        <v>1068.9419166099999</v>
      </c>
      <c r="AY49" s="16">
        <v>0</v>
      </c>
      <c r="AZ49" s="16">
        <v>903.62288357999989</v>
      </c>
    </row>
    <row r="50" spans="2:52" x14ac:dyDescent="0.25">
      <c r="B50" s="15" t="s">
        <v>171</v>
      </c>
      <c r="C50" s="16">
        <v>793.0236266600001</v>
      </c>
      <c r="D50" s="16">
        <v>522.39918325999997</v>
      </c>
      <c r="E50" s="16">
        <v>407.53801973000003</v>
      </c>
      <c r="F50" s="16">
        <v>67.176296709999988</v>
      </c>
      <c r="G50" s="16">
        <v>47.684866820000003</v>
      </c>
      <c r="H50" s="16">
        <v>270.62444340000002</v>
      </c>
      <c r="I50" s="16">
        <v>0.17560000000000001</v>
      </c>
      <c r="J50" s="16">
        <v>234.3716364</v>
      </c>
      <c r="K50" s="16">
        <v>20.361905180000001</v>
      </c>
      <c r="L50" s="16">
        <v>15.715301820000001</v>
      </c>
      <c r="M50" s="16">
        <v>1486.073787</v>
      </c>
      <c r="N50" s="16">
        <v>1485.336403</v>
      </c>
      <c r="O50" s="16">
        <v>0.73738400000000004</v>
      </c>
      <c r="P50" s="16">
        <v>0</v>
      </c>
      <c r="Q50" s="16">
        <v>0</v>
      </c>
      <c r="R50" s="16">
        <v>2279.0974136599998</v>
      </c>
      <c r="S50" s="16">
        <v>929.47866875</v>
      </c>
      <c r="T50" s="16">
        <v>73.67481875</v>
      </c>
      <c r="U50" s="16">
        <v>241.37530893000002</v>
      </c>
      <c r="V50" s="16">
        <v>0</v>
      </c>
      <c r="W50" s="16">
        <v>0</v>
      </c>
      <c r="X50" s="16">
        <v>17.183457960000002</v>
      </c>
      <c r="Y50" s="16">
        <v>110.13146797</v>
      </c>
      <c r="Z50" s="16">
        <v>2.0637567400000001</v>
      </c>
      <c r="AA50" s="16">
        <v>1373.9074791</v>
      </c>
      <c r="AB50" s="16">
        <v>905.1899345600001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628.23734632999992</v>
      </c>
      <c r="AM50" s="16">
        <v>628.23734632999992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628.23734632999992</v>
      </c>
      <c r="AU50" s="16">
        <v>276.95258823</v>
      </c>
      <c r="AV50" s="16">
        <v>1520.3309715599999</v>
      </c>
      <c r="AW50" s="16">
        <v>1797.28355979</v>
      </c>
      <c r="AX50" s="16">
        <v>0</v>
      </c>
      <c r="AY50" s="16">
        <v>0</v>
      </c>
      <c r="AZ50" s="16">
        <v>1797.28355979</v>
      </c>
    </row>
    <row r="51" spans="2:52" x14ac:dyDescent="0.25">
      <c r="B51" s="24" t="s">
        <v>1582</v>
      </c>
      <c r="C51" s="25">
        <f t="shared" ref="C51:AH51" si="9">SUM(C46:C50)</f>
        <v>3209.5619069899999</v>
      </c>
      <c r="D51" s="25">
        <f t="shared" si="9"/>
        <v>2289.6977475999997</v>
      </c>
      <c r="E51" s="25">
        <f t="shared" si="9"/>
        <v>1774.7717909100002</v>
      </c>
      <c r="F51" s="25">
        <f t="shared" si="9"/>
        <v>277.35007030999998</v>
      </c>
      <c r="G51" s="25">
        <f t="shared" si="9"/>
        <v>237.57588637999999</v>
      </c>
      <c r="H51" s="25">
        <f t="shared" si="9"/>
        <v>919.86415938999994</v>
      </c>
      <c r="I51" s="25">
        <f t="shared" si="9"/>
        <v>17.138389780000001</v>
      </c>
      <c r="J51" s="25">
        <f t="shared" si="9"/>
        <v>669.58731455999998</v>
      </c>
      <c r="K51" s="25">
        <f t="shared" si="9"/>
        <v>175.69729979000002</v>
      </c>
      <c r="L51" s="25">
        <f t="shared" si="9"/>
        <v>57.441155260000002</v>
      </c>
      <c r="M51" s="25">
        <f t="shared" si="9"/>
        <v>8188.8803160899997</v>
      </c>
      <c r="N51" s="25">
        <f t="shared" si="9"/>
        <v>8070.2049700000007</v>
      </c>
      <c r="O51" s="25">
        <f t="shared" si="9"/>
        <v>51.880505339999999</v>
      </c>
      <c r="P51" s="25">
        <f t="shared" si="9"/>
        <v>65.842478749999998</v>
      </c>
      <c r="Q51" s="25">
        <f t="shared" si="9"/>
        <v>0.95236200000000004</v>
      </c>
      <c r="R51" s="25">
        <f t="shared" si="9"/>
        <v>11398.442223079999</v>
      </c>
      <c r="S51" s="25">
        <f t="shared" si="9"/>
        <v>3303.7301838000003</v>
      </c>
      <c r="T51" s="25">
        <f t="shared" si="9"/>
        <v>471.05803860999998</v>
      </c>
      <c r="U51" s="25">
        <f t="shared" si="9"/>
        <v>2078.5852583400001</v>
      </c>
      <c r="V51" s="25">
        <f t="shared" si="9"/>
        <v>1.8512645900000002</v>
      </c>
      <c r="W51" s="25">
        <f t="shared" si="9"/>
        <v>126.10983055999999</v>
      </c>
      <c r="X51" s="25">
        <f t="shared" si="9"/>
        <v>322.75891055</v>
      </c>
      <c r="Y51" s="25">
        <f t="shared" si="9"/>
        <v>1505.89897023</v>
      </c>
      <c r="Z51" s="25">
        <f t="shared" si="9"/>
        <v>250.75429148999999</v>
      </c>
      <c r="AA51" s="25">
        <f t="shared" si="9"/>
        <v>8060.7467481700005</v>
      </c>
      <c r="AB51" s="25">
        <f t="shared" si="9"/>
        <v>3337.69547491</v>
      </c>
      <c r="AC51" s="25">
        <f t="shared" si="9"/>
        <v>0</v>
      </c>
      <c r="AD51" s="25">
        <f t="shared" si="9"/>
        <v>0</v>
      </c>
      <c r="AE51" s="25">
        <f t="shared" si="9"/>
        <v>0</v>
      </c>
      <c r="AF51" s="25">
        <f t="shared" si="9"/>
        <v>0</v>
      </c>
      <c r="AG51" s="25">
        <f t="shared" si="9"/>
        <v>29.487127999999998</v>
      </c>
      <c r="AH51" s="25">
        <f t="shared" si="9"/>
        <v>29.487127999999998</v>
      </c>
      <c r="AI51" s="25">
        <f t="shared" ref="AI51:AZ51" si="10">SUM(AI46:AI50)</f>
        <v>0</v>
      </c>
      <c r="AJ51" s="25">
        <f t="shared" si="10"/>
        <v>0</v>
      </c>
      <c r="AK51" s="25">
        <f t="shared" si="10"/>
        <v>29.487127999999998</v>
      </c>
      <c r="AL51" s="25">
        <f t="shared" si="10"/>
        <v>1936.3289500699998</v>
      </c>
      <c r="AM51" s="25">
        <f t="shared" si="10"/>
        <v>1936.3289500699998</v>
      </c>
      <c r="AN51" s="25">
        <f t="shared" si="10"/>
        <v>0</v>
      </c>
      <c r="AO51" s="25">
        <f t="shared" si="10"/>
        <v>0</v>
      </c>
      <c r="AP51" s="25">
        <f t="shared" si="10"/>
        <v>204.38562151000002</v>
      </c>
      <c r="AQ51" s="25">
        <f t="shared" si="10"/>
        <v>204.38562151000002</v>
      </c>
      <c r="AR51" s="25">
        <f t="shared" si="10"/>
        <v>0</v>
      </c>
      <c r="AS51" s="25">
        <f t="shared" si="10"/>
        <v>0</v>
      </c>
      <c r="AT51" s="25">
        <f t="shared" si="10"/>
        <v>2140.7145715799998</v>
      </c>
      <c r="AU51" s="25">
        <f t="shared" si="10"/>
        <v>1226.4680313299998</v>
      </c>
      <c r="AV51" s="25">
        <f t="shared" si="10"/>
        <v>5418.3804748299999</v>
      </c>
      <c r="AW51" s="25">
        <f t="shared" si="10"/>
        <v>6644.8485061600004</v>
      </c>
      <c r="AX51" s="25">
        <f t="shared" si="10"/>
        <v>1752.2261560499999</v>
      </c>
      <c r="AY51" s="25">
        <f t="shared" si="10"/>
        <v>1327.1290362300001</v>
      </c>
      <c r="AZ51" s="25">
        <f t="shared" si="10"/>
        <v>3565.4933138799997</v>
      </c>
    </row>
    <row r="52" spans="2:5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2:52" x14ac:dyDescent="0.25">
      <c r="B53" s="14" t="s">
        <v>1532</v>
      </c>
    </row>
    <row r="54" spans="2:52" x14ac:dyDescent="0.25">
      <c r="B54" s="15" t="s">
        <v>1466</v>
      </c>
      <c r="C54" s="16">
        <v>39.539200039999997</v>
      </c>
      <c r="D54" s="16">
        <v>12.50532417</v>
      </c>
      <c r="E54" s="16">
        <v>10.91106248</v>
      </c>
      <c r="F54" s="16">
        <v>1.17751728</v>
      </c>
      <c r="G54" s="16">
        <v>0.41674440999999995</v>
      </c>
      <c r="H54" s="16">
        <v>27.033875870000003</v>
      </c>
      <c r="I54" s="16">
        <v>6.5549999999999997E-2</v>
      </c>
      <c r="J54" s="16">
        <v>22.171781800000002</v>
      </c>
      <c r="K54" s="16">
        <v>0</v>
      </c>
      <c r="L54" s="16">
        <v>4.7965440700000004</v>
      </c>
      <c r="M54" s="16">
        <v>388.42778235000003</v>
      </c>
      <c r="N54" s="16">
        <v>388.19668899999999</v>
      </c>
      <c r="O54" s="16">
        <v>0.23109335</v>
      </c>
      <c r="P54" s="16">
        <v>0</v>
      </c>
      <c r="Q54" s="16">
        <v>0</v>
      </c>
      <c r="R54" s="16">
        <v>427.96698239000006</v>
      </c>
      <c r="S54" s="16">
        <v>104.13294707999999</v>
      </c>
      <c r="T54" s="16">
        <v>2.9335460200000001</v>
      </c>
      <c r="U54" s="16">
        <v>93.523074230000006</v>
      </c>
      <c r="V54" s="16">
        <v>0</v>
      </c>
      <c r="W54" s="16">
        <v>1.15328725</v>
      </c>
      <c r="X54" s="16">
        <v>4.35019475</v>
      </c>
      <c r="Y54" s="16">
        <v>65.802475200000003</v>
      </c>
      <c r="Z54" s="16">
        <v>2.6123467400000004</v>
      </c>
      <c r="AA54" s="16">
        <v>274.50787126999995</v>
      </c>
      <c r="AB54" s="16">
        <v>153.45911111999999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19.639204280000001</v>
      </c>
      <c r="AM54" s="16">
        <v>19.639204280000001</v>
      </c>
      <c r="AN54" s="16">
        <v>0</v>
      </c>
      <c r="AO54" s="16">
        <v>0</v>
      </c>
      <c r="AP54" s="16">
        <v>5.3602295999999994</v>
      </c>
      <c r="AQ54" s="16">
        <v>5.3602295999999994</v>
      </c>
      <c r="AR54" s="16">
        <v>0</v>
      </c>
      <c r="AS54" s="16">
        <v>0</v>
      </c>
      <c r="AT54" s="16">
        <v>24.999433880000002</v>
      </c>
      <c r="AU54" s="16">
        <v>128.45967724000002</v>
      </c>
      <c r="AV54" s="16">
        <v>411.63662915999998</v>
      </c>
      <c r="AW54" s="16">
        <v>540.0963064</v>
      </c>
      <c r="AX54" s="16">
        <v>161.366535</v>
      </c>
      <c r="AY54" s="16">
        <v>75.746316140000005</v>
      </c>
      <c r="AZ54" s="16">
        <v>302.98345526000003</v>
      </c>
    </row>
    <row r="55" spans="2:52" x14ac:dyDescent="0.25">
      <c r="B55" s="15" t="s">
        <v>1467</v>
      </c>
      <c r="C55" s="16">
        <v>271.14398802699998</v>
      </c>
      <c r="D55" s="16">
        <v>25.105903566999999</v>
      </c>
      <c r="E55" s="16">
        <v>18.163801827</v>
      </c>
      <c r="F55" s="16">
        <v>5.4653778300000004</v>
      </c>
      <c r="G55" s="16">
        <v>1.4767239099999998</v>
      </c>
      <c r="H55" s="16">
        <v>246.03808445999996</v>
      </c>
      <c r="I55" s="16">
        <v>0.28277400000000003</v>
      </c>
      <c r="J55" s="16">
        <v>16.856814109999998</v>
      </c>
      <c r="K55" s="16">
        <v>0.92105775000000001</v>
      </c>
      <c r="L55" s="16">
        <v>227.9774386</v>
      </c>
      <c r="M55" s="16">
        <v>764.96282199999996</v>
      </c>
      <c r="N55" s="16">
        <v>764.92922199999998</v>
      </c>
      <c r="O55" s="16">
        <v>3.3599999999999998E-2</v>
      </c>
      <c r="P55" s="16">
        <v>0</v>
      </c>
      <c r="Q55" s="16">
        <v>0</v>
      </c>
      <c r="R55" s="16">
        <v>1036.1068100269999</v>
      </c>
      <c r="S55" s="16">
        <v>581.91392316999998</v>
      </c>
      <c r="T55" s="16">
        <v>9.3194077499999999</v>
      </c>
      <c r="U55" s="16">
        <v>170.32865125000001</v>
      </c>
      <c r="V55" s="16">
        <v>0</v>
      </c>
      <c r="W55" s="16">
        <v>33.804106619999999</v>
      </c>
      <c r="X55" s="16">
        <v>38.150463930000001</v>
      </c>
      <c r="Y55" s="16">
        <v>159.28948999000002</v>
      </c>
      <c r="Z55" s="16">
        <v>0</v>
      </c>
      <c r="AA55" s="16">
        <v>992.80604270999993</v>
      </c>
      <c r="AB55" s="16">
        <v>43.300767317000002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45.35213899</v>
      </c>
      <c r="AM55" s="16">
        <v>45.35213899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45.35213899</v>
      </c>
      <c r="AU55" s="16">
        <v>-2.0513716730000002</v>
      </c>
      <c r="AV55" s="16">
        <v>33.710127560000004</v>
      </c>
      <c r="AW55" s="16">
        <v>31.658755886999998</v>
      </c>
      <c r="AX55" s="16">
        <v>0</v>
      </c>
      <c r="AY55" s="16">
        <v>0</v>
      </c>
      <c r="AZ55" s="16">
        <v>31.658755886999998</v>
      </c>
    </row>
    <row r="56" spans="2:52" x14ac:dyDescent="0.25">
      <c r="B56" s="15" t="s">
        <v>1468</v>
      </c>
      <c r="C56" s="16">
        <v>107.89243132999999</v>
      </c>
      <c r="D56" s="16">
        <v>38.39393733</v>
      </c>
      <c r="E56" s="16">
        <v>30.12398117</v>
      </c>
      <c r="F56" s="16">
        <v>5.93760332</v>
      </c>
      <c r="G56" s="16">
        <v>2.33235284</v>
      </c>
      <c r="H56" s="16">
        <v>69.498493999999994</v>
      </c>
      <c r="I56" s="16">
        <v>2.7051949999999998</v>
      </c>
      <c r="J56" s="16">
        <v>58.851357270000001</v>
      </c>
      <c r="K56" s="16">
        <v>2.9036596400000003</v>
      </c>
      <c r="L56" s="16">
        <v>5.03828209</v>
      </c>
      <c r="M56" s="16">
        <v>890.43162946000007</v>
      </c>
      <c r="N56" s="16">
        <v>837.87339299999996</v>
      </c>
      <c r="O56" s="16">
        <v>0</v>
      </c>
      <c r="P56" s="16">
        <v>0</v>
      </c>
      <c r="Q56" s="16">
        <v>52.558236460000003</v>
      </c>
      <c r="R56" s="16">
        <v>998.32406079000009</v>
      </c>
      <c r="S56" s="16">
        <v>325.01880247000003</v>
      </c>
      <c r="T56" s="16">
        <v>10.171636830000001</v>
      </c>
      <c r="U56" s="16">
        <v>236.95857916</v>
      </c>
      <c r="V56" s="16">
        <v>0</v>
      </c>
      <c r="W56" s="16">
        <v>8.2081833599999996</v>
      </c>
      <c r="X56" s="16">
        <v>43.963167380000002</v>
      </c>
      <c r="Y56" s="16">
        <v>107.51788531</v>
      </c>
      <c r="Z56" s="16">
        <v>3.4932638799999998</v>
      </c>
      <c r="AA56" s="16">
        <v>735.33151839000004</v>
      </c>
      <c r="AB56" s="16">
        <v>262.99254239999999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119.84275145000001</v>
      </c>
      <c r="AM56" s="16">
        <v>119.84275145000001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119.84275145000001</v>
      </c>
      <c r="AU56" s="16">
        <v>143.14979095000001</v>
      </c>
      <c r="AV56" s="16">
        <v>430.65372440999994</v>
      </c>
      <c r="AW56" s="16">
        <v>573.80351536000001</v>
      </c>
      <c r="AX56" s="16">
        <v>0</v>
      </c>
      <c r="AY56" s="16">
        <v>0</v>
      </c>
      <c r="AZ56" s="16">
        <v>573.80351536000001</v>
      </c>
    </row>
    <row r="57" spans="2:52" x14ac:dyDescent="0.25">
      <c r="B57" s="15" t="s">
        <v>1469</v>
      </c>
      <c r="C57" s="16">
        <v>192.82068040999999</v>
      </c>
      <c r="D57" s="16">
        <v>116.28092271000001</v>
      </c>
      <c r="E57" s="16">
        <v>104.77848774</v>
      </c>
      <c r="F57" s="16">
        <v>2.3507553699999999</v>
      </c>
      <c r="G57" s="16">
        <v>9.1516795999999996</v>
      </c>
      <c r="H57" s="16">
        <v>76.539757699999981</v>
      </c>
      <c r="I57" s="16">
        <v>1.45479</v>
      </c>
      <c r="J57" s="16">
        <v>4.6619636099999999</v>
      </c>
      <c r="K57" s="16">
        <v>12.47043968</v>
      </c>
      <c r="L57" s="16">
        <v>57.952564409999994</v>
      </c>
      <c r="M57" s="16">
        <v>1452.6342010000001</v>
      </c>
      <c r="N57" s="16">
        <v>1373.379555</v>
      </c>
      <c r="O57" s="16">
        <v>79.254645999999994</v>
      </c>
      <c r="P57" s="16">
        <v>0</v>
      </c>
      <c r="Q57" s="16">
        <v>0</v>
      </c>
      <c r="R57" s="16">
        <v>1645.4548814100001</v>
      </c>
      <c r="S57" s="16">
        <v>829.80980591999992</v>
      </c>
      <c r="T57" s="16">
        <v>50.415011700000001</v>
      </c>
      <c r="U57" s="16">
        <v>93.154703010000006</v>
      </c>
      <c r="V57" s="16">
        <v>0</v>
      </c>
      <c r="W57" s="16">
        <v>0</v>
      </c>
      <c r="X57" s="16">
        <v>10.75428552</v>
      </c>
      <c r="Y57" s="16">
        <v>65.745242149999996</v>
      </c>
      <c r="Z57" s="16">
        <v>58.092796360000001</v>
      </c>
      <c r="AA57" s="16">
        <v>1107.9718446599998</v>
      </c>
      <c r="AB57" s="16">
        <v>537.48303675</v>
      </c>
      <c r="AC57" s="16">
        <v>0</v>
      </c>
      <c r="AD57" s="16">
        <v>0</v>
      </c>
      <c r="AE57" s="16">
        <v>0</v>
      </c>
      <c r="AF57" s="16">
        <v>0</v>
      </c>
      <c r="AG57" s="16">
        <v>91.166876579999993</v>
      </c>
      <c r="AH57" s="16">
        <v>91.166876579999993</v>
      </c>
      <c r="AI57" s="16">
        <v>0</v>
      </c>
      <c r="AJ57" s="16">
        <v>0</v>
      </c>
      <c r="AK57" s="16">
        <v>91.166876579999993</v>
      </c>
      <c r="AL57" s="16">
        <v>200.44887196000002</v>
      </c>
      <c r="AM57" s="16">
        <v>200.44887196000002</v>
      </c>
      <c r="AN57" s="16">
        <v>0</v>
      </c>
      <c r="AO57" s="16">
        <v>0</v>
      </c>
      <c r="AP57" s="16">
        <v>162.56133212</v>
      </c>
      <c r="AQ57" s="16">
        <v>162.56133212</v>
      </c>
      <c r="AR57" s="16">
        <v>0</v>
      </c>
      <c r="AS57" s="16">
        <v>0</v>
      </c>
      <c r="AT57" s="16">
        <v>363.01020408000005</v>
      </c>
      <c r="AU57" s="16">
        <v>265.63970925000001</v>
      </c>
      <c r="AV57" s="16">
        <v>109.73784968000001</v>
      </c>
      <c r="AW57" s="16">
        <v>375.37755893000002</v>
      </c>
      <c r="AX57" s="16">
        <v>80.885392899999999</v>
      </c>
      <c r="AY57" s="16">
        <v>0</v>
      </c>
      <c r="AZ57" s="16">
        <v>294.49216602999996</v>
      </c>
    </row>
    <row r="58" spans="2:52" x14ac:dyDescent="0.25">
      <c r="B58" s="15" t="s">
        <v>1470</v>
      </c>
      <c r="C58" s="16">
        <v>35.29163011</v>
      </c>
      <c r="D58" s="16">
        <v>12.297014689999997</v>
      </c>
      <c r="E58" s="16">
        <v>9.9835862199999994</v>
      </c>
      <c r="F58" s="16">
        <v>1.97751586</v>
      </c>
      <c r="G58" s="16">
        <v>0.33591261</v>
      </c>
      <c r="H58" s="16">
        <v>22.994615420000002</v>
      </c>
      <c r="I58" s="16">
        <v>0.32254840000000001</v>
      </c>
      <c r="J58" s="16">
        <v>2.02896147</v>
      </c>
      <c r="K58" s="16">
        <v>19.242357429999998</v>
      </c>
      <c r="L58" s="16">
        <v>1.40074812</v>
      </c>
      <c r="M58" s="16">
        <v>465.00563381000001</v>
      </c>
      <c r="N58" s="16">
        <v>458.56785600000001</v>
      </c>
      <c r="O58" s="16">
        <v>9.21593E-2</v>
      </c>
      <c r="P58" s="16">
        <v>6.2046185099999995</v>
      </c>
      <c r="Q58" s="16">
        <v>0.14099999999999999</v>
      </c>
      <c r="R58" s="16">
        <v>500.29726392000003</v>
      </c>
      <c r="S58" s="16">
        <v>177.07539962999999</v>
      </c>
      <c r="T58" s="16">
        <v>7.3793612900000003</v>
      </c>
      <c r="U58" s="16">
        <v>8.4134168499999991</v>
      </c>
      <c r="V58" s="16">
        <v>0</v>
      </c>
      <c r="W58" s="16">
        <v>0</v>
      </c>
      <c r="X58" s="16">
        <v>3.0691696800000003</v>
      </c>
      <c r="Y58" s="16">
        <v>196.19513985</v>
      </c>
      <c r="Z58" s="16">
        <v>0</v>
      </c>
      <c r="AA58" s="16">
        <v>392.13248729999998</v>
      </c>
      <c r="AB58" s="16">
        <v>108.16477662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63.579262010000001</v>
      </c>
      <c r="AM58" s="16">
        <v>63.579262010000001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63.579262010000001</v>
      </c>
      <c r="AU58" s="16">
        <v>44.585514610000004</v>
      </c>
      <c r="AV58" s="16">
        <v>128.85930696</v>
      </c>
      <c r="AW58" s="16">
        <v>173.44482157000002</v>
      </c>
      <c r="AX58" s="16">
        <v>67.750566969999994</v>
      </c>
      <c r="AY58" s="16">
        <v>0</v>
      </c>
      <c r="AZ58" s="16">
        <v>105.69425459999999</v>
      </c>
    </row>
    <row r="59" spans="2:52" x14ac:dyDescent="0.25">
      <c r="B59" s="24" t="s">
        <v>1582</v>
      </c>
      <c r="C59" s="25">
        <f t="shared" ref="C59:AH59" si="11">SUM(C54:C58)</f>
        <v>646.68792991700002</v>
      </c>
      <c r="D59" s="25">
        <f t="shared" si="11"/>
        <v>204.58310246700003</v>
      </c>
      <c r="E59" s="25">
        <f t="shared" si="11"/>
        <v>173.960919437</v>
      </c>
      <c r="F59" s="25">
        <f t="shared" si="11"/>
        <v>16.908769660000001</v>
      </c>
      <c r="G59" s="25">
        <f t="shared" si="11"/>
        <v>13.71341337</v>
      </c>
      <c r="H59" s="25">
        <f t="shared" si="11"/>
        <v>442.10482744999996</v>
      </c>
      <c r="I59" s="25">
        <f t="shared" si="11"/>
        <v>4.8308573999999993</v>
      </c>
      <c r="J59" s="25">
        <f t="shared" si="11"/>
        <v>104.57087826</v>
      </c>
      <c r="K59" s="25">
        <f t="shared" si="11"/>
        <v>35.5375145</v>
      </c>
      <c r="L59" s="25">
        <f t="shared" si="11"/>
        <v>297.16557728999999</v>
      </c>
      <c r="M59" s="25">
        <f t="shared" si="11"/>
        <v>3961.4620686200001</v>
      </c>
      <c r="N59" s="25">
        <f t="shared" si="11"/>
        <v>3822.946715</v>
      </c>
      <c r="O59" s="25">
        <f t="shared" si="11"/>
        <v>79.611498650000001</v>
      </c>
      <c r="P59" s="25">
        <f t="shared" si="11"/>
        <v>6.2046185099999995</v>
      </c>
      <c r="Q59" s="25">
        <f t="shared" si="11"/>
        <v>52.699236460000002</v>
      </c>
      <c r="R59" s="25">
        <f t="shared" si="11"/>
        <v>4608.1499985370001</v>
      </c>
      <c r="S59" s="25">
        <f t="shared" si="11"/>
        <v>2017.95087827</v>
      </c>
      <c r="T59" s="25">
        <f t="shared" si="11"/>
        <v>80.218963590000001</v>
      </c>
      <c r="U59" s="25">
        <f t="shared" si="11"/>
        <v>602.37842450000005</v>
      </c>
      <c r="V59" s="25">
        <f t="shared" si="11"/>
        <v>0</v>
      </c>
      <c r="W59" s="25">
        <f t="shared" si="11"/>
        <v>43.165577229999997</v>
      </c>
      <c r="X59" s="25">
        <f t="shared" si="11"/>
        <v>100.28728126</v>
      </c>
      <c r="Y59" s="25">
        <f t="shared" si="11"/>
        <v>594.55023249999999</v>
      </c>
      <c r="Z59" s="25">
        <f t="shared" si="11"/>
        <v>64.198406980000001</v>
      </c>
      <c r="AA59" s="25">
        <f t="shared" si="11"/>
        <v>3502.7497643299998</v>
      </c>
      <c r="AB59" s="25">
        <f t="shared" si="11"/>
        <v>1105.4002342069998</v>
      </c>
      <c r="AC59" s="25">
        <f t="shared" si="11"/>
        <v>0</v>
      </c>
      <c r="AD59" s="25">
        <f t="shared" si="11"/>
        <v>0</v>
      </c>
      <c r="AE59" s="25">
        <f t="shared" si="11"/>
        <v>0</v>
      </c>
      <c r="AF59" s="25">
        <f t="shared" si="11"/>
        <v>0</v>
      </c>
      <c r="AG59" s="25">
        <f t="shared" si="11"/>
        <v>91.166876579999993</v>
      </c>
      <c r="AH59" s="25">
        <f t="shared" si="11"/>
        <v>91.166876579999993</v>
      </c>
      <c r="AI59" s="25">
        <f t="shared" ref="AI59:AZ59" si="12">SUM(AI54:AI58)</f>
        <v>0</v>
      </c>
      <c r="AJ59" s="25">
        <f t="shared" si="12"/>
        <v>0</v>
      </c>
      <c r="AK59" s="25">
        <f t="shared" si="12"/>
        <v>91.166876579999993</v>
      </c>
      <c r="AL59" s="25">
        <f t="shared" si="12"/>
        <v>448.86222868999999</v>
      </c>
      <c r="AM59" s="25">
        <f t="shared" si="12"/>
        <v>448.86222868999999</v>
      </c>
      <c r="AN59" s="25">
        <f t="shared" si="12"/>
        <v>0</v>
      </c>
      <c r="AO59" s="25">
        <f t="shared" si="12"/>
        <v>0</v>
      </c>
      <c r="AP59" s="25">
        <f t="shared" si="12"/>
        <v>167.92156172</v>
      </c>
      <c r="AQ59" s="25">
        <f t="shared" si="12"/>
        <v>167.92156172</v>
      </c>
      <c r="AR59" s="25">
        <f t="shared" si="12"/>
        <v>0</v>
      </c>
      <c r="AS59" s="25">
        <f t="shared" si="12"/>
        <v>0</v>
      </c>
      <c r="AT59" s="25">
        <f t="shared" si="12"/>
        <v>616.78379041000005</v>
      </c>
      <c r="AU59" s="25">
        <f t="shared" si="12"/>
        <v>579.78332037700011</v>
      </c>
      <c r="AV59" s="25">
        <f t="shared" si="12"/>
        <v>1114.5976377699999</v>
      </c>
      <c r="AW59" s="25">
        <f t="shared" si="12"/>
        <v>1694.380958147</v>
      </c>
      <c r="AX59" s="25">
        <f t="shared" si="12"/>
        <v>310.00249486999996</v>
      </c>
      <c r="AY59" s="25">
        <f t="shared" si="12"/>
        <v>75.746316140000005</v>
      </c>
      <c r="AZ59" s="25">
        <f t="shared" si="12"/>
        <v>1308.6321471369999</v>
      </c>
    </row>
    <row r="60" spans="2:5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2:52" x14ac:dyDescent="0.25">
      <c r="B61" s="14" t="s">
        <v>1524</v>
      </c>
    </row>
    <row r="62" spans="2:52" x14ac:dyDescent="0.25">
      <c r="B62" s="15" t="s">
        <v>474</v>
      </c>
      <c r="C62" s="16">
        <v>150.96599284999999</v>
      </c>
      <c r="D62" s="16">
        <v>78.77545877</v>
      </c>
      <c r="E62" s="16">
        <v>64.054237439999994</v>
      </c>
      <c r="F62" s="16">
        <v>12.81665334</v>
      </c>
      <c r="G62" s="16">
        <v>1.9045679900000001</v>
      </c>
      <c r="H62" s="16">
        <v>72.190534079999992</v>
      </c>
      <c r="I62" s="16">
        <v>1.1750437199999999</v>
      </c>
      <c r="J62" s="16">
        <v>3.3670425000000002</v>
      </c>
      <c r="K62" s="16">
        <v>35.807510919999999</v>
      </c>
      <c r="L62" s="16">
        <v>31.840936939999999</v>
      </c>
      <c r="M62" s="16">
        <v>979.06923526000003</v>
      </c>
      <c r="N62" s="16">
        <v>967.70328300000006</v>
      </c>
      <c r="O62" s="16">
        <v>4.8556522599999994</v>
      </c>
      <c r="P62" s="16">
        <v>0</v>
      </c>
      <c r="Q62" s="16">
        <v>6.5103</v>
      </c>
      <c r="R62" s="16">
        <v>1130.0352281099999</v>
      </c>
      <c r="S62" s="16">
        <v>327.83949762999998</v>
      </c>
      <c r="T62" s="16">
        <v>73.61764509999999</v>
      </c>
      <c r="U62" s="16">
        <v>127.72443009999999</v>
      </c>
      <c r="V62" s="16">
        <v>0</v>
      </c>
      <c r="W62" s="16">
        <v>0</v>
      </c>
      <c r="X62" s="16">
        <v>87.32412604000001</v>
      </c>
      <c r="Y62" s="16">
        <v>143.99452244999998</v>
      </c>
      <c r="Z62" s="16">
        <v>31.42203043</v>
      </c>
      <c r="AA62" s="16">
        <v>791.92225174999987</v>
      </c>
      <c r="AB62" s="16">
        <v>338.11297636</v>
      </c>
      <c r="AC62" s="16">
        <v>0</v>
      </c>
      <c r="AD62" s="16">
        <v>0</v>
      </c>
      <c r="AE62" s="16">
        <v>0</v>
      </c>
      <c r="AF62" s="16">
        <v>0</v>
      </c>
      <c r="AG62" s="16">
        <v>59.064999999999998</v>
      </c>
      <c r="AH62" s="16">
        <v>59.064999999999998</v>
      </c>
      <c r="AI62" s="16">
        <v>0</v>
      </c>
      <c r="AJ62" s="16">
        <v>0</v>
      </c>
      <c r="AK62" s="16">
        <v>59.064999999999998</v>
      </c>
      <c r="AL62" s="16">
        <v>32.504919729999997</v>
      </c>
      <c r="AM62" s="16">
        <v>32.504919729999997</v>
      </c>
      <c r="AN62" s="16">
        <v>0</v>
      </c>
      <c r="AO62" s="16">
        <v>0</v>
      </c>
      <c r="AP62" s="16">
        <v>56.872925030000005</v>
      </c>
      <c r="AQ62" s="16">
        <v>56.872925030000005</v>
      </c>
      <c r="AR62" s="16">
        <v>0</v>
      </c>
      <c r="AS62" s="16">
        <v>0</v>
      </c>
      <c r="AT62" s="16">
        <v>89.377844760000002</v>
      </c>
      <c r="AU62" s="16">
        <v>307.80013160000004</v>
      </c>
      <c r="AV62" s="16">
        <v>768.57379725999999</v>
      </c>
      <c r="AW62" s="16">
        <v>1076.37392886</v>
      </c>
      <c r="AX62" s="16">
        <v>37.086434930000003</v>
      </c>
      <c r="AY62" s="16">
        <v>0</v>
      </c>
      <c r="AZ62" s="16">
        <v>1039.28749393</v>
      </c>
    </row>
    <row r="63" spans="2:52" x14ac:dyDescent="0.25">
      <c r="B63" s="15" t="s">
        <v>475</v>
      </c>
      <c r="C63" s="16">
        <v>115.615624439</v>
      </c>
      <c r="D63" s="16">
        <v>47.680605559</v>
      </c>
      <c r="E63" s="16">
        <v>29.869997428999998</v>
      </c>
      <c r="F63" s="16">
        <v>14.772052130000001</v>
      </c>
      <c r="G63" s="16">
        <v>3.0385559999999998</v>
      </c>
      <c r="H63" s="16">
        <v>67.935018880000001</v>
      </c>
      <c r="I63" s="16">
        <v>4.3449565999999997</v>
      </c>
      <c r="J63" s="16">
        <v>56.440406909999993</v>
      </c>
      <c r="K63" s="16">
        <v>0.44351622999999996</v>
      </c>
      <c r="L63" s="16">
        <v>6.7061391399999994</v>
      </c>
      <c r="M63" s="16">
        <v>621.14735399999995</v>
      </c>
      <c r="N63" s="16">
        <v>621.14735399999995</v>
      </c>
      <c r="O63" s="16">
        <v>0</v>
      </c>
      <c r="P63" s="16">
        <v>0</v>
      </c>
      <c r="Q63" s="16">
        <v>0</v>
      </c>
      <c r="R63" s="16">
        <v>736.76297843899999</v>
      </c>
      <c r="S63" s="16">
        <v>406.40733632999996</v>
      </c>
      <c r="T63" s="16">
        <v>9.6970430000000007</v>
      </c>
      <c r="U63" s="16">
        <v>130.22092069999999</v>
      </c>
      <c r="V63" s="16">
        <v>0</v>
      </c>
      <c r="W63" s="16">
        <v>0</v>
      </c>
      <c r="X63" s="16">
        <v>21.23031713</v>
      </c>
      <c r="Y63" s="16">
        <v>78.713694619999998</v>
      </c>
      <c r="Z63" s="16">
        <v>27.899597370000002</v>
      </c>
      <c r="AA63" s="16">
        <v>674.16890914999999</v>
      </c>
      <c r="AB63" s="16">
        <v>62.594069289000004</v>
      </c>
      <c r="AC63" s="16">
        <v>0</v>
      </c>
      <c r="AD63" s="16">
        <v>0</v>
      </c>
      <c r="AE63" s="16">
        <v>0</v>
      </c>
      <c r="AF63" s="16">
        <v>0</v>
      </c>
      <c r="AG63" s="16">
        <v>37.630164999999998</v>
      </c>
      <c r="AH63" s="16">
        <v>37.630164999999998</v>
      </c>
      <c r="AI63" s="16">
        <v>0</v>
      </c>
      <c r="AJ63" s="16">
        <v>0</v>
      </c>
      <c r="AK63" s="16">
        <v>37.630164999999998</v>
      </c>
      <c r="AL63" s="16">
        <v>91.247011620000009</v>
      </c>
      <c r="AM63" s="16">
        <v>91.247011620000009</v>
      </c>
      <c r="AN63" s="16">
        <v>0</v>
      </c>
      <c r="AO63" s="16">
        <v>0</v>
      </c>
      <c r="AP63" s="16">
        <v>47.876529170000005</v>
      </c>
      <c r="AQ63" s="16">
        <v>47.876529170000005</v>
      </c>
      <c r="AR63" s="16">
        <v>0</v>
      </c>
      <c r="AS63" s="16">
        <v>0</v>
      </c>
      <c r="AT63" s="16">
        <v>139.12354079000002</v>
      </c>
      <c r="AU63" s="16">
        <v>-38.899306501000005</v>
      </c>
      <c r="AV63" s="16">
        <v>97.080734000000007</v>
      </c>
      <c r="AW63" s="16">
        <v>58.181427498999994</v>
      </c>
      <c r="AX63" s="16">
        <v>0</v>
      </c>
      <c r="AY63" s="16">
        <v>0</v>
      </c>
      <c r="AZ63" s="16">
        <v>58.181427498999994</v>
      </c>
    </row>
    <row r="64" spans="2:52" x14ac:dyDescent="0.25">
      <c r="B64" s="15" t="s">
        <v>476</v>
      </c>
      <c r="C64" s="16">
        <v>163.54439292200001</v>
      </c>
      <c r="D64" s="16">
        <v>58.254317242000006</v>
      </c>
      <c r="E64" s="16">
        <v>38.118465272000002</v>
      </c>
      <c r="F64" s="16">
        <v>17.999692339999999</v>
      </c>
      <c r="G64" s="16">
        <v>2.1361596299999999</v>
      </c>
      <c r="H64" s="16">
        <v>105.29007568</v>
      </c>
      <c r="I64" s="16">
        <v>0.10570499999999999</v>
      </c>
      <c r="J64" s="16">
        <v>6.3043314100000005</v>
      </c>
      <c r="K64" s="16">
        <v>0</v>
      </c>
      <c r="L64" s="16">
        <v>98.880039270000012</v>
      </c>
      <c r="M64" s="16">
        <v>1328.0083949899999</v>
      </c>
      <c r="N64" s="16">
        <v>1316.34268</v>
      </c>
      <c r="O64" s="16">
        <v>5.424E-3</v>
      </c>
      <c r="P64" s="16">
        <v>0</v>
      </c>
      <c r="Q64" s="16">
        <v>11.66029099</v>
      </c>
      <c r="R64" s="16">
        <v>1491.552787912</v>
      </c>
      <c r="S64" s="16">
        <v>447.27561063000002</v>
      </c>
      <c r="T64" s="16">
        <v>19.583379829999998</v>
      </c>
      <c r="U64" s="16">
        <v>183.80030957</v>
      </c>
      <c r="V64" s="16">
        <v>1.0414142</v>
      </c>
      <c r="W64" s="16">
        <v>4.6417505400000003</v>
      </c>
      <c r="X64" s="16">
        <v>42.417681020000003</v>
      </c>
      <c r="Y64" s="16">
        <v>164.40433963999999</v>
      </c>
      <c r="Z64" s="16">
        <v>82.916470430000004</v>
      </c>
      <c r="AA64" s="16">
        <v>946.0809558599999</v>
      </c>
      <c r="AB64" s="16">
        <v>545.47183205200008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97.669047180000007</v>
      </c>
      <c r="AM64" s="16">
        <v>97.669047180000007</v>
      </c>
      <c r="AN64" s="16">
        <v>0</v>
      </c>
      <c r="AO64" s="16">
        <v>0</v>
      </c>
      <c r="AP64" s="16">
        <v>145.35921443999999</v>
      </c>
      <c r="AQ64" s="16">
        <v>145.35921443999999</v>
      </c>
      <c r="AR64" s="16">
        <v>0</v>
      </c>
      <c r="AS64" s="16">
        <v>0</v>
      </c>
      <c r="AT64" s="16">
        <v>243.02826161999999</v>
      </c>
      <c r="AU64" s="16">
        <v>302.443570432</v>
      </c>
      <c r="AV64" s="16">
        <v>203.12676220999998</v>
      </c>
      <c r="AW64" s="16">
        <v>505.57033264200004</v>
      </c>
      <c r="AX64" s="16">
        <v>328.06062570999995</v>
      </c>
      <c r="AY64" s="16">
        <v>0</v>
      </c>
      <c r="AZ64" s="16">
        <v>177.50970693199997</v>
      </c>
    </row>
    <row r="65" spans="2:52" x14ac:dyDescent="0.25">
      <c r="B65" s="15" t="s">
        <v>477</v>
      </c>
      <c r="C65" s="16">
        <v>110.04376934</v>
      </c>
      <c r="D65" s="16">
        <v>21.095140040000004</v>
      </c>
      <c r="E65" s="16">
        <v>17.711669350000001</v>
      </c>
      <c r="F65" s="16">
        <v>2.5565604999999998</v>
      </c>
      <c r="G65" s="16">
        <v>0.82691018999999999</v>
      </c>
      <c r="H65" s="16">
        <v>88.948629299999993</v>
      </c>
      <c r="I65" s="16">
        <v>7.5450000000000003E-2</v>
      </c>
      <c r="J65" s="16">
        <v>20.368392119999999</v>
      </c>
      <c r="K65" s="16">
        <v>66.993808740000006</v>
      </c>
      <c r="L65" s="16">
        <v>1.5109784399999999</v>
      </c>
      <c r="M65" s="16">
        <v>464.50098200000002</v>
      </c>
      <c r="N65" s="16">
        <v>453.100482</v>
      </c>
      <c r="O65" s="16">
        <v>0</v>
      </c>
      <c r="P65" s="16">
        <v>11.400499999999999</v>
      </c>
      <c r="Q65" s="16">
        <v>0</v>
      </c>
      <c r="R65" s="16">
        <v>574.54475134000006</v>
      </c>
      <c r="S65" s="16">
        <v>222.83830856</v>
      </c>
      <c r="T65" s="16">
        <v>4.6243287999999998</v>
      </c>
      <c r="U65" s="16">
        <v>89.890690340000006</v>
      </c>
      <c r="V65" s="16">
        <v>0</v>
      </c>
      <c r="W65" s="16">
        <v>0</v>
      </c>
      <c r="X65" s="16">
        <v>6.6951526699999997</v>
      </c>
      <c r="Y65" s="16">
        <v>114.12611493999999</v>
      </c>
      <c r="Z65" s="16">
        <v>1.1569315</v>
      </c>
      <c r="AA65" s="16">
        <v>439.33152681000007</v>
      </c>
      <c r="AB65" s="16">
        <v>135.21322452999999</v>
      </c>
      <c r="AC65" s="16">
        <v>0</v>
      </c>
      <c r="AD65" s="16">
        <v>0</v>
      </c>
      <c r="AE65" s="16">
        <v>0</v>
      </c>
      <c r="AF65" s="16">
        <v>0</v>
      </c>
      <c r="AG65" s="16">
        <v>30.836506249999999</v>
      </c>
      <c r="AH65" s="16">
        <v>30.836506249999999</v>
      </c>
      <c r="AI65" s="16">
        <v>0</v>
      </c>
      <c r="AJ65" s="16">
        <v>62.815310859999997</v>
      </c>
      <c r="AK65" s="16">
        <v>93.651817109999996</v>
      </c>
      <c r="AL65" s="16">
        <v>63.631472930000008</v>
      </c>
      <c r="AM65" s="16">
        <v>63.631472930000008</v>
      </c>
      <c r="AN65" s="16">
        <v>0</v>
      </c>
      <c r="AO65" s="16">
        <v>0</v>
      </c>
      <c r="AP65" s="16">
        <v>9.9618485500000009</v>
      </c>
      <c r="AQ65" s="16">
        <v>9.9618485500000009</v>
      </c>
      <c r="AR65" s="16">
        <v>0</v>
      </c>
      <c r="AS65" s="16">
        <v>0</v>
      </c>
      <c r="AT65" s="16">
        <v>73.59332148</v>
      </c>
      <c r="AU65" s="16">
        <v>155.27172016000003</v>
      </c>
      <c r="AV65" s="16">
        <v>180.46933534999999</v>
      </c>
      <c r="AW65" s="16">
        <v>335.74105550999997</v>
      </c>
      <c r="AX65" s="16">
        <v>26.96809725</v>
      </c>
      <c r="AY65" s="16">
        <v>111.08300929000001</v>
      </c>
      <c r="AZ65" s="16">
        <v>197.68994896999999</v>
      </c>
    </row>
    <row r="66" spans="2:52" x14ac:dyDescent="0.25">
      <c r="B66" s="15" t="s">
        <v>478</v>
      </c>
      <c r="C66" s="16">
        <v>64.803203150000002</v>
      </c>
      <c r="D66" s="16">
        <v>46.582074979999994</v>
      </c>
      <c r="E66" s="16">
        <v>45.381569280000001</v>
      </c>
      <c r="F66" s="16">
        <v>0.91118173000000002</v>
      </c>
      <c r="G66" s="16">
        <v>0.28932396999999999</v>
      </c>
      <c r="H66" s="16">
        <v>18.22112817</v>
      </c>
      <c r="I66" s="16">
        <v>0.48804900000000001</v>
      </c>
      <c r="J66" s="16">
        <v>15.493272900000001</v>
      </c>
      <c r="K66" s="16">
        <v>0.79108240000000007</v>
      </c>
      <c r="L66" s="16">
        <v>1.4487238699999998</v>
      </c>
      <c r="M66" s="16">
        <v>871.21082608000006</v>
      </c>
      <c r="N66" s="16">
        <v>860.88237900000001</v>
      </c>
      <c r="O66" s="16">
        <v>10.32844708</v>
      </c>
      <c r="P66" s="16">
        <v>0</v>
      </c>
      <c r="Q66" s="16">
        <v>0</v>
      </c>
      <c r="R66" s="16">
        <v>936.01402923000001</v>
      </c>
      <c r="S66" s="16">
        <v>177.85966686</v>
      </c>
      <c r="T66" s="16">
        <v>12.98068555</v>
      </c>
      <c r="U66" s="16">
        <v>179.66208828000001</v>
      </c>
      <c r="V66" s="16">
        <v>0</v>
      </c>
      <c r="W66" s="16">
        <v>2.23932156</v>
      </c>
      <c r="X66" s="16">
        <v>42.200606530000002</v>
      </c>
      <c r="Y66" s="16">
        <v>251.23691815999999</v>
      </c>
      <c r="Z66" s="16">
        <v>5.6553422400000004</v>
      </c>
      <c r="AA66" s="16">
        <v>671.83462918000009</v>
      </c>
      <c r="AB66" s="16">
        <v>264.17940004999997</v>
      </c>
      <c r="AC66" s="16">
        <v>0.27410499999999999</v>
      </c>
      <c r="AD66" s="16">
        <v>0.27410499999999999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0.27410499999999999</v>
      </c>
      <c r="AL66" s="16">
        <v>118.00381440999999</v>
      </c>
      <c r="AM66" s="16">
        <v>118.00381440999999</v>
      </c>
      <c r="AN66" s="16">
        <v>0</v>
      </c>
      <c r="AO66" s="16">
        <v>0</v>
      </c>
      <c r="AP66" s="16">
        <v>19.84465776</v>
      </c>
      <c r="AQ66" s="16">
        <v>19.84465776</v>
      </c>
      <c r="AR66" s="16">
        <v>0</v>
      </c>
      <c r="AS66" s="16">
        <v>0</v>
      </c>
      <c r="AT66" s="16">
        <v>137.84847216999998</v>
      </c>
      <c r="AU66" s="16">
        <v>126.60503288</v>
      </c>
      <c r="AV66" s="16">
        <v>600.61567825999998</v>
      </c>
      <c r="AW66" s="16">
        <v>727.22071113999993</v>
      </c>
      <c r="AX66" s="16">
        <v>210.02359944</v>
      </c>
      <c r="AY66" s="16">
        <v>0.67779500000000004</v>
      </c>
      <c r="AZ66" s="16">
        <v>516.51931669999999</v>
      </c>
    </row>
    <row r="67" spans="2:52" x14ac:dyDescent="0.25">
      <c r="B67" s="15" t="s">
        <v>479</v>
      </c>
      <c r="C67" s="16">
        <v>104.577969442</v>
      </c>
      <c r="D67" s="16">
        <v>23.224321941999992</v>
      </c>
      <c r="E67" s="16">
        <v>19.931575321999997</v>
      </c>
      <c r="F67" s="16">
        <v>1.1458050399999999</v>
      </c>
      <c r="G67" s="16">
        <v>2.14694158</v>
      </c>
      <c r="H67" s="16">
        <v>81.353647499999994</v>
      </c>
      <c r="I67" s="16">
        <v>0.15703</v>
      </c>
      <c r="J67" s="16">
        <v>0.57960500000000004</v>
      </c>
      <c r="K67" s="16">
        <v>78.980014359999998</v>
      </c>
      <c r="L67" s="16">
        <v>1.63699814</v>
      </c>
      <c r="M67" s="16">
        <v>722.23538565000001</v>
      </c>
      <c r="N67" s="16">
        <v>715.20187299999998</v>
      </c>
      <c r="O67" s="16">
        <v>6.0585126499999999</v>
      </c>
      <c r="P67" s="16">
        <v>0</v>
      </c>
      <c r="Q67" s="16">
        <v>0.97499999999999998</v>
      </c>
      <c r="R67" s="16">
        <v>826.81335509200005</v>
      </c>
      <c r="S67" s="16">
        <v>261.32606191000002</v>
      </c>
      <c r="T67" s="16">
        <v>7.6992608000000002</v>
      </c>
      <c r="U67" s="16">
        <v>219.75231819999999</v>
      </c>
      <c r="V67" s="16">
        <v>0</v>
      </c>
      <c r="W67" s="16">
        <v>2.34765421</v>
      </c>
      <c r="X67" s="16">
        <v>6.1229487999999996</v>
      </c>
      <c r="Y67" s="16">
        <v>80.012007060000002</v>
      </c>
      <c r="Z67" s="16">
        <v>30.272757969999997</v>
      </c>
      <c r="AA67" s="16">
        <v>607.53300895000007</v>
      </c>
      <c r="AB67" s="16">
        <v>219.28034614199998</v>
      </c>
      <c r="AC67" s="16">
        <v>0.03</v>
      </c>
      <c r="AD67" s="16">
        <v>0.03</v>
      </c>
      <c r="AE67" s="16">
        <v>0</v>
      </c>
      <c r="AF67" s="16">
        <v>0</v>
      </c>
      <c r="AG67" s="16">
        <v>166.19153561000002</v>
      </c>
      <c r="AH67" s="16">
        <v>166.19153561000002</v>
      </c>
      <c r="AI67" s="16">
        <v>0</v>
      </c>
      <c r="AJ67" s="16">
        <v>0</v>
      </c>
      <c r="AK67" s="16">
        <v>166.22153561000002</v>
      </c>
      <c r="AL67" s="16">
        <v>146.76717017999999</v>
      </c>
      <c r="AM67" s="16">
        <v>146.76717017999999</v>
      </c>
      <c r="AN67" s="16">
        <v>0</v>
      </c>
      <c r="AO67" s="16">
        <v>0</v>
      </c>
      <c r="AP67" s="16">
        <v>41.420620390000003</v>
      </c>
      <c r="AQ67" s="16">
        <v>41.420620390000003</v>
      </c>
      <c r="AR67" s="16">
        <v>0</v>
      </c>
      <c r="AS67" s="16">
        <v>0</v>
      </c>
      <c r="AT67" s="16">
        <v>188.18779057</v>
      </c>
      <c r="AU67" s="16">
        <v>197.314091182</v>
      </c>
      <c r="AV67" s="16">
        <v>272.43054802999995</v>
      </c>
      <c r="AW67" s="16">
        <v>469.74463921200004</v>
      </c>
      <c r="AX67" s="16">
        <v>56.229580810000002</v>
      </c>
      <c r="AY67" s="16">
        <v>175.48113888999998</v>
      </c>
      <c r="AZ67" s="16">
        <v>238.03391951199998</v>
      </c>
    </row>
    <row r="68" spans="2:52" x14ac:dyDescent="0.25">
      <c r="B68" s="24" t="s">
        <v>1582</v>
      </c>
      <c r="C68" s="25">
        <f t="shared" ref="C68:AH68" si="13">SUM(C62:C67)</f>
        <v>709.55095214300013</v>
      </c>
      <c r="D68" s="25">
        <f t="shared" si="13"/>
        <v>275.61191853299999</v>
      </c>
      <c r="E68" s="25">
        <f t="shared" si="13"/>
        <v>215.06751409299997</v>
      </c>
      <c r="F68" s="25">
        <f t="shared" si="13"/>
        <v>50.201945080000009</v>
      </c>
      <c r="G68" s="25">
        <f t="shared" si="13"/>
        <v>10.342459359999999</v>
      </c>
      <c r="H68" s="25">
        <f t="shared" si="13"/>
        <v>433.93903361000002</v>
      </c>
      <c r="I68" s="25">
        <f t="shared" si="13"/>
        <v>6.3462343199999998</v>
      </c>
      <c r="J68" s="25">
        <f t="shared" si="13"/>
        <v>102.55305083999998</v>
      </c>
      <c r="K68" s="25">
        <f t="shared" si="13"/>
        <v>183.01593265</v>
      </c>
      <c r="L68" s="25">
        <f t="shared" si="13"/>
        <v>142.02381580000002</v>
      </c>
      <c r="M68" s="25">
        <f t="shared" si="13"/>
        <v>4986.17217798</v>
      </c>
      <c r="N68" s="25">
        <f t="shared" si="13"/>
        <v>4934.3780509999997</v>
      </c>
      <c r="O68" s="25">
        <f t="shared" si="13"/>
        <v>21.248035989999998</v>
      </c>
      <c r="P68" s="25">
        <f t="shared" si="13"/>
        <v>11.400499999999999</v>
      </c>
      <c r="Q68" s="25">
        <f t="shared" si="13"/>
        <v>19.145590990000002</v>
      </c>
      <c r="R68" s="25">
        <f t="shared" si="13"/>
        <v>5695.7231301230004</v>
      </c>
      <c r="S68" s="25">
        <f t="shared" si="13"/>
        <v>1843.5464819200001</v>
      </c>
      <c r="T68" s="25">
        <f t="shared" si="13"/>
        <v>128.20234307999999</v>
      </c>
      <c r="U68" s="25">
        <f t="shared" si="13"/>
        <v>931.05075719000001</v>
      </c>
      <c r="V68" s="25">
        <f t="shared" si="13"/>
        <v>1.0414142</v>
      </c>
      <c r="W68" s="25">
        <f t="shared" si="13"/>
        <v>9.2287263100000008</v>
      </c>
      <c r="X68" s="25">
        <f t="shared" si="13"/>
        <v>205.99083219000002</v>
      </c>
      <c r="Y68" s="25">
        <f t="shared" si="13"/>
        <v>832.48759686999995</v>
      </c>
      <c r="Z68" s="25">
        <f t="shared" si="13"/>
        <v>179.32312994</v>
      </c>
      <c r="AA68" s="25">
        <f t="shared" si="13"/>
        <v>4130.8712817000005</v>
      </c>
      <c r="AB68" s="25">
        <f t="shared" si="13"/>
        <v>1564.8518484229999</v>
      </c>
      <c r="AC68" s="25">
        <f t="shared" si="13"/>
        <v>0.30410499999999996</v>
      </c>
      <c r="AD68" s="25">
        <f t="shared" si="13"/>
        <v>0.30410499999999996</v>
      </c>
      <c r="AE68" s="25">
        <f t="shared" si="13"/>
        <v>0</v>
      </c>
      <c r="AF68" s="25">
        <f t="shared" si="13"/>
        <v>0</v>
      </c>
      <c r="AG68" s="25">
        <f t="shared" si="13"/>
        <v>293.72320686</v>
      </c>
      <c r="AH68" s="25">
        <f t="shared" si="13"/>
        <v>293.72320686</v>
      </c>
      <c r="AI68" s="25">
        <f t="shared" ref="AI68:AZ68" si="14">SUM(AI62:AI67)</f>
        <v>0</v>
      </c>
      <c r="AJ68" s="25">
        <f t="shared" si="14"/>
        <v>62.815310859999997</v>
      </c>
      <c r="AK68" s="25">
        <f t="shared" si="14"/>
        <v>356.84262272000001</v>
      </c>
      <c r="AL68" s="25">
        <f t="shared" si="14"/>
        <v>549.82343605000005</v>
      </c>
      <c r="AM68" s="25">
        <f t="shared" si="14"/>
        <v>549.82343605000005</v>
      </c>
      <c r="AN68" s="25">
        <f t="shared" si="14"/>
        <v>0</v>
      </c>
      <c r="AO68" s="25">
        <f t="shared" si="14"/>
        <v>0</v>
      </c>
      <c r="AP68" s="25">
        <f t="shared" si="14"/>
        <v>321.33579534</v>
      </c>
      <c r="AQ68" s="25">
        <f t="shared" si="14"/>
        <v>321.33579534</v>
      </c>
      <c r="AR68" s="25">
        <f t="shared" si="14"/>
        <v>0</v>
      </c>
      <c r="AS68" s="25">
        <f t="shared" si="14"/>
        <v>0</v>
      </c>
      <c r="AT68" s="25">
        <f t="shared" si="14"/>
        <v>871.15923139000006</v>
      </c>
      <c r="AU68" s="25">
        <f t="shared" si="14"/>
        <v>1050.535239753</v>
      </c>
      <c r="AV68" s="25">
        <f t="shared" si="14"/>
        <v>2122.2968551099998</v>
      </c>
      <c r="AW68" s="25">
        <f t="shared" si="14"/>
        <v>3172.8320948629998</v>
      </c>
      <c r="AX68" s="25">
        <f t="shared" si="14"/>
        <v>658.36833813999999</v>
      </c>
      <c r="AY68" s="25">
        <f t="shared" si="14"/>
        <v>287.24194318000002</v>
      </c>
      <c r="AZ68" s="25">
        <f t="shared" si="14"/>
        <v>2227.2218135429998</v>
      </c>
    </row>
    <row r="69" spans="2:5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2:52" x14ac:dyDescent="0.25">
      <c r="B70" s="14" t="s">
        <v>1525</v>
      </c>
    </row>
    <row r="71" spans="2:52" x14ac:dyDescent="0.25">
      <c r="B71" s="15" t="s">
        <v>580</v>
      </c>
      <c r="C71" s="16">
        <v>533.53520346200003</v>
      </c>
      <c r="D71" s="16">
        <v>86.179139521999986</v>
      </c>
      <c r="E71" s="16">
        <v>69.938085291999997</v>
      </c>
      <c r="F71" s="16">
        <v>9.4709503800000014</v>
      </c>
      <c r="G71" s="16">
        <v>6.7701038499999999</v>
      </c>
      <c r="H71" s="16">
        <v>447.35606394000001</v>
      </c>
      <c r="I71" s="16">
        <v>0.40739999999999998</v>
      </c>
      <c r="J71" s="16">
        <v>3.1670521300000001</v>
      </c>
      <c r="K71" s="16">
        <v>443.14090741000001</v>
      </c>
      <c r="L71" s="16">
        <v>0.64070440000000006</v>
      </c>
      <c r="M71" s="16">
        <v>594.78430350999997</v>
      </c>
      <c r="N71" s="16">
        <v>593.80928200000005</v>
      </c>
      <c r="O71" s="16">
        <v>0.97502151000000004</v>
      </c>
      <c r="P71" s="16">
        <v>0</v>
      </c>
      <c r="Q71" s="16">
        <v>0</v>
      </c>
      <c r="R71" s="16">
        <v>1128.3195069720002</v>
      </c>
      <c r="S71" s="16">
        <v>275.24027598999999</v>
      </c>
      <c r="T71" s="16">
        <v>11.165720910000001</v>
      </c>
      <c r="U71" s="16">
        <v>51.94700933</v>
      </c>
      <c r="V71" s="16">
        <v>0</v>
      </c>
      <c r="W71" s="16">
        <v>0</v>
      </c>
      <c r="X71" s="16">
        <v>7.1645310899999997</v>
      </c>
      <c r="Y71" s="16">
        <v>370.26282943000001</v>
      </c>
      <c r="Z71" s="16">
        <v>9.6654560299999996</v>
      </c>
      <c r="AA71" s="16">
        <v>725.44582277999996</v>
      </c>
      <c r="AB71" s="16">
        <v>402.87368419199998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7.8840975799999997</v>
      </c>
      <c r="AM71" s="16">
        <v>7.8840975799999997</v>
      </c>
      <c r="AN71" s="16">
        <v>0</v>
      </c>
      <c r="AO71" s="16">
        <v>0</v>
      </c>
      <c r="AP71" s="16">
        <v>35.14345994</v>
      </c>
      <c r="AQ71" s="16">
        <v>35.14345994</v>
      </c>
      <c r="AR71" s="16">
        <v>0</v>
      </c>
      <c r="AS71" s="16">
        <v>0</v>
      </c>
      <c r="AT71" s="16">
        <v>43.027557519999995</v>
      </c>
      <c r="AU71" s="16">
        <v>359.84612667199997</v>
      </c>
      <c r="AV71" s="16">
        <v>360.81626533999997</v>
      </c>
      <c r="AW71" s="16">
        <v>720.66239201199994</v>
      </c>
      <c r="AX71" s="16">
        <v>60.621352880000003</v>
      </c>
      <c r="AY71" s="16">
        <v>24.26943795</v>
      </c>
      <c r="AZ71" s="16">
        <v>635.77160118200004</v>
      </c>
    </row>
    <row r="72" spans="2:52" x14ac:dyDescent="0.25">
      <c r="B72" s="15" t="s">
        <v>581</v>
      </c>
      <c r="C72" s="16">
        <v>131.56257715799998</v>
      </c>
      <c r="D72" s="16">
        <v>45.787311157999994</v>
      </c>
      <c r="E72" s="16">
        <v>41.704531357999997</v>
      </c>
      <c r="F72" s="16">
        <v>1.7714124599999999</v>
      </c>
      <c r="G72" s="16">
        <v>2.3113673399999999</v>
      </c>
      <c r="H72" s="16">
        <v>85.775266000000002</v>
      </c>
      <c r="I72" s="16">
        <v>0.55208237999999998</v>
      </c>
      <c r="J72" s="16">
        <v>80.472054999999997</v>
      </c>
      <c r="K72" s="16">
        <v>0</v>
      </c>
      <c r="L72" s="16">
        <v>4.7511286200000002</v>
      </c>
      <c r="M72" s="16">
        <v>764.43921899999998</v>
      </c>
      <c r="N72" s="16">
        <v>648.29017199999998</v>
      </c>
      <c r="O72" s="16">
        <v>116.149047</v>
      </c>
      <c r="P72" s="16">
        <v>0</v>
      </c>
      <c r="Q72" s="16">
        <v>0</v>
      </c>
      <c r="R72" s="16">
        <v>896.00179615800005</v>
      </c>
      <c r="S72" s="16">
        <v>166.79143502000002</v>
      </c>
      <c r="T72" s="16">
        <v>9.5098309699999994</v>
      </c>
      <c r="U72" s="16">
        <v>195.54241038000001</v>
      </c>
      <c r="V72" s="16">
        <v>0</v>
      </c>
      <c r="W72" s="16">
        <v>0</v>
      </c>
      <c r="X72" s="16">
        <v>29.803695730000001</v>
      </c>
      <c r="Y72" s="16">
        <v>136.70213859999998</v>
      </c>
      <c r="Z72" s="16">
        <v>0</v>
      </c>
      <c r="AA72" s="16">
        <v>538.3495107</v>
      </c>
      <c r="AB72" s="16">
        <v>357.65228545799999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4.1803213399999999</v>
      </c>
      <c r="AM72" s="16">
        <v>4.1803213399999999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4.1803213399999999</v>
      </c>
      <c r="AU72" s="16">
        <v>353.47196411799996</v>
      </c>
      <c r="AV72" s="16">
        <v>816.68425204999994</v>
      </c>
      <c r="AW72" s="16">
        <v>1170.1562161679999</v>
      </c>
      <c r="AX72" s="16">
        <v>279.07492948999999</v>
      </c>
      <c r="AY72" s="16">
        <v>66.985298880000002</v>
      </c>
      <c r="AZ72" s="16">
        <v>824.09598779800001</v>
      </c>
    </row>
    <row r="73" spans="2:52" x14ac:dyDescent="0.25">
      <c r="B73" s="15" t="s">
        <v>582</v>
      </c>
      <c r="C73" s="16">
        <v>74.886283148000004</v>
      </c>
      <c r="D73" s="16">
        <v>20.596649748000001</v>
      </c>
      <c r="E73" s="16">
        <v>18.002222988</v>
      </c>
      <c r="F73" s="16">
        <v>1.2078825</v>
      </c>
      <c r="G73" s="16">
        <v>1.38654426</v>
      </c>
      <c r="H73" s="16">
        <v>54.2896334</v>
      </c>
      <c r="I73" s="16">
        <v>9.4420000000000004E-2</v>
      </c>
      <c r="J73" s="16">
        <v>24.312797140000001</v>
      </c>
      <c r="K73" s="16">
        <v>27.629975769999998</v>
      </c>
      <c r="L73" s="16">
        <v>2.2524404899999997</v>
      </c>
      <c r="M73" s="16">
        <v>746.25649438999994</v>
      </c>
      <c r="N73" s="16">
        <v>731.80447000000004</v>
      </c>
      <c r="O73" s="16">
        <v>0.18670489000000001</v>
      </c>
      <c r="P73" s="16">
        <v>0</v>
      </c>
      <c r="Q73" s="16">
        <v>14.2653195</v>
      </c>
      <c r="R73" s="16">
        <v>821.14277753800002</v>
      </c>
      <c r="S73" s="16">
        <v>339.92313960000001</v>
      </c>
      <c r="T73" s="16">
        <v>7.4164724500000005</v>
      </c>
      <c r="U73" s="16">
        <v>166.44715955000001</v>
      </c>
      <c r="V73" s="16">
        <v>0</v>
      </c>
      <c r="W73" s="16">
        <v>0</v>
      </c>
      <c r="X73" s="16">
        <v>12.260695759999999</v>
      </c>
      <c r="Y73" s="16">
        <v>169.71335913999999</v>
      </c>
      <c r="Z73" s="16">
        <v>25.059099399999997</v>
      </c>
      <c r="AA73" s="16">
        <v>720.81992589999993</v>
      </c>
      <c r="AB73" s="16">
        <v>100.32285163800002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143.61676388000001</v>
      </c>
      <c r="AM73" s="16">
        <v>143.61676388000001</v>
      </c>
      <c r="AN73" s="16">
        <v>0</v>
      </c>
      <c r="AO73" s="16">
        <v>0</v>
      </c>
      <c r="AP73" s="16">
        <v>56.255259469999999</v>
      </c>
      <c r="AQ73" s="16">
        <v>56.255259469999999</v>
      </c>
      <c r="AR73" s="16">
        <v>0</v>
      </c>
      <c r="AS73" s="16">
        <v>0</v>
      </c>
      <c r="AT73" s="16">
        <v>199.87202335000001</v>
      </c>
      <c r="AU73" s="16">
        <v>-99.549171712999993</v>
      </c>
      <c r="AV73" s="16">
        <v>287.86233336999999</v>
      </c>
      <c r="AW73" s="16">
        <v>188.31316165799998</v>
      </c>
      <c r="AX73" s="16">
        <v>5.5147846600000001</v>
      </c>
      <c r="AY73" s="16">
        <v>0</v>
      </c>
      <c r="AZ73" s="16">
        <v>182.79837699800001</v>
      </c>
    </row>
    <row r="74" spans="2:52" x14ac:dyDescent="0.25">
      <c r="B74" s="15" t="s">
        <v>585</v>
      </c>
      <c r="C74" s="16">
        <v>58.025005560000004</v>
      </c>
      <c r="D74" s="16">
        <v>12.684728679999999</v>
      </c>
      <c r="E74" s="16">
        <v>9.9243023200000007</v>
      </c>
      <c r="F74" s="16">
        <v>0.14047035999999999</v>
      </c>
      <c r="G74" s="16">
        <v>2.6199560000000002</v>
      </c>
      <c r="H74" s="16">
        <v>45.340276880000005</v>
      </c>
      <c r="I74" s="16">
        <v>0.75731190000000004</v>
      </c>
      <c r="J74" s="16">
        <v>0.79721036000000001</v>
      </c>
      <c r="K74" s="16">
        <v>43.770124240000001</v>
      </c>
      <c r="L74" s="16">
        <v>1.5630379999999999E-2</v>
      </c>
      <c r="M74" s="16">
        <v>363.66886399999999</v>
      </c>
      <c r="N74" s="16">
        <v>327.14386400000001</v>
      </c>
      <c r="O74" s="16">
        <v>0</v>
      </c>
      <c r="P74" s="16">
        <v>36.524999999999999</v>
      </c>
      <c r="Q74" s="16">
        <v>0</v>
      </c>
      <c r="R74" s="16">
        <v>421.69386956</v>
      </c>
      <c r="S74" s="16">
        <v>212.81845683</v>
      </c>
      <c r="T74" s="16">
        <v>4.9351201399999995</v>
      </c>
      <c r="U74" s="16">
        <v>8.53356052</v>
      </c>
      <c r="V74" s="16">
        <v>0</v>
      </c>
      <c r="W74" s="16">
        <v>0</v>
      </c>
      <c r="X74" s="16">
        <v>9.1435420799999996</v>
      </c>
      <c r="Y74" s="16">
        <v>143.40336350000001</v>
      </c>
      <c r="Z74" s="16">
        <v>5.1057997799999999</v>
      </c>
      <c r="AA74" s="16">
        <v>383.93984285000005</v>
      </c>
      <c r="AB74" s="16">
        <v>37.754026709999998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1.5277659699999999</v>
      </c>
      <c r="AM74" s="16">
        <v>1.5277659699999999</v>
      </c>
      <c r="AN74" s="16">
        <v>0</v>
      </c>
      <c r="AO74" s="16">
        <v>0</v>
      </c>
      <c r="AP74" s="16">
        <v>15.97944296</v>
      </c>
      <c r="AQ74" s="16">
        <v>15.97944296</v>
      </c>
      <c r="AR74" s="16">
        <v>0</v>
      </c>
      <c r="AS74" s="16">
        <v>0</v>
      </c>
      <c r="AT74" s="16">
        <v>17.507208930000001</v>
      </c>
      <c r="AU74" s="16">
        <v>20.246817780000001</v>
      </c>
      <c r="AV74" s="16">
        <v>96.349146410000003</v>
      </c>
      <c r="AW74" s="16">
        <v>116.59596419</v>
      </c>
      <c r="AX74" s="16">
        <v>9.53594762</v>
      </c>
      <c r="AY74" s="16">
        <v>23.793852129999998</v>
      </c>
      <c r="AZ74" s="16">
        <v>83.266164439999997</v>
      </c>
    </row>
    <row r="75" spans="2:52" x14ac:dyDescent="0.25">
      <c r="B75" s="15" t="s">
        <v>583</v>
      </c>
      <c r="C75" s="16">
        <v>207.58537799000001</v>
      </c>
      <c r="D75" s="16">
        <v>138.77291858000001</v>
      </c>
      <c r="E75" s="16">
        <v>106.96302408000001</v>
      </c>
      <c r="F75" s="16">
        <v>9.9426208000000003</v>
      </c>
      <c r="G75" s="16">
        <v>21.867273699999998</v>
      </c>
      <c r="H75" s="16">
        <v>68.812459410000002</v>
      </c>
      <c r="I75" s="16">
        <v>1.1938488300000001</v>
      </c>
      <c r="J75" s="16">
        <v>12.869019779999999</v>
      </c>
      <c r="K75" s="16">
        <v>47.792311679999997</v>
      </c>
      <c r="L75" s="16">
        <v>6.9572791199999999</v>
      </c>
      <c r="M75" s="16">
        <v>1408.785605</v>
      </c>
      <c r="N75" s="16">
        <v>1408.785605</v>
      </c>
      <c r="O75" s="16">
        <v>0</v>
      </c>
      <c r="P75" s="16">
        <v>0</v>
      </c>
      <c r="Q75" s="16">
        <v>0</v>
      </c>
      <c r="R75" s="16">
        <v>1616.3709829899999</v>
      </c>
      <c r="S75" s="16">
        <v>801.89925098000003</v>
      </c>
      <c r="T75" s="16">
        <v>66.176838709999998</v>
      </c>
      <c r="U75" s="16">
        <v>91.252401750000004</v>
      </c>
      <c r="V75" s="16">
        <v>0</v>
      </c>
      <c r="W75" s="16">
        <v>0</v>
      </c>
      <c r="X75" s="16">
        <v>32.298334410000002</v>
      </c>
      <c r="Y75" s="16">
        <v>661.71813038000005</v>
      </c>
      <c r="Z75" s="16">
        <v>0</v>
      </c>
      <c r="AA75" s="16">
        <v>1653.34495623</v>
      </c>
      <c r="AB75" s="16">
        <v>-36.973973239999999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1.6242992299999999</v>
      </c>
      <c r="AM75" s="16">
        <v>1.6242992299999999</v>
      </c>
      <c r="AN75" s="16">
        <v>0</v>
      </c>
      <c r="AO75" s="16">
        <v>0</v>
      </c>
      <c r="AP75" s="16">
        <v>40</v>
      </c>
      <c r="AQ75" s="16">
        <v>40</v>
      </c>
      <c r="AR75" s="16">
        <v>0</v>
      </c>
      <c r="AS75" s="16">
        <v>0</v>
      </c>
      <c r="AT75" s="16">
        <v>41.624299229999998</v>
      </c>
      <c r="AU75" s="16">
        <v>-78.598272469999998</v>
      </c>
      <c r="AV75" s="16">
        <v>1057.4475712200001</v>
      </c>
      <c r="AW75" s="16">
        <v>978.84929875</v>
      </c>
      <c r="AX75" s="16">
        <v>115.85303802000001</v>
      </c>
      <c r="AY75" s="16">
        <v>0</v>
      </c>
      <c r="AZ75" s="16">
        <v>862.99626073000002</v>
      </c>
    </row>
    <row r="76" spans="2:52" x14ac:dyDescent="0.25">
      <c r="B76" s="15" t="s">
        <v>584</v>
      </c>
      <c r="C76" s="16">
        <v>330.19585654799999</v>
      </c>
      <c r="D76" s="16">
        <v>129.58762443800001</v>
      </c>
      <c r="E76" s="16">
        <v>114.97025334799999</v>
      </c>
      <c r="F76" s="16">
        <v>10.8745882</v>
      </c>
      <c r="G76" s="16">
        <v>3.74278289</v>
      </c>
      <c r="H76" s="16">
        <v>200.60823211000002</v>
      </c>
      <c r="I76" s="16">
        <v>11.056056300000002</v>
      </c>
      <c r="J76" s="16">
        <v>51.022740490000004</v>
      </c>
      <c r="K76" s="16">
        <v>118.84556255</v>
      </c>
      <c r="L76" s="16">
        <v>19.683872770000001</v>
      </c>
      <c r="M76" s="16">
        <v>2498.8570236799997</v>
      </c>
      <c r="N76" s="16">
        <v>1844.5352270000001</v>
      </c>
      <c r="O76" s="16">
        <v>0.36103499999999999</v>
      </c>
      <c r="P76" s="16">
        <v>631.87589135999986</v>
      </c>
      <c r="Q76" s="16">
        <v>22.08487032</v>
      </c>
      <c r="R76" s="16">
        <v>2829.0528802279996</v>
      </c>
      <c r="S76" s="16">
        <v>681.23003775999996</v>
      </c>
      <c r="T76" s="16">
        <v>78.147991629999993</v>
      </c>
      <c r="U76" s="16">
        <v>83.665859130000001</v>
      </c>
      <c r="V76" s="16">
        <v>0</v>
      </c>
      <c r="W76" s="16">
        <v>7.5533279999999994E-2</v>
      </c>
      <c r="X76" s="16">
        <v>73.730561859999995</v>
      </c>
      <c r="Y76" s="16">
        <v>985.95303708000006</v>
      </c>
      <c r="Z76" s="16">
        <v>49.137184939999997</v>
      </c>
      <c r="AA76" s="16">
        <v>1951.94020568</v>
      </c>
      <c r="AB76" s="16">
        <v>877.11267454799997</v>
      </c>
      <c r="AC76" s="16">
        <v>0</v>
      </c>
      <c r="AD76" s="16">
        <v>0</v>
      </c>
      <c r="AE76" s="16">
        <v>0</v>
      </c>
      <c r="AF76" s="16">
        <v>0</v>
      </c>
      <c r="AG76" s="16">
        <v>295.17251451999999</v>
      </c>
      <c r="AH76" s="16">
        <v>295.17251451999999</v>
      </c>
      <c r="AI76" s="16">
        <v>0</v>
      </c>
      <c r="AJ76" s="16">
        <v>0</v>
      </c>
      <c r="AK76" s="16">
        <v>295.17251451999999</v>
      </c>
      <c r="AL76" s="16">
        <v>69.591891560000008</v>
      </c>
      <c r="AM76" s="16">
        <v>69.591891560000008</v>
      </c>
      <c r="AN76" s="16">
        <v>0</v>
      </c>
      <c r="AO76" s="16">
        <v>0</v>
      </c>
      <c r="AP76" s="16">
        <v>99.312237969999998</v>
      </c>
      <c r="AQ76" s="16">
        <v>99.312237969999998</v>
      </c>
      <c r="AR76" s="16">
        <v>0</v>
      </c>
      <c r="AS76" s="16">
        <v>0</v>
      </c>
      <c r="AT76" s="16">
        <v>168.90412953000001</v>
      </c>
      <c r="AU76" s="16">
        <v>1003.3810595379999</v>
      </c>
      <c r="AV76" s="16">
        <v>1214.6151191600002</v>
      </c>
      <c r="AW76" s="16">
        <v>2217.9961786979998</v>
      </c>
      <c r="AX76" s="16">
        <v>706.31036426000003</v>
      </c>
      <c r="AY76" s="16">
        <v>0</v>
      </c>
      <c r="AZ76" s="16">
        <v>1511.6858144379999</v>
      </c>
    </row>
    <row r="77" spans="2:52" x14ac:dyDescent="0.25">
      <c r="B77" s="24" t="s">
        <v>1582</v>
      </c>
      <c r="C77" s="25">
        <f t="shared" ref="C77:AH77" si="15">SUM(C71:C76)</f>
        <v>1335.7903038659999</v>
      </c>
      <c r="D77" s="25">
        <f t="shared" si="15"/>
        <v>433.60837212600006</v>
      </c>
      <c r="E77" s="25">
        <f t="shared" si="15"/>
        <v>361.50241938599999</v>
      </c>
      <c r="F77" s="25">
        <f t="shared" si="15"/>
        <v>33.407924700000002</v>
      </c>
      <c r="G77" s="25">
        <f t="shared" si="15"/>
        <v>38.698028039999997</v>
      </c>
      <c r="H77" s="25">
        <f t="shared" si="15"/>
        <v>902.18193173999998</v>
      </c>
      <c r="I77" s="25">
        <f t="shared" si="15"/>
        <v>14.061119410000002</v>
      </c>
      <c r="J77" s="25">
        <f t="shared" si="15"/>
        <v>172.6408749</v>
      </c>
      <c r="K77" s="25">
        <f t="shared" si="15"/>
        <v>681.17888164999999</v>
      </c>
      <c r="L77" s="25">
        <f t="shared" si="15"/>
        <v>34.301055779999999</v>
      </c>
      <c r="M77" s="25">
        <f t="shared" si="15"/>
        <v>6376.7915095799999</v>
      </c>
      <c r="N77" s="25">
        <f t="shared" si="15"/>
        <v>5554.3686200000002</v>
      </c>
      <c r="O77" s="25">
        <f t="shared" si="15"/>
        <v>117.6718084</v>
      </c>
      <c r="P77" s="25">
        <f t="shared" si="15"/>
        <v>668.40089135999983</v>
      </c>
      <c r="Q77" s="25">
        <f t="shared" si="15"/>
        <v>36.350189819999997</v>
      </c>
      <c r="R77" s="25">
        <f t="shared" si="15"/>
        <v>7712.5818134459996</v>
      </c>
      <c r="S77" s="25">
        <f t="shared" si="15"/>
        <v>2477.9025961799998</v>
      </c>
      <c r="T77" s="25">
        <f t="shared" si="15"/>
        <v>177.35197481</v>
      </c>
      <c r="U77" s="25">
        <f t="shared" si="15"/>
        <v>597.38840066000012</v>
      </c>
      <c r="V77" s="25">
        <f t="shared" si="15"/>
        <v>0</v>
      </c>
      <c r="W77" s="25">
        <f t="shared" si="15"/>
        <v>7.5533279999999994E-2</v>
      </c>
      <c r="X77" s="25">
        <f t="shared" si="15"/>
        <v>164.40136092999998</v>
      </c>
      <c r="Y77" s="25">
        <f t="shared" si="15"/>
        <v>2467.7528581300003</v>
      </c>
      <c r="Z77" s="25">
        <f t="shared" si="15"/>
        <v>88.967540149999991</v>
      </c>
      <c r="AA77" s="25">
        <f t="shared" si="15"/>
        <v>5973.8402641399998</v>
      </c>
      <c r="AB77" s="25">
        <f t="shared" si="15"/>
        <v>1738.7415493059998</v>
      </c>
      <c r="AC77" s="25">
        <f t="shared" si="15"/>
        <v>0</v>
      </c>
      <c r="AD77" s="25">
        <f t="shared" si="15"/>
        <v>0</v>
      </c>
      <c r="AE77" s="25">
        <f t="shared" si="15"/>
        <v>0</v>
      </c>
      <c r="AF77" s="25">
        <f t="shared" si="15"/>
        <v>0</v>
      </c>
      <c r="AG77" s="25">
        <f t="shared" si="15"/>
        <v>295.17251451999999</v>
      </c>
      <c r="AH77" s="25">
        <f t="shared" si="15"/>
        <v>295.17251451999999</v>
      </c>
      <c r="AI77" s="25">
        <f t="shared" ref="AI77:AZ77" si="16">SUM(AI71:AI76)</f>
        <v>0</v>
      </c>
      <c r="AJ77" s="25">
        <f t="shared" si="16"/>
        <v>0</v>
      </c>
      <c r="AK77" s="25">
        <f t="shared" si="16"/>
        <v>295.17251451999999</v>
      </c>
      <c r="AL77" s="25">
        <f t="shared" si="16"/>
        <v>228.42513955999999</v>
      </c>
      <c r="AM77" s="25">
        <f t="shared" si="16"/>
        <v>228.42513955999999</v>
      </c>
      <c r="AN77" s="25">
        <f t="shared" si="16"/>
        <v>0</v>
      </c>
      <c r="AO77" s="25">
        <f t="shared" si="16"/>
        <v>0</v>
      </c>
      <c r="AP77" s="25">
        <f t="shared" si="16"/>
        <v>246.69040034</v>
      </c>
      <c r="AQ77" s="25">
        <f t="shared" si="16"/>
        <v>246.69040034</v>
      </c>
      <c r="AR77" s="25">
        <f t="shared" si="16"/>
        <v>0</v>
      </c>
      <c r="AS77" s="25">
        <f t="shared" si="16"/>
        <v>0</v>
      </c>
      <c r="AT77" s="25">
        <f t="shared" si="16"/>
        <v>475.11553990000004</v>
      </c>
      <c r="AU77" s="25">
        <f t="shared" si="16"/>
        <v>1558.7985239249999</v>
      </c>
      <c r="AV77" s="25">
        <f t="shared" si="16"/>
        <v>3833.7746875500002</v>
      </c>
      <c r="AW77" s="25">
        <f t="shared" si="16"/>
        <v>5392.5732114759994</v>
      </c>
      <c r="AX77" s="25">
        <f t="shared" si="16"/>
        <v>1176.9104169299999</v>
      </c>
      <c r="AY77" s="25">
        <f t="shared" si="16"/>
        <v>115.04858895999999</v>
      </c>
      <c r="AZ77" s="25">
        <f t="shared" si="16"/>
        <v>4100.614205586</v>
      </c>
    </row>
    <row r="78" spans="2:5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x14ac:dyDescent="0.25">
      <c r="B79" s="14" t="s">
        <v>1526</v>
      </c>
    </row>
    <row r="80" spans="2:52" x14ac:dyDescent="0.25">
      <c r="B80" s="15" t="s">
        <v>704</v>
      </c>
      <c r="C80" s="16">
        <v>184.87250266599997</v>
      </c>
      <c r="D80" s="16">
        <v>86.179198965999987</v>
      </c>
      <c r="E80" s="16">
        <v>78.18956605599999</v>
      </c>
      <c r="F80" s="16">
        <v>5.1630110700000005</v>
      </c>
      <c r="G80" s="16">
        <v>2.8266218400000001</v>
      </c>
      <c r="H80" s="16">
        <v>98.693303699999987</v>
      </c>
      <c r="I80" s="16">
        <v>0</v>
      </c>
      <c r="J80" s="16">
        <v>86.984717739999994</v>
      </c>
      <c r="K80" s="16">
        <v>0</v>
      </c>
      <c r="L80" s="16">
        <v>11.708585959999999</v>
      </c>
      <c r="M80" s="16">
        <v>1107.8836704300002</v>
      </c>
      <c r="N80" s="16">
        <v>1106.246245</v>
      </c>
      <c r="O80" s="16">
        <v>1.63742543</v>
      </c>
      <c r="P80" s="16">
        <v>0</v>
      </c>
      <c r="Q80" s="16">
        <v>0</v>
      </c>
      <c r="R80" s="16">
        <v>1292.7561730959999</v>
      </c>
      <c r="S80" s="16">
        <v>428.55702350999996</v>
      </c>
      <c r="T80" s="16">
        <v>41.819431730000005</v>
      </c>
      <c r="U80" s="16">
        <v>293.89906067000004</v>
      </c>
      <c r="V80" s="16">
        <v>0</v>
      </c>
      <c r="W80" s="16">
        <v>0</v>
      </c>
      <c r="X80" s="16">
        <v>19.818307190000002</v>
      </c>
      <c r="Y80" s="16">
        <v>165.96115655</v>
      </c>
      <c r="Z80" s="16">
        <v>3.5473045399999998</v>
      </c>
      <c r="AA80" s="16">
        <v>953.60228419000009</v>
      </c>
      <c r="AB80" s="16">
        <v>339.15388890600002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44.233888119999996</v>
      </c>
      <c r="AM80" s="16">
        <v>44.233888119999996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44.233888119999996</v>
      </c>
      <c r="AU80" s="16">
        <v>294.920000786</v>
      </c>
      <c r="AV80" s="16">
        <v>11.954233090000001</v>
      </c>
      <c r="AW80" s="16">
        <v>306.87423387600001</v>
      </c>
      <c r="AX80" s="16">
        <v>0</v>
      </c>
      <c r="AY80" s="16">
        <v>0</v>
      </c>
      <c r="AZ80" s="16">
        <v>306.87423387600001</v>
      </c>
    </row>
    <row r="81" spans="2:52" x14ac:dyDescent="0.25">
      <c r="B81" s="15" t="s">
        <v>705</v>
      </c>
      <c r="C81" s="16">
        <v>520.85309144999997</v>
      </c>
      <c r="D81" s="16">
        <v>242.17161443999998</v>
      </c>
      <c r="E81" s="16">
        <v>132.92099949999999</v>
      </c>
      <c r="F81" s="16">
        <v>83.439259059999998</v>
      </c>
      <c r="G81" s="16">
        <v>25.811355880000001</v>
      </c>
      <c r="H81" s="16">
        <v>278.68147700999998</v>
      </c>
      <c r="I81" s="16">
        <v>5.8382432800000004</v>
      </c>
      <c r="J81" s="16">
        <v>5.9073132699999995</v>
      </c>
      <c r="K81" s="16">
        <v>226.9838024</v>
      </c>
      <c r="L81" s="16">
        <v>39.952118059999997</v>
      </c>
      <c r="M81" s="16">
        <v>2006.3625272300001</v>
      </c>
      <c r="N81" s="16">
        <v>1821.401171</v>
      </c>
      <c r="O81" s="16">
        <v>4.5459087300000007</v>
      </c>
      <c r="P81" s="16">
        <v>178.99309550000001</v>
      </c>
      <c r="Q81" s="16">
        <v>1.4223520000000001</v>
      </c>
      <c r="R81" s="16">
        <v>2527.2156186799998</v>
      </c>
      <c r="S81" s="16">
        <v>1149.17229159</v>
      </c>
      <c r="T81" s="16">
        <v>40.059636120000008</v>
      </c>
      <c r="U81" s="16">
        <v>450.98437765</v>
      </c>
      <c r="V81" s="16">
        <v>0</v>
      </c>
      <c r="W81" s="16">
        <v>78.222907359999994</v>
      </c>
      <c r="X81" s="16">
        <v>36.161211590000001</v>
      </c>
      <c r="Y81" s="16">
        <v>138.06608218</v>
      </c>
      <c r="Z81" s="16">
        <v>0</v>
      </c>
      <c r="AA81" s="16">
        <v>1892.6665064900001</v>
      </c>
      <c r="AB81" s="16">
        <v>634.54911219000007</v>
      </c>
      <c r="AC81" s="16">
        <v>4.0438455499999995</v>
      </c>
      <c r="AD81" s="16">
        <v>4.0438455499999995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4.0438455499999995</v>
      </c>
      <c r="AL81" s="16">
        <v>88.601859430000005</v>
      </c>
      <c r="AM81" s="16">
        <v>88.601859430000005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88.601859430000005</v>
      </c>
      <c r="AU81" s="16">
        <v>549.9910983100001</v>
      </c>
      <c r="AV81" s="16">
        <v>436.039784</v>
      </c>
      <c r="AW81" s="16">
        <v>986.03088230999992</v>
      </c>
      <c r="AX81" s="16">
        <v>342.87122202999996</v>
      </c>
      <c r="AY81" s="16">
        <v>0</v>
      </c>
      <c r="AZ81" s="16">
        <v>643.15966028000003</v>
      </c>
    </row>
    <row r="82" spans="2:52" x14ac:dyDescent="0.25">
      <c r="B82" s="15" t="s">
        <v>706</v>
      </c>
      <c r="C82" s="16">
        <v>260.48760486000003</v>
      </c>
      <c r="D82" s="16">
        <v>46.142978560000003</v>
      </c>
      <c r="E82" s="16">
        <v>40.99657045</v>
      </c>
      <c r="F82" s="16">
        <v>1.5101754199999999</v>
      </c>
      <c r="G82" s="16">
        <v>3.6362326899999999</v>
      </c>
      <c r="H82" s="16">
        <v>214.34462630000002</v>
      </c>
      <c r="I82" s="16">
        <v>1.8975679999999999</v>
      </c>
      <c r="J82" s="16">
        <v>59.719979299999999</v>
      </c>
      <c r="K82" s="16">
        <v>140.55120299999999</v>
      </c>
      <c r="L82" s="16">
        <v>12.175876000000001</v>
      </c>
      <c r="M82" s="16">
        <v>1191.444569</v>
      </c>
      <c r="N82" s="16">
        <v>1182.969777</v>
      </c>
      <c r="O82" s="16">
        <v>9.5954999999999999E-2</v>
      </c>
      <c r="P82" s="16">
        <v>8.3788370000000008</v>
      </c>
      <c r="Q82" s="16">
        <v>0</v>
      </c>
      <c r="R82" s="16">
        <v>1451.9321738600001</v>
      </c>
      <c r="S82" s="16">
        <v>217.37576278999998</v>
      </c>
      <c r="T82" s="16">
        <v>29.573008000000002</v>
      </c>
      <c r="U82" s="16">
        <v>513.11998160999997</v>
      </c>
      <c r="V82" s="16">
        <v>0</v>
      </c>
      <c r="W82" s="16">
        <v>0</v>
      </c>
      <c r="X82" s="16">
        <v>31.81337327</v>
      </c>
      <c r="Y82" s="16">
        <v>171.29044005</v>
      </c>
      <c r="Z82" s="16">
        <v>2.3188600899999998</v>
      </c>
      <c r="AA82" s="16">
        <v>965.49142581000001</v>
      </c>
      <c r="AB82" s="16">
        <v>486.44074805000002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195.30245821</v>
      </c>
      <c r="AM82" s="16">
        <v>195.30245821</v>
      </c>
      <c r="AN82" s="16">
        <v>0</v>
      </c>
      <c r="AO82" s="16">
        <v>0</v>
      </c>
      <c r="AP82" s="16">
        <v>37.564119659999996</v>
      </c>
      <c r="AQ82" s="16">
        <v>37.564119659999996</v>
      </c>
      <c r="AR82" s="16">
        <v>0</v>
      </c>
      <c r="AS82" s="16">
        <v>0</v>
      </c>
      <c r="AT82" s="16">
        <v>232.86657787000001</v>
      </c>
      <c r="AU82" s="16">
        <v>253.57417018000001</v>
      </c>
      <c r="AV82" s="16">
        <v>1036.4528789999999</v>
      </c>
      <c r="AW82" s="16">
        <v>1290.0270491800002</v>
      </c>
      <c r="AX82" s="16">
        <v>309.76090053000001</v>
      </c>
      <c r="AY82" s="16">
        <v>180.82819284000001</v>
      </c>
      <c r="AZ82" s="16">
        <v>799.43795580999995</v>
      </c>
    </row>
    <row r="83" spans="2:52" x14ac:dyDescent="0.25">
      <c r="B83" s="15" t="s">
        <v>707</v>
      </c>
      <c r="C83" s="16">
        <v>56.325498420000002</v>
      </c>
      <c r="D83" s="16">
        <v>5.4148422099999989</v>
      </c>
      <c r="E83" s="16">
        <v>4.7836717200000001</v>
      </c>
      <c r="F83" s="16">
        <v>0.51546868000000001</v>
      </c>
      <c r="G83" s="16">
        <v>0.11570181</v>
      </c>
      <c r="H83" s="16">
        <v>50.910656209999999</v>
      </c>
      <c r="I83" s="16">
        <v>0.229375</v>
      </c>
      <c r="J83" s="16">
        <v>14.09725534</v>
      </c>
      <c r="K83" s="16">
        <v>5.3150526200000003</v>
      </c>
      <c r="L83" s="16">
        <v>31.268973249999998</v>
      </c>
      <c r="M83" s="16">
        <v>295.57461136000001</v>
      </c>
      <c r="N83" s="16">
        <v>293.207268</v>
      </c>
      <c r="O83" s="16">
        <v>0.14569335999999999</v>
      </c>
      <c r="P83" s="16">
        <v>2</v>
      </c>
      <c r="Q83" s="16">
        <v>0.22165000000000001</v>
      </c>
      <c r="R83" s="16">
        <v>351.90010978000004</v>
      </c>
      <c r="S83" s="16">
        <v>90.842924749999995</v>
      </c>
      <c r="T83" s="16">
        <v>3.0130165899999999</v>
      </c>
      <c r="U83" s="16">
        <v>81.269408970000001</v>
      </c>
      <c r="V83" s="16">
        <v>0</v>
      </c>
      <c r="W83" s="16">
        <v>0</v>
      </c>
      <c r="X83" s="16">
        <v>4.46176379</v>
      </c>
      <c r="Y83" s="16">
        <v>66.248584629999996</v>
      </c>
      <c r="Z83" s="16">
        <v>0.64356075999999995</v>
      </c>
      <c r="AA83" s="16">
        <v>246.47925948999998</v>
      </c>
      <c r="AB83" s="16">
        <v>105.42085029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24.93977246</v>
      </c>
      <c r="AM83" s="16">
        <v>24.93977246</v>
      </c>
      <c r="AN83" s="16">
        <v>0</v>
      </c>
      <c r="AO83" s="16">
        <v>0</v>
      </c>
      <c r="AP83" s="16">
        <v>6.3052395099999998</v>
      </c>
      <c r="AQ83" s="16">
        <v>6.3052395099999998</v>
      </c>
      <c r="AR83" s="16">
        <v>0</v>
      </c>
      <c r="AS83" s="16">
        <v>0</v>
      </c>
      <c r="AT83" s="16">
        <v>31.24501197</v>
      </c>
      <c r="AU83" s="16">
        <v>74.175838320000011</v>
      </c>
      <c r="AV83" s="16">
        <v>210.00997258999996</v>
      </c>
      <c r="AW83" s="16">
        <v>284.18581090999999</v>
      </c>
      <c r="AX83" s="16">
        <v>49.312133609999997</v>
      </c>
      <c r="AY83" s="16">
        <v>1.65926106</v>
      </c>
      <c r="AZ83" s="16">
        <v>233.21441624000002</v>
      </c>
    </row>
    <row r="84" spans="2:52" x14ac:dyDescent="0.25">
      <c r="B84" s="24" t="s">
        <v>1582</v>
      </c>
      <c r="C84" s="25">
        <f t="shared" ref="C84:AH84" si="17">SUM(C80:C83)</f>
        <v>1022.538697396</v>
      </c>
      <c r="D84" s="25">
        <f t="shared" si="17"/>
        <v>379.90863417600002</v>
      </c>
      <c r="E84" s="25">
        <f t="shared" si="17"/>
        <v>256.89080772599999</v>
      </c>
      <c r="F84" s="25">
        <f t="shared" si="17"/>
        <v>90.627914229999988</v>
      </c>
      <c r="G84" s="25">
        <f t="shared" si="17"/>
        <v>32.389912219999999</v>
      </c>
      <c r="H84" s="25">
        <f t="shared" si="17"/>
        <v>642.6300632199999</v>
      </c>
      <c r="I84" s="25">
        <f t="shared" si="17"/>
        <v>7.9651862800000002</v>
      </c>
      <c r="J84" s="25">
        <f t="shared" si="17"/>
        <v>166.70926564999999</v>
      </c>
      <c r="K84" s="25">
        <f t="shared" si="17"/>
        <v>372.85005802000001</v>
      </c>
      <c r="L84" s="25">
        <f t="shared" si="17"/>
        <v>95.105553270000001</v>
      </c>
      <c r="M84" s="25">
        <f t="shared" si="17"/>
        <v>4601.2653780199998</v>
      </c>
      <c r="N84" s="25">
        <f t="shared" si="17"/>
        <v>4403.8244610000002</v>
      </c>
      <c r="O84" s="25">
        <f t="shared" si="17"/>
        <v>6.4249825200000013</v>
      </c>
      <c r="P84" s="25">
        <f t="shared" si="17"/>
        <v>189.37193250000001</v>
      </c>
      <c r="Q84" s="25">
        <f t="shared" si="17"/>
        <v>1.644002</v>
      </c>
      <c r="R84" s="25">
        <f t="shared" si="17"/>
        <v>5623.8040754160002</v>
      </c>
      <c r="S84" s="25">
        <f t="shared" si="17"/>
        <v>1885.9480026399999</v>
      </c>
      <c r="T84" s="25">
        <f t="shared" si="17"/>
        <v>114.46509244000002</v>
      </c>
      <c r="U84" s="25">
        <f t="shared" si="17"/>
        <v>1339.2728289000001</v>
      </c>
      <c r="V84" s="25">
        <f t="shared" si="17"/>
        <v>0</v>
      </c>
      <c r="W84" s="25">
        <f t="shared" si="17"/>
        <v>78.222907359999994</v>
      </c>
      <c r="X84" s="25">
        <f t="shared" si="17"/>
        <v>92.254655840000012</v>
      </c>
      <c r="Y84" s="25">
        <f t="shared" si="17"/>
        <v>541.56626341000003</v>
      </c>
      <c r="Z84" s="25">
        <f t="shared" si="17"/>
        <v>6.5097253899999998</v>
      </c>
      <c r="AA84" s="25">
        <f t="shared" si="17"/>
        <v>4058.23947598</v>
      </c>
      <c r="AB84" s="25">
        <f t="shared" si="17"/>
        <v>1565.5645994360002</v>
      </c>
      <c r="AC84" s="25">
        <f t="shared" si="17"/>
        <v>4.0438455499999995</v>
      </c>
      <c r="AD84" s="25">
        <f t="shared" si="17"/>
        <v>4.0438455499999995</v>
      </c>
      <c r="AE84" s="25">
        <f t="shared" si="17"/>
        <v>0</v>
      </c>
      <c r="AF84" s="25">
        <f t="shared" si="17"/>
        <v>0</v>
      </c>
      <c r="AG84" s="25">
        <f t="shared" si="17"/>
        <v>0</v>
      </c>
      <c r="AH84" s="25">
        <f t="shared" si="17"/>
        <v>0</v>
      </c>
      <c r="AI84" s="25">
        <f t="shared" ref="AI84:AZ84" si="18">SUM(AI80:AI83)</f>
        <v>0</v>
      </c>
      <c r="AJ84" s="25">
        <f t="shared" si="18"/>
        <v>0</v>
      </c>
      <c r="AK84" s="25">
        <f t="shared" si="18"/>
        <v>4.0438455499999995</v>
      </c>
      <c r="AL84" s="25">
        <f t="shared" si="18"/>
        <v>353.07797821999998</v>
      </c>
      <c r="AM84" s="25">
        <f t="shared" si="18"/>
        <v>353.07797821999998</v>
      </c>
      <c r="AN84" s="25">
        <f t="shared" si="18"/>
        <v>0</v>
      </c>
      <c r="AO84" s="25">
        <f t="shared" si="18"/>
        <v>0</v>
      </c>
      <c r="AP84" s="25">
        <f t="shared" si="18"/>
        <v>43.869359169999996</v>
      </c>
      <c r="AQ84" s="25">
        <f t="shared" si="18"/>
        <v>43.869359169999996</v>
      </c>
      <c r="AR84" s="25">
        <f t="shared" si="18"/>
        <v>0</v>
      </c>
      <c r="AS84" s="25">
        <f t="shared" si="18"/>
        <v>0</v>
      </c>
      <c r="AT84" s="25">
        <f t="shared" si="18"/>
        <v>396.94733739000003</v>
      </c>
      <c r="AU84" s="25">
        <f t="shared" si="18"/>
        <v>1172.661107596</v>
      </c>
      <c r="AV84" s="25">
        <f t="shared" si="18"/>
        <v>1694.4568686799998</v>
      </c>
      <c r="AW84" s="25">
        <f t="shared" si="18"/>
        <v>2867.1179762759998</v>
      </c>
      <c r="AX84" s="25">
        <f t="shared" si="18"/>
        <v>701.94425617000002</v>
      </c>
      <c r="AY84" s="25">
        <f t="shared" si="18"/>
        <v>182.48745390000002</v>
      </c>
      <c r="AZ84" s="25">
        <f t="shared" si="18"/>
        <v>1982.686266206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14" t="s">
        <v>1527</v>
      </c>
    </row>
    <row r="87" spans="2:52" x14ac:dyDescent="0.25">
      <c r="B87" s="15" t="s">
        <v>828</v>
      </c>
      <c r="C87" s="16">
        <v>28.010757000000002</v>
      </c>
      <c r="D87" s="16">
        <v>4.6864904200000002</v>
      </c>
      <c r="E87" s="16">
        <v>4.1712133900000001</v>
      </c>
      <c r="F87" s="16">
        <v>0.10822353</v>
      </c>
      <c r="G87" s="16">
        <v>0.40705350000000001</v>
      </c>
      <c r="H87" s="16">
        <v>23.324266580000003</v>
      </c>
      <c r="I87" s="16">
        <v>0.118105</v>
      </c>
      <c r="J87" s="16">
        <v>22.05549869</v>
      </c>
      <c r="K87" s="16">
        <v>0.23430500000000001</v>
      </c>
      <c r="L87" s="16">
        <v>0.91635789000000001</v>
      </c>
      <c r="M87" s="16">
        <v>329.29832966000004</v>
      </c>
      <c r="N87" s="16">
        <v>329.10718500000002</v>
      </c>
      <c r="O87" s="16">
        <v>0.19114465999999999</v>
      </c>
      <c r="P87" s="16">
        <v>0</v>
      </c>
      <c r="Q87" s="16">
        <v>0</v>
      </c>
      <c r="R87" s="16">
        <v>357.30908666000005</v>
      </c>
      <c r="S87" s="16">
        <v>150.12198240999999</v>
      </c>
      <c r="T87" s="16">
        <v>1.9199820700000001</v>
      </c>
      <c r="U87" s="16">
        <v>92.592487390000002</v>
      </c>
      <c r="V87" s="16">
        <v>0</v>
      </c>
      <c r="W87" s="16">
        <v>0</v>
      </c>
      <c r="X87" s="16">
        <v>8.3594917400000011</v>
      </c>
      <c r="Y87" s="16">
        <v>26.46954041</v>
      </c>
      <c r="Z87" s="16">
        <v>16.57100986</v>
      </c>
      <c r="AA87" s="16">
        <v>296.03449388000007</v>
      </c>
      <c r="AB87" s="16">
        <v>61.274592779999999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36.006445790000001</v>
      </c>
      <c r="AM87" s="16">
        <v>36.006445790000001</v>
      </c>
      <c r="AN87" s="16">
        <v>0</v>
      </c>
      <c r="AO87" s="16">
        <v>0</v>
      </c>
      <c r="AP87" s="16">
        <v>15.660054480000001</v>
      </c>
      <c r="AQ87" s="16">
        <v>15.660054480000001</v>
      </c>
      <c r="AR87" s="16">
        <v>0</v>
      </c>
      <c r="AS87" s="16">
        <v>0</v>
      </c>
      <c r="AT87" s="16">
        <v>51.666500269999993</v>
      </c>
      <c r="AU87" s="16">
        <v>9.6080925100000005</v>
      </c>
      <c r="AV87" s="16">
        <v>90.056872720000001</v>
      </c>
      <c r="AW87" s="16">
        <v>99.664965230000007</v>
      </c>
      <c r="AX87" s="16">
        <v>3.83700017</v>
      </c>
      <c r="AY87" s="16">
        <v>9.0400232599999999</v>
      </c>
      <c r="AZ87" s="16">
        <v>86.787941799999999</v>
      </c>
    </row>
    <row r="88" spans="2:52" x14ac:dyDescent="0.25">
      <c r="B88" s="15" t="s">
        <v>823</v>
      </c>
      <c r="C88" s="16">
        <v>49.942692899999997</v>
      </c>
      <c r="D88" s="16">
        <v>6.2353920499999997</v>
      </c>
      <c r="E88" s="16">
        <v>5.4945959200000001</v>
      </c>
      <c r="F88" s="16">
        <v>0.64010794999999998</v>
      </c>
      <c r="G88" s="16">
        <v>0.10068817999999999</v>
      </c>
      <c r="H88" s="16">
        <v>43.707300850000003</v>
      </c>
      <c r="I88" s="16">
        <v>0</v>
      </c>
      <c r="J88" s="16">
        <v>38.259266750000002</v>
      </c>
      <c r="K88" s="16">
        <v>0</v>
      </c>
      <c r="L88" s="16">
        <v>5.4480340999999992</v>
      </c>
      <c r="M88" s="16">
        <v>710.08515435999993</v>
      </c>
      <c r="N88" s="16">
        <v>700.9017365499999</v>
      </c>
      <c r="O88" s="16">
        <v>0.61134781000000005</v>
      </c>
      <c r="P88" s="16">
        <v>0</v>
      </c>
      <c r="Q88" s="16">
        <v>8.5720700000000001</v>
      </c>
      <c r="R88" s="16">
        <v>760.02784725999982</v>
      </c>
      <c r="S88" s="16">
        <v>259.00708093999998</v>
      </c>
      <c r="T88" s="16">
        <v>0</v>
      </c>
      <c r="U88" s="16">
        <v>205.02054275</v>
      </c>
      <c r="V88" s="16">
        <v>0</v>
      </c>
      <c r="W88" s="16">
        <v>0</v>
      </c>
      <c r="X88" s="16">
        <v>25.722402370000001</v>
      </c>
      <c r="Y88" s="16">
        <v>148.27887287000001</v>
      </c>
      <c r="Z88" s="16">
        <v>0</v>
      </c>
      <c r="AA88" s="16">
        <v>638.02889893000008</v>
      </c>
      <c r="AB88" s="16">
        <v>121.99894833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6.9723885800000005</v>
      </c>
      <c r="AM88" s="16">
        <v>6.9723885800000005</v>
      </c>
      <c r="AN88" s="16">
        <v>0</v>
      </c>
      <c r="AO88" s="16">
        <v>0</v>
      </c>
      <c r="AP88" s="16">
        <v>42.07999058</v>
      </c>
      <c r="AQ88" s="16">
        <v>42.07999058</v>
      </c>
      <c r="AR88" s="16">
        <v>0</v>
      </c>
      <c r="AS88" s="16">
        <v>0</v>
      </c>
      <c r="AT88" s="16">
        <v>49.052379159999994</v>
      </c>
      <c r="AU88" s="16">
        <v>72.946569170000004</v>
      </c>
      <c r="AV88" s="16">
        <v>271.07151991000001</v>
      </c>
      <c r="AW88" s="16">
        <v>344.01808907999998</v>
      </c>
      <c r="AX88" s="16">
        <v>108.616708</v>
      </c>
      <c r="AY88" s="16">
        <v>0</v>
      </c>
      <c r="AZ88" s="16">
        <v>235.40138108000002</v>
      </c>
    </row>
    <row r="89" spans="2:52" x14ac:dyDescent="0.25">
      <c r="B89" s="15" t="s">
        <v>824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</row>
    <row r="90" spans="2:52" x14ac:dyDescent="0.25">
      <c r="B90" s="15" t="s">
        <v>825</v>
      </c>
      <c r="C90" s="16">
        <v>86.189581490000009</v>
      </c>
      <c r="D90" s="16">
        <v>18.226505389999996</v>
      </c>
      <c r="E90" s="16">
        <v>9.921913469999998</v>
      </c>
      <c r="F90" s="16">
        <v>7.8566917199999997</v>
      </c>
      <c r="G90" s="16">
        <v>0.44790020000000003</v>
      </c>
      <c r="H90" s="16">
        <v>67.963076100000009</v>
      </c>
      <c r="I90" s="16">
        <v>2.22545875</v>
      </c>
      <c r="J90" s="16">
        <v>3.2415375000000002</v>
      </c>
      <c r="K90" s="16">
        <v>58.23289381</v>
      </c>
      <c r="L90" s="16">
        <v>4.2631860399999999</v>
      </c>
      <c r="M90" s="16">
        <v>827.98482236999996</v>
      </c>
      <c r="N90" s="16">
        <v>734.39153999999996</v>
      </c>
      <c r="O90" s="16">
        <v>0.45911406999999999</v>
      </c>
      <c r="P90" s="16">
        <v>0</v>
      </c>
      <c r="Q90" s="16">
        <v>93.134168299999999</v>
      </c>
      <c r="R90" s="16">
        <v>914.17440385999998</v>
      </c>
      <c r="S90" s="16">
        <v>285.01742664</v>
      </c>
      <c r="T90" s="16">
        <v>31.749785710000001</v>
      </c>
      <c r="U90" s="16">
        <v>230.74875641999998</v>
      </c>
      <c r="V90" s="16">
        <v>0.59639629000000005</v>
      </c>
      <c r="W90" s="16">
        <v>1.7108000000000002E-2</v>
      </c>
      <c r="X90" s="16">
        <v>12.327568560000001</v>
      </c>
      <c r="Y90" s="16">
        <v>64.276485010000002</v>
      </c>
      <c r="Z90" s="16">
        <v>0.61563583</v>
      </c>
      <c r="AA90" s="16">
        <v>625.34916245999989</v>
      </c>
      <c r="AB90" s="16">
        <v>288.82524140000004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92.323179670000002</v>
      </c>
      <c r="AM90" s="16">
        <v>92.323179670000002</v>
      </c>
      <c r="AN90" s="16">
        <v>0</v>
      </c>
      <c r="AO90" s="16">
        <v>0</v>
      </c>
      <c r="AP90" s="16">
        <v>31.831126050000002</v>
      </c>
      <c r="AQ90" s="16">
        <v>31.831126050000002</v>
      </c>
      <c r="AR90" s="16">
        <v>0</v>
      </c>
      <c r="AS90" s="16">
        <v>0</v>
      </c>
      <c r="AT90" s="16">
        <v>124.15430572</v>
      </c>
      <c r="AU90" s="16">
        <v>164.67093568000001</v>
      </c>
      <c r="AV90" s="16">
        <v>206.89795172000001</v>
      </c>
      <c r="AW90" s="16">
        <v>371.56888739999999</v>
      </c>
      <c r="AX90" s="16">
        <v>0</v>
      </c>
      <c r="AY90" s="16">
        <v>0</v>
      </c>
      <c r="AZ90" s="16">
        <v>371.56888739999999</v>
      </c>
    </row>
    <row r="91" spans="2:52" x14ac:dyDescent="0.25">
      <c r="B91" s="15" t="s">
        <v>827</v>
      </c>
      <c r="C91" s="16">
        <v>231.91744343000002</v>
      </c>
      <c r="D91" s="16">
        <v>13.737738950000001</v>
      </c>
      <c r="E91" s="16">
        <v>9.7541513700000007</v>
      </c>
      <c r="F91" s="16">
        <v>2.8242544300000003</v>
      </c>
      <c r="G91" s="16">
        <v>1.1593331499999999</v>
      </c>
      <c r="H91" s="16">
        <v>218.17970448000003</v>
      </c>
      <c r="I91" s="16">
        <v>8.695E-2</v>
      </c>
      <c r="J91" s="16">
        <v>0.14875554999999999</v>
      </c>
      <c r="K91" s="16">
        <v>197.68550221000001</v>
      </c>
      <c r="L91" s="16">
        <v>20.25849672</v>
      </c>
      <c r="M91" s="16">
        <v>529.06131162999998</v>
      </c>
      <c r="N91" s="16">
        <v>528.83133199999997</v>
      </c>
      <c r="O91" s="16">
        <v>0.17997963</v>
      </c>
      <c r="P91" s="16">
        <v>0</v>
      </c>
      <c r="Q91" s="16">
        <v>0.05</v>
      </c>
      <c r="R91" s="16">
        <v>760.97875505999991</v>
      </c>
      <c r="S91" s="16">
        <v>465.95579457999997</v>
      </c>
      <c r="T91" s="16">
        <v>5.1679080300000004</v>
      </c>
      <c r="U91" s="16">
        <v>0</v>
      </c>
      <c r="V91" s="16">
        <v>0</v>
      </c>
      <c r="W91" s="16">
        <v>0</v>
      </c>
      <c r="X91" s="16">
        <v>6.9720083600000002</v>
      </c>
      <c r="Y91" s="16">
        <v>192.40558894999998</v>
      </c>
      <c r="Z91" s="16">
        <v>30.681810640000002</v>
      </c>
      <c r="AA91" s="16">
        <v>701.18311055999993</v>
      </c>
      <c r="AB91" s="16">
        <v>59.795644500000002</v>
      </c>
      <c r="AC91" s="16">
        <v>0</v>
      </c>
      <c r="AD91" s="16">
        <v>0</v>
      </c>
      <c r="AE91" s="16">
        <v>0</v>
      </c>
      <c r="AF91" s="16">
        <v>0</v>
      </c>
      <c r="AG91" s="16">
        <v>98.641999999999996</v>
      </c>
      <c r="AH91" s="16">
        <v>98.641999999999996</v>
      </c>
      <c r="AI91" s="16">
        <v>0</v>
      </c>
      <c r="AJ91" s="16">
        <v>0</v>
      </c>
      <c r="AK91" s="16">
        <v>98.641999999999996</v>
      </c>
      <c r="AL91" s="16">
        <v>5.8119856199999997</v>
      </c>
      <c r="AM91" s="16">
        <v>5.8119856199999997</v>
      </c>
      <c r="AN91" s="16">
        <v>0</v>
      </c>
      <c r="AO91" s="16">
        <v>0</v>
      </c>
      <c r="AP91" s="16">
        <v>34.645603450000003</v>
      </c>
      <c r="AQ91" s="16">
        <v>34.645603450000003</v>
      </c>
      <c r="AR91" s="16">
        <v>0</v>
      </c>
      <c r="AS91" s="16">
        <v>0</v>
      </c>
      <c r="AT91" s="16">
        <v>40.457589069999997</v>
      </c>
      <c r="AU91" s="16">
        <v>117.98005542999999</v>
      </c>
      <c r="AV91" s="16">
        <v>245.99541099999999</v>
      </c>
      <c r="AW91" s="16">
        <v>363.97546642999998</v>
      </c>
      <c r="AX91" s="16">
        <v>0</v>
      </c>
      <c r="AY91" s="16">
        <v>143</v>
      </c>
      <c r="AZ91" s="16">
        <v>220.97546643000001</v>
      </c>
    </row>
    <row r="92" spans="2:52" x14ac:dyDescent="0.25">
      <c r="B92" s="15" t="s">
        <v>826</v>
      </c>
      <c r="C92" s="16">
        <v>111.53821387000001</v>
      </c>
      <c r="D92" s="16">
        <v>7.0026939699999984</v>
      </c>
      <c r="E92" s="16">
        <v>6.5099795199999999</v>
      </c>
      <c r="F92" s="16">
        <v>0.41954939000000002</v>
      </c>
      <c r="G92" s="16">
        <v>7.3165060000000004E-2</v>
      </c>
      <c r="H92" s="16">
        <v>104.53551990000001</v>
      </c>
      <c r="I92" s="16">
        <v>5.0000000000000001E-3</v>
      </c>
      <c r="J92" s="16">
        <v>4.3198882899999997</v>
      </c>
      <c r="K92" s="16">
        <v>1.562424</v>
      </c>
      <c r="L92" s="16">
        <v>98.64820761</v>
      </c>
      <c r="M92" s="16">
        <v>912.95719448</v>
      </c>
      <c r="N92" s="16">
        <v>912.84818010000004</v>
      </c>
      <c r="O92" s="16">
        <v>0.10901438000000001</v>
      </c>
      <c r="P92" s="16">
        <v>0</v>
      </c>
      <c r="Q92" s="16">
        <v>0</v>
      </c>
      <c r="R92" s="16">
        <v>1024.4954083499999</v>
      </c>
      <c r="S92" s="16">
        <v>375.19918308999996</v>
      </c>
      <c r="T92" s="16">
        <v>4.1112529999999996</v>
      </c>
      <c r="U92" s="16">
        <v>213.29016874999999</v>
      </c>
      <c r="V92" s="16">
        <v>0</v>
      </c>
      <c r="W92" s="16">
        <v>0</v>
      </c>
      <c r="X92" s="16">
        <v>49.687944610000002</v>
      </c>
      <c r="Y92" s="16">
        <v>121.2964877</v>
      </c>
      <c r="Z92" s="16">
        <v>0</v>
      </c>
      <c r="AA92" s="16">
        <v>763.58503714999995</v>
      </c>
      <c r="AB92" s="16">
        <v>260.91037120000004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260.91037120000004</v>
      </c>
      <c r="AV92" s="16">
        <v>194.99294105999999</v>
      </c>
      <c r="AW92" s="16">
        <v>455.90331226000001</v>
      </c>
      <c r="AX92" s="16">
        <v>0</v>
      </c>
      <c r="AY92" s="16">
        <v>0</v>
      </c>
      <c r="AZ92" s="16">
        <v>455.90331226000001</v>
      </c>
    </row>
    <row r="93" spans="2:52" x14ac:dyDescent="0.25">
      <c r="B93" s="24" t="s">
        <v>1582</v>
      </c>
      <c r="C93" s="25">
        <f t="shared" ref="C93:AH93" si="19">SUM(C87:C92)</f>
        <v>507.59868869000002</v>
      </c>
      <c r="D93" s="25">
        <f t="shared" si="19"/>
        <v>49.888820779999989</v>
      </c>
      <c r="E93" s="25">
        <f t="shared" si="19"/>
        <v>35.851853670000004</v>
      </c>
      <c r="F93" s="25">
        <f t="shared" si="19"/>
        <v>11.84882702</v>
      </c>
      <c r="G93" s="25">
        <f t="shared" si="19"/>
        <v>2.1881400900000001</v>
      </c>
      <c r="H93" s="25">
        <f t="shared" si="19"/>
        <v>457.70986791000001</v>
      </c>
      <c r="I93" s="25">
        <f t="shared" si="19"/>
        <v>2.4355137499999997</v>
      </c>
      <c r="J93" s="25">
        <f t="shared" si="19"/>
        <v>68.024946779999993</v>
      </c>
      <c r="K93" s="25">
        <f t="shared" si="19"/>
        <v>257.71512502000002</v>
      </c>
      <c r="L93" s="25">
        <f t="shared" si="19"/>
        <v>129.53428235999999</v>
      </c>
      <c r="M93" s="25">
        <f t="shared" si="19"/>
        <v>3309.3868124999999</v>
      </c>
      <c r="N93" s="25">
        <f t="shared" si="19"/>
        <v>3206.0799736499994</v>
      </c>
      <c r="O93" s="25">
        <f t="shared" si="19"/>
        <v>1.5506005500000002</v>
      </c>
      <c r="P93" s="25">
        <f t="shared" si="19"/>
        <v>0</v>
      </c>
      <c r="Q93" s="25">
        <f t="shared" si="19"/>
        <v>101.75623829999999</v>
      </c>
      <c r="R93" s="25">
        <f t="shared" si="19"/>
        <v>3816.9855011899999</v>
      </c>
      <c r="S93" s="25">
        <f t="shared" si="19"/>
        <v>1535.3014676599998</v>
      </c>
      <c r="T93" s="25">
        <f t="shared" si="19"/>
        <v>42.948928809999998</v>
      </c>
      <c r="U93" s="25">
        <f t="shared" si="19"/>
        <v>741.65195530999995</v>
      </c>
      <c r="V93" s="25">
        <f t="shared" si="19"/>
        <v>0.59639629000000005</v>
      </c>
      <c r="W93" s="25">
        <f t="shared" si="19"/>
        <v>1.7108000000000002E-2</v>
      </c>
      <c r="X93" s="25">
        <f t="shared" si="19"/>
        <v>103.06941564</v>
      </c>
      <c r="Y93" s="25">
        <f t="shared" si="19"/>
        <v>552.72697493999999</v>
      </c>
      <c r="Z93" s="25">
        <f t="shared" si="19"/>
        <v>47.868456330000001</v>
      </c>
      <c r="AA93" s="25">
        <f t="shared" si="19"/>
        <v>3024.1807029800002</v>
      </c>
      <c r="AB93" s="25">
        <f t="shared" si="19"/>
        <v>792.80479821000017</v>
      </c>
      <c r="AC93" s="25">
        <f t="shared" si="19"/>
        <v>0</v>
      </c>
      <c r="AD93" s="25">
        <f t="shared" si="19"/>
        <v>0</v>
      </c>
      <c r="AE93" s="25">
        <f t="shared" si="19"/>
        <v>0</v>
      </c>
      <c r="AF93" s="25">
        <f t="shared" si="19"/>
        <v>0</v>
      </c>
      <c r="AG93" s="25">
        <f t="shared" si="19"/>
        <v>98.641999999999996</v>
      </c>
      <c r="AH93" s="25">
        <f t="shared" si="19"/>
        <v>98.641999999999996</v>
      </c>
      <c r="AI93" s="25">
        <f t="shared" ref="AI93:AZ93" si="20">SUM(AI87:AI92)</f>
        <v>0</v>
      </c>
      <c r="AJ93" s="25">
        <f t="shared" si="20"/>
        <v>0</v>
      </c>
      <c r="AK93" s="25">
        <f t="shared" si="20"/>
        <v>98.641999999999996</v>
      </c>
      <c r="AL93" s="25">
        <f t="shared" si="20"/>
        <v>141.11399966000002</v>
      </c>
      <c r="AM93" s="25">
        <f t="shared" si="20"/>
        <v>141.11399966000002</v>
      </c>
      <c r="AN93" s="25">
        <f t="shared" si="20"/>
        <v>0</v>
      </c>
      <c r="AO93" s="25">
        <f t="shared" si="20"/>
        <v>0</v>
      </c>
      <c r="AP93" s="25">
        <f t="shared" si="20"/>
        <v>124.21677456</v>
      </c>
      <c r="AQ93" s="25">
        <f t="shared" si="20"/>
        <v>124.21677456</v>
      </c>
      <c r="AR93" s="25">
        <f t="shared" si="20"/>
        <v>0</v>
      </c>
      <c r="AS93" s="25">
        <f t="shared" si="20"/>
        <v>0</v>
      </c>
      <c r="AT93" s="25">
        <f t="shared" si="20"/>
        <v>265.33077421999997</v>
      </c>
      <c r="AU93" s="25">
        <f t="shared" si="20"/>
        <v>626.11602399000003</v>
      </c>
      <c r="AV93" s="25">
        <f t="shared" si="20"/>
        <v>1009.0146964100001</v>
      </c>
      <c r="AW93" s="25">
        <f t="shared" si="20"/>
        <v>1635.1307204</v>
      </c>
      <c r="AX93" s="25">
        <f t="shared" si="20"/>
        <v>112.45370817</v>
      </c>
      <c r="AY93" s="25">
        <f t="shared" si="20"/>
        <v>152.04002326</v>
      </c>
      <c r="AZ93" s="25">
        <f t="shared" si="20"/>
        <v>1370.6369889699999</v>
      </c>
    </row>
    <row r="94" spans="2:5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x14ac:dyDescent="0.25">
      <c r="B95" s="14" t="s">
        <v>1528</v>
      </c>
    </row>
    <row r="96" spans="2:52" x14ac:dyDescent="0.25">
      <c r="B96" s="15" t="s">
        <v>952</v>
      </c>
      <c r="C96" s="16">
        <v>52.101492610000001</v>
      </c>
      <c r="D96" s="16">
        <v>9.1840229999999995E-2</v>
      </c>
      <c r="E96" s="16">
        <v>4.5589199999999996E-2</v>
      </c>
      <c r="F96" s="16">
        <v>2.2408300000000001E-3</v>
      </c>
      <c r="G96" s="16">
        <v>4.4010199999999999E-2</v>
      </c>
      <c r="H96" s="16">
        <v>52.009652380000006</v>
      </c>
      <c r="I96" s="16">
        <v>1.1E-4</v>
      </c>
      <c r="J96" s="16">
        <v>0.33900999999999998</v>
      </c>
      <c r="K96" s="16">
        <v>12.67733357</v>
      </c>
      <c r="L96" s="16">
        <v>38.993198810000003</v>
      </c>
      <c r="M96" s="16">
        <v>544.69605804999992</v>
      </c>
      <c r="N96" s="16">
        <v>526.94764699999996</v>
      </c>
      <c r="O96" s="16">
        <v>7.7484110499999996</v>
      </c>
      <c r="P96" s="16">
        <v>0</v>
      </c>
      <c r="Q96" s="16">
        <v>10</v>
      </c>
      <c r="R96" s="16">
        <v>596.79755065999996</v>
      </c>
      <c r="S96" s="16">
        <v>242.85186450999998</v>
      </c>
      <c r="T96" s="16">
        <v>0</v>
      </c>
      <c r="U96" s="16">
        <v>28.36722692</v>
      </c>
      <c r="V96" s="16">
        <v>0</v>
      </c>
      <c r="W96" s="16">
        <v>0</v>
      </c>
      <c r="X96" s="16">
        <v>37.073991119999995</v>
      </c>
      <c r="Y96" s="16">
        <v>101.13092726000001</v>
      </c>
      <c r="Z96" s="16">
        <v>0</v>
      </c>
      <c r="AA96" s="16">
        <v>409.42400981000003</v>
      </c>
      <c r="AB96" s="16">
        <v>187.37354084999998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131.40855968</v>
      </c>
      <c r="AM96" s="16">
        <v>131.40855968</v>
      </c>
      <c r="AN96" s="16">
        <v>0</v>
      </c>
      <c r="AO96" s="16">
        <v>0</v>
      </c>
      <c r="AP96" s="16">
        <v>23.285465120000001</v>
      </c>
      <c r="AQ96" s="16">
        <v>23.285465120000001</v>
      </c>
      <c r="AR96" s="16">
        <v>0</v>
      </c>
      <c r="AS96" s="16">
        <v>0</v>
      </c>
      <c r="AT96" s="16">
        <v>154.69402480000002</v>
      </c>
      <c r="AU96" s="16">
        <v>32.679516050000004</v>
      </c>
      <c r="AV96" s="16">
        <v>55.552469340000002</v>
      </c>
      <c r="AW96" s="16">
        <v>88.231985390000006</v>
      </c>
      <c r="AX96" s="16">
        <v>9.6959244299999998</v>
      </c>
      <c r="AY96" s="16">
        <v>0</v>
      </c>
      <c r="AZ96" s="16">
        <v>78.53606096</v>
      </c>
    </row>
    <row r="97" spans="2:52" x14ac:dyDescent="0.25">
      <c r="B97" s="15" t="s">
        <v>953</v>
      </c>
      <c r="C97" s="16">
        <v>2.4407894589999999</v>
      </c>
      <c r="D97" s="16">
        <v>2.1365239389999999</v>
      </c>
      <c r="E97" s="16">
        <v>2.0773358389999999</v>
      </c>
      <c r="F97" s="16">
        <v>1.1999999999999999E-3</v>
      </c>
      <c r="G97" s="16">
        <v>5.7988100000000001E-2</v>
      </c>
      <c r="H97" s="16">
        <v>0.30426552000000001</v>
      </c>
      <c r="I97" s="16">
        <v>0</v>
      </c>
      <c r="J97" s="16">
        <v>0.11084739</v>
      </c>
      <c r="K97" s="16">
        <v>5.5E-2</v>
      </c>
      <c r="L97" s="16">
        <v>0.13841813</v>
      </c>
      <c r="M97" s="16">
        <v>699.56806305999999</v>
      </c>
      <c r="N97" s="16">
        <v>662.55244800000003</v>
      </c>
      <c r="O97" s="16">
        <v>37.015615060000002</v>
      </c>
      <c r="P97" s="16">
        <v>0</v>
      </c>
      <c r="Q97" s="16">
        <v>0</v>
      </c>
      <c r="R97" s="16">
        <v>702.0088525189999</v>
      </c>
      <c r="S97" s="16">
        <v>303.75174848</v>
      </c>
      <c r="T97" s="16">
        <v>0.75</v>
      </c>
      <c r="U97" s="16">
        <v>74.184422400000003</v>
      </c>
      <c r="V97" s="16">
        <v>0</v>
      </c>
      <c r="W97" s="16">
        <v>0</v>
      </c>
      <c r="X97" s="16">
        <v>99.822000000000003</v>
      </c>
      <c r="Y97" s="16">
        <v>202.64766293</v>
      </c>
      <c r="Z97" s="16">
        <v>0.9437745500000001</v>
      </c>
      <c r="AA97" s="16">
        <v>682.09960835999993</v>
      </c>
      <c r="AB97" s="16">
        <v>19.909244158999996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20</v>
      </c>
      <c r="AM97" s="16">
        <v>20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20</v>
      </c>
      <c r="AU97" s="16">
        <v>-9.0755841000000018E-2</v>
      </c>
      <c r="AV97" s="16">
        <v>6.0062464999999996</v>
      </c>
      <c r="AW97" s="16">
        <v>5.9154906589999996</v>
      </c>
      <c r="AX97" s="16">
        <v>0</v>
      </c>
      <c r="AY97" s="16">
        <v>0</v>
      </c>
      <c r="AZ97" s="16">
        <v>5.9154906589999996</v>
      </c>
    </row>
    <row r="98" spans="2:52" x14ac:dyDescent="0.25">
      <c r="B98" s="15" t="s">
        <v>954</v>
      </c>
      <c r="C98" s="16">
        <v>7.8428810000000002</v>
      </c>
      <c r="D98" s="16">
        <v>0.30277799999999999</v>
      </c>
      <c r="E98" s="16">
        <v>0.26593299999999997</v>
      </c>
      <c r="F98" s="16">
        <v>0</v>
      </c>
      <c r="G98" s="16">
        <v>3.6845000000000003E-2</v>
      </c>
      <c r="H98" s="16">
        <v>7.5401030000000002</v>
      </c>
      <c r="I98" s="16">
        <v>7.5401030000000002</v>
      </c>
      <c r="J98" s="16">
        <v>0</v>
      </c>
      <c r="K98" s="16">
        <v>0</v>
      </c>
      <c r="L98" s="16">
        <v>0</v>
      </c>
      <c r="M98" s="16">
        <v>587.92844000000002</v>
      </c>
      <c r="N98" s="16">
        <v>565.99072000000001</v>
      </c>
      <c r="O98" s="16">
        <v>0</v>
      </c>
      <c r="P98" s="16">
        <v>0</v>
      </c>
      <c r="Q98" s="16">
        <v>21.937719999999999</v>
      </c>
      <c r="R98" s="16">
        <v>595.77132099999994</v>
      </c>
      <c r="S98" s="16">
        <v>256.49049425999999</v>
      </c>
      <c r="T98" s="16">
        <v>9.9970090000000003</v>
      </c>
      <c r="U98" s="16">
        <v>12.251999199999998</v>
      </c>
      <c r="V98" s="16">
        <v>0</v>
      </c>
      <c r="W98" s="16">
        <v>22.362414999999999</v>
      </c>
      <c r="X98" s="16">
        <v>23.499179999999999</v>
      </c>
      <c r="Y98" s="16">
        <v>129.52986396</v>
      </c>
      <c r="Z98" s="16">
        <v>7.9909489999999996</v>
      </c>
      <c r="AA98" s="16">
        <v>462.12191041999995</v>
      </c>
      <c r="AB98" s="16">
        <v>133.64941057999999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99.704605400000005</v>
      </c>
      <c r="AM98" s="16">
        <v>99.704605400000005</v>
      </c>
      <c r="AN98" s="16">
        <v>0</v>
      </c>
      <c r="AO98" s="16">
        <v>0</v>
      </c>
      <c r="AP98" s="16">
        <v>34.788027</v>
      </c>
      <c r="AQ98" s="16">
        <v>34.788027</v>
      </c>
      <c r="AR98" s="16">
        <v>0</v>
      </c>
      <c r="AS98" s="16">
        <v>0</v>
      </c>
      <c r="AT98" s="16">
        <v>134.49263240000002</v>
      </c>
      <c r="AU98" s="16">
        <v>-0.8432218199999999</v>
      </c>
      <c r="AV98" s="16">
        <v>2.1784979999999998</v>
      </c>
      <c r="AW98" s="16">
        <v>1.3352761800000001</v>
      </c>
      <c r="AX98" s="16">
        <v>0</v>
      </c>
      <c r="AY98" s="16">
        <v>0</v>
      </c>
      <c r="AZ98" s="16">
        <v>1.3352761800000001</v>
      </c>
    </row>
    <row r="99" spans="2:52" x14ac:dyDescent="0.25">
      <c r="B99" s="15" t="s">
        <v>955</v>
      </c>
      <c r="C99" s="16">
        <v>107.50778765999999</v>
      </c>
      <c r="D99" s="16">
        <v>25.053172549999999</v>
      </c>
      <c r="E99" s="16">
        <v>20.089386340000001</v>
      </c>
      <c r="F99" s="16">
        <v>1.7392511899999998</v>
      </c>
      <c r="G99" s="16">
        <v>3.2245350199999998</v>
      </c>
      <c r="H99" s="16">
        <v>82.454615110000006</v>
      </c>
      <c r="I99" s="16">
        <v>2.5000000000000001E-2</v>
      </c>
      <c r="J99" s="16">
        <v>27.265356480000001</v>
      </c>
      <c r="K99" s="16">
        <v>51.24827896</v>
      </c>
      <c r="L99" s="16">
        <v>3.91597967</v>
      </c>
      <c r="M99" s="16">
        <v>1111.9908938399999</v>
      </c>
      <c r="N99" s="16">
        <v>1104.4508725000001</v>
      </c>
      <c r="O99" s="16">
        <v>7.54002134</v>
      </c>
      <c r="P99" s="16">
        <v>0</v>
      </c>
      <c r="Q99" s="16">
        <v>0</v>
      </c>
      <c r="R99" s="16">
        <v>1219.4986815</v>
      </c>
      <c r="S99" s="16">
        <v>272.29468463000001</v>
      </c>
      <c r="T99" s="16">
        <v>6.18911488</v>
      </c>
      <c r="U99" s="16">
        <v>126.01071182</v>
      </c>
      <c r="V99" s="16">
        <v>0</v>
      </c>
      <c r="W99" s="16">
        <v>0</v>
      </c>
      <c r="X99" s="16">
        <v>10.242486269999999</v>
      </c>
      <c r="Y99" s="16">
        <v>448.89622710000003</v>
      </c>
      <c r="Z99" s="16">
        <v>20.618894749999999</v>
      </c>
      <c r="AA99" s="16">
        <v>884.25211945000001</v>
      </c>
      <c r="AB99" s="16">
        <v>335.24656205000002</v>
      </c>
      <c r="AC99" s="16">
        <v>0</v>
      </c>
      <c r="AD99" s="16">
        <v>0</v>
      </c>
      <c r="AE99" s="16">
        <v>0</v>
      </c>
      <c r="AF99" s="16">
        <v>0</v>
      </c>
      <c r="AG99" s="16">
        <v>485.24591660000004</v>
      </c>
      <c r="AH99" s="16">
        <v>485.24591660000004</v>
      </c>
      <c r="AI99" s="16">
        <v>0</v>
      </c>
      <c r="AJ99" s="16">
        <v>0</v>
      </c>
      <c r="AK99" s="16">
        <v>485.24591660000004</v>
      </c>
      <c r="AL99" s="16">
        <v>2.9542267</v>
      </c>
      <c r="AM99" s="16">
        <v>2.9542267</v>
      </c>
      <c r="AN99" s="16">
        <v>0</v>
      </c>
      <c r="AO99" s="16">
        <v>0</v>
      </c>
      <c r="AP99" s="16">
        <v>21.933112229999999</v>
      </c>
      <c r="AQ99" s="16">
        <v>21.933112229999999</v>
      </c>
      <c r="AR99" s="16">
        <v>0</v>
      </c>
      <c r="AS99" s="16">
        <v>0</v>
      </c>
      <c r="AT99" s="16">
        <v>24.887338929999999</v>
      </c>
      <c r="AU99" s="16">
        <v>795.6051397199999</v>
      </c>
      <c r="AV99" s="16">
        <v>335.87822020999999</v>
      </c>
      <c r="AW99" s="16">
        <v>1131.4833599299998</v>
      </c>
      <c r="AX99" s="16">
        <v>239.08347838999998</v>
      </c>
      <c r="AY99" s="16">
        <v>12.537432619999999</v>
      </c>
      <c r="AZ99" s="16">
        <v>879.86244891999991</v>
      </c>
    </row>
    <row r="100" spans="2:52" x14ac:dyDescent="0.25">
      <c r="B100" s="15" t="s">
        <v>956</v>
      </c>
      <c r="C100" s="16">
        <v>137.7723311</v>
      </c>
      <c r="D100" s="16">
        <v>41.940664409999997</v>
      </c>
      <c r="E100" s="16">
        <v>37.041806269999995</v>
      </c>
      <c r="F100" s="16">
        <v>3.356754</v>
      </c>
      <c r="G100" s="16">
        <v>1.54210414</v>
      </c>
      <c r="H100" s="16">
        <v>95.831666689999992</v>
      </c>
      <c r="I100" s="16">
        <v>0.52666000000000002</v>
      </c>
      <c r="J100" s="16">
        <v>1.03142819</v>
      </c>
      <c r="K100" s="16">
        <v>94.012008859999995</v>
      </c>
      <c r="L100" s="16">
        <v>0.26156963999999999</v>
      </c>
      <c r="M100" s="16">
        <v>1005.85255899</v>
      </c>
      <c r="N100" s="16">
        <v>955.26773082</v>
      </c>
      <c r="O100" s="16">
        <v>0.28724100000000002</v>
      </c>
      <c r="P100" s="16">
        <v>0</v>
      </c>
      <c r="Q100" s="16">
        <v>50.29758717</v>
      </c>
      <c r="R100" s="16">
        <v>1143.62489009</v>
      </c>
      <c r="S100" s="16">
        <v>443.43043405999998</v>
      </c>
      <c r="T100" s="16">
        <v>17.239743920000002</v>
      </c>
      <c r="U100" s="16">
        <v>16.583220000000001</v>
      </c>
      <c r="V100" s="16">
        <v>0</v>
      </c>
      <c r="W100" s="16">
        <v>0</v>
      </c>
      <c r="X100" s="16">
        <v>44.445525000000004</v>
      </c>
      <c r="Y100" s="16">
        <v>204.32828244999999</v>
      </c>
      <c r="Z100" s="16">
        <v>34.348959270000002</v>
      </c>
      <c r="AA100" s="16">
        <v>760.3761647</v>
      </c>
      <c r="AB100" s="16">
        <v>383.24872539000006</v>
      </c>
      <c r="AC100" s="16">
        <v>3.3260000000000001</v>
      </c>
      <c r="AD100" s="16">
        <v>0</v>
      </c>
      <c r="AE100" s="16">
        <v>0</v>
      </c>
      <c r="AF100" s="16">
        <v>3.3260000000000001</v>
      </c>
      <c r="AG100" s="16">
        <v>147.11445108000001</v>
      </c>
      <c r="AH100" s="16">
        <v>147.11445108000001</v>
      </c>
      <c r="AI100" s="16">
        <v>0</v>
      </c>
      <c r="AJ100" s="16">
        <v>0</v>
      </c>
      <c r="AK100" s="16">
        <v>150.44045108</v>
      </c>
      <c r="AL100" s="16">
        <v>8.7972744299999999</v>
      </c>
      <c r="AM100" s="16">
        <v>8.7972744299999999</v>
      </c>
      <c r="AN100" s="16">
        <v>0</v>
      </c>
      <c r="AO100" s="16">
        <v>0</v>
      </c>
      <c r="AP100" s="16">
        <v>98.99722623000001</v>
      </c>
      <c r="AQ100" s="16">
        <v>98.99722623000001</v>
      </c>
      <c r="AR100" s="16">
        <v>0</v>
      </c>
      <c r="AS100" s="16">
        <v>0</v>
      </c>
      <c r="AT100" s="16">
        <v>107.79450066</v>
      </c>
      <c r="AU100" s="16">
        <v>425.89467581000002</v>
      </c>
      <c r="AV100" s="16">
        <v>149.32079240000002</v>
      </c>
      <c r="AW100" s="16">
        <v>575.21546821000004</v>
      </c>
      <c r="AX100" s="16">
        <v>311.72885747000004</v>
      </c>
      <c r="AY100" s="16">
        <v>18.893044</v>
      </c>
      <c r="AZ100" s="16">
        <v>244.59356674</v>
      </c>
    </row>
    <row r="101" spans="2:52" x14ac:dyDescent="0.25">
      <c r="B101" s="15" t="s">
        <v>957</v>
      </c>
      <c r="C101" s="16">
        <v>39.428874549999996</v>
      </c>
      <c r="D101" s="16">
        <v>14.28393039</v>
      </c>
      <c r="E101" s="16">
        <v>11.603204620000001</v>
      </c>
      <c r="F101" s="16">
        <v>1.9855240199999999</v>
      </c>
      <c r="G101" s="16">
        <v>0.69520174999999995</v>
      </c>
      <c r="H101" s="16">
        <v>25.144944159999998</v>
      </c>
      <c r="I101" s="16">
        <v>3.2326253299999999</v>
      </c>
      <c r="J101" s="16">
        <v>18.00789061</v>
      </c>
      <c r="K101" s="16">
        <v>0</v>
      </c>
      <c r="L101" s="16">
        <v>3.9044282199999998</v>
      </c>
      <c r="M101" s="16">
        <v>718.52252872000008</v>
      </c>
      <c r="N101" s="16">
        <v>696.53604499999994</v>
      </c>
      <c r="O101" s="16">
        <v>1.43648372</v>
      </c>
      <c r="P101" s="16">
        <v>0</v>
      </c>
      <c r="Q101" s="16">
        <v>20.55</v>
      </c>
      <c r="R101" s="16">
        <v>757.95140327000001</v>
      </c>
      <c r="S101" s="16">
        <v>258.05821993000001</v>
      </c>
      <c r="T101" s="16">
        <v>13.82045492</v>
      </c>
      <c r="U101" s="16">
        <v>46.057541039999997</v>
      </c>
      <c r="V101" s="16">
        <v>0</v>
      </c>
      <c r="W101" s="16">
        <v>0</v>
      </c>
      <c r="X101" s="16">
        <v>9.8322119800000003</v>
      </c>
      <c r="Y101" s="16">
        <v>193.82675777</v>
      </c>
      <c r="Z101" s="16">
        <v>44.800852369999994</v>
      </c>
      <c r="AA101" s="16">
        <v>566.3960380100001</v>
      </c>
      <c r="AB101" s="16">
        <v>191.55536526</v>
      </c>
      <c r="AC101" s="16">
        <v>0</v>
      </c>
      <c r="AD101" s="16">
        <v>0</v>
      </c>
      <c r="AE101" s="16">
        <v>0</v>
      </c>
      <c r="AF101" s="16">
        <v>0</v>
      </c>
      <c r="AG101" s="16">
        <v>107.0595357</v>
      </c>
      <c r="AH101" s="16">
        <v>107.0595357</v>
      </c>
      <c r="AI101" s="16">
        <v>0</v>
      </c>
      <c r="AJ101" s="16">
        <v>0</v>
      </c>
      <c r="AK101" s="16">
        <v>107.0595357</v>
      </c>
      <c r="AL101" s="16">
        <v>42.031116109999999</v>
      </c>
      <c r="AM101" s="16">
        <v>42.031116109999999</v>
      </c>
      <c r="AN101" s="16">
        <v>0</v>
      </c>
      <c r="AO101" s="16">
        <v>0</v>
      </c>
      <c r="AP101" s="16">
        <v>73.483501889999999</v>
      </c>
      <c r="AQ101" s="16">
        <v>73.483501889999999</v>
      </c>
      <c r="AR101" s="16">
        <v>0</v>
      </c>
      <c r="AS101" s="16">
        <v>0</v>
      </c>
      <c r="AT101" s="16">
        <v>115.514618</v>
      </c>
      <c r="AU101" s="16">
        <v>183.10028296000002</v>
      </c>
      <c r="AV101" s="16">
        <v>114.48711109</v>
      </c>
      <c r="AW101" s="16">
        <v>297.58739405</v>
      </c>
      <c r="AX101" s="16">
        <v>68.597761730000002</v>
      </c>
      <c r="AY101" s="16">
        <v>6.3173086999999999</v>
      </c>
      <c r="AZ101" s="16">
        <v>222.67232362000001</v>
      </c>
    </row>
    <row r="102" spans="2:52" x14ac:dyDescent="0.25">
      <c r="B102" s="24" t="s">
        <v>1582</v>
      </c>
      <c r="C102" s="25">
        <f t="shared" ref="C102:AH102" si="21">SUM(C96:C101)</f>
        <v>347.09415637900003</v>
      </c>
      <c r="D102" s="25">
        <f t="shared" si="21"/>
        <v>83.808909518999997</v>
      </c>
      <c r="E102" s="25">
        <f t="shared" si="21"/>
        <v>71.123255268999998</v>
      </c>
      <c r="F102" s="25">
        <f t="shared" si="21"/>
        <v>7.08497004</v>
      </c>
      <c r="G102" s="25">
        <f t="shared" si="21"/>
        <v>5.6006842099999998</v>
      </c>
      <c r="H102" s="25">
        <f t="shared" si="21"/>
        <v>263.28524686000003</v>
      </c>
      <c r="I102" s="25">
        <f t="shared" si="21"/>
        <v>11.324498330000001</v>
      </c>
      <c r="J102" s="25">
        <f t="shared" si="21"/>
        <v>46.754532670000003</v>
      </c>
      <c r="K102" s="25">
        <f t="shared" si="21"/>
        <v>157.99262139000001</v>
      </c>
      <c r="L102" s="25">
        <f t="shared" si="21"/>
        <v>47.213594469999997</v>
      </c>
      <c r="M102" s="25">
        <f t="shared" si="21"/>
        <v>4668.5585426600001</v>
      </c>
      <c r="N102" s="25">
        <f t="shared" si="21"/>
        <v>4511.7454633199995</v>
      </c>
      <c r="O102" s="25">
        <f t="shared" si="21"/>
        <v>54.027772170000006</v>
      </c>
      <c r="P102" s="25">
        <f t="shared" si="21"/>
        <v>0</v>
      </c>
      <c r="Q102" s="25">
        <f t="shared" si="21"/>
        <v>102.78530717</v>
      </c>
      <c r="R102" s="25">
        <f t="shared" si="21"/>
        <v>5015.6526990390003</v>
      </c>
      <c r="S102" s="25">
        <f t="shared" si="21"/>
        <v>1776.87744587</v>
      </c>
      <c r="T102" s="25">
        <f t="shared" si="21"/>
        <v>47.996322720000009</v>
      </c>
      <c r="U102" s="25">
        <f t="shared" si="21"/>
        <v>303.45512137999998</v>
      </c>
      <c r="V102" s="25">
        <f t="shared" si="21"/>
        <v>0</v>
      </c>
      <c r="W102" s="25">
        <f t="shared" si="21"/>
        <v>22.362414999999999</v>
      </c>
      <c r="X102" s="25">
        <f t="shared" si="21"/>
        <v>224.91539437</v>
      </c>
      <c r="Y102" s="25">
        <f t="shared" si="21"/>
        <v>1280.3597214700001</v>
      </c>
      <c r="Z102" s="25">
        <f t="shared" si="21"/>
        <v>108.70342993999999</v>
      </c>
      <c r="AA102" s="25">
        <f t="shared" si="21"/>
        <v>3764.66985075</v>
      </c>
      <c r="AB102" s="25">
        <f t="shared" si="21"/>
        <v>1250.982848289</v>
      </c>
      <c r="AC102" s="25">
        <f t="shared" si="21"/>
        <v>3.3260000000000001</v>
      </c>
      <c r="AD102" s="25">
        <f t="shared" si="21"/>
        <v>0</v>
      </c>
      <c r="AE102" s="25">
        <f t="shared" si="21"/>
        <v>0</v>
      </c>
      <c r="AF102" s="25">
        <f t="shared" si="21"/>
        <v>3.3260000000000001</v>
      </c>
      <c r="AG102" s="25">
        <f t="shared" si="21"/>
        <v>739.41990338000005</v>
      </c>
      <c r="AH102" s="25">
        <f t="shared" si="21"/>
        <v>739.41990338000005</v>
      </c>
      <c r="AI102" s="25">
        <f t="shared" ref="AI102:AZ102" si="22">SUM(AI96:AI101)</f>
        <v>0</v>
      </c>
      <c r="AJ102" s="25">
        <f t="shared" si="22"/>
        <v>0</v>
      </c>
      <c r="AK102" s="25">
        <f t="shared" si="22"/>
        <v>742.74590338000007</v>
      </c>
      <c r="AL102" s="25">
        <f t="shared" si="22"/>
        <v>304.89578231999997</v>
      </c>
      <c r="AM102" s="25">
        <f t="shared" si="22"/>
        <v>304.89578231999997</v>
      </c>
      <c r="AN102" s="25">
        <f t="shared" si="22"/>
        <v>0</v>
      </c>
      <c r="AO102" s="25">
        <f t="shared" si="22"/>
        <v>0</v>
      </c>
      <c r="AP102" s="25">
        <f t="shared" si="22"/>
        <v>252.48733247000001</v>
      </c>
      <c r="AQ102" s="25">
        <f t="shared" si="22"/>
        <v>252.48733247000001</v>
      </c>
      <c r="AR102" s="25">
        <f t="shared" si="22"/>
        <v>0</v>
      </c>
      <c r="AS102" s="25">
        <f t="shared" si="22"/>
        <v>0</v>
      </c>
      <c r="AT102" s="25">
        <f t="shared" si="22"/>
        <v>557.38311479000004</v>
      </c>
      <c r="AU102" s="25">
        <f t="shared" si="22"/>
        <v>1436.3456368789998</v>
      </c>
      <c r="AV102" s="25">
        <f t="shared" si="22"/>
        <v>663.42333754000003</v>
      </c>
      <c r="AW102" s="25">
        <f t="shared" si="22"/>
        <v>2099.7689744189997</v>
      </c>
      <c r="AX102" s="25">
        <f t="shared" si="22"/>
        <v>629.10602201999995</v>
      </c>
      <c r="AY102" s="25">
        <f t="shared" si="22"/>
        <v>37.747785319999998</v>
      </c>
      <c r="AZ102" s="25">
        <f t="shared" si="22"/>
        <v>1432.915167079</v>
      </c>
    </row>
    <row r="103" spans="2:5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x14ac:dyDescent="0.25">
      <c r="B104" s="14" t="s">
        <v>1529</v>
      </c>
    </row>
    <row r="105" spans="2:52" x14ac:dyDescent="0.25">
      <c r="B105" s="15" t="s">
        <v>1064</v>
      </c>
      <c r="C105" s="16">
        <v>369.26195159100001</v>
      </c>
      <c r="D105" s="16">
        <v>89.068009581000013</v>
      </c>
      <c r="E105" s="16">
        <v>60.449175061000005</v>
      </c>
      <c r="F105" s="16">
        <v>8.6742345099999998</v>
      </c>
      <c r="G105" s="16">
        <v>19.944600010000002</v>
      </c>
      <c r="H105" s="16">
        <v>280.19394201</v>
      </c>
      <c r="I105" s="16">
        <v>4.5727877499999998</v>
      </c>
      <c r="J105" s="16">
        <v>1.1656810900000001</v>
      </c>
      <c r="K105" s="16">
        <v>267.659965</v>
      </c>
      <c r="L105" s="16">
        <v>6.7955081699999997</v>
      </c>
      <c r="M105" s="16">
        <v>1415.8712702999999</v>
      </c>
      <c r="N105" s="16">
        <v>1405.7700159999999</v>
      </c>
      <c r="O105" s="16">
        <v>7.6012542999999999</v>
      </c>
      <c r="P105" s="16">
        <v>2.5</v>
      </c>
      <c r="Q105" s="16">
        <v>0</v>
      </c>
      <c r="R105" s="16">
        <v>1785.1332218909999</v>
      </c>
      <c r="S105" s="16">
        <v>935.22198695000009</v>
      </c>
      <c r="T105" s="16">
        <v>32.872929550000002</v>
      </c>
      <c r="U105" s="16">
        <v>7.4828981399999996</v>
      </c>
      <c r="V105" s="16">
        <v>0</v>
      </c>
      <c r="W105" s="16">
        <v>0</v>
      </c>
      <c r="X105" s="16">
        <v>16.157610250000001</v>
      </c>
      <c r="Y105" s="16">
        <v>468.94670895999997</v>
      </c>
      <c r="Z105" s="16">
        <v>13.522971160000001</v>
      </c>
      <c r="AA105" s="16">
        <v>1474.2051050099999</v>
      </c>
      <c r="AB105" s="16">
        <v>310.92811688099999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3.0091673399999999</v>
      </c>
      <c r="AM105" s="16">
        <v>3.0091673399999999</v>
      </c>
      <c r="AN105" s="16">
        <v>0</v>
      </c>
      <c r="AO105" s="16">
        <v>0</v>
      </c>
      <c r="AP105" s="16">
        <v>47.147245220000002</v>
      </c>
      <c r="AQ105" s="16">
        <v>47.147245220000002</v>
      </c>
      <c r="AR105" s="16">
        <v>0</v>
      </c>
      <c r="AS105" s="16">
        <v>0</v>
      </c>
      <c r="AT105" s="16">
        <v>50.15641256</v>
      </c>
      <c r="AU105" s="16">
        <v>260.77170432099996</v>
      </c>
      <c r="AV105" s="16">
        <v>893.22106860000008</v>
      </c>
      <c r="AW105" s="16">
        <v>1153.9927729210001</v>
      </c>
      <c r="AX105" s="16">
        <v>270.08123653999996</v>
      </c>
      <c r="AY105" s="16">
        <v>0</v>
      </c>
      <c r="AZ105" s="16">
        <v>883.91153638100002</v>
      </c>
    </row>
    <row r="106" spans="2:52" x14ac:dyDescent="0.25">
      <c r="B106" s="15" t="s">
        <v>1065</v>
      </c>
      <c r="C106" s="16">
        <v>28.994735627999997</v>
      </c>
      <c r="D106" s="16">
        <v>4.7148917680000002</v>
      </c>
      <c r="E106" s="16">
        <v>3.4962152680000003</v>
      </c>
      <c r="F106" s="16">
        <v>0.98338912000000001</v>
      </c>
      <c r="G106" s="16">
        <v>0.23528738000000002</v>
      </c>
      <c r="H106" s="16">
        <v>24.27984386</v>
      </c>
      <c r="I106" s="16">
        <v>0.5409681999999999</v>
      </c>
      <c r="J106" s="16">
        <v>19.638765739999997</v>
      </c>
      <c r="K106" s="16">
        <v>3.0265278900000001</v>
      </c>
      <c r="L106" s="16">
        <v>1.0735820300000001</v>
      </c>
      <c r="M106" s="16">
        <v>275.40160343999997</v>
      </c>
      <c r="N106" s="16">
        <v>273.18207799999999</v>
      </c>
      <c r="O106" s="16">
        <v>0</v>
      </c>
      <c r="P106" s="16">
        <v>0</v>
      </c>
      <c r="Q106" s="16">
        <v>2.21952544</v>
      </c>
      <c r="R106" s="16">
        <v>304.39633906800003</v>
      </c>
      <c r="S106" s="16">
        <v>103.76042806</v>
      </c>
      <c r="T106" s="16">
        <v>1.7751266999999999</v>
      </c>
      <c r="U106" s="16">
        <v>75.509533930000003</v>
      </c>
      <c r="V106" s="16">
        <v>0</v>
      </c>
      <c r="W106" s="16">
        <v>0</v>
      </c>
      <c r="X106" s="16">
        <v>6.9661170800000001</v>
      </c>
      <c r="Y106" s="16">
        <v>73.664343450000004</v>
      </c>
      <c r="Z106" s="16">
        <v>0</v>
      </c>
      <c r="AA106" s="16">
        <v>261.67554922000005</v>
      </c>
      <c r="AB106" s="16">
        <v>42.720789847999995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28.192830000000001</v>
      </c>
      <c r="AM106" s="16">
        <v>28.192830000000001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28.192830000000001</v>
      </c>
      <c r="AU106" s="16">
        <v>14.527959848</v>
      </c>
      <c r="AV106" s="16">
        <v>82.790126040000004</v>
      </c>
      <c r="AW106" s="16">
        <v>97.318085887999999</v>
      </c>
      <c r="AX106" s="16">
        <v>6.51405762</v>
      </c>
      <c r="AY106" s="16">
        <v>0</v>
      </c>
      <c r="AZ106" s="16">
        <v>90.80402826800001</v>
      </c>
    </row>
    <row r="107" spans="2:52" x14ac:dyDescent="0.25">
      <c r="B107" s="15" t="s">
        <v>1066</v>
      </c>
      <c r="C107" s="16">
        <v>189.55133056</v>
      </c>
      <c r="D107" s="16">
        <v>17.222524439999997</v>
      </c>
      <c r="E107" s="16">
        <v>15.750302029999999</v>
      </c>
      <c r="F107" s="16">
        <v>0.93667599999999995</v>
      </c>
      <c r="G107" s="16">
        <v>0.53554641000000003</v>
      </c>
      <c r="H107" s="16">
        <v>172.32880612</v>
      </c>
      <c r="I107" s="16">
        <v>0.42149999999999999</v>
      </c>
      <c r="J107" s="16">
        <v>32.278858020000001</v>
      </c>
      <c r="K107" s="16">
        <v>139.03865639</v>
      </c>
      <c r="L107" s="16">
        <v>0.58979170999999997</v>
      </c>
      <c r="M107" s="16">
        <v>707.77925321000009</v>
      </c>
      <c r="N107" s="16">
        <v>696.13847999999996</v>
      </c>
      <c r="O107" s="16">
        <v>5.2407732100000004</v>
      </c>
      <c r="P107" s="16">
        <v>0</v>
      </c>
      <c r="Q107" s="16">
        <v>6.4</v>
      </c>
      <c r="R107" s="16">
        <v>897.33058376999998</v>
      </c>
      <c r="S107" s="16">
        <v>205.76018730999999</v>
      </c>
      <c r="T107" s="16">
        <v>8.87370941</v>
      </c>
      <c r="U107" s="16">
        <v>159.50188019999999</v>
      </c>
      <c r="V107" s="16">
        <v>0</v>
      </c>
      <c r="W107" s="16">
        <v>0</v>
      </c>
      <c r="X107" s="16">
        <v>2.1114005499999999</v>
      </c>
      <c r="Y107" s="16">
        <v>72.618312950000004</v>
      </c>
      <c r="Z107" s="16">
        <v>0</v>
      </c>
      <c r="AA107" s="16">
        <v>448.86549041999996</v>
      </c>
      <c r="AB107" s="16">
        <v>448.46509335000002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91.863568000000001</v>
      </c>
      <c r="AM107" s="16">
        <v>91.863568000000001</v>
      </c>
      <c r="AN107" s="16">
        <v>0</v>
      </c>
      <c r="AO107" s="16">
        <v>0</v>
      </c>
      <c r="AP107" s="16">
        <v>80.037167730000007</v>
      </c>
      <c r="AQ107" s="16">
        <v>64.398457090000008</v>
      </c>
      <c r="AR107" s="16">
        <v>15.638710640000001</v>
      </c>
      <c r="AS107" s="16">
        <v>0</v>
      </c>
      <c r="AT107" s="16">
        <v>171.90073573000001</v>
      </c>
      <c r="AU107" s="16">
        <v>276.56435762000001</v>
      </c>
      <c r="AV107" s="16">
        <v>688.62931868999999</v>
      </c>
      <c r="AW107" s="16">
        <v>965.19367631000011</v>
      </c>
      <c r="AX107" s="16">
        <v>274.29116769000001</v>
      </c>
      <c r="AY107" s="16">
        <v>0</v>
      </c>
      <c r="AZ107" s="16">
        <v>690.90250862000005</v>
      </c>
    </row>
    <row r="108" spans="2:52" x14ac:dyDescent="0.25">
      <c r="B108" s="15" t="s">
        <v>1067</v>
      </c>
      <c r="C108" s="16">
        <v>139.50243539999997</v>
      </c>
      <c r="D108" s="16">
        <v>1.9467160400000001</v>
      </c>
      <c r="E108" s="16">
        <v>0.83770870999999991</v>
      </c>
      <c r="F108" s="16">
        <v>0.85972844999999998</v>
      </c>
      <c r="G108" s="16">
        <v>0.24927888000000001</v>
      </c>
      <c r="H108" s="16">
        <v>137.55571935999998</v>
      </c>
      <c r="I108" s="16">
        <v>0.65736799999999995</v>
      </c>
      <c r="J108" s="16">
        <v>1.3102594999999999</v>
      </c>
      <c r="K108" s="16">
        <v>133.36326371999999</v>
      </c>
      <c r="L108" s="16">
        <v>2.2248281400000001</v>
      </c>
      <c r="M108" s="16">
        <v>463.12880811000002</v>
      </c>
      <c r="N108" s="16">
        <v>463.05497700000001</v>
      </c>
      <c r="O108" s="16">
        <v>7.3831110000000005E-2</v>
      </c>
      <c r="P108" s="16">
        <v>0</v>
      </c>
      <c r="Q108" s="16">
        <v>0</v>
      </c>
      <c r="R108" s="16">
        <v>602.63124350999999</v>
      </c>
      <c r="S108" s="16">
        <v>296.98811674000001</v>
      </c>
      <c r="T108" s="16">
        <v>0</v>
      </c>
      <c r="U108" s="16">
        <v>0</v>
      </c>
      <c r="V108" s="16">
        <v>0</v>
      </c>
      <c r="W108" s="16">
        <v>0</v>
      </c>
      <c r="X108" s="16">
        <v>6.0521765399999996</v>
      </c>
      <c r="Y108" s="16">
        <v>164.96175889</v>
      </c>
      <c r="Z108" s="16">
        <v>0</v>
      </c>
      <c r="AA108" s="16">
        <v>468.00205217000001</v>
      </c>
      <c r="AB108" s="16">
        <v>134.62919134000001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134.62919134000001</v>
      </c>
      <c r="AV108" s="16">
        <v>169.84712200000001</v>
      </c>
      <c r="AW108" s="16">
        <v>304.47631334000005</v>
      </c>
      <c r="AX108" s="16">
        <v>0</v>
      </c>
      <c r="AY108" s="16">
        <v>0</v>
      </c>
      <c r="AZ108" s="16">
        <v>304.47631334000005</v>
      </c>
    </row>
    <row r="109" spans="2:52" x14ac:dyDescent="0.25">
      <c r="B109" s="15" t="s">
        <v>1068</v>
      </c>
      <c r="C109" s="16">
        <v>254.75302046899998</v>
      </c>
      <c r="D109" s="16">
        <v>144.14289270899999</v>
      </c>
      <c r="E109" s="16">
        <v>130.06576407899999</v>
      </c>
      <c r="F109" s="16">
        <v>7.8224814299999998</v>
      </c>
      <c r="G109" s="16">
        <v>6.2546472</v>
      </c>
      <c r="H109" s="16">
        <v>110.61012776</v>
      </c>
      <c r="I109" s="16">
        <v>6.0405167899999999</v>
      </c>
      <c r="J109" s="16">
        <v>9.9005566999999992</v>
      </c>
      <c r="K109" s="16">
        <v>87.927594709999994</v>
      </c>
      <c r="L109" s="16">
        <v>6.74145956</v>
      </c>
      <c r="M109" s="16">
        <v>788.20159988</v>
      </c>
      <c r="N109" s="16">
        <v>787.17328399999997</v>
      </c>
      <c r="O109" s="16">
        <v>1.0283158800000001</v>
      </c>
      <c r="P109" s="16">
        <v>0</v>
      </c>
      <c r="Q109" s="16">
        <v>0</v>
      </c>
      <c r="R109" s="16">
        <v>1042.9546203489999</v>
      </c>
      <c r="S109" s="16">
        <v>339.00538679000005</v>
      </c>
      <c r="T109" s="16">
        <v>16.75565426</v>
      </c>
      <c r="U109" s="16">
        <v>39.427545960000003</v>
      </c>
      <c r="V109" s="16">
        <v>0</v>
      </c>
      <c r="W109" s="16">
        <v>0</v>
      </c>
      <c r="X109" s="16">
        <v>6.7187526500000008</v>
      </c>
      <c r="Y109" s="16">
        <v>217.27553903</v>
      </c>
      <c r="Z109" s="16">
        <v>12.87365823</v>
      </c>
      <c r="AA109" s="16">
        <v>632.05653691999999</v>
      </c>
      <c r="AB109" s="16">
        <v>410.898083429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67.990635909999995</v>
      </c>
      <c r="AM109" s="16">
        <v>67.990635909999995</v>
      </c>
      <c r="AN109" s="16">
        <v>0</v>
      </c>
      <c r="AO109" s="16">
        <v>0</v>
      </c>
      <c r="AP109" s="16">
        <v>41.126906890000001</v>
      </c>
      <c r="AQ109" s="16">
        <v>41.126906890000001</v>
      </c>
      <c r="AR109" s="16">
        <v>0</v>
      </c>
      <c r="AS109" s="16">
        <v>0</v>
      </c>
      <c r="AT109" s="16">
        <v>109.1175428</v>
      </c>
      <c r="AU109" s="16">
        <v>301.78054062900003</v>
      </c>
      <c r="AV109" s="16">
        <v>35.177850999999997</v>
      </c>
      <c r="AW109" s="16">
        <v>336.958391629</v>
      </c>
      <c r="AX109" s="16">
        <v>119.8832321</v>
      </c>
      <c r="AY109" s="16">
        <v>0</v>
      </c>
      <c r="AZ109" s="16">
        <v>217.07515952899999</v>
      </c>
    </row>
    <row r="110" spans="2:52" x14ac:dyDescent="0.25">
      <c r="B110" s="24" t="s">
        <v>1582</v>
      </c>
      <c r="C110" s="25">
        <f t="shared" ref="C110:AH110" si="23">SUM(C105:C109)</f>
        <v>982.0634736479999</v>
      </c>
      <c r="D110" s="25">
        <f t="shared" si="23"/>
        <v>257.09503453799999</v>
      </c>
      <c r="E110" s="25">
        <f t="shared" si="23"/>
        <v>210.599165148</v>
      </c>
      <c r="F110" s="25">
        <f t="shared" si="23"/>
        <v>19.27650951</v>
      </c>
      <c r="G110" s="25">
        <f t="shared" si="23"/>
        <v>27.219359879999999</v>
      </c>
      <c r="H110" s="25">
        <f t="shared" si="23"/>
        <v>724.96843910999996</v>
      </c>
      <c r="I110" s="25">
        <f t="shared" si="23"/>
        <v>12.23314074</v>
      </c>
      <c r="J110" s="25">
        <f t="shared" si="23"/>
        <v>64.294121050000001</v>
      </c>
      <c r="K110" s="25">
        <f t="shared" si="23"/>
        <v>631.01600770999994</v>
      </c>
      <c r="L110" s="25">
        <f t="shared" si="23"/>
        <v>17.425169609999998</v>
      </c>
      <c r="M110" s="25">
        <f t="shared" si="23"/>
        <v>3650.3825349400004</v>
      </c>
      <c r="N110" s="25">
        <f t="shared" si="23"/>
        <v>3625.3188349999996</v>
      </c>
      <c r="O110" s="25">
        <f t="shared" si="23"/>
        <v>13.944174500000003</v>
      </c>
      <c r="P110" s="25">
        <f t="shared" si="23"/>
        <v>2.5</v>
      </c>
      <c r="Q110" s="25">
        <f t="shared" si="23"/>
        <v>8.6195254400000003</v>
      </c>
      <c r="R110" s="25">
        <f t="shared" si="23"/>
        <v>4632.446008588</v>
      </c>
      <c r="S110" s="25">
        <f t="shared" si="23"/>
        <v>1880.7361058500001</v>
      </c>
      <c r="T110" s="25">
        <f t="shared" si="23"/>
        <v>60.27741992</v>
      </c>
      <c r="U110" s="25">
        <f t="shared" si="23"/>
        <v>281.92185823</v>
      </c>
      <c r="V110" s="25">
        <f t="shared" si="23"/>
        <v>0</v>
      </c>
      <c r="W110" s="25">
        <f t="shared" si="23"/>
        <v>0</v>
      </c>
      <c r="X110" s="25">
        <f t="shared" si="23"/>
        <v>38.006057069999997</v>
      </c>
      <c r="Y110" s="25">
        <f t="shared" si="23"/>
        <v>997.46666328000003</v>
      </c>
      <c r="Z110" s="25">
        <f t="shared" si="23"/>
        <v>26.396629390000001</v>
      </c>
      <c r="AA110" s="25">
        <f t="shared" si="23"/>
        <v>3284.8047337399994</v>
      </c>
      <c r="AB110" s="25">
        <f t="shared" si="23"/>
        <v>1347.641274848</v>
      </c>
      <c r="AC110" s="25">
        <f t="shared" si="23"/>
        <v>0</v>
      </c>
      <c r="AD110" s="25">
        <f t="shared" si="23"/>
        <v>0</v>
      </c>
      <c r="AE110" s="25">
        <f t="shared" si="23"/>
        <v>0</v>
      </c>
      <c r="AF110" s="25">
        <f t="shared" si="23"/>
        <v>0</v>
      </c>
      <c r="AG110" s="25">
        <f t="shared" si="23"/>
        <v>0</v>
      </c>
      <c r="AH110" s="25">
        <f t="shared" si="23"/>
        <v>0</v>
      </c>
      <c r="AI110" s="25">
        <f t="shared" ref="AI110:AZ110" si="24">SUM(AI105:AI109)</f>
        <v>0</v>
      </c>
      <c r="AJ110" s="25">
        <f t="shared" si="24"/>
        <v>0</v>
      </c>
      <c r="AK110" s="25">
        <f t="shared" si="24"/>
        <v>0</v>
      </c>
      <c r="AL110" s="25">
        <f t="shared" si="24"/>
        <v>191.05620125000002</v>
      </c>
      <c r="AM110" s="25">
        <f t="shared" si="24"/>
        <v>191.05620125000002</v>
      </c>
      <c r="AN110" s="25">
        <f t="shared" si="24"/>
        <v>0</v>
      </c>
      <c r="AO110" s="25">
        <f t="shared" si="24"/>
        <v>0</v>
      </c>
      <c r="AP110" s="25">
        <f t="shared" si="24"/>
        <v>168.31131984000001</v>
      </c>
      <c r="AQ110" s="25">
        <f t="shared" si="24"/>
        <v>152.67260920000001</v>
      </c>
      <c r="AR110" s="25">
        <f t="shared" si="24"/>
        <v>15.638710640000001</v>
      </c>
      <c r="AS110" s="25">
        <f t="shared" si="24"/>
        <v>0</v>
      </c>
      <c r="AT110" s="25">
        <f t="shared" si="24"/>
        <v>359.36752108999997</v>
      </c>
      <c r="AU110" s="25">
        <f t="shared" si="24"/>
        <v>988.273753758</v>
      </c>
      <c r="AV110" s="25">
        <f t="shared" si="24"/>
        <v>1869.66548633</v>
      </c>
      <c r="AW110" s="25">
        <f t="shared" si="24"/>
        <v>2857.9392400880001</v>
      </c>
      <c r="AX110" s="25">
        <f t="shared" si="24"/>
        <v>670.76969394999992</v>
      </c>
      <c r="AY110" s="25">
        <f t="shared" si="24"/>
        <v>0</v>
      </c>
      <c r="AZ110" s="25">
        <f t="shared" si="24"/>
        <v>2187.169546138</v>
      </c>
    </row>
    <row r="111" spans="2:5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x14ac:dyDescent="0.25">
      <c r="B112" s="14" t="s">
        <v>1530</v>
      </c>
    </row>
    <row r="113" spans="2:52" x14ac:dyDescent="0.25">
      <c r="B113" s="15" t="s">
        <v>1154</v>
      </c>
      <c r="C113" s="16">
        <v>132.92015728499999</v>
      </c>
      <c r="D113" s="16">
        <v>49.901459545000002</v>
      </c>
      <c r="E113" s="16">
        <v>35.361819145000005</v>
      </c>
      <c r="F113" s="16">
        <v>12.896093960000002</v>
      </c>
      <c r="G113" s="16">
        <v>1.6435464399999999</v>
      </c>
      <c r="H113" s="16">
        <v>83.018697739999993</v>
      </c>
      <c r="I113" s="16">
        <v>3.9322564999999998</v>
      </c>
      <c r="J113" s="16">
        <v>0.32440000000000002</v>
      </c>
      <c r="K113" s="16">
        <v>68.738508940000003</v>
      </c>
      <c r="L113" s="16">
        <v>10.023532299999999</v>
      </c>
      <c r="M113" s="16">
        <v>784.16885272000002</v>
      </c>
      <c r="N113" s="16">
        <v>780.88382799999999</v>
      </c>
      <c r="O113" s="16">
        <v>3.28502472</v>
      </c>
      <c r="P113" s="16">
        <v>0</v>
      </c>
      <c r="Q113" s="16">
        <v>0</v>
      </c>
      <c r="R113" s="16">
        <v>917.08901000499998</v>
      </c>
      <c r="S113" s="16">
        <v>386.71856674000003</v>
      </c>
      <c r="T113" s="16">
        <v>7.7115538899999994</v>
      </c>
      <c r="U113" s="16">
        <v>28.635447750000001</v>
      </c>
      <c r="V113" s="16">
        <v>0</v>
      </c>
      <c r="W113" s="16">
        <v>0</v>
      </c>
      <c r="X113" s="16">
        <v>47.826750420000003</v>
      </c>
      <c r="Y113" s="16">
        <v>227.37659087</v>
      </c>
      <c r="Z113" s="16">
        <v>12.6937441</v>
      </c>
      <c r="AA113" s="16">
        <v>710.96265377000009</v>
      </c>
      <c r="AB113" s="16">
        <v>206.12635623499997</v>
      </c>
      <c r="AC113" s="16">
        <v>0</v>
      </c>
      <c r="AD113" s="16">
        <v>0</v>
      </c>
      <c r="AE113" s="16">
        <v>0</v>
      </c>
      <c r="AF113" s="16">
        <v>0</v>
      </c>
      <c r="AG113" s="16">
        <v>162.57856200000001</v>
      </c>
      <c r="AH113" s="16">
        <v>162.57856200000001</v>
      </c>
      <c r="AI113" s="16">
        <v>0</v>
      </c>
      <c r="AJ113" s="16">
        <v>0</v>
      </c>
      <c r="AK113" s="16">
        <v>162.57856200000001</v>
      </c>
      <c r="AL113" s="16">
        <v>13.624751640000001</v>
      </c>
      <c r="AM113" s="16">
        <v>13.624751640000001</v>
      </c>
      <c r="AN113" s="16">
        <v>0</v>
      </c>
      <c r="AO113" s="16">
        <v>0</v>
      </c>
      <c r="AP113" s="16">
        <v>58.28608182</v>
      </c>
      <c r="AQ113" s="16">
        <v>58.28608182</v>
      </c>
      <c r="AR113" s="16">
        <v>0</v>
      </c>
      <c r="AS113" s="16">
        <v>0</v>
      </c>
      <c r="AT113" s="16">
        <v>71.910833460000006</v>
      </c>
      <c r="AU113" s="16">
        <v>296.79408477500004</v>
      </c>
      <c r="AV113" s="16">
        <v>201.00310270000003</v>
      </c>
      <c r="AW113" s="16">
        <v>497.79718747500004</v>
      </c>
      <c r="AX113" s="16">
        <v>233.35801132999998</v>
      </c>
      <c r="AY113" s="16">
        <v>13.90677062</v>
      </c>
      <c r="AZ113" s="16">
        <v>250.532405525</v>
      </c>
    </row>
    <row r="114" spans="2:52" x14ac:dyDescent="0.25">
      <c r="B114" s="15" t="s">
        <v>1151</v>
      </c>
      <c r="C114" s="16">
        <v>129.49290830400003</v>
      </c>
      <c r="D114" s="16">
        <v>56.289188484000007</v>
      </c>
      <c r="E114" s="16">
        <v>44.188152074000001</v>
      </c>
      <c r="F114" s="16">
        <v>10.462247849999999</v>
      </c>
      <c r="G114" s="16">
        <v>1.6387885600000001</v>
      </c>
      <c r="H114" s="16">
        <v>73.203719820000003</v>
      </c>
      <c r="I114" s="16">
        <v>0.54546799999999995</v>
      </c>
      <c r="J114" s="16">
        <v>13.467298019999999</v>
      </c>
      <c r="K114" s="16">
        <v>56.513679350000004</v>
      </c>
      <c r="L114" s="16">
        <v>2.6772744500000001</v>
      </c>
      <c r="M114" s="16">
        <v>870.26878783000006</v>
      </c>
      <c r="N114" s="16">
        <v>851.54060300000003</v>
      </c>
      <c r="O114" s="16">
        <v>4.6850000000000003E-2</v>
      </c>
      <c r="P114" s="16">
        <v>0</v>
      </c>
      <c r="Q114" s="16">
        <v>18.681334829999997</v>
      </c>
      <c r="R114" s="16">
        <v>999.76169613400009</v>
      </c>
      <c r="S114" s="16">
        <v>459.17523125999998</v>
      </c>
      <c r="T114" s="16">
        <v>34.123477059999999</v>
      </c>
      <c r="U114" s="16">
        <v>58.435157279999999</v>
      </c>
      <c r="V114" s="16">
        <v>0</v>
      </c>
      <c r="W114" s="16">
        <v>0</v>
      </c>
      <c r="X114" s="16">
        <v>22.986543709999999</v>
      </c>
      <c r="Y114" s="16">
        <v>252.43526606</v>
      </c>
      <c r="Z114" s="16">
        <v>29.292941679999998</v>
      </c>
      <c r="AA114" s="16">
        <v>856.44861705000005</v>
      </c>
      <c r="AB114" s="16">
        <v>143.31307908399998</v>
      </c>
      <c r="AC114" s="16">
        <v>0</v>
      </c>
      <c r="AD114" s="16">
        <v>0</v>
      </c>
      <c r="AE114" s="16">
        <v>0</v>
      </c>
      <c r="AF114" s="16">
        <v>0</v>
      </c>
      <c r="AG114" s="16">
        <v>303.25464582999996</v>
      </c>
      <c r="AH114" s="16">
        <v>303.25464582999996</v>
      </c>
      <c r="AI114" s="16">
        <v>0</v>
      </c>
      <c r="AJ114" s="16">
        <v>0</v>
      </c>
      <c r="AK114" s="16">
        <v>303.25464582999996</v>
      </c>
      <c r="AL114" s="16">
        <v>55.29307532</v>
      </c>
      <c r="AM114" s="16">
        <v>55.29307532</v>
      </c>
      <c r="AN114" s="16">
        <v>0</v>
      </c>
      <c r="AO114" s="16">
        <v>0</v>
      </c>
      <c r="AP114" s="16">
        <v>65.683188770000001</v>
      </c>
      <c r="AQ114" s="16">
        <v>65.683188770000001</v>
      </c>
      <c r="AR114" s="16">
        <v>0</v>
      </c>
      <c r="AS114" s="16">
        <v>0</v>
      </c>
      <c r="AT114" s="16">
        <v>120.97626409</v>
      </c>
      <c r="AU114" s="16">
        <v>325.59146082400002</v>
      </c>
      <c r="AV114" s="16">
        <v>296.96993600000002</v>
      </c>
      <c r="AW114" s="16">
        <v>622.56139682399998</v>
      </c>
      <c r="AX114" s="16">
        <v>365.70201342000001</v>
      </c>
      <c r="AY114" s="16">
        <v>14.921440050000001</v>
      </c>
      <c r="AZ114" s="16">
        <v>241.937943354</v>
      </c>
    </row>
    <row r="115" spans="2:52" x14ac:dyDescent="0.25">
      <c r="B115" s="15" t="s">
        <v>1152</v>
      </c>
      <c r="C115" s="16">
        <v>128.00021453900001</v>
      </c>
      <c r="D115" s="16">
        <v>56.821424838999995</v>
      </c>
      <c r="E115" s="16">
        <v>52.691361298999993</v>
      </c>
      <c r="F115" s="16">
        <v>2.5264975000000001</v>
      </c>
      <c r="G115" s="16">
        <v>1.60356604</v>
      </c>
      <c r="H115" s="16">
        <v>71.17878970000001</v>
      </c>
      <c r="I115" s="16">
        <v>0</v>
      </c>
      <c r="J115" s="16">
        <v>6.2349549500000006</v>
      </c>
      <c r="K115" s="16">
        <v>53.635118340000005</v>
      </c>
      <c r="L115" s="16">
        <v>11.308716410000001</v>
      </c>
      <c r="M115" s="16">
        <v>901.81200683999987</v>
      </c>
      <c r="N115" s="16">
        <v>877.13636654999993</v>
      </c>
      <c r="O115" s="16">
        <v>7.1136289999999991E-2</v>
      </c>
      <c r="P115" s="16">
        <v>0</v>
      </c>
      <c r="Q115" s="16">
        <v>24.604503999999999</v>
      </c>
      <c r="R115" s="16">
        <v>1029.812221379</v>
      </c>
      <c r="S115" s="16">
        <v>302.59623157999999</v>
      </c>
      <c r="T115" s="16">
        <v>30.86511424</v>
      </c>
      <c r="U115" s="16">
        <v>171.48937541999999</v>
      </c>
      <c r="V115" s="16">
        <v>0</v>
      </c>
      <c r="W115" s="16">
        <v>0.80114611000000002</v>
      </c>
      <c r="X115" s="16">
        <v>8.9413731700000003</v>
      </c>
      <c r="Y115" s="16">
        <v>117.45563761</v>
      </c>
      <c r="Z115" s="16">
        <v>16.261687550000001</v>
      </c>
      <c r="AA115" s="16">
        <v>648.41056567999999</v>
      </c>
      <c r="AB115" s="16">
        <v>381.401655699</v>
      </c>
      <c r="AC115" s="16">
        <v>0.47801115</v>
      </c>
      <c r="AD115" s="16">
        <v>0.47801115</v>
      </c>
      <c r="AE115" s="16">
        <v>0</v>
      </c>
      <c r="AF115" s="16">
        <v>0</v>
      </c>
      <c r="AG115" s="16">
        <v>0.58749772999999994</v>
      </c>
      <c r="AH115" s="16">
        <v>0.58749772999999994</v>
      </c>
      <c r="AI115" s="16">
        <v>0</v>
      </c>
      <c r="AJ115" s="16">
        <v>0</v>
      </c>
      <c r="AK115" s="16">
        <v>1.0655088799999999</v>
      </c>
      <c r="AL115" s="16">
        <v>53.666682009999995</v>
      </c>
      <c r="AM115" s="16">
        <v>53.666682009999995</v>
      </c>
      <c r="AN115" s="16">
        <v>0</v>
      </c>
      <c r="AO115" s="16">
        <v>0</v>
      </c>
      <c r="AP115" s="16">
        <v>36.115521119999997</v>
      </c>
      <c r="AQ115" s="16">
        <v>36.115521119999997</v>
      </c>
      <c r="AR115" s="16">
        <v>0</v>
      </c>
      <c r="AS115" s="16">
        <v>0</v>
      </c>
      <c r="AT115" s="16">
        <v>89.782203129999999</v>
      </c>
      <c r="AU115" s="16">
        <v>292.68496144900001</v>
      </c>
      <c r="AV115" s="16">
        <v>529.06475312999999</v>
      </c>
      <c r="AW115" s="16">
        <v>821.74971457899994</v>
      </c>
      <c r="AX115" s="16">
        <v>202.64616960000001</v>
      </c>
      <c r="AY115" s="16">
        <v>0</v>
      </c>
      <c r="AZ115" s="16">
        <v>619.10354497899993</v>
      </c>
    </row>
    <row r="116" spans="2:52" x14ac:dyDescent="0.25">
      <c r="B116" s="15" t="s">
        <v>1155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</row>
    <row r="117" spans="2:52" x14ac:dyDescent="0.25">
      <c r="B117" s="15" t="s">
        <v>1153</v>
      </c>
      <c r="C117" s="16">
        <v>77.606977279999995</v>
      </c>
      <c r="D117" s="16">
        <v>14.396490200000001</v>
      </c>
      <c r="E117" s="16">
        <v>11.043794010000001</v>
      </c>
      <c r="F117" s="16">
        <v>2.1951772799999998</v>
      </c>
      <c r="G117" s="16">
        <v>1.1575189099999998</v>
      </c>
      <c r="H117" s="16">
        <v>63.21048708</v>
      </c>
      <c r="I117" s="16">
        <v>6.1805195900000003</v>
      </c>
      <c r="J117" s="16">
        <v>0.16902</v>
      </c>
      <c r="K117" s="16">
        <v>56.432977489999999</v>
      </c>
      <c r="L117" s="16">
        <v>0.42797000000000002</v>
      </c>
      <c r="M117" s="16">
        <v>779.21366399999999</v>
      </c>
      <c r="N117" s="16">
        <v>779.21366399999999</v>
      </c>
      <c r="O117" s="16">
        <v>0</v>
      </c>
      <c r="P117" s="16">
        <v>0</v>
      </c>
      <c r="Q117" s="16">
        <v>0</v>
      </c>
      <c r="R117" s="16">
        <v>856.82064128000002</v>
      </c>
      <c r="S117" s="16">
        <v>527.27239631999998</v>
      </c>
      <c r="T117" s="16">
        <v>8.6610345199999994</v>
      </c>
      <c r="U117" s="16">
        <v>147.01495575000001</v>
      </c>
      <c r="V117" s="16">
        <v>0</v>
      </c>
      <c r="W117" s="16">
        <v>0</v>
      </c>
      <c r="X117" s="16">
        <v>30.173337010000001</v>
      </c>
      <c r="Y117" s="16">
        <v>54.905903159999994</v>
      </c>
      <c r="Z117" s="16">
        <v>9.99149976</v>
      </c>
      <c r="AA117" s="16">
        <v>778.01912651999987</v>
      </c>
      <c r="AB117" s="16">
        <v>78.801514759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20.404845170000002</v>
      </c>
      <c r="AM117" s="16">
        <v>20.404845170000002</v>
      </c>
      <c r="AN117" s="16">
        <v>0</v>
      </c>
      <c r="AO117" s="16">
        <v>0</v>
      </c>
      <c r="AP117" s="16">
        <v>38.900000060000004</v>
      </c>
      <c r="AQ117" s="16">
        <v>38.900000060000004</v>
      </c>
      <c r="AR117" s="16">
        <v>0</v>
      </c>
      <c r="AS117" s="16">
        <v>0</v>
      </c>
      <c r="AT117" s="16">
        <v>59.304845230000005</v>
      </c>
      <c r="AU117" s="16">
        <v>19.496669530000002</v>
      </c>
      <c r="AV117" s="16">
        <v>11.06097789</v>
      </c>
      <c r="AW117" s="16">
        <v>30.557647420000002</v>
      </c>
      <c r="AX117" s="16">
        <v>17.608117910000001</v>
      </c>
      <c r="AY117" s="16">
        <v>0</v>
      </c>
      <c r="AZ117" s="16">
        <v>12.94952951</v>
      </c>
    </row>
    <row r="118" spans="2:52" x14ac:dyDescent="0.25">
      <c r="B118" s="24" t="s">
        <v>1582</v>
      </c>
      <c r="C118" s="25">
        <f t="shared" ref="C118:AH118" si="25">SUM(C113:C117)</f>
        <v>468.02025740800002</v>
      </c>
      <c r="D118" s="25">
        <f t="shared" si="25"/>
        <v>177.40856306800001</v>
      </c>
      <c r="E118" s="25">
        <f t="shared" si="25"/>
        <v>143.28512652800001</v>
      </c>
      <c r="F118" s="25">
        <f t="shared" si="25"/>
        <v>28.08001659</v>
      </c>
      <c r="G118" s="25">
        <f t="shared" si="25"/>
        <v>6.0434199500000005</v>
      </c>
      <c r="H118" s="25">
        <f t="shared" si="25"/>
        <v>290.61169433999999</v>
      </c>
      <c r="I118" s="25">
        <f t="shared" si="25"/>
        <v>10.65824409</v>
      </c>
      <c r="J118" s="25">
        <f t="shared" si="25"/>
        <v>20.19567297</v>
      </c>
      <c r="K118" s="25">
        <f t="shared" si="25"/>
        <v>235.32028412</v>
      </c>
      <c r="L118" s="25">
        <f t="shared" si="25"/>
        <v>24.437493159999999</v>
      </c>
      <c r="M118" s="25">
        <f t="shared" si="25"/>
        <v>3335.4633113899999</v>
      </c>
      <c r="N118" s="25">
        <f t="shared" si="25"/>
        <v>3288.7744615499996</v>
      </c>
      <c r="O118" s="25">
        <f t="shared" si="25"/>
        <v>3.4030110100000002</v>
      </c>
      <c r="P118" s="25">
        <f t="shared" si="25"/>
        <v>0</v>
      </c>
      <c r="Q118" s="25">
        <f t="shared" si="25"/>
        <v>43.285838829999996</v>
      </c>
      <c r="R118" s="25">
        <f t="shared" si="25"/>
        <v>3803.4835687980003</v>
      </c>
      <c r="S118" s="25">
        <f t="shared" si="25"/>
        <v>1675.7624258999999</v>
      </c>
      <c r="T118" s="25">
        <f t="shared" si="25"/>
        <v>81.361179710000002</v>
      </c>
      <c r="U118" s="25">
        <f t="shared" si="25"/>
        <v>405.57493620000002</v>
      </c>
      <c r="V118" s="25">
        <f t="shared" si="25"/>
        <v>0</v>
      </c>
      <c r="W118" s="25">
        <f t="shared" si="25"/>
        <v>0.80114611000000002</v>
      </c>
      <c r="X118" s="25">
        <f t="shared" si="25"/>
        <v>109.92800431000001</v>
      </c>
      <c r="Y118" s="25">
        <f t="shared" si="25"/>
        <v>652.1733976999999</v>
      </c>
      <c r="Z118" s="25">
        <f t="shared" si="25"/>
        <v>68.239873090000003</v>
      </c>
      <c r="AA118" s="25">
        <f t="shared" si="25"/>
        <v>2993.8409630200003</v>
      </c>
      <c r="AB118" s="25">
        <f t="shared" si="25"/>
        <v>809.64260577699997</v>
      </c>
      <c r="AC118" s="25">
        <f t="shared" si="25"/>
        <v>0.47801115</v>
      </c>
      <c r="AD118" s="25">
        <f t="shared" si="25"/>
        <v>0.47801115</v>
      </c>
      <c r="AE118" s="25">
        <f t="shared" si="25"/>
        <v>0</v>
      </c>
      <c r="AF118" s="25">
        <f t="shared" si="25"/>
        <v>0</v>
      </c>
      <c r="AG118" s="25">
        <f t="shared" si="25"/>
        <v>466.42070555999999</v>
      </c>
      <c r="AH118" s="25">
        <f t="shared" si="25"/>
        <v>466.42070555999999</v>
      </c>
      <c r="AI118" s="25">
        <f t="shared" ref="AI118:AZ118" si="26">SUM(AI113:AI117)</f>
        <v>0</v>
      </c>
      <c r="AJ118" s="25">
        <f t="shared" si="26"/>
        <v>0</v>
      </c>
      <c r="AK118" s="25">
        <f t="shared" si="26"/>
        <v>466.89871670999997</v>
      </c>
      <c r="AL118" s="25">
        <f t="shared" si="26"/>
        <v>142.98935413999999</v>
      </c>
      <c r="AM118" s="25">
        <f t="shared" si="26"/>
        <v>142.98935413999999</v>
      </c>
      <c r="AN118" s="25">
        <f t="shared" si="26"/>
        <v>0</v>
      </c>
      <c r="AO118" s="25">
        <f t="shared" si="26"/>
        <v>0</v>
      </c>
      <c r="AP118" s="25">
        <f t="shared" si="26"/>
        <v>198.98479176999999</v>
      </c>
      <c r="AQ118" s="25">
        <f t="shared" si="26"/>
        <v>198.98479176999999</v>
      </c>
      <c r="AR118" s="25">
        <f t="shared" si="26"/>
        <v>0</v>
      </c>
      <c r="AS118" s="25">
        <f t="shared" si="26"/>
        <v>0</v>
      </c>
      <c r="AT118" s="25">
        <f t="shared" si="26"/>
        <v>341.97414591</v>
      </c>
      <c r="AU118" s="25">
        <f t="shared" si="26"/>
        <v>934.56717657800004</v>
      </c>
      <c r="AV118" s="25">
        <f t="shared" si="26"/>
        <v>1038.0987697200001</v>
      </c>
      <c r="AW118" s="25">
        <f t="shared" si="26"/>
        <v>1972.6659462979999</v>
      </c>
      <c r="AX118" s="25">
        <f t="shared" si="26"/>
        <v>819.31431226000007</v>
      </c>
      <c r="AY118" s="25">
        <f t="shared" si="26"/>
        <v>28.828210670000001</v>
      </c>
      <c r="AZ118" s="25">
        <f t="shared" si="26"/>
        <v>1124.5234233679998</v>
      </c>
    </row>
    <row r="119" spans="2:5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x14ac:dyDescent="0.25">
      <c r="B120" s="14" t="s">
        <v>1531</v>
      </c>
    </row>
    <row r="121" spans="2:52" x14ac:dyDescent="0.25">
      <c r="B121" s="15" t="s">
        <v>1195</v>
      </c>
      <c r="C121" s="16">
        <v>57.132947168000001</v>
      </c>
      <c r="D121" s="16">
        <v>51.607415377999999</v>
      </c>
      <c r="E121" s="16">
        <v>21.959408298</v>
      </c>
      <c r="F121" s="16">
        <v>27.312548120000002</v>
      </c>
      <c r="G121" s="16">
        <v>2.33545896</v>
      </c>
      <c r="H121" s="16">
        <v>5.5255317899999996</v>
      </c>
      <c r="I121" s="16">
        <v>0</v>
      </c>
      <c r="J121" s="16">
        <v>4.0037714399999995</v>
      </c>
      <c r="K121" s="16">
        <v>0</v>
      </c>
      <c r="L121" s="16">
        <v>1.5217603500000001</v>
      </c>
      <c r="M121" s="16">
        <v>1289.78686754</v>
      </c>
      <c r="N121" s="16">
        <v>1282.784568</v>
      </c>
      <c r="O121" s="16">
        <v>5.3465423200000002</v>
      </c>
      <c r="P121" s="16">
        <v>0</v>
      </c>
      <c r="Q121" s="16">
        <v>1.6557572199999999</v>
      </c>
      <c r="R121" s="16">
        <v>1346.9198147079999</v>
      </c>
      <c r="S121" s="16">
        <v>566.93846635</v>
      </c>
      <c r="T121" s="16">
        <v>12.206934779999999</v>
      </c>
      <c r="U121" s="16">
        <v>74.108838030000001</v>
      </c>
      <c r="V121" s="16">
        <v>0</v>
      </c>
      <c r="W121" s="16">
        <v>14.271923900000001</v>
      </c>
      <c r="X121" s="16">
        <v>148.64069169999999</v>
      </c>
      <c r="Y121" s="16">
        <v>437.56290274999998</v>
      </c>
      <c r="Z121" s="16">
        <v>17.825927440000001</v>
      </c>
      <c r="AA121" s="16">
        <v>1271.5556849500001</v>
      </c>
      <c r="AB121" s="16">
        <v>75.364129758000004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12</v>
      </c>
      <c r="AM121" s="16">
        <v>12</v>
      </c>
      <c r="AN121" s="16">
        <v>0</v>
      </c>
      <c r="AO121" s="16">
        <v>0</v>
      </c>
      <c r="AP121" s="16">
        <v>55.807344469999997</v>
      </c>
      <c r="AQ121" s="16">
        <v>55.807344469999997</v>
      </c>
      <c r="AR121" s="16">
        <v>0</v>
      </c>
      <c r="AS121" s="16">
        <v>0</v>
      </c>
      <c r="AT121" s="16">
        <v>67.807344470000004</v>
      </c>
      <c r="AU121" s="16">
        <v>7.5567852879999995</v>
      </c>
      <c r="AV121" s="16">
        <v>51.354768360000001</v>
      </c>
      <c r="AW121" s="16">
        <v>58.911553647999995</v>
      </c>
      <c r="AX121" s="16">
        <v>0</v>
      </c>
      <c r="AY121" s="16">
        <v>0</v>
      </c>
      <c r="AZ121" s="16">
        <v>58.911553647999995</v>
      </c>
    </row>
    <row r="122" spans="2:52" x14ac:dyDescent="0.25">
      <c r="B122" s="15" t="s">
        <v>1196</v>
      </c>
      <c r="C122" s="16">
        <v>4.8630268770000002</v>
      </c>
      <c r="D122" s="16">
        <v>4.8621768770000005</v>
      </c>
      <c r="E122" s="16">
        <v>2.1487584169999998</v>
      </c>
      <c r="F122" s="16">
        <v>1.6704415100000001</v>
      </c>
      <c r="G122" s="16">
        <v>1.0429769499999999</v>
      </c>
      <c r="H122" s="16">
        <v>8.4999999999999995E-4</v>
      </c>
      <c r="I122" s="16">
        <v>0</v>
      </c>
      <c r="J122" s="16">
        <v>8.4999999999999995E-4</v>
      </c>
      <c r="K122" s="16">
        <v>0</v>
      </c>
      <c r="L122" s="16">
        <v>0</v>
      </c>
      <c r="M122" s="16">
        <v>1104.8603406500001</v>
      </c>
      <c r="N122" s="16">
        <v>1047.63552</v>
      </c>
      <c r="O122" s="16">
        <v>57.224820649999998</v>
      </c>
      <c r="P122" s="16">
        <v>0</v>
      </c>
      <c r="Q122" s="16">
        <v>0</v>
      </c>
      <c r="R122" s="16">
        <v>1109.7233675270002</v>
      </c>
      <c r="S122" s="16">
        <v>600.18732975</v>
      </c>
      <c r="T122" s="16">
        <v>2.94635545</v>
      </c>
      <c r="U122" s="16">
        <v>37.802907359999999</v>
      </c>
      <c r="V122" s="16">
        <v>0</v>
      </c>
      <c r="W122" s="16">
        <v>0</v>
      </c>
      <c r="X122" s="16">
        <v>26.711207739999999</v>
      </c>
      <c r="Y122" s="16">
        <v>369.50965301999997</v>
      </c>
      <c r="Z122" s="16">
        <v>0</v>
      </c>
      <c r="AA122" s="16">
        <v>1037.1574533200001</v>
      </c>
      <c r="AB122" s="16">
        <v>72.565914206000002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14.961815</v>
      </c>
      <c r="AM122" s="16">
        <v>14.961815</v>
      </c>
      <c r="AN122" s="16">
        <v>0</v>
      </c>
      <c r="AO122" s="16">
        <v>0</v>
      </c>
      <c r="AP122" s="16">
        <v>53.999529810000006</v>
      </c>
      <c r="AQ122" s="16">
        <v>53.999529810000006</v>
      </c>
      <c r="AR122" s="16">
        <v>0</v>
      </c>
      <c r="AS122" s="16">
        <v>0</v>
      </c>
      <c r="AT122" s="16">
        <v>68.96134481</v>
      </c>
      <c r="AU122" s="16">
        <v>3.604569396</v>
      </c>
      <c r="AV122" s="16">
        <v>8.1634170000000008</v>
      </c>
      <c r="AW122" s="16">
        <v>11.767986396</v>
      </c>
      <c r="AX122" s="16">
        <v>0</v>
      </c>
      <c r="AY122" s="16">
        <v>0</v>
      </c>
      <c r="AZ122" s="16">
        <v>11.767986396</v>
      </c>
    </row>
    <row r="123" spans="2:52" x14ac:dyDescent="0.25">
      <c r="B123" s="15" t="s">
        <v>1197</v>
      </c>
      <c r="C123" s="16">
        <v>286.13690304900001</v>
      </c>
      <c r="D123" s="16">
        <v>65.256036699000006</v>
      </c>
      <c r="E123" s="16">
        <v>51.350979449</v>
      </c>
      <c r="F123" s="16">
        <v>12.163900249999999</v>
      </c>
      <c r="G123" s="16">
        <v>1.7411570000000001</v>
      </c>
      <c r="H123" s="16">
        <v>220.88086635000002</v>
      </c>
      <c r="I123" s="16">
        <v>1.00750469</v>
      </c>
      <c r="J123" s="16">
        <v>210.12555461000002</v>
      </c>
      <c r="K123" s="16">
        <v>0.74547208999999992</v>
      </c>
      <c r="L123" s="16">
        <v>9.0023349599999989</v>
      </c>
      <c r="M123" s="16">
        <v>1296.9323192100001</v>
      </c>
      <c r="N123" s="16">
        <v>1295.339751</v>
      </c>
      <c r="O123" s="16">
        <v>1.59256821</v>
      </c>
      <c r="P123" s="16">
        <v>0</v>
      </c>
      <c r="Q123" s="16">
        <v>0</v>
      </c>
      <c r="R123" s="16">
        <v>1583.0692222590001</v>
      </c>
      <c r="S123" s="16">
        <v>581.78629046000003</v>
      </c>
      <c r="T123" s="16">
        <v>22.440924219999999</v>
      </c>
      <c r="U123" s="16">
        <v>263.28464887000001</v>
      </c>
      <c r="V123" s="16">
        <v>0</v>
      </c>
      <c r="W123" s="16">
        <v>0</v>
      </c>
      <c r="X123" s="16">
        <v>5.1331674400000002</v>
      </c>
      <c r="Y123" s="16">
        <v>155.65186247</v>
      </c>
      <c r="Z123" s="16">
        <v>1.7436022</v>
      </c>
      <c r="AA123" s="16">
        <v>1030.0404956600003</v>
      </c>
      <c r="AB123" s="16">
        <v>553.02872659900015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273.60165186</v>
      </c>
      <c r="AM123" s="16">
        <v>273.60165186</v>
      </c>
      <c r="AN123" s="16">
        <v>0</v>
      </c>
      <c r="AO123" s="16">
        <v>0</v>
      </c>
      <c r="AP123" s="16">
        <v>7.2745959999999998</v>
      </c>
      <c r="AQ123" s="16">
        <v>7.2745959999999998</v>
      </c>
      <c r="AR123" s="16">
        <v>0</v>
      </c>
      <c r="AS123" s="16">
        <v>0</v>
      </c>
      <c r="AT123" s="16">
        <v>280.87624786000003</v>
      </c>
      <c r="AU123" s="16">
        <v>272.15247873899995</v>
      </c>
      <c r="AV123" s="16">
        <v>777.95201988999997</v>
      </c>
      <c r="AW123" s="16">
        <v>1050.1044986289999</v>
      </c>
      <c r="AX123" s="16">
        <v>196.89073884999999</v>
      </c>
      <c r="AY123" s="16">
        <v>0</v>
      </c>
      <c r="AZ123" s="16">
        <v>853.21375977899993</v>
      </c>
    </row>
    <row r="124" spans="2:52" x14ac:dyDescent="0.25">
      <c r="B124" s="15" t="s">
        <v>1194</v>
      </c>
      <c r="C124" s="16">
        <v>31.177134266000003</v>
      </c>
      <c r="D124" s="16">
        <v>19.884461166000001</v>
      </c>
      <c r="E124" s="16">
        <v>13.928763616000001</v>
      </c>
      <c r="F124" s="16">
        <v>4.2231689000000001</v>
      </c>
      <c r="G124" s="16">
        <v>1.7325286499999999</v>
      </c>
      <c r="H124" s="16">
        <v>11.2926731</v>
      </c>
      <c r="I124" s="16">
        <v>0.87760000000000005</v>
      </c>
      <c r="J124" s="16">
        <v>5.5899372899999999</v>
      </c>
      <c r="K124" s="16">
        <v>0</v>
      </c>
      <c r="L124" s="16">
        <v>4.8251358099999999</v>
      </c>
      <c r="M124" s="16">
        <v>660.44295991999991</v>
      </c>
      <c r="N124" s="16">
        <v>657.69757800000002</v>
      </c>
      <c r="O124" s="16">
        <v>0.13063250000000001</v>
      </c>
      <c r="P124" s="16">
        <v>0</v>
      </c>
      <c r="Q124" s="16">
        <v>2.6147494199999999</v>
      </c>
      <c r="R124" s="16">
        <v>691.62009418599996</v>
      </c>
      <c r="S124" s="16">
        <v>276.04928768999997</v>
      </c>
      <c r="T124" s="16">
        <v>4.83391298</v>
      </c>
      <c r="U124" s="16">
        <v>84.034476790000014</v>
      </c>
      <c r="V124" s="16">
        <v>0</v>
      </c>
      <c r="W124" s="16">
        <v>10.56896345</v>
      </c>
      <c r="X124" s="16">
        <v>11.262917679999999</v>
      </c>
      <c r="Y124" s="16">
        <v>88.111280859999994</v>
      </c>
      <c r="Z124" s="16">
        <v>1.47161907</v>
      </c>
      <c r="AA124" s="16">
        <v>476.33245852000005</v>
      </c>
      <c r="AB124" s="16">
        <v>215.287635666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103.14148607999999</v>
      </c>
      <c r="AM124" s="16">
        <v>103.14148607999999</v>
      </c>
      <c r="AN124" s="16">
        <v>0</v>
      </c>
      <c r="AO124" s="16">
        <v>0</v>
      </c>
      <c r="AP124" s="16">
        <v>15.824694900000001</v>
      </c>
      <c r="AQ124" s="16">
        <v>15.824694900000001</v>
      </c>
      <c r="AR124" s="16">
        <v>0</v>
      </c>
      <c r="AS124" s="16">
        <v>0</v>
      </c>
      <c r="AT124" s="16">
        <v>118.96618098</v>
      </c>
      <c r="AU124" s="16">
        <v>96.32145468600001</v>
      </c>
      <c r="AV124" s="16">
        <v>273.70918872999999</v>
      </c>
      <c r="AW124" s="16">
        <v>370.03064341599998</v>
      </c>
      <c r="AX124" s="16">
        <v>95.878145330000009</v>
      </c>
      <c r="AY124" s="16">
        <v>0</v>
      </c>
      <c r="AZ124" s="16">
        <v>274.15249808600004</v>
      </c>
    </row>
    <row r="125" spans="2:52" x14ac:dyDescent="0.25">
      <c r="B125" s="15" t="s">
        <v>1198</v>
      </c>
      <c r="C125" s="16">
        <v>230.85000650000001</v>
      </c>
      <c r="D125" s="16">
        <v>96.669072059999991</v>
      </c>
      <c r="E125" s="16">
        <v>87.077756509999986</v>
      </c>
      <c r="F125" s="16">
        <v>6.9482412999999994</v>
      </c>
      <c r="G125" s="16">
        <v>2.6430742500000002</v>
      </c>
      <c r="H125" s="16">
        <v>134.18093444000002</v>
      </c>
      <c r="I125" s="16">
        <v>0.29433999999999999</v>
      </c>
      <c r="J125" s="16">
        <v>121.28039712</v>
      </c>
      <c r="K125" s="16">
        <v>6.6274787000000002</v>
      </c>
      <c r="L125" s="16">
        <v>5.9787186200000004</v>
      </c>
      <c r="M125" s="16">
        <v>839.70237033000001</v>
      </c>
      <c r="N125" s="16">
        <v>839.06327499999998</v>
      </c>
      <c r="O125" s="16">
        <v>0.36909533</v>
      </c>
      <c r="P125" s="16">
        <v>0.02</v>
      </c>
      <c r="Q125" s="16">
        <v>0.25</v>
      </c>
      <c r="R125" s="16">
        <v>1070.55237683</v>
      </c>
      <c r="S125" s="16">
        <v>436.29437665</v>
      </c>
      <c r="T125" s="16">
        <v>34.390420249999998</v>
      </c>
      <c r="U125" s="16">
        <v>192.1158442</v>
      </c>
      <c r="V125" s="16">
        <v>0</v>
      </c>
      <c r="W125" s="16">
        <v>0</v>
      </c>
      <c r="X125" s="16">
        <v>25.617992860000001</v>
      </c>
      <c r="Y125" s="16">
        <v>165.77173112</v>
      </c>
      <c r="Z125" s="16">
        <v>4.4715379999999998</v>
      </c>
      <c r="AA125" s="16">
        <v>858.66190307999989</v>
      </c>
      <c r="AB125" s="16">
        <v>211.89047375000001</v>
      </c>
      <c r="AC125" s="16">
        <v>0</v>
      </c>
      <c r="AD125" s="16">
        <v>0</v>
      </c>
      <c r="AE125" s="16">
        <v>0</v>
      </c>
      <c r="AF125" s="16">
        <v>0</v>
      </c>
      <c r="AG125" s="16">
        <v>33</v>
      </c>
      <c r="AH125" s="16">
        <v>33</v>
      </c>
      <c r="AI125" s="16">
        <v>0</v>
      </c>
      <c r="AJ125" s="16">
        <v>0</v>
      </c>
      <c r="AK125" s="16">
        <v>33</v>
      </c>
      <c r="AL125" s="16">
        <v>154.33946950999999</v>
      </c>
      <c r="AM125" s="16">
        <v>154.33946950999999</v>
      </c>
      <c r="AN125" s="16">
        <v>0</v>
      </c>
      <c r="AO125" s="16">
        <v>0</v>
      </c>
      <c r="AP125" s="16">
        <v>23.63773913</v>
      </c>
      <c r="AQ125" s="16">
        <v>23.63773913</v>
      </c>
      <c r="AR125" s="16">
        <v>0</v>
      </c>
      <c r="AS125" s="16">
        <v>0</v>
      </c>
      <c r="AT125" s="16">
        <v>177.97720863999999</v>
      </c>
      <c r="AU125" s="16">
        <v>66.913265109999998</v>
      </c>
      <c r="AV125" s="16">
        <v>410.52911124000002</v>
      </c>
      <c r="AW125" s="16">
        <v>477.44237634999996</v>
      </c>
      <c r="AX125" s="16">
        <v>0</v>
      </c>
      <c r="AY125" s="16">
        <v>0</v>
      </c>
      <c r="AZ125" s="16">
        <v>477.44237634999996</v>
      </c>
    </row>
    <row r="126" spans="2:52" x14ac:dyDescent="0.25">
      <c r="B126" s="15" t="s">
        <v>1199</v>
      </c>
      <c r="C126" s="16">
        <v>38.928257804000005</v>
      </c>
      <c r="D126" s="16">
        <v>33.238043074000004</v>
      </c>
      <c r="E126" s="16">
        <v>28.348251504</v>
      </c>
      <c r="F126" s="16">
        <v>3.2902526000000001</v>
      </c>
      <c r="G126" s="16">
        <v>1.59953897</v>
      </c>
      <c r="H126" s="16">
        <v>5.6902147300000001</v>
      </c>
      <c r="I126" s="16">
        <v>0.49881999999999999</v>
      </c>
      <c r="J126" s="16">
        <v>4.4621717400000005</v>
      </c>
      <c r="K126" s="16">
        <v>0.17397148000000001</v>
      </c>
      <c r="L126" s="16">
        <v>0.55525151000000006</v>
      </c>
      <c r="M126" s="16">
        <v>860.55798738999999</v>
      </c>
      <c r="N126" s="16">
        <v>859.95191999999997</v>
      </c>
      <c r="O126" s="16">
        <v>0.60606738999999998</v>
      </c>
      <c r="P126" s="16">
        <v>0</v>
      </c>
      <c r="Q126" s="16">
        <v>0</v>
      </c>
      <c r="R126" s="16">
        <v>899.48624519400005</v>
      </c>
      <c r="S126" s="16">
        <v>311.48497633999995</v>
      </c>
      <c r="T126" s="16">
        <v>14.74904596</v>
      </c>
      <c r="U126" s="16">
        <v>140.48677161000001</v>
      </c>
      <c r="V126" s="16">
        <v>0</v>
      </c>
      <c r="W126" s="16">
        <v>0</v>
      </c>
      <c r="X126" s="16">
        <v>73.651324400000007</v>
      </c>
      <c r="Y126" s="16">
        <v>207.793352</v>
      </c>
      <c r="Z126" s="16">
        <v>18.66197275</v>
      </c>
      <c r="AA126" s="16">
        <v>766.82744305999995</v>
      </c>
      <c r="AB126" s="16">
        <v>132.65880213400001</v>
      </c>
      <c r="AC126" s="16">
        <v>199.31830583999999</v>
      </c>
      <c r="AD126" s="16">
        <v>4.8285998799999996</v>
      </c>
      <c r="AE126" s="16">
        <v>194.48970596000001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199.31830583999999</v>
      </c>
      <c r="AL126" s="16">
        <v>7.9950000000000001</v>
      </c>
      <c r="AM126" s="16">
        <v>7.9950000000000001</v>
      </c>
      <c r="AN126" s="16">
        <v>0</v>
      </c>
      <c r="AO126" s="16">
        <v>0</v>
      </c>
      <c r="AP126" s="16">
        <v>75</v>
      </c>
      <c r="AQ126" s="16">
        <v>75</v>
      </c>
      <c r="AR126" s="16">
        <v>0</v>
      </c>
      <c r="AS126" s="16">
        <v>0</v>
      </c>
      <c r="AT126" s="16">
        <v>82.995000000000005</v>
      </c>
      <c r="AU126" s="16">
        <v>248.98210797399997</v>
      </c>
      <c r="AV126" s="16">
        <v>184.42127400000001</v>
      </c>
      <c r="AW126" s="16">
        <v>433.40338197400001</v>
      </c>
      <c r="AX126" s="16">
        <v>198.197315</v>
      </c>
      <c r="AY126" s="16">
        <v>16.991234670000001</v>
      </c>
      <c r="AZ126" s="16">
        <v>218.214832304</v>
      </c>
    </row>
    <row r="127" spans="2:52" x14ac:dyDescent="0.25">
      <c r="B127" s="24" t="s">
        <v>1582</v>
      </c>
      <c r="C127" s="25">
        <f t="shared" ref="C127:AH127" si="27">SUM(C121:C126)</f>
        <v>649.08827566400009</v>
      </c>
      <c r="D127" s="25">
        <f t="shared" si="27"/>
        <v>271.51720525399998</v>
      </c>
      <c r="E127" s="25">
        <f t="shared" si="27"/>
        <v>204.81391779399999</v>
      </c>
      <c r="F127" s="25">
        <f t="shared" si="27"/>
        <v>55.608552680000003</v>
      </c>
      <c r="G127" s="25">
        <f t="shared" si="27"/>
        <v>11.09473478</v>
      </c>
      <c r="H127" s="25">
        <f t="shared" si="27"/>
        <v>377.57107041</v>
      </c>
      <c r="I127" s="25">
        <f t="shared" si="27"/>
        <v>2.6782646899999998</v>
      </c>
      <c r="J127" s="25">
        <f t="shared" si="27"/>
        <v>345.46268219999996</v>
      </c>
      <c r="K127" s="25">
        <f t="shared" si="27"/>
        <v>7.5469222699999996</v>
      </c>
      <c r="L127" s="25">
        <f t="shared" si="27"/>
        <v>21.883201250000003</v>
      </c>
      <c r="M127" s="25">
        <f t="shared" si="27"/>
        <v>6052.2828450400002</v>
      </c>
      <c r="N127" s="25">
        <f t="shared" si="27"/>
        <v>5982.4726119999996</v>
      </c>
      <c r="O127" s="25">
        <f t="shared" si="27"/>
        <v>65.269726399999996</v>
      </c>
      <c r="P127" s="25">
        <f t="shared" si="27"/>
        <v>0.02</v>
      </c>
      <c r="Q127" s="25">
        <f t="shared" si="27"/>
        <v>4.5205066399999998</v>
      </c>
      <c r="R127" s="25">
        <f t="shared" si="27"/>
        <v>6701.3711207039996</v>
      </c>
      <c r="S127" s="25">
        <f t="shared" si="27"/>
        <v>2772.7407272400001</v>
      </c>
      <c r="T127" s="25">
        <f t="shared" si="27"/>
        <v>91.567593639999998</v>
      </c>
      <c r="U127" s="25">
        <f t="shared" si="27"/>
        <v>791.83348685999999</v>
      </c>
      <c r="V127" s="25">
        <f t="shared" si="27"/>
        <v>0</v>
      </c>
      <c r="W127" s="25">
        <f t="shared" si="27"/>
        <v>24.840887350000003</v>
      </c>
      <c r="X127" s="25">
        <f t="shared" si="27"/>
        <v>291.01730182</v>
      </c>
      <c r="Y127" s="25">
        <f t="shared" si="27"/>
        <v>1424.4007822199999</v>
      </c>
      <c r="Z127" s="25">
        <f t="shared" si="27"/>
        <v>44.174659460000001</v>
      </c>
      <c r="AA127" s="25">
        <f t="shared" si="27"/>
        <v>5440.57543859</v>
      </c>
      <c r="AB127" s="25">
        <f t="shared" si="27"/>
        <v>1260.7956821130003</v>
      </c>
      <c r="AC127" s="25">
        <f t="shared" si="27"/>
        <v>199.31830583999999</v>
      </c>
      <c r="AD127" s="25">
        <f t="shared" si="27"/>
        <v>4.8285998799999996</v>
      </c>
      <c r="AE127" s="25">
        <f t="shared" si="27"/>
        <v>194.48970596000001</v>
      </c>
      <c r="AF127" s="25">
        <f t="shared" si="27"/>
        <v>0</v>
      </c>
      <c r="AG127" s="25">
        <f t="shared" si="27"/>
        <v>33</v>
      </c>
      <c r="AH127" s="25">
        <f t="shared" si="27"/>
        <v>33</v>
      </c>
      <c r="AI127" s="25">
        <f t="shared" ref="AI127:AZ127" si="28">SUM(AI121:AI126)</f>
        <v>0</v>
      </c>
      <c r="AJ127" s="25">
        <f t="shared" si="28"/>
        <v>0</v>
      </c>
      <c r="AK127" s="25">
        <f t="shared" si="28"/>
        <v>232.31830583999999</v>
      </c>
      <c r="AL127" s="25">
        <f t="shared" si="28"/>
        <v>566.03942244999996</v>
      </c>
      <c r="AM127" s="25">
        <f t="shared" si="28"/>
        <v>566.03942244999996</v>
      </c>
      <c r="AN127" s="25">
        <f t="shared" si="28"/>
        <v>0</v>
      </c>
      <c r="AO127" s="25">
        <f t="shared" si="28"/>
        <v>0</v>
      </c>
      <c r="AP127" s="25">
        <f t="shared" si="28"/>
        <v>231.54390431000002</v>
      </c>
      <c r="AQ127" s="25">
        <f t="shared" si="28"/>
        <v>231.54390431000002</v>
      </c>
      <c r="AR127" s="25">
        <f t="shared" si="28"/>
        <v>0</v>
      </c>
      <c r="AS127" s="25">
        <f t="shared" si="28"/>
        <v>0</v>
      </c>
      <c r="AT127" s="25">
        <f t="shared" si="28"/>
        <v>797.58332675999998</v>
      </c>
      <c r="AU127" s="25">
        <f t="shared" si="28"/>
        <v>695.5306611929999</v>
      </c>
      <c r="AV127" s="25">
        <f t="shared" si="28"/>
        <v>1706.12977922</v>
      </c>
      <c r="AW127" s="25">
        <f t="shared" si="28"/>
        <v>2401.6604404129998</v>
      </c>
      <c r="AX127" s="25">
        <f t="shared" si="28"/>
        <v>490.96619917999999</v>
      </c>
      <c r="AY127" s="25">
        <f t="shared" si="28"/>
        <v>16.991234670000001</v>
      </c>
      <c r="AZ127" s="25">
        <f t="shared" si="28"/>
        <v>1893.7030065629999</v>
      </c>
    </row>
    <row r="128" spans="2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x14ac:dyDescent="0.25">
      <c r="B129" s="14" t="s">
        <v>1520</v>
      </c>
    </row>
    <row r="130" spans="2:52" x14ac:dyDescent="0.25">
      <c r="B130" s="15" t="s">
        <v>1411</v>
      </c>
      <c r="C130" s="16">
        <v>85.577382329999978</v>
      </c>
      <c r="D130" s="16">
        <v>22.117034359999998</v>
      </c>
      <c r="E130" s="16">
        <v>13.786263059999998</v>
      </c>
      <c r="F130" s="16">
        <v>4.1086452500000004</v>
      </c>
      <c r="G130" s="16">
        <v>4.22212605</v>
      </c>
      <c r="H130" s="16">
        <v>63.460347969999994</v>
      </c>
      <c r="I130" s="16">
        <v>2.0920499299999999</v>
      </c>
      <c r="J130" s="16">
        <v>47.259086259999997</v>
      </c>
      <c r="K130" s="16">
        <v>12.755231269999999</v>
      </c>
      <c r="L130" s="16">
        <v>1.35398051</v>
      </c>
      <c r="M130" s="16">
        <v>550.22319027999993</v>
      </c>
      <c r="N130" s="16">
        <v>546.77302399999996</v>
      </c>
      <c r="O130" s="16">
        <v>3.4501662799999999</v>
      </c>
      <c r="P130" s="16">
        <v>0</v>
      </c>
      <c r="Q130" s="16">
        <v>0</v>
      </c>
      <c r="R130" s="16">
        <v>635.8005726099999</v>
      </c>
      <c r="S130" s="16">
        <v>143.69655140999998</v>
      </c>
      <c r="T130" s="16">
        <v>6.7975958399999996</v>
      </c>
      <c r="U130" s="16">
        <v>120.99104168000001</v>
      </c>
      <c r="V130" s="16">
        <v>0</v>
      </c>
      <c r="W130" s="16">
        <v>0</v>
      </c>
      <c r="X130" s="16">
        <v>61.270023439999996</v>
      </c>
      <c r="Y130" s="16">
        <v>63.814831520000006</v>
      </c>
      <c r="Z130" s="16">
        <v>10.22965241</v>
      </c>
      <c r="AA130" s="16">
        <v>406.79969629999999</v>
      </c>
      <c r="AB130" s="16">
        <v>229.00087631</v>
      </c>
      <c r="AC130" s="16">
        <v>0</v>
      </c>
      <c r="AD130" s="16">
        <v>0</v>
      </c>
      <c r="AE130" s="16">
        <v>0</v>
      </c>
      <c r="AF130" s="16">
        <v>0</v>
      </c>
      <c r="AG130" s="16">
        <v>173.666346</v>
      </c>
      <c r="AH130" s="16">
        <v>173.666346</v>
      </c>
      <c r="AI130" s="16">
        <v>0</v>
      </c>
      <c r="AJ130" s="16">
        <v>0</v>
      </c>
      <c r="AK130" s="16">
        <v>173.666346</v>
      </c>
      <c r="AL130" s="16">
        <v>70.059243240000001</v>
      </c>
      <c r="AM130" s="16">
        <v>70.059243240000001</v>
      </c>
      <c r="AN130" s="16">
        <v>0</v>
      </c>
      <c r="AO130" s="16">
        <v>0</v>
      </c>
      <c r="AP130" s="16">
        <v>15.3186599</v>
      </c>
      <c r="AQ130" s="16">
        <v>15.3186599</v>
      </c>
      <c r="AR130" s="16">
        <v>0</v>
      </c>
      <c r="AS130" s="16">
        <v>0</v>
      </c>
      <c r="AT130" s="16">
        <v>85.377903140000001</v>
      </c>
      <c r="AU130" s="16">
        <v>317.28931917</v>
      </c>
      <c r="AV130" s="16">
        <v>237.73481247999999</v>
      </c>
      <c r="AW130" s="16">
        <v>555.02413164999996</v>
      </c>
      <c r="AX130" s="16">
        <v>384.16446368999999</v>
      </c>
      <c r="AY130" s="16">
        <v>0</v>
      </c>
      <c r="AZ130" s="16">
        <v>170.85966795999997</v>
      </c>
    </row>
    <row r="131" spans="2:52" x14ac:dyDescent="0.25">
      <c r="B131" s="15" t="s">
        <v>1412</v>
      </c>
      <c r="C131" s="16">
        <v>173.14195195000002</v>
      </c>
      <c r="D131" s="16">
        <v>49.613378880000006</v>
      </c>
      <c r="E131" s="16">
        <v>39.806443560000005</v>
      </c>
      <c r="F131" s="16">
        <v>8.3319131399999993</v>
      </c>
      <c r="G131" s="16">
        <v>1.4750221799999998</v>
      </c>
      <c r="H131" s="16">
        <v>123.52857307000001</v>
      </c>
      <c r="I131" s="16">
        <v>29.750471390000001</v>
      </c>
      <c r="J131" s="16">
        <v>57.596903810000001</v>
      </c>
      <c r="K131" s="16">
        <v>30.285995370000002</v>
      </c>
      <c r="L131" s="16">
        <v>5.8952024999999999</v>
      </c>
      <c r="M131" s="16">
        <v>1089.8401672699999</v>
      </c>
      <c r="N131" s="16">
        <v>1072.0357509999999</v>
      </c>
      <c r="O131" s="16">
        <v>3.3394110000000001</v>
      </c>
      <c r="P131" s="16">
        <v>0</v>
      </c>
      <c r="Q131" s="16">
        <v>14.465005269999999</v>
      </c>
      <c r="R131" s="16">
        <v>1262.98211922</v>
      </c>
      <c r="S131" s="16">
        <v>484.16848376000002</v>
      </c>
      <c r="T131" s="16">
        <v>18.17399739</v>
      </c>
      <c r="U131" s="16">
        <v>165.67760594999999</v>
      </c>
      <c r="V131" s="16">
        <v>0</v>
      </c>
      <c r="W131" s="16">
        <v>0</v>
      </c>
      <c r="X131" s="16">
        <v>90.460481040000005</v>
      </c>
      <c r="Y131" s="16">
        <v>378.80730483999997</v>
      </c>
      <c r="Z131" s="16">
        <v>7.8785336199999998</v>
      </c>
      <c r="AA131" s="16">
        <v>1145.1664065999996</v>
      </c>
      <c r="AB131" s="16">
        <v>117.81571262</v>
      </c>
      <c r="AC131" s="16">
        <v>1</v>
      </c>
      <c r="AD131" s="16">
        <v>0</v>
      </c>
      <c r="AE131" s="16">
        <v>0</v>
      </c>
      <c r="AF131" s="16">
        <v>1</v>
      </c>
      <c r="AG131" s="16">
        <v>23.775629739999999</v>
      </c>
      <c r="AH131" s="16">
        <v>23.775629739999999</v>
      </c>
      <c r="AI131" s="16">
        <v>0</v>
      </c>
      <c r="AJ131" s="16">
        <v>0</v>
      </c>
      <c r="AK131" s="16">
        <v>24.775629739999999</v>
      </c>
      <c r="AL131" s="16">
        <v>12.685111580000001</v>
      </c>
      <c r="AM131" s="16">
        <v>12.685111580000001</v>
      </c>
      <c r="AN131" s="16">
        <v>0</v>
      </c>
      <c r="AO131" s="16">
        <v>0</v>
      </c>
      <c r="AP131" s="16">
        <v>30.165043129999997</v>
      </c>
      <c r="AQ131" s="16">
        <v>30.165043129999997</v>
      </c>
      <c r="AR131" s="16">
        <v>0</v>
      </c>
      <c r="AS131" s="16">
        <v>0</v>
      </c>
      <c r="AT131" s="16">
        <v>42.850154709999998</v>
      </c>
      <c r="AU131" s="16">
        <v>99.741187650000001</v>
      </c>
      <c r="AV131" s="16">
        <v>408.15531099999998</v>
      </c>
      <c r="AW131" s="16">
        <v>507.89649865000001</v>
      </c>
      <c r="AX131" s="16">
        <v>83.938672949999997</v>
      </c>
      <c r="AY131" s="16">
        <v>0</v>
      </c>
      <c r="AZ131" s="16">
        <v>423.95782570000006</v>
      </c>
    </row>
    <row r="132" spans="2:52" x14ac:dyDescent="0.25">
      <c r="B132" s="15" t="s">
        <v>1415</v>
      </c>
      <c r="C132" s="16">
        <v>16.018731093</v>
      </c>
      <c r="D132" s="16">
        <v>12.147233583</v>
      </c>
      <c r="E132" s="16">
        <v>2.9039534529999997</v>
      </c>
      <c r="F132" s="16">
        <v>0.53277624000000001</v>
      </c>
      <c r="G132" s="16">
        <v>8.71050389</v>
      </c>
      <c r="H132" s="16">
        <v>3.8714975099999998</v>
      </c>
      <c r="I132" s="16">
        <v>0.4657655</v>
      </c>
      <c r="J132" s="16">
        <v>0.85106244999999991</v>
      </c>
      <c r="K132" s="16">
        <v>3.5291999999999997E-2</v>
      </c>
      <c r="L132" s="16">
        <v>2.5193775600000001</v>
      </c>
      <c r="M132" s="16">
        <v>346.86717700000003</v>
      </c>
      <c r="N132" s="16">
        <v>324.321798</v>
      </c>
      <c r="O132" s="16">
        <v>22.545379000000001</v>
      </c>
      <c r="P132" s="16">
        <v>0</v>
      </c>
      <c r="Q132" s="16">
        <v>0</v>
      </c>
      <c r="R132" s="16">
        <v>362.88590809300001</v>
      </c>
      <c r="S132" s="16">
        <v>145.08584260000001</v>
      </c>
      <c r="T132" s="16">
        <v>2.0143622799999998</v>
      </c>
      <c r="U132" s="16">
        <v>34.050593590000005</v>
      </c>
      <c r="V132" s="16">
        <v>1.03655349</v>
      </c>
      <c r="W132" s="16">
        <v>0</v>
      </c>
      <c r="X132" s="16">
        <v>8.5801006199999996</v>
      </c>
      <c r="Y132" s="16">
        <v>39.948056149999999</v>
      </c>
      <c r="Z132" s="16">
        <v>0</v>
      </c>
      <c r="AA132" s="16">
        <v>230.71550873000001</v>
      </c>
      <c r="AB132" s="16">
        <v>132.170399363</v>
      </c>
      <c r="AC132" s="16">
        <v>0.29687072999999997</v>
      </c>
      <c r="AD132" s="16">
        <v>4.8314080000000002E-2</v>
      </c>
      <c r="AE132" s="16">
        <v>0</v>
      </c>
      <c r="AF132" s="16">
        <v>0.24855664999999999</v>
      </c>
      <c r="AG132" s="16">
        <v>0</v>
      </c>
      <c r="AH132" s="16">
        <v>0</v>
      </c>
      <c r="AI132" s="16">
        <v>0</v>
      </c>
      <c r="AJ132" s="16">
        <v>0</v>
      </c>
      <c r="AK132" s="16">
        <v>0.29687072999999997</v>
      </c>
      <c r="AL132" s="16">
        <v>6.6796131299999999</v>
      </c>
      <c r="AM132" s="16">
        <v>6.6796131299999999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6.6796131299999999</v>
      </c>
      <c r="AU132" s="16">
        <v>125.787656963</v>
      </c>
      <c r="AV132" s="16">
        <v>28.286930600000002</v>
      </c>
      <c r="AW132" s="16">
        <v>154.07458756299999</v>
      </c>
      <c r="AX132" s="16">
        <v>23.705426980000002</v>
      </c>
      <c r="AY132" s="16">
        <v>0</v>
      </c>
      <c r="AZ132" s="16">
        <v>130.369160583</v>
      </c>
    </row>
    <row r="133" spans="2:52" x14ac:dyDescent="0.25">
      <c r="B133" s="15" t="s">
        <v>1413</v>
      </c>
      <c r="C133" s="16">
        <v>43.185934830000001</v>
      </c>
      <c r="D133" s="16">
        <v>14.44265255</v>
      </c>
      <c r="E133" s="16">
        <v>11.964752820000001</v>
      </c>
      <c r="F133" s="16">
        <v>1.8470345100000001</v>
      </c>
      <c r="G133" s="16">
        <v>0.63086522</v>
      </c>
      <c r="H133" s="16">
        <v>28.743282280000003</v>
      </c>
      <c r="I133" s="16">
        <v>2.5118490000000002</v>
      </c>
      <c r="J133" s="16">
        <v>5.4210634999999998</v>
      </c>
      <c r="K133" s="16">
        <v>14.18682995</v>
      </c>
      <c r="L133" s="16">
        <v>6.6235398300000004</v>
      </c>
      <c r="M133" s="16">
        <v>774.94561010000007</v>
      </c>
      <c r="N133" s="16">
        <v>566.95100300000001</v>
      </c>
      <c r="O133" s="16">
        <v>117.70191744</v>
      </c>
      <c r="P133" s="16">
        <v>90.292689659999994</v>
      </c>
      <c r="Q133" s="16">
        <v>0</v>
      </c>
      <c r="R133" s="16">
        <v>818.13154493000002</v>
      </c>
      <c r="S133" s="16">
        <v>223.77785858000001</v>
      </c>
      <c r="T133" s="16">
        <v>5.6584534199999998</v>
      </c>
      <c r="U133" s="16">
        <v>18.792000000000002</v>
      </c>
      <c r="V133" s="16">
        <v>0</v>
      </c>
      <c r="W133" s="16">
        <v>0</v>
      </c>
      <c r="X133" s="16">
        <v>23.465638210000002</v>
      </c>
      <c r="Y133" s="16">
        <v>297.42572404000003</v>
      </c>
      <c r="Z133" s="16">
        <v>9.31406606</v>
      </c>
      <c r="AA133" s="16">
        <v>578.43374030999996</v>
      </c>
      <c r="AB133" s="16">
        <v>239.69780462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31.850911620000002</v>
      </c>
      <c r="AM133" s="16">
        <v>31.850911620000002</v>
      </c>
      <c r="AN133" s="16">
        <v>0</v>
      </c>
      <c r="AO133" s="16">
        <v>0</v>
      </c>
      <c r="AP133" s="16">
        <v>31.740840039999998</v>
      </c>
      <c r="AQ133" s="16">
        <v>31.740840039999998</v>
      </c>
      <c r="AR133" s="16">
        <v>0</v>
      </c>
      <c r="AS133" s="16">
        <v>0</v>
      </c>
      <c r="AT133" s="16">
        <v>63.59175166</v>
      </c>
      <c r="AU133" s="16">
        <v>176.10605296</v>
      </c>
      <c r="AV133" s="16">
        <v>438.55030643000003</v>
      </c>
      <c r="AW133" s="16">
        <v>614.65635939000003</v>
      </c>
      <c r="AX133" s="16">
        <v>119.2047702</v>
      </c>
      <c r="AY133" s="16">
        <v>0</v>
      </c>
      <c r="AZ133" s="16">
        <v>495.45158918999999</v>
      </c>
    </row>
    <row r="134" spans="2:52" x14ac:dyDescent="0.25">
      <c r="B134" s="15" t="s">
        <v>1414</v>
      </c>
      <c r="C134" s="16">
        <v>35.155399428000003</v>
      </c>
      <c r="D134" s="16">
        <v>23.978266528000002</v>
      </c>
      <c r="E134" s="16">
        <v>18.549908627999997</v>
      </c>
      <c r="F134" s="16">
        <v>3.6267653499999999</v>
      </c>
      <c r="G134" s="16">
        <v>1.8015925500000001</v>
      </c>
      <c r="H134" s="16">
        <v>11.1771329</v>
      </c>
      <c r="I134" s="16">
        <v>2.8000000000000001E-2</v>
      </c>
      <c r="J134" s="16">
        <v>2.4104562500000002</v>
      </c>
      <c r="K134" s="16">
        <v>8.0373900799999998</v>
      </c>
      <c r="L134" s="16">
        <v>0.70128656999999994</v>
      </c>
      <c r="M134" s="16">
        <v>844.19050500000003</v>
      </c>
      <c r="N134" s="16">
        <v>768.88302499999998</v>
      </c>
      <c r="O134" s="16">
        <v>75.307479999999998</v>
      </c>
      <c r="P134" s="16">
        <v>0</v>
      </c>
      <c r="Q134" s="16">
        <v>0</v>
      </c>
      <c r="R134" s="16">
        <v>879.34590442799993</v>
      </c>
      <c r="S134" s="16">
        <v>352.45502263999998</v>
      </c>
      <c r="T134" s="16">
        <v>9.4253495399999991</v>
      </c>
      <c r="U134" s="16">
        <v>129.45315052000001</v>
      </c>
      <c r="V134" s="16">
        <v>0</v>
      </c>
      <c r="W134" s="16">
        <v>0</v>
      </c>
      <c r="X134" s="16">
        <v>33.9705716</v>
      </c>
      <c r="Y134" s="16">
        <v>197.96455856</v>
      </c>
      <c r="Z134" s="16">
        <v>3.06145669</v>
      </c>
      <c r="AA134" s="16">
        <v>726.33010955000009</v>
      </c>
      <c r="AB134" s="16">
        <v>153.01579487800001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31.237172999999999</v>
      </c>
      <c r="AM134" s="16">
        <v>31.237172999999999</v>
      </c>
      <c r="AN134" s="16">
        <v>0</v>
      </c>
      <c r="AO134" s="16">
        <v>0</v>
      </c>
      <c r="AP134" s="16">
        <v>15.01162983</v>
      </c>
      <c r="AQ134" s="16">
        <v>15.01162983</v>
      </c>
      <c r="AR134" s="16">
        <v>0</v>
      </c>
      <c r="AS134" s="16">
        <v>0</v>
      </c>
      <c r="AT134" s="16">
        <v>46.248802829999995</v>
      </c>
      <c r="AU134" s="16">
        <v>106.76699204799999</v>
      </c>
      <c r="AV134" s="16">
        <v>76.393257109999993</v>
      </c>
      <c r="AW134" s="16">
        <v>183.160249158</v>
      </c>
      <c r="AX134" s="16">
        <v>61.071891340000001</v>
      </c>
      <c r="AY134" s="16">
        <v>0</v>
      </c>
      <c r="AZ134" s="16">
        <v>122.08835781800001</v>
      </c>
    </row>
    <row r="135" spans="2:52" x14ac:dyDescent="0.25">
      <c r="B135" s="24" t="s">
        <v>1582</v>
      </c>
      <c r="C135" s="25">
        <f t="shared" ref="C135:AH135" si="29">SUM(C130:C134)</f>
        <v>353.079399631</v>
      </c>
      <c r="D135" s="25">
        <f t="shared" si="29"/>
        <v>122.29856590100002</v>
      </c>
      <c r="E135" s="25">
        <f t="shared" si="29"/>
        <v>87.011321520999999</v>
      </c>
      <c r="F135" s="25">
        <f t="shared" si="29"/>
        <v>18.44713449</v>
      </c>
      <c r="G135" s="25">
        <f t="shared" si="29"/>
        <v>16.840109890000001</v>
      </c>
      <c r="H135" s="25">
        <f t="shared" si="29"/>
        <v>230.78083373000004</v>
      </c>
      <c r="I135" s="25">
        <f t="shared" si="29"/>
        <v>34.848135820000003</v>
      </c>
      <c r="J135" s="25">
        <f t="shared" si="29"/>
        <v>113.53857226999999</v>
      </c>
      <c r="K135" s="25">
        <f t="shared" si="29"/>
        <v>65.300738670000001</v>
      </c>
      <c r="L135" s="25">
        <f t="shared" si="29"/>
        <v>17.093386970000001</v>
      </c>
      <c r="M135" s="25">
        <f t="shared" si="29"/>
        <v>3606.0666496500003</v>
      </c>
      <c r="N135" s="25">
        <f t="shared" si="29"/>
        <v>3278.9646010000001</v>
      </c>
      <c r="O135" s="25">
        <f t="shared" si="29"/>
        <v>222.34435372000002</v>
      </c>
      <c r="P135" s="25">
        <f t="shared" si="29"/>
        <v>90.292689659999994</v>
      </c>
      <c r="Q135" s="25">
        <f t="shared" si="29"/>
        <v>14.465005269999999</v>
      </c>
      <c r="R135" s="25">
        <f t="shared" si="29"/>
        <v>3959.1460492809997</v>
      </c>
      <c r="S135" s="25">
        <f t="shared" si="29"/>
        <v>1349.1837589900001</v>
      </c>
      <c r="T135" s="25">
        <f t="shared" si="29"/>
        <v>42.069758469999996</v>
      </c>
      <c r="U135" s="25">
        <f t="shared" si="29"/>
        <v>468.96439174</v>
      </c>
      <c r="V135" s="25">
        <f t="shared" si="29"/>
        <v>1.03655349</v>
      </c>
      <c r="W135" s="25">
        <f t="shared" si="29"/>
        <v>0</v>
      </c>
      <c r="X135" s="25">
        <f t="shared" si="29"/>
        <v>217.74681491000001</v>
      </c>
      <c r="Y135" s="25">
        <f t="shared" si="29"/>
        <v>977.96047510999995</v>
      </c>
      <c r="Z135" s="25">
        <f t="shared" si="29"/>
        <v>30.483708780000001</v>
      </c>
      <c r="AA135" s="25">
        <f t="shared" si="29"/>
        <v>3087.4454614899996</v>
      </c>
      <c r="AB135" s="25">
        <f t="shared" si="29"/>
        <v>871.70058779099986</v>
      </c>
      <c r="AC135" s="25">
        <f t="shared" si="29"/>
        <v>1.29687073</v>
      </c>
      <c r="AD135" s="25">
        <f t="shared" si="29"/>
        <v>4.8314080000000002E-2</v>
      </c>
      <c r="AE135" s="25">
        <f t="shared" si="29"/>
        <v>0</v>
      </c>
      <c r="AF135" s="25">
        <f t="shared" si="29"/>
        <v>1.24855665</v>
      </c>
      <c r="AG135" s="25">
        <f t="shared" si="29"/>
        <v>197.44197574</v>
      </c>
      <c r="AH135" s="25">
        <f t="shared" si="29"/>
        <v>197.44197574</v>
      </c>
      <c r="AI135" s="25">
        <f t="shared" ref="AI135:AZ135" si="30">SUM(AI130:AI134)</f>
        <v>0</v>
      </c>
      <c r="AJ135" s="25">
        <f t="shared" si="30"/>
        <v>0</v>
      </c>
      <c r="AK135" s="25">
        <f t="shared" si="30"/>
        <v>198.73884647</v>
      </c>
      <c r="AL135" s="25">
        <f t="shared" si="30"/>
        <v>152.51205256999998</v>
      </c>
      <c r="AM135" s="25">
        <f t="shared" si="30"/>
        <v>152.51205256999998</v>
      </c>
      <c r="AN135" s="25">
        <f t="shared" si="30"/>
        <v>0</v>
      </c>
      <c r="AO135" s="25">
        <f t="shared" si="30"/>
        <v>0</v>
      </c>
      <c r="AP135" s="25">
        <f t="shared" si="30"/>
        <v>92.2361729</v>
      </c>
      <c r="AQ135" s="25">
        <f t="shared" si="30"/>
        <v>92.2361729</v>
      </c>
      <c r="AR135" s="25">
        <f t="shared" si="30"/>
        <v>0</v>
      </c>
      <c r="AS135" s="25">
        <f t="shared" si="30"/>
        <v>0</v>
      </c>
      <c r="AT135" s="25">
        <f t="shared" si="30"/>
        <v>244.74822546999999</v>
      </c>
      <c r="AU135" s="25">
        <f t="shared" si="30"/>
        <v>825.69120879100001</v>
      </c>
      <c r="AV135" s="25">
        <f t="shared" si="30"/>
        <v>1189.1206176199998</v>
      </c>
      <c r="AW135" s="25">
        <f t="shared" si="30"/>
        <v>2014.8118264110001</v>
      </c>
      <c r="AX135" s="25">
        <f t="shared" si="30"/>
        <v>672.08522516000005</v>
      </c>
      <c r="AY135" s="25">
        <f t="shared" si="30"/>
        <v>0</v>
      </c>
      <c r="AZ135" s="25">
        <f t="shared" si="30"/>
        <v>1342.7266012510001</v>
      </c>
    </row>
    <row r="136" spans="2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x14ac:dyDescent="0.25">
      <c r="B137" s="27" t="s">
        <v>1587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203"/>
  <sheetViews>
    <sheetView zoomScale="80" zoomScaleNormal="80" workbookViewId="0">
      <pane xSplit="2" ySplit="9" topLeftCell="C10" activePane="bottomRight" state="frozen"/>
      <selection activeCell="C39" sqref="C39"/>
      <selection pane="topRight" activeCell="C39" sqref="C39"/>
      <selection pane="bottomLeft" activeCell="C39" sqref="C39"/>
      <selection pane="bottomRight" activeCell="C39" sqref="C39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20.109375" style="1" bestFit="1" customWidth="1"/>
    <col min="31" max="31" width="25.5546875" style="1" customWidth="1"/>
    <col min="32" max="32" width="20" style="1" customWidth="1"/>
    <col min="33" max="34" width="20.109375" style="1" bestFit="1" customWidth="1"/>
    <col min="35" max="35" width="18.109375" style="1" bestFit="1" customWidth="1"/>
    <col min="36" max="36" width="23.441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15.4414062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1585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45" customHeight="1" x14ac:dyDescent="0.25">
      <c r="B9" s="55"/>
      <c r="C9" s="49"/>
      <c r="D9" s="19" t="s">
        <v>1561</v>
      </c>
      <c r="E9" s="21" t="s">
        <v>1562</v>
      </c>
      <c r="F9" s="21" t="s">
        <v>1563</v>
      </c>
      <c r="G9" s="21" t="s">
        <v>1564</v>
      </c>
      <c r="H9" s="20" t="s">
        <v>3</v>
      </c>
      <c r="I9" s="21" t="s">
        <v>1565</v>
      </c>
      <c r="J9" s="21" t="s">
        <v>1566</v>
      </c>
      <c r="K9" s="21" t="s">
        <v>1567</v>
      </c>
      <c r="L9" s="21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19" t="s">
        <v>1569</v>
      </c>
      <c r="AD9" s="21" t="s">
        <v>1570</v>
      </c>
      <c r="AE9" s="21" t="s">
        <v>1571</v>
      </c>
      <c r="AF9" s="21" t="s">
        <v>1572</v>
      </c>
      <c r="AG9" s="20" t="s">
        <v>7</v>
      </c>
      <c r="AH9" s="21" t="s">
        <v>1573</v>
      </c>
      <c r="AI9" s="21" t="s">
        <v>1574</v>
      </c>
      <c r="AJ9" s="47"/>
      <c r="AK9" s="53"/>
      <c r="AL9" s="22" t="s">
        <v>1534</v>
      </c>
      <c r="AM9" s="21" t="s">
        <v>1575</v>
      </c>
      <c r="AN9" s="21" t="s">
        <v>1576</v>
      </c>
      <c r="AO9" s="21" t="s">
        <v>1577</v>
      </c>
      <c r="AP9" s="23" t="s">
        <v>9</v>
      </c>
      <c r="AQ9" s="21" t="s">
        <v>1578</v>
      </c>
      <c r="AR9" s="21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4" t="s">
        <v>1580</v>
      </c>
      <c r="C10" s="25">
        <f t="shared" ref="C10:AH10" si="0">C28+C33+C45+C52+C69+C90+C95+C105+C124+C143+C153+C162+C174+C183+C192+C201</f>
        <v>94822.303098285993</v>
      </c>
      <c r="D10" s="25">
        <f t="shared" si="0"/>
        <v>75647.949891476004</v>
      </c>
      <c r="E10" s="25">
        <f t="shared" si="0"/>
        <v>29586.088761126008</v>
      </c>
      <c r="F10" s="25">
        <f t="shared" si="0"/>
        <v>41712.9926089</v>
      </c>
      <c r="G10" s="25">
        <f t="shared" si="0"/>
        <v>4348.8685214500001</v>
      </c>
      <c r="H10" s="25">
        <f t="shared" si="0"/>
        <v>19174.353206810003</v>
      </c>
      <c r="I10" s="25">
        <f t="shared" si="0"/>
        <v>5702.0810812399986</v>
      </c>
      <c r="J10" s="25">
        <f t="shared" si="0"/>
        <v>3404.9335590900005</v>
      </c>
      <c r="K10" s="25">
        <f t="shared" si="0"/>
        <v>7094.2725604200004</v>
      </c>
      <c r="L10" s="25">
        <f t="shared" si="0"/>
        <v>2973.0660060600012</v>
      </c>
      <c r="M10" s="25">
        <f t="shared" si="0"/>
        <v>73613.189516400002</v>
      </c>
      <c r="N10" s="25">
        <f t="shared" si="0"/>
        <v>69765.406832150009</v>
      </c>
      <c r="O10" s="25">
        <f t="shared" si="0"/>
        <v>2502.5141406900002</v>
      </c>
      <c r="P10" s="25">
        <f t="shared" si="0"/>
        <v>670.28371684000001</v>
      </c>
      <c r="Q10" s="25">
        <f t="shared" si="0"/>
        <v>674.98482672000011</v>
      </c>
      <c r="R10" s="25">
        <f t="shared" si="0"/>
        <v>168435.49261468602</v>
      </c>
      <c r="S10" s="25">
        <f t="shared" si="0"/>
        <v>62823.323444369991</v>
      </c>
      <c r="T10" s="25">
        <f t="shared" si="0"/>
        <v>11683.759256989999</v>
      </c>
      <c r="U10" s="25">
        <f t="shared" si="0"/>
        <v>13907.63131649</v>
      </c>
      <c r="V10" s="25">
        <f t="shared" si="0"/>
        <v>122.32532728</v>
      </c>
      <c r="W10" s="25">
        <f t="shared" si="0"/>
        <v>5714.4014502000018</v>
      </c>
      <c r="X10" s="25">
        <f t="shared" si="0"/>
        <v>6171.9070124200007</v>
      </c>
      <c r="Y10" s="25">
        <f t="shared" si="0"/>
        <v>20666.418839630001</v>
      </c>
      <c r="Z10" s="25">
        <f t="shared" si="0"/>
        <v>2158.2161613300004</v>
      </c>
      <c r="AA10" s="25">
        <f t="shared" si="0"/>
        <v>123247.98280870999</v>
      </c>
      <c r="AB10" s="25">
        <f t="shared" si="0"/>
        <v>45187.509805975991</v>
      </c>
      <c r="AC10" s="25">
        <f t="shared" si="0"/>
        <v>2046.0899165100002</v>
      </c>
      <c r="AD10" s="25">
        <f t="shared" si="0"/>
        <v>2029.3220677299998</v>
      </c>
      <c r="AE10" s="25">
        <f t="shared" si="0"/>
        <v>0</v>
      </c>
      <c r="AF10" s="25">
        <f t="shared" si="0"/>
        <v>16.767848780000001</v>
      </c>
      <c r="AG10" s="25">
        <f t="shared" si="0"/>
        <v>5658.1977557899991</v>
      </c>
      <c r="AH10" s="25">
        <f t="shared" si="0"/>
        <v>5328.1977557899991</v>
      </c>
      <c r="AI10" s="25">
        <f t="shared" ref="AI10:AZ10" si="1">AI28+AI33+AI45+AI52+AI69+AI90+AI95+AI105+AI124+AI143+AI153+AI162+AI174+AI183+AI192+AI201</f>
        <v>330</v>
      </c>
      <c r="AJ10" s="25">
        <f t="shared" si="1"/>
        <v>3.1546837000000001</v>
      </c>
      <c r="AK10" s="25">
        <f t="shared" si="1"/>
        <v>7707.4423560000005</v>
      </c>
      <c r="AL10" s="25">
        <f t="shared" si="1"/>
        <v>21705.592532559996</v>
      </c>
      <c r="AM10" s="25">
        <f t="shared" si="1"/>
        <v>21705.592532559996</v>
      </c>
      <c r="AN10" s="25">
        <f t="shared" si="1"/>
        <v>0</v>
      </c>
      <c r="AO10" s="25">
        <f t="shared" si="1"/>
        <v>0</v>
      </c>
      <c r="AP10" s="25">
        <f t="shared" si="1"/>
        <v>5227.9596552500007</v>
      </c>
      <c r="AQ10" s="25">
        <f t="shared" si="1"/>
        <v>5216.1014075500007</v>
      </c>
      <c r="AR10" s="25">
        <f t="shared" si="1"/>
        <v>11.8582477</v>
      </c>
      <c r="AS10" s="25">
        <f t="shared" si="1"/>
        <v>0</v>
      </c>
      <c r="AT10" s="25">
        <f t="shared" si="1"/>
        <v>26933.552187809997</v>
      </c>
      <c r="AU10" s="25">
        <f t="shared" si="1"/>
        <v>25961.399974166001</v>
      </c>
      <c r="AV10" s="25">
        <f t="shared" si="1"/>
        <v>64040.231292680008</v>
      </c>
      <c r="AW10" s="25">
        <f t="shared" si="1"/>
        <v>90001.631266846016</v>
      </c>
      <c r="AX10" s="25">
        <f t="shared" si="1"/>
        <v>19439.397147850003</v>
      </c>
      <c r="AY10" s="25">
        <f t="shared" si="1"/>
        <v>30941.445646249998</v>
      </c>
      <c r="AZ10" s="25">
        <f t="shared" si="1"/>
        <v>39620.788472746011</v>
      </c>
    </row>
    <row r="11" spans="2:52" x14ac:dyDescent="0.25">
      <c r="B11" s="14" t="s">
        <v>1584</v>
      </c>
    </row>
    <row r="12" spans="2:52" x14ac:dyDescent="0.25">
      <c r="B12" s="15" t="s">
        <v>1325</v>
      </c>
      <c r="C12" s="16">
        <v>1927.4697179779998</v>
      </c>
      <c r="D12" s="16">
        <v>1572.6784556580001</v>
      </c>
      <c r="E12" s="16">
        <v>614.86085713800003</v>
      </c>
      <c r="F12" s="16">
        <v>895.58122658000002</v>
      </c>
      <c r="G12" s="16">
        <v>62.236371939999998</v>
      </c>
      <c r="H12" s="16">
        <v>354.79126231999999</v>
      </c>
      <c r="I12" s="16">
        <v>171.5195051</v>
      </c>
      <c r="J12" s="16">
        <v>100.36474785999999</v>
      </c>
      <c r="K12" s="16">
        <v>77.894298559999996</v>
      </c>
      <c r="L12" s="16">
        <v>5.0127107999999998</v>
      </c>
      <c r="M12" s="16">
        <v>1544.24906433</v>
      </c>
      <c r="N12" s="16">
        <v>1539.44244</v>
      </c>
      <c r="O12" s="16">
        <v>4.80662433</v>
      </c>
      <c r="P12" s="16">
        <v>0</v>
      </c>
      <c r="Q12" s="16">
        <v>0</v>
      </c>
      <c r="R12" s="16">
        <v>3471.7187823079994</v>
      </c>
      <c r="S12" s="16">
        <v>1935.69196302</v>
      </c>
      <c r="T12" s="16">
        <v>348.65141866999994</v>
      </c>
      <c r="U12" s="16">
        <v>206.88309806000001</v>
      </c>
      <c r="V12" s="16">
        <v>8.3529994900000002</v>
      </c>
      <c r="W12" s="16">
        <v>0</v>
      </c>
      <c r="X12" s="16">
        <v>18.645320260000002</v>
      </c>
      <c r="Y12" s="16">
        <v>126.99480937999999</v>
      </c>
      <c r="Z12" s="16">
        <v>0</v>
      </c>
      <c r="AA12" s="16">
        <v>2645.2196088800001</v>
      </c>
      <c r="AB12" s="16">
        <v>826.49917342799995</v>
      </c>
      <c r="AC12" s="16">
        <v>0.66201715000000005</v>
      </c>
      <c r="AD12" s="16">
        <v>0.66201715000000005</v>
      </c>
      <c r="AE12" s="16">
        <v>0</v>
      </c>
      <c r="AF12" s="16">
        <v>0</v>
      </c>
      <c r="AG12" s="16">
        <v>643.67717116999995</v>
      </c>
      <c r="AH12" s="16">
        <v>643.67717116999995</v>
      </c>
      <c r="AI12" s="16">
        <v>0</v>
      </c>
      <c r="AJ12" s="16">
        <v>0</v>
      </c>
      <c r="AK12" s="16">
        <v>644.33918831999995</v>
      </c>
      <c r="AL12" s="16">
        <v>317.31362223000002</v>
      </c>
      <c r="AM12" s="16">
        <v>317.31362223000002</v>
      </c>
      <c r="AN12" s="16">
        <v>0</v>
      </c>
      <c r="AO12" s="16">
        <v>0</v>
      </c>
      <c r="AP12" s="16">
        <v>253.2120927</v>
      </c>
      <c r="AQ12" s="16">
        <v>241.35384500000001</v>
      </c>
      <c r="AR12" s="16">
        <v>11.8582477</v>
      </c>
      <c r="AS12" s="16">
        <v>0</v>
      </c>
      <c r="AT12" s="16">
        <v>570.52571493000005</v>
      </c>
      <c r="AU12" s="16">
        <v>900.31264681800008</v>
      </c>
      <c r="AV12" s="16">
        <v>1066.8061530099999</v>
      </c>
      <c r="AW12" s="16">
        <v>1967.118799828</v>
      </c>
      <c r="AX12" s="16">
        <v>1080.822825</v>
      </c>
      <c r="AY12" s="16">
        <v>263.26582809000001</v>
      </c>
      <c r="AZ12" s="16">
        <v>623.03014673799998</v>
      </c>
    </row>
    <row r="13" spans="2:52" x14ac:dyDescent="0.25">
      <c r="B13" s="15" t="s">
        <v>1329</v>
      </c>
      <c r="C13" s="16">
        <v>1108.2325207060001</v>
      </c>
      <c r="D13" s="16">
        <v>889.76449721600011</v>
      </c>
      <c r="E13" s="16">
        <v>388.14987589600003</v>
      </c>
      <c r="F13" s="16">
        <v>440.64471954999999</v>
      </c>
      <c r="G13" s="16">
        <v>60.96990177</v>
      </c>
      <c r="H13" s="16">
        <v>218.46802348999998</v>
      </c>
      <c r="I13" s="16">
        <v>134.86143955</v>
      </c>
      <c r="J13" s="16">
        <v>76.042194519999995</v>
      </c>
      <c r="K13" s="16">
        <v>1.5354049999999999</v>
      </c>
      <c r="L13" s="16">
        <v>6.0289844199999996</v>
      </c>
      <c r="M13" s="16">
        <v>668.18413217999989</v>
      </c>
      <c r="N13" s="16">
        <v>662.70264299999997</v>
      </c>
      <c r="O13" s="16">
        <v>5.4814891799999996</v>
      </c>
      <c r="P13" s="16">
        <v>0</v>
      </c>
      <c r="Q13" s="16">
        <v>0</v>
      </c>
      <c r="R13" s="16">
        <v>1776.4166528860001</v>
      </c>
      <c r="S13" s="16">
        <v>623.90425817999994</v>
      </c>
      <c r="T13" s="16">
        <v>252.08848160000002</v>
      </c>
      <c r="U13" s="16">
        <v>307.32481017999999</v>
      </c>
      <c r="V13" s="16">
        <v>1.98421504</v>
      </c>
      <c r="W13" s="16">
        <v>180.36121021</v>
      </c>
      <c r="X13" s="16">
        <v>61.76454004</v>
      </c>
      <c r="Y13" s="16">
        <v>193.91097819000001</v>
      </c>
      <c r="Z13" s="16">
        <v>0</v>
      </c>
      <c r="AA13" s="16">
        <v>1621.3384934400001</v>
      </c>
      <c r="AB13" s="16">
        <v>155.078159446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126.03308083000002</v>
      </c>
      <c r="AM13" s="16">
        <v>126.03308083000002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126.03308083000002</v>
      </c>
      <c r="AU13" s="16">
        <v>29.045078615999998</v>
      </c>
      <c r="AV13" s="16">
        <v>1005.90156666</v>
      </c>
      <c r="AW13" s="16">
        <v>1034.946645276</v>
      </c>
      <c r="AX13" s="16">
        <v>160.61746807999998</v>
      </c>
      <c r="AY13" s="16">
        <v>1516.44187992</v>
      </c>
      <c r="AZ13" s="16">
        <v>-642.11270272399997</v>
      </c>
    </row>
    <row r="14" spans="2:52" x14ac:dyDescent="0.25">
      <c r="B14" s="15" t="s">
        <v>1330</v>
      </c>
      <c r="C14" s="16">
        <v>10415.537592329001</v>
      </c>
      <c r="D14" s="16">
        <v>9503.0459514390004</v>
      </c>
      <c r="E14" s="16">
        <v>3358.3639130189999</v>
      </c>
      <c r="F14" s="16">
        <v>5670.36550102</v>
      </c>
      <c r="G14" s="16">
        <v>474.31653739999996</v>
      </c>
      <c r="H14" s="16">
        <v>912.49164088999999</v>
      </c>
      <c r="I14" s="16">
        <v>349.04481205000002</v>
      </c>
      <c r="J14" s="16">
        <v>243.56245951</v>
      </c>
      <c r="K14" s="16">
        <v>212.47430788</v>
      </c>
      <c r="L14" s="16">
        <v>107.41006145</v>
      </c>
      <c r="M14" s="16">
        <v>709.43006251999998</v>
      </c>
      <c r="N14" s="16">
        <v>706.90484700000002</v>
      </c>
      <c r="O14" s="16">
        <v>2.5252155200000002</v>
      </c>
      <c r="P14" s="16">
        <v>0</v>
      </c>
      <c r="Q14" s="16">
        <v>0</v>
      </c>
      <c r="R14" s="16">
        <v>11124.967654849001</v>
      </c>
      <c r="S14" s="16">
        <v>3012.58903551</v>
      </c>
      <c r="T14" s="16">
        <v>1552.60512907</v>
      </c>
      <c r="U14" s="16">
        <v>1622.5341442899999</v>
      </c>
      <c r="V14" s="16">
        <v>0</v>
      </c>
      <c r="W14" s="16">
        <v>0</v>
      </c>
      <c r="X14" s="16">
        <v>604.32224816999997</v>
      </c>
      <c r="Y14" s="16">
        <v>778.09597610000003</v>
      </c>
      <c r="Z14" s="16">
        <v>0</v>
      </c>
      <c r="AA14" s="16">
        <v>7570.1465331400004</v>
      </c>
      <c r="AB14" s="16">
        <v>3554.8211217089997</v>
      </c>
      <c r="AC14" s="16">
        <v>0</v>
      </c>
      <c r="AD14" s="16">
        <v>0</v>
      </c>
      <c r="AE14" s="16">
        <v>0</v>
      </c>
      <c r="AF14" s="16">
        <v>0</v>
      </c>
      <c r="AG14" s="16">
        <v>1369.2210351700001</v>
      </c>
      <c r="AH14" s="16">
        <v>1369.2210351700001</v>
      </c>
      <c r="AI14" s="16">
        <v>0</v>
      </c>
      <c r="AJ14" s="16">
        <v>0</v>
      </c>
      <c r="AK14" s="16">
        <v>1369.2210351700001</v>
      </c>
      <c r="AL14" s="16">
        <v>287.29725370000006</v>
      </c>
      <c r="AM14" s="16">
        <v>287.29725370000006</v>
      </c>
      <c r="AN14" s="16">
        <v>0</v>
      </c>
      <c r="AO14" s="16">
        <v>0</v>
      </c>
      <c r="AP14" s="16">
        <v>60.937437000000003</v>
      </c>
      <c r="AQ14" s="16">
        <v>60.937437000000003</v>
      </c>
      <c r="AR14" s="16">
        <v>0</v>
      </c>
      <c r="AS14" s="16">
        <v>0</v>
      </c>
      <c r="AT14" s="16">
        <v>348.23469070000004</v>
      </c>
      <c r="AU14" s="16">
        <v>4575.8074661789997</v>
      </c>
      <c r="AV14" s="16">
        <v>6195.4965419999999</v>
      </c>
      <c r="AW14" s="16">
        <v>10771.304008179</v>
      </c>
      <c r="AX14" s="16">
        <v>3093.38076</v>
      </c>
      <c r="AY14" s="16">
        <v>0</v>
      </c>
      <c r="AZ14" s="16">
        <v>7677.9232481789995</v>
      </c>
    </row>
    <row r="15" spans="2:52" x14ac:dyDescent="0.25">
      <c r="B15" s="15" t="s">
        <v>1326</v>
      </c>
      <c r="C15" s="16">
        <v>469.03074984799997</v>
      </c>
      <c r="D15" s="16">
        <v>353.66709617799995</v>
      </c>
      <c r="E15" s="16">
        <v>177.99119854799997</v>
      </c>
      <c r="F15" s="16">
        <v>155.30107336</v>
      </c>
      <c r="G15" s="16">
        <v>20.374824270000001</v>
      </c>
      <c r="H15" s="16">
        <v>115.36365367000001</v>
      </c>
      <c r="I15" s="16">
        <v>79.92771393000001</v>
      </c>
      <c r="J15" s="16">
        <v>23.95660062</v>
      </c>
      <c r="K15" s="16">
        <v>9.8824623499999991</v>
      </c>
      <c r="L15" s="16">
        <v>1.5968767699999999</v>
      </c>
      <c r="M15" s="16">
        <v>471.18664885999999</v>
      </c>
      <c r="N15" s="16">
        <v>469.86002000000002</v>
      </c>
      <c r="O15" s="16">
        <v>1.32662886</v>
      </c>
      <c r="P15" s="16">
        <v>0</v>
      </c>
      <c r="Q15" s="16">
        <v>0</v>
      </c>
      <c r="R15" s="16">
        <v>940.21739870799991</v>
      </c>
      <c r="S15" s="16">
        <v>374.54800348000003</v>
      </c>
      <c r="T15" s="16">
        <v>81.445912050000018</v>
      </c>
      <c r="U15" s="16">
        <v>48.884927189999999</v>
      </c>
      <c r="V15" s="16">
        <v>1.53928401</v>
      </c>
      <c r="W15" s="16">
        <v>12.60970638</v>
      </c>
      <c r="X15" s="16">
        <v>10.96097359</v>
      </c>
      <c r="Y15" s="16">
        <v>82.597530359999993</v>
      </c>
      <c r="Z15" s="16">
        <v>17.4730813</v>
      </c>
      <c r="AA15" s="16">
        <v>630.05941835999988</v>
      </c>
      <c r="AB15" s="16">
        <v>310.15798034799997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58.196077389999999</v>
      </c>
      <c r="AM15" s="16">
        <v>58.196077389999999</v>
      </c>
      <c r="AN15" s="16">
        <v>0</v>
      </c>
      <c r="AO15" s="16">
        <v>0</v>
      </c>
      <c r="AP15" s="16">
        <v>50.53477814</v>
      </c>
      <c r="AQ15" s="16">
        <v>50.53477814</v>
      </c>
      <c r="AR15" s="16">
        <v>0</v>
      </c>
      <c r="AS15" s="16">
        <v>0</v>
      </c>
      <c r="AT15" s="16">
        <v>108.73085553</v>
      </c>
      <c r="AU15" s="16">
        <v>201.42712481800001</v>
      </c>
      <c r="AV15" s="16">
        <v>181.33770799999999</v>
      </c>
      <c r="AW15" s="16">
        <v>382.764832818</v>
      </c>
      <c r="AX15" s="16">
        <v>0</v>
      </c>
      <c r="AY15" s="16">
        <v>57.182418659999996</v>
      </c>
      <c r="AZ15" s="16">
        <v>325.58241415800001</v>
      </c>
    </row>
    <row r="16" spans="2:52" x14ac:dyDescent="0.25">
      <c r="B16" s="15" t="s">
        <v>1320</v>
      </c>
      <c r="C16" s="16">
        <v>2526.0797825</v>
      </c>
      <c r="D16" s="16">
        <v>2333.2433805000001</v>
      </c>
      <c r="E16" s="16">
        <v>739.62451150000004</v>
      </c>
      <c r="F16" s="16">
        <v>1476.608446</v>
      </c>
      <c r="G16" s="16">
        <v>117.010423</v>
      </c>
      <c r="H16" s="16">
        <v>192.83640199999999</v>
      </c>
      <c r="I16" s="16">
        <v>115.74424399999999</v>
      </c>
      <c r="J16" s="16">
        <v>38.586319000000003</v>
      </c>
      <c r="K16" s="16">
        <v>34.357430999999998</v>
      </c>
      <c r="L16" s="16">
        <v>4.1484079999999999</v>
      </c>
      <c r="M16" s="16">
        <v>469.92974900000002</v>
      </c>
      <c r="N16" s="16">
        <v>466.59429799999998</v>
      </c>
      <c r="O16" s="16">
        <v>3.3354509999999999</v>
      </c>
      <c r="P16" s="16">
        <v>0</v>
      </c>
      <c r="Q16" s="16">
        <v>0</v>
      </c>
      <c r="R16" s="16">
        <v>2996.0095314999999</v>
      </c>
      <c r="S16" s="16">
        <v>985.53481599999998</v>
      </c>
      <c r="T16" s="16">
        <v>344.92680899999999</v>
      </c>
      <c r="U16" s="16">
        <v>560.66256799999996</v>
      </c>
      <c r="V16" s="16">
        <v>4.1971759999999998</v>
      </c>
      <c r="W16" s="16">
        <v>252.705341</v>
      </c>
      <c r="X16" s="16">
        <v>109.904196</v>
      </c>
      <c r="Y16" s="16">
        <v>572.47370100000001</v>
      </c>
      <c r="Z16" s="16">
        <v>0.30752699999999999</v>
      </c>
      <c r="AA16" s="16">
        <v>2830.7121339999999</v>
      </c>
      <c r="AB16" s="16">
        <v>165.29739749999999</v>
      </c>
      <c r="AC16" s="16">
        <v>18.388998000000001</v>
      </c>
      <c r="AD16" s="16">
        <v>18.388998000000001</v>
      </c>
      <c r="AE16" s="16">
        <v>0</v>
      </c>
      <c r="AF16" s="16">
        <v>0</v>
      </c>
      <c r="AG16" s="16">
        <v>50.505000000000003</v>
      </c>
      <c r="AH16" s="16">
        <v>50.505000000000003</v>
      </c>
      <c r="AI16" s="16">
        <v>0</v>
      </c>
      <c r="AJ16" s="16">
        <v>0</v>
      </c>
      <c r="AK16" s="16">
        <v>68.893997999999996</v>
      </c>
      <c r="AL16" s="16">
        <v>246.41507200000001</v>
      </c>
      <c r="AM16" s="16">
        <v>246.41507200000001</v>
      </c>
      <c r="AN16" s="16">
        <v>0</v>
      </c>
      <c r="AO16" s="16">
        <v>0</v>
      </c>
      <c r="AP16" s="16">
        <v>144.36013299999999</v>
      </c>
      <c r="AQ16" s="16">
        <v>144.36013299999999</v>
      </c>
      <c r="AR16" s="16">
        <v>0</v>
      </c>
      <c r="AS16" s="16">
        <v>0</v>
      </c>
      <c r="AT16" s="16">
        <v>390.77520500000003</v>
      </c>
      <c r="AU16" s="16">
        <v>-156.5838095</v>
      </c>
      <c r="AV16" s="16">
        <v>241.80354800000001</v>
      </c>
      <c r="AW16" s="16">
        <v>85.219738500000005</v>
      </c>
      <c r="AX16" s="16">
        <v>0</v>
      </c>
      <c r="AY16" s="16">
        <v>0</v>
      </c>
      <c r="AZ16" s="16">
        <v>85.219738500000005</v>
      </c>
    </row>
    <row r="17" spans="2:52" x14ac:dyDescent="0.25">
      <c r="B17" s="15" t="s">
        <v>1319</v>
      </c>
      <c r="C17" s="16">
        <v>6860.3934514700004</v>
      </c>
      <c r="D17" s="16">
        <v>6047.5859242500001</v>
      </c>
      <c r="E17" s="16">
        <v>3000.3699569</v>
      </c>
      <c r="F17" s="16">
        <v>2780.2459551100001</v>
      </c>
      <c r="G17" s="16">
        <v>266.97001224000002</v>
      </c>
      <c r="H17" s="16">
        <v>812.80752722</v>
      </c>
      <c r="I17" s="16">
        <v>345.96842623000003</v>
      </c>
      <c r="J17" s="16">
        <v>149.94192502000001</v>
      </c>
      <c r="K17" s="16">
        <v>224.23278734000002</v>
      </c>
      <c r="L17" s="16">
        <v>92.664388629999991</v>
      </c>
      <c r="M17" s="16">
        <v>1759.2409417599999</v>
      </c>
      <c r="N17" s="16">
        <v>1741.6501082499999</v>
      </c>
      <c r="O17" s="16">
        <v>0</v>
      </c>
      <c r="P17" s="16">
        <v>0</v>
      </c>
      <c r="Q17" s="16">
        <v>17.590833510000003</v>
      </c>
      <c r="R17" s="16">
        <v>8619.6343932299988</v>
      </c>
      <c r="S17" s="16">
        <v>1525.6337716300002</v>
      </c>
      <c r="T17" s="16">
        <v>940.77925465999999</v>
      </c>
      <c r="U17" s="16">
        <v>1932.2898848599998</v>
      </c>
      <c r="V17" s="16">
        <v>0</v>
      </c>
      <c r="W17" s="16">
        <v>760.92006361000006</v>
      </c>
      <c r="X17" s="16">
        <v>142.14561329</v>
      </c>
      <c r="Y17" s="16">
        <v>835.18643474999999</v>
      </c>
      <c r="Z17" s="16">
        <v>4.2608368800000003</v>
      </c>
      <c r="AA17" s="16">
        <v>6141.2158596799991</v>
      </c>
      <c r="AB17" s="16">
        <v>2478.4185335500001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493.92609316000005</v>
      </c>
      <c r="AM17" s="16">
        <v>493.92609316000005</v>
      </c>
      <c r="AN17" s="16">
        <v>0</v>
      </c>
      <c r="AO17" s="16">
        <v>0</v>
      </c>
      <c r="AP17" s="16">
        <v>102.67521156999999</v>
      </c>
      <c r="AQ17" s="16">
        <v>102.67521156999999</v>
      </c>
      <c r="AR17" s="16">
        <v>0</v>
      </c>
      <c r="AS17" s="16">
        <v>0</v>
      </c>
      <c r="AT17" s="16">
        <v>596.60130473000004</v>
      </c>
      <c r="AU17" s="16">
        <v>1881.8172288199999</v>
      </c>
      <c r="AV17" s="16">
        <v>646.45144535999998</v>
      </c>
      <c r="AW17" s="16">
        <v>2528.2686741799998</v>
      </c>
      <c r="AX17" s="16">
        <v>1176.26920494</v>
      </c>
      <c r="AY17" s="16">
        <v>0</v>
      </c>
      <c r="AZ17" s="16">
        <v>1351.9994692400001</v>
      </c>
    </row>
    <row r="18" spans="2:52" x14ac:dyDescent="0.25">
      <c r="B18" s="15" t="s">
        <v>1321</v>
      </c>
      <c r="C18" s="16">
        <v>1253.3737100140002</v>
      </c>
      <c r="D18" s="16">
        <v>816.87302259400008</v>
      </c>
      <c r="E18" s="16">
        <v>321.94808649399999</v>
      </c>
      <c r="F18" s="16">
        <v>459.03343812999998</v>
      </c>
      <c r="G18" s="16">
        <v>35.891497969999996</v>
      </c>
      <c r="H18" s="16">
        <v>436.50068742000008</v>
      </c>
      <c r="I18" s="16">
        <v>43.749106810000001</v>
      </c>
      <c r="J18" s="16">
        <v>93.305158689999999</v>
      </c>
      <c r="K18" s="16">
        <v>142.27047558999999</v>
      </c>
      <c r="L18" s="16">
        <v>157.17594633000002</v>
      </c>
      <c r="M18" s="16">
        <v>548.9673894</v>
      </c>
      <c r="N18" s="16">
        <v>546.31852000000003</v>
      </c>
      <c r="O18" s="16">
        <v>2.6488693999999997</v>
      </c>
      <c r="P18" s="16">
        <v>0</v>
      </c>
      <c r="Q18" s="16">
        <v>0</v>
      </c>
      <c r="R18" s="16">
        <v>1802.3410994139999</v>
      </c>
      <c r="S18" s="16">
        <v>673.24964928999998</v>
      </c>
      <c r="T18" s="16">
        <v>228.83927885</v>
      </c>
      <c r="U18" s="16">
        <v>102.33192656999999</v>
      </c>
      <c r="V18" s="16">
        <v>2.63089482</v>
      </c>
      <c r="W18" s="16">
        <v>136.48057391999998</v>
      </c>
      <c r="X18" s="16">
        <v>18.368418129999998</v>
      </c>
      <c r="Y18" s="16">
        <v>319.894924</v>
      </c>
      <c r="Z18" s="16">
        <v>8.0381953599999996</v>
      </c>
      <c r="AA18" s="16">
        <v>1489.83386094</v>
      </c>
      <c r="AB18" s="16">
        <v>312.50723847400002</v>
      </c>
      <c r="AC18" s="16">
        <v>0</v>
      </c>
      <c r="AD18" s="16">
        <v>0</v>
      </c>
      <c r="AE18" s="16">
        <v>0</v>
      </c>
      <c r="AF18" s="16">
        <v>0</v>
      </c>
      <c r="AG18" s="16">
        <v>172.10482693</v>
      </c>
      <c r="AH18" s="16">
        <v>172.10482693</v>
      </c>
      <c r="AI18" s="16">
        <v>0</v>
      </c>
      <c r="AJ18" s="16">
        <v>0</v>
      </c>
      <c r="AK18" s="16">
        <v>172.10482693</v>
      </c>
      <c r="AL18" s="16">
        <v>160.10560636000002</v>
      </c>
      <c r="AM18" s="16">
        <v>160.10560636000002</v>
      </c>
      <c r="AN18" s="16">
        <v>0</v>
      </c>
      <c r="AO18" s="16">
        <v>0</v>
      </c>
      <c r="AP18" s="16">
        <v>57.71548422</v>
      </c>
      <c r="AQ18" s="16">
        <v>57.71548422</v>
      </c>
      <c r="AR18" s="16">
        <v>0</v>
      </c>
      <c r="AS18" s="16">
        <v>0</v>
      </c>
      <c r="AT18" s="16">
        <v>217.82109058</v>
      </c>
      <c r="AU18" s="16">
        <v>266.79097482399999</v>
      </c>
      <c r="AV18" s="16">
        <v>1063.0984928400001</v>
      </c>
      <c r="AW18" s="16">
        <v>1329.889467664</v>
      </c>
      <c r="AX18" s="16">
        <v>241.34705937000001</v>
      </c>
      <c r="AY18" s="16">
        <v>0</v>
      </c>
      <c r="AZ18" s="16">
        <v>1088.5424082939999</v>
      </c>
    </row>
    <row r="19" spans="2:52" x14ac:dyDescent="0.25">
      <c r="B19" s="15" t="s">
        <v>1331</v>
      </c>
      <c r="C19" s="16">
        <v>2134.8579994049996</v>
      </c>
      <c r="D19" s="16">
        <v>1628.7363878549997</v>
      </c>
      <c r="E19" s="16">
        <v>720.17640070499988</v>
      </c>
      <c r="F19" s="16">
        <v>817.97493854999993</v>
      </c>
      <c r="G19" s="16">
        <v>90.585048599999993</v>
      </c>
      <c r="H19" s="16">
        <v>506.12161155000001</v>
      </c>
      <c r="I19" s="16">
        <v>192.58390905000002</v>
      </c>
      <c r="J19" s="16">
        <v>52.849373999999997</v>
      </c>
      <c r="K19" s="16">
        <v>260.68832850000001</v>
      </c>
      <c r="L19" s="16">
        <v>0</v>
      </c>
      <c r="M19" s="16">
        <v>707.30286999999998</v>
      </c>
      <c r="N19" s="16">
        <v>575.56498799999997</v>
      </c>
      <c r="O19" s="16">
        <v>131.73788200000001</v>
      </c>
      <c r="P19" s="16">
        <v>0</v>
      </c>
      <c r="Q19" s="16">
        <v>0</v>
      </c>
      <c r="R19" s="16">
        <v>2842.1608694049996</v>
      </c>
      <c r="S19" s="16">
        <v>818.48274179999999</v>
      </c>
      <c r="T19" s="16">
        <v>224.46496099999999</v>
      </c>
      <c r="U19" s="16">
        <v>127.46347799999999</v>
      </c>
      <c r="V19" s="16">
        <v>4.4137380000000004</v>
      </c>
      <c r="W19" s="16">
        <v>16.101146</v>
      </c>
      <c r="X19" s="16">
        <v>408.71013599999998</v>
      </c>
      <c r="Y19" s="16">
        <v>277.75993299999999</v>
      </c>
      <c r="Z19" s="16">
        <v>66.226472389999998</v>
      </c>
      <c r="AA19" s="16">
        <v>1943.6226061900002</v>
      </c>
      <c r="AB19" s="16">
        <v>898.53826321500003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53.995742999999997</v>
      </c>
      <c r="AM19" s="16">
        <v>53.995742999999997</v>
      </c>
      <c r="AN19" s="16">
        <v>0</v>
      </c>
      <c r="AO19" s="16">
        <v>0</v>
      </c>
      <c r="AP19" s="16">
        <v>155.64415</v>
      </c>
      <c r="AQ19" s="16">
        <v>155.64415</v>
      </c>
      <c r="AR19" s="16">
        <v>0</v>
      </c>
      <c r="AS19" s="16">
        <v>0</v>
      </c>
      <c r="AT19" s="16">
        <v>209.639893</v>
      </c>
      <c r="AU19" s="16">
        <v>688.898370215</v>
      </c>
      <c r="AV19" s="16">
        <v>250.71702500000001</v>
      </c>
      <c r="AW19" s="16">
        <v>939.61539521500004</v>
      </c>
      <c r="AX19" s="16">
        <v>489.83318400000002</v>
      </c>
      <c r="AY19" s="16">
        <v>0</v>
      </c>
      <c r="AZ19" s="16">
        <v>449.78221121500002</v>
      </c>
    </row>
    <row r="20" spans="2:52" x14ac:dyDescent="0.25">
      <c r="B20" s="15" t="s">
        <v>1327</v>
      </c>
      <c r="C20" s="16">
        <v>283.23999520400002</v>
      </c>
      <c r="D20" s="16">
        <v>227.68400247400001</v>
      </c>
      <c r="E20" s="16">
        <v>72.832092934000002</v>
      </c>
      <c r="F20" s="16">
        <v>147.35086924999999</v>
      </c>
      <c r="G20" s="16">
        <v>7.5010402899999997</v>
      </c>
      <c r="H20" s="16">
        <v>55.555992730000007</v>
      </c>
      <c r="I20" s="16">
        <v>15.14544852</v>
      </c>
      <c r="J20" s="16">
        <v>13.379862119999999</v>
      </c>
      <c r="K20" s="16">
        <v>8.1289874999999991</v>
      </c>
      <c r="L20" s="16">
        <v>18.901694589999998</v>
      </c>
      <c r="M20" s="16">
        <v>365.94360763999998</v>
      </c>
      <c r="N20" s="16">
        <v>365.072879</v>
      </c>
      <c r="O20" s="16">
        <v>0.87072864000000005</v>
      </c>
      <c r="P20" s="16">
        <v>0</v>
      </c>
      <c r="Q20" s="16">
        <v>0</v>
      </c>
      <c r="R20" s="16">
        <v>649.18360284400001</v>
      </c>
      <c r="S20" s="16">
        <v>267.94760011</v>
      </c>
      <c r="T20" s="16">
        <v>32.618428290000004</v>
      </c>
      <c r="U20" s="16">
        <v>33.915301899999996</v>
      </c>
      <c r="V20" s="16">
        <v>0</v>
      </c>
      <c r="W20" s="16">
        <v>0</v>
      </c>
      <c r="X20" s="16">
        <v>12.13082406</v>
      </c>
      <c r="Y20" s="16">
        <v>66.949447250000006</v>
      </c>
      <c r="Z20" s="16">
        <v>6.8571100899999999</v>
      </c>
      <c r="AA20" s="16">
        <v>420.41871169999996</v>
      </c>
      <c r="AB20" s="16">
        <v>228.76489114399999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59.49529158</v>
      </c>
      <c r="AM20" s="16">
        <v>59.49529158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59.49529158</v>
      </c>
      <c r="AU20" s="16">
        <v>169.269599564</v>
      </c>
      <c r="AV20" s="16">
        <v>502.41514030000002</v>
      </c>
      <c r="AW20" s="16">
        <v>671.68473986400011</v>
      </c>
      <c r="AX20" s="16">
        <v>57.208057060000002</v>
      </c>
      <c r="AY20" s="16">
        <v>0</v>
      </c>
      <c r="AZ20" s="16">
        <v>614.47668280400001</v>
      </c>
    </row>
    <row r="21" spans="2:52" x14ac:dyDescent="0.25">
      <c r="B21" s="15" t="s">
        <v>1332</v>
      </c>
      <c r="C21" s="16">
        <v>2882.6120875499996</v>
      </c>
      <c r="D21" s="16">
        <v>2797.6026618399997</v>
      </c>
      <c r="E21" s="16">
        <v>1423.68148875</v>
      </c>
      <c r="F21" s="16">
        <v>1357.1000714100001</v>
      </c>
      <c r="G21" s="16">
        <v>16.821101679999998</v>
      </c>
      <c r="H21" s="16">
        <v>85.009425710000002</v>
      </c>
      <c r="I21" s="16">
        <v>0</v>
      </c>
      <c r="J21" s="16">
        <v>39.622657719999999</v>
      </c>
      <c r="K21" s="16">
        <v>15.439768990000001</v>
      </c>
      <c r="L21" s="16">
        <v>29.946999000000002</v>
      </c>
      <c r="M21" s="16">
        <v>783.63966113000004</v>
      </c>
      <c r="N21" s="16">
        <v>699.18863199999998</v>
      </c>
      <c r="O21" s="16">
        <v>84.451029129999995</v>
      </c>
      <c r="P21" s="16">
        <v>0</v>
      </c>
      <c r="Q21" s="16">
        <v>0</v>
      </c>
      <c r="R21" s="16">
        <v>3666.2517486799998</v>
      </c>
      <c r="S21" s="16">
        <v>1140.1233685299999</v>
      </c>
      <c r="T21" s="16">
        <v>486.05149252999996</v>
      </c>
      <c r="U21" s="16">
        <v>317.55742213000002</v>
      </c>
      <c r="V21" s="16">
        <v>0.38924427</v>
      </c>
      <c r="W21" s="16">
        <v>553.07557129999998</v>
      </c>
      <c r="X21" s="16">
        <v>160.31931019000001</v>
      </c>
      <c r="Y21" s="16">
        <v>190.02715674000001</v>
      </c>
      <c r="Z21" s="16">
        <v>101.43162081999999</v>
      </c>
      <c r="AA21" s="16">
        <v>2948.9751865100006</v>
      </c>
      <c r="AB21" s="16">
        <v>717.27656217000003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224.48624309000002</v>
      </c>
      <c r="AM21" s="16">
        <v>224.48624309000002</v>
      </c>
      <c r="AN21" s="16">
        <v>0</v>
      </c>
      <c r="AO21" s="16">
        <v>0</v>
      </c>
      <c r="AP21" s="16">
        <v>230.18546275</v>
      </c>
      <c r="AQ21" s="16">
        <v>230.18546275</v>
      </c>
      <c r="AR21" s="16">
        <v>0</v>
      </c>
      <c r="AS21" s="16">
        <v>0</v>
      </c>
      <c r="AT21" s="16">
        <v>454.67170584000002</v>
      </c>
      <c r="AU21" s="16">
        <v>262.60485632999996</v>
      </c>
      <c r="AV21" s="16">
        <v>64.166661410000003</v>
      </c>
      <c r="AW21" s="16">
        <v>326.77151774000004</v>
      </c>
      <c r="AX21" s="16">
        <v>248.99780307999998</v>
      </c>
      <c r="AY21" s="16">
        <v>3074.6974212700002</v>
      </c>
      <c r="AZ21" s="16">
        <v>-2996.92370661</v>
      </c>
    </row>
    <row r="22" spans="2:52" x14ac:dyDescent="0.25">
      <c r="B22" s="15" t="s">
        <v>1333</v>
      </c>
      <c r="C22" s="16">
        <v>3126.3486251930003</v>
      </c>
      <c r="D22" s="16">
        <v>2793.2027146730002</v>
      </c>
      <c r="E22" s="16">
        <v>1411.012908183</v>
      </c>
      <c r="F22" s="16">
        <v>1178.8354437799999</v>
      </c>
      <c r="G22" s="16">
        <v>203.35436271</v>
      </c>
      <c r="H22" s="16">
        <v>333.14591051999997</v>
      </c>
      <c r="I22" s="16">
        <v>132.16761359999998</v>
      </c>
      <c r="J22" s="16">
        <v>41.98646729</v>
      </c>
      <c r="K22" s="16">
        <v>127.33539578</v>
      </c>
      <c r="L22" s="16">
        <v>31.656433850000003</v>
      </c>
      <c r="M22" s="16">
        <v>644.87492477000001</v>
      </c>
      <c r="N22" s="16">
        <v>492.996576</v>
      </c>
      <c r="O22" s="16">
        <v>36.609050409999995</v>
      </c>
      <c r="P22" s="16">
        <v>115.26929835999999</v>
      </c>
      <c r="Q22" s="16">
        <v>0</v>
      </c>
      <c r="R22" s="16">
        <v>3771.2235499630001</v>
      </c>
      <c r="S22" s="16">
        <v>1428.29427377</v>
      </c>
      <c r="T22" s="16">
        <v>429.89527250999998</v>
      </c>
      <c r="U22" s="16">
        <v>118.81170909000001</v>
      </c>
      <c r="V22" s="16">
        <v>3.9888217500000001</v>
      </c>
      <c r="W22" s="16">
        <v>268.91156424000002</v>
      </c>
      <c r="X22" s="16">
        <v>120.11783368</v>
      </c>
      <c r="Y22" s="16">
        <v>508.18481864</v>
      </c>
      <c r="Z22" s="16">
        <v>22.125359209999999</v>
      </c>
      <c r="AA22" s="16">
        <v>2900.3296528899996</v>
      </c>
      <c r="AB22" s="16">
        <v>870.89389707300006</v>
      </c>
      <c r="AC22" s="16">
        <v>0</v>
      </c>
      <c r="AD22" s="16">
        <v>0</v>
      </c>
      <c r="AE22" s="16">
        <v>0</v>
      </c>
      <c r="AF22" s="16">
        <v>0</v>
      </c>
      <c r="AG22" s="16">
        <v>437.78961831999999</v>
      </c>
      <c r="AH22" s="16">
        <v>437.78961831999999</v>
      </c>
      <c r="AI22" s="16">
        <v>0</v>
      </c>
      <c r="AJ22" s="16">
        <v>0</v>
      </c>
      <c r="AK22" s="16">
        <v>437.78961831999999</v>
      </c>
      <c r="AL22" s="16">
        <v>834.07078723999996</v>
      </c>
      <c r="AM22" s="16">
        <v>834.07078723999996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834.07078723999996</v>
      </c>
      <c r="AU22" s="16">
        <v>474.61272815299998</v>
      </c>
      <c r="AV22" s="16">
        <v>281.18731121000002</v>
      </c>
      <c r="AW22" s="16">
        <v>755.800039363</v>
      </c>
      <c r="AX22" s="16">
        <v>332.18404036999999</v>
      </c>
      <c r="AY22" s="16">
        <v>2885.5051680000001</v>
      </c>
      <c r="AZ22" s="16">
        <v>-2461.889169007</v>
      </c>
    </row>
    <row r="23" spans="2:52" x14ac:dyDescent="0.25">
      <c r="B23" s="15" t="s">
        <v>1322</v>
      </c>
      <c r="C23" s="16">
        <v>6395.630968219999</v>
      </c>
      <c r="D23" s="16">
        <v>4608.9724084599993</v>
      </c>
      <c r="E23" s="16">
        <v>1326.9345872700001</v>
      </c>
      <c r="F23" s="16">
        <v>3075.3282444499996</v>
      </c>
      <c r="G23" s="16">
        <v>206.70957674000002</v>
      </c>
      <c r="H23" s="16">
        <v>1786.6585597599999</v>
      </c>
      <c r="I23" s="16">
        <v>425.47063127999996</v>
      </c>
      <c r="J23" s="16">
        <v>324.82980064999998</v>
      </c>
      <c r="K23" s="16">
        <v>305.50668641000004</v>
      </c>
      <c r="L23" s="16">
        <v>730.85144142000013</v>
      </c>
      <c r="M23" s="16">
        <v>839.90589535000004</v>
      </c>
      <c r="N23" s="16">
        <v>783.89551200000005</v>
      </c>
      <c r="O23" s="16">
        <v>56.010383350000005</v>
      </c>
      <c r="P23" s="16">
        <v>0</v>
      </c>
      <c r="Q23" s="16">
        <v>0</v>
      </c>
      <c r="R23" s="16">
        <v>7235.5368635699997</v>
      </c>
      <c r="S23" s="16">
        <v>1159.28695238</v>
      </c>
      <c r="T23" s="16">
        <v>349.36948274999997</v>
      </c>
      <c r="U23" s="16">
        <v>552.66793326999993</v>
      </c>
      <c r="V23" s="16">
        <v>20.688861969999998</v>
      </c>
      <c r="W23" s="16">
        <v>0</v>
      </c>
      <c r="X23" s="16">
        <v>105.11419035999999</v>
      </c>
      <c r="Y23" s="16">
        <v>1415.11828625</v>
      </c>
      <c r="Z23" s="16">
        <v>0</v>
      </c>
      <c r="AA23" s="16">
        <v>3602.2457069799998</v>
      </c>
      <c r="AB23" s="16">
        <v>3633.2911565900004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3054.8043341600001</v>
      </c>
      <c r="AM23" s="16">
        <v>3054.8043341600001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3054.8043341600001</v>
      </c>
      <c r="AU23" s="16">
        <v>578.48682242999996</v>
      </c>
      <c r="AV23" s="16">
        <v>6280.059049219999</v>
      </c>
      <c r="AW23" s="16">
        <v>6858.5458716499998</v>
      </c>
      <c r="AX23" s="16">
        <v>0</v>
      </c>
      <c r="AY23" s="16">
        <v>6403.7001124999997</v>
      </c>
      <c r="AZ23" s="16">
        <v>454.84575914999999</v>
      </c>
    </row>
    <row r="24" spans="2:52" x14ac:dyDescent="0.25">
      <c r="B24" s="15" t="s">
        <v>1323</v>
      </c>
      <c r="C24" s="16">
        <v>10970.215375563999</v>
      </c>
      <c r="D24" s="16">
        <v>9655.4799181639992</v>
      </c>
      <c r="E24" s="16">
        <v>3158.8396286940001</v>
      </c>
      <c r="F24" s="16">
        <v>5878.5466046599995</v>
      </c>
      <c r="G24" s="16">
        <v>618.0936848099999</v>
      </c>
      <c r="H24" s="16">
        <v>1314.7354574000001</v>
      </c>
      <c r="I24" s="16">
        <v>843.80358707000005</v>
      </c>
      <c r="J24" s="16">
        <v>106.89954603</v>
      </c>
      <c r="K24" s="16">
        <v>225.14340978999999</v>
      </c>
      <c r="L24" s="16">
        <v>138.88891450999998</v>
      </c>
      <c r="M24" s="16">
        <v>2814.7320599999998</v>
      </c>
      <c r="N24" s="16">
        <v>2814.7320599999998</v>
      </c>
      <c r="O24" s="16">
        <v>0</v>
      </c>
      <c r="P24" s="16">
        <v>0</v>
      </c>
      <c r="Q24" s="16">
        <v>0</v>
      </c>
      <c r="R24" s="16">
        <v>13784.947435564</v>
      </c>
      <c r="S24" s="16">
        <v>4744.1808689</v>
      </c>
      <c r="T24" s="16">
        <v>1073.6476069399998</v>
      </c>
      <c r="U24" s="16">
        <v>984.76343952000002</v>
      </c>
      <c r="V24" s="16">
        <v>12.515056830000001</v>
      </c>
      <c r="W24" s="16">
        <v>1236.5908852600001</v>
      </c>
      <c r="X24" s="16">
        <v>267.10472116</v>
      </c>
      <c r="Y24" s="16">
        <v>284.21846839</v>
      </c>
      <c r="Z24" s="16">
        <v>0</v>
      </c>
      <c r="AA24" s="16">
        <v>8603.0210469999984</v>
      </c>
      <c r="AB24" s="16">
        <v>5181.9263885640003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3112.69463731</v>
      </c>
      <c r="AM24" s="16">
        <v>3112.69463731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3112.69463731</v>
      </c>
      <c r="AU24" s="16">
        <v>2069.2317512539998</v>
      </c>
      <c r="AV24" s="16">
        <v>6028.1458792700005</v>
      </c>
      <c r="AW24" s="16">
        <v>8097.3776305239999</v>
      </c>
      <c r="AX24" s="16">
        <v>0</v>
      </c>
      <c r="AY24" s="16">
        <v>8542.5834900299997</v>
      </c>
      <c r="AZ24" s="16">
        <v>-445.20585950600002</v>
      </c>
    </row>
    <row r="25" spans="2:52" x14ac:dyDescent="0.25">
      <c r="B25" s="15" t="s">
        <v>1324</v>
      </c>
      <c r="C25" s="16">
        <v>890.13272728399988</v>
      </c>
      <c r="D25" s="16">
        <v>735.14218414399988</v>
      </c>
      <c r="E25" s="16">
        <v>222.671998694</v>
      </c>
      <c r="F25" s="16">
        <v>476.76264684</v>
      </c>
      <c r="G25" s="16">
        <v>35.70753861</v>
      </c>
      <c r="H25" s="16">
        <v>154.99054314000003</v>
      </c>
      <c r="I25" s="16">
        <v>51.066999340000002</v>
      </c>
      <c r="J25" s="16">
        <v>8.1236708699999998</v>
      </c>
      <c r="K25" s="16">
        <v>83.022755069999988</v>
      </c>
      <c r="L25" s="16">
        <v>12.777117860000001</v>
      </c>
      <c r="M25" s="16">
        <v>244.33112244999998</v>
      </c>
      <c r="N25" s="16">
        <v>243.16753800000001</v>
      </c>
      <c r="O25" s="16">
        <v>1.1635844499999999</v>
      </c>
      <c r="P25" s="16">
        <v>0</v>
      </c>
      <c r="Q25" s="16">
        <v>0</v>
      </c>
      <c r="R25" s="16">
        <v>1134.463849734</v>
      </c>
      <c r="S25" s="16">
        <v>428.37203216</v>
      </c>
      <c r="T25" s="16">
        <v>128.32722385</v>
      </c>
      <c r="U25" s="16">
        <v>51.959285990000005</v>
      </c>
      <c r="V25" s="16">
        <v>0</v>
      </c>
      <c r="W25" s="16">
        <v>148.14634852</v>
      </c>
      <c r="X25" s="16">
        <v>28.31031879</v>
      </c>
      <c r="Y25" s="16">
        <v>172.36718593000001</v>
      </c>
      <c r="Z25" s="16">
        <v>0</v>
      </c>
      <c r="AA25" s="16">
        <v>957.48239523999996</v>
      </c>
      <c r="AB25" s="16">
        <v>176.98145449399999</v>
      </c>
      <c r="AC25" s="16">
        <v>0</v>
      </c>
      <c r="AD25" s="16">
        <v>0</v>
      </c>
      <c r="AE25" s="16">
        <v>0</v>
      </c>
      <c r="AF25" s="16">
        <v>0</v>
      </c>
      <c r="AG25" s="16">
        <v>67.055999999999997</v>
      </c>
      <c r="AH25" s="16">
        <v>67.055999999999997</v>
      </c>
      <c r="AI25" s="16">
        <v>0</v>
      </c>
      <c r="AJ25" s="16">
        <v>0</v>
      </c>
      <c r="AK25" s="16">
        <v>67.055999999999997</v>
      </c>
      <c r="AL25" s="16">
        <v>76.578297250000006</v>
      </c>
      <c r="AM25" s="16">
        <v>76.578297250000006</v>
      </c>
      <c r="AN25" s="16">
        <v>0</v>
      </c>
      <c r="AO25" s="16">
        <v>0</v>
      </c>
      <c r="AP25" s="16">
        <v>109.68857953</v>
      </c>
      <c r="AQ25" s="16">
        <v>109.68857953</v>
      </c>
      <c r="AR25" s="16">
        <v>0</v>
      </c>
      <c r="AS25" s="16">
        <v>0</v>
      </c>
      <c r="AT25" s="16">
        <v>186.26687677999999</v>
      </c>
      <c r="AU25" s="16">
        <v>57.770577713999998</v>
      </c>
      <c r="AV25" s="16">
        <v>733.51093926999999</v>
      </c>
      <c r="AW25" s="16">
        <v>791.28151698399995</v>
      </c>
      <c r="AX25" s="16">
        <v>0.25515481000000001</v>
      </c>
      <c r="AY25" s="16">
        <v>1316.48911</v>
      </c>
      <c r="AZ25" s="16">
        <v>-525.46274782599994</v>
      </c>
    </row>
    <row r="26" spans="2:52" x14ac:dyDescent="0.25">
      <c r="B26" s="15" t="s">
        <v>1335</v>
      </c>
      <c r="C26" s="16">
        <v>3000.48293629</v>
      </c>
      <c r="D26" s="16">
        <v>2479.71769008</v>
      </c>
      <c r="E26" s="16">
        <v>565.87244437000004</v>
      </c>
      <c r="F26" s="16">
        <v>1655.9513312899999</v>
      </c>
      <c r="G26" s="16">
        <v>257.89391441999999</v>
      </c>
      <c r="H26" s="16">
        <v>520.76524620999999</v>
      </c>
      <c r="I26" s="16">
        <v>355.78828119999997</v>
      </c>
      <c r="J26" s="16">
        <v>93.0237944</v>
      </c>
      <c r="K26" s="16">
        <v>71.827299010000004</v>
      </c>
      <c r="L26" s="16">
        <v>0.1258716</v>
      </c>
      <c r="M26" s="16">
        <v>754.71343899999999</v>
      </c>
      <c r="N26" s="16">
        <v>748.71343899999999</v>
      </c>
      <c r="O26" s="16">
        <v>0</v>
      </c>
      <c r="P26" s="16">
        <v>0</v>
      </c>
      <c r="Q26" s="16">
        <v>6</v>
      </c>
      <c r="R26" s="16">
        <v>3755.1963752900001</v>
      </c>
      <c r="S26" s="16">
        <v>1783.9806446800001</v>
      </c>
      <c r="T26" s="16">
        <v>673.69518903999995</v>
      </c>
      <c r="U26" s="16">
        <v>269.24701593000003</v>
      </c>
      <c r="V26" s="16">
        <v>0</v>
      </c>
      <c r="W26" s="16">
        <v>0</v>
      </c>
      <c r="X26" s="16">
        <v>40.158369280000002</v>
      </c>
      <c r="Y26" s="16">
        <v>158.74160174000002</v>
      </c>
      <c r="Z26" s="16">
        <v>22.648669630000001</v>
      </c>
      <c r="AA26" s="16">
        <v>2948.4714903000004</v>
      </c>
      <c r="AB26" s="16">
        <v>806.72488499000008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3.1546837000000001</v>
      </c>
      <c r="AK26" s="16">
        <v>3.1546837000000001</v>
      </c>
      <c r="AL26" s="16">
        <v>121.69343677000001</v>
      </c>
      <c r="AM26" s="16">
        <v>121.69343677000001</v>
      </c>
      <c r="AN26" s="16">
        <v>0</v>
      </c>
      <c r="AO26" s="16">
        <v>0</v>
      </c>
      <c r="AP26" s="16">
        <v>68.135386870000005</v>
      </c>
      <c r="AQ26" s="16">
        <v>68.135386870000005</v>
      </c>
      <c r="AR26" s="16">
        <v>0</v>
      </c>
      <c r="AS26" s="16">
        <v>0</v>
      </c>
      <c r="AT26" s="16">
        <v>189.82882364000002</v>
      </c>
      <c r="AU26" s="16">
        <v>620.05074505000005</v>
      </c>
      <c r="AV26" s="16">
        <v>0</v>
      </c>
      <c r="AW26" s="16">
        <v>620.05074505000005</v>
      </c>
      <c r="AX26" s="16">
        <v>0</v>
      </c>
      <c r="AY26" s="16">
        <v>348.94198177999999</v>
      </c>
      <c r="AZ26" s="16">
        <v>271.10876327</v>
      </c>
    </row>
    <row r="27" spans="2:52" x14ac:dyDescent="0.25">
      <c r="B27" s="15" t="s">
        <v>1328</v>
      </c>
      <c r="C27" s="16">
        <v>1468.597575515</v>
      </c>
      <c r="D27" s="16">
        <v>1246.6441009550001</v>
      </c>
      <c r="E27" s="16">
        <v>559.76119408500006</v>
      </c>
      <c r="F27" s="16">
        <v>628.22073796000006</v>
      </c>
      <c r="G27" s="16">
        <v>58.662168909999998</v>
      </c>
      <c r="H27" s="16">
        <v>221.95347455999999</v>
      </c>
      <c r="I27" s="16">
        <v>92.72022659999999</v>
      </c>
      <c r="J27" s="16">
        <v>88.395140620000006</v>
      </c>
      <c r="K27" s="16">
        <v>38.616092130000006</v>
      </c>
      <c r="L27" s="16">
        <v>2.2220152099999999</v>
      </c>
      <c r="M27" s="16">
        <v>741.40995276000001</v>
      </c>
      <c r="N27" s="16">
        <v>698.12674100000004</v>
      </c>
      <c r="O27" s="16">
        <v>2.3872117599999996</v>
      </c>
      <c r="P27" s="16">
        <v>0</v>
      </c>
      <c r="Q27" s="16">
        <v>40.896000000000001</v>
      </c>
      <c r="R27" s="16">
        <v>2210.0075282749999</v>
      </c>
      <c r="S27" s="16">
        <v>704.10904694999999</v>
      </c>
      <c r="T27" s="16">
        <v>207.18347551999997</v>
      </c>
      <c r="U27" s="16">
        <v>248.01725568000001</v>
      </c>
      <c r="V27" s="16">
        <v>9.8650884300000001</v>
      </c>
      <c r="W27" s="16">
        <v>241.47777592</v>
      </c>
      <c r="X27" s="16">
        <v>70.548531560000001</v>
      </c>
      <c r="Y27" s="16">
        <v>100.23099698</v>
      </c>
      <c r="Z27" s="16">
        <v>38.597582129999999</v>
      </c>
      <c r="AA27" s="16">
        <v>1620.0297531700003</v>
      </c>
      <c r="AB27" s="16">
        <v>589.97777510499998</v>
      </c>
      <c r="AC27" s="16">
        <v>1.74213872</v>
      </c>
      <c r="AD27" s="16">
        <v>0</v>
      </c>
      <c r="AE27" s="16">
        <v>0</v>
      </c>
      <c r="AF27" s="16">
        <v>1.74213872</v>
      </c>
      <c r="AG27" s="16">
        <v>209.85</v>
      </c>
      <c r="AH27" s="16">
        <v>209.85</v>
      </c>
      <c r="AI27" s="16">
        <v>0</v>
      </c>
      <c r="AJ27" s="16">
        <v>0</v>
      </c>
      <c r="AK27" s="16">
        <v>211.59213872000001</v>
      </c>
      <c r="AL27" s="16">
        <v>186.77522406999998</v>
      </c>
      <c r="AM27" s="16">
        <v>186.77522406999998</v>
      </c>
      <c r="AN27" s="16">
        <v>0</v>
      </c>
      <c r="AO27" s="16">
        <v>0</v>
      </c>
      <c r="AP27" s="16">
        <v>107.01672184</v>
      </c>
      <c r="AQ27" s="16">
        <v>107.01672184</v>
      </c>
      <c r="AR27" s="16">
        <v>0</v>
      </c>
      <c r="AS27" s="16">
        <v>0</v>
      </c>
      <c r="AT27" s="16">
        <v>293.79194590999998</v>
      </c>
      <c r="AU27" s="16">
        <v>507.77796791499998</v>
      </c>
      <c r="AV27" s="16">
        <v>267.39947189000003</v>
      </c>
      <c r="AW27" s="16">
        <v>775.17743980499995</v>
      </c>
      <c r="AX27" s="16">
        <v>0</v>
      </c>
      <c r="AY27" s="16">
        <v>288.09570466000002</v>
      </c>
      <c r="AZ27" s="16">
        <v>487.08173514499998</v>
      </c>
    </row>
    <row r="28" spans="2:52" x14ac:dyDescent="0.25">
      <c r="B28" s="24" t="s">
        <v>1582</v>
      </c>
      <c r="C28" s="25">
        <f t="shared" ref="C28:AH28" si="2">SUM(C12:C27)</f>
        <v>55712.235815069995</v>
      </c>
      <c r="D28" s="25">
        <f t="shared" si="2"/>
        <v>47690.040396479999</v>
      </c>
      <c r="E28" s="25">
        <f t="shared" si="2"/>
        <v>18063.091143180005</v>
      </c>
      <c r="F28" s="25">
        <f t="shared" si="2"/>
        <v>27093.851247940001</v>
      </c>
      <c r="G28" s="25">
        <f t="shared" si="2"/>
        <v>2533.0980053600001</v>
      </c>
      <c r="H28" s="25">
        <f t="shared" si="2"/>
        <v>8022.1954185900004</v>
      </c>
      <c r="I28" s="25">
        <f t="shared" si="2"/>
        <v>3349.5619443299997</v>
      </c>
      <c r="J28" s="25">
        <f t="shared" si="2"/>
        <v>1494.8697189200002</v>
      </c>
      <c r="K28" s="25">
        <f t="shared" si="2"/>
        <v>1838.3558908999998</v>
      </c>
      <c r="L28" s="25">
        <f t="shared" si="2"/>
        <v>1339.4078644400001</v>
      </c>
      <c r="M28" s="25">
        <f t="shared" si="2"/>
        <v>14068.041521149999</v>
      </c>
      <c r="N28" s="25">
        <f t="shared" si="2"/>
        <v>13554.93124125</v>
      </c>
      <c r="O28" s="25">
        <f t="shared" si="2"/>
        <v>333.35414802999998</v>
      </c>
      <c r="P28" s="25">
        <f t="shared" si="2"/>
        <v>115.26929835999999</v>
      </c>
      <c r="Q28" s="25">
        <f t="shared" si="2"/>
        <v>64.486833509999997</v>
      </c>
      <c r="R28" s="25">
        <f t="shared" si="2"/>
        <v>69780.277336219995</v>
      </c>
      <c r="S28" s="25">
        <f t="shared" si="2"/>
        <v>21605.92902639</v>
      </c>
      <c r="T28" s="25">
        <f t="shared" si="2"/>
        <v>7354.5894163299999</v>
      </c>
      <c r="U28" s="25">
        <f t="shared" si="2"/>
        <v>7485.3142006599992</v>
      </c>
      <c r="V28" s="25">
        <f t="shared" si="2"/>
        <v>70.565380610000005</v>
      </c>
      <c r="W28" s="25">
        <f t="shared" si="2"/>
        <v>3807.3801863600006</v>
      </c>
      <c r="X28" s="25">
        <f t="shared" si="2"/>
        <v>2178.62554456</v>
      </c>
      <c r="Y28" s="25">
        <f t="shared" si="2"/>
        <v>6082.7522486999997</v>
      </c>
      <c r="Z28" s="25">
        <f t="shared" si="2"/>
        <v>287.96645481000002</v>
      </c>
      <c r="AA28" s="25">
        <f t="shared" si="2"/>
        <v>48873.122458419995</v>
      </c>
      <c r="AB28" s="25">
        <f t="shared" si="2"/>
        <v>20907.154877799992</v>
      </c>
      <c r="AC28" s="25">
        <f t="shared" si="2"/>
        <v>20.793153870000001</v>
      </c>
      <c r="AD28" s="25">
        <f t="shared" si="2"/>
        <v>19.051015150000001</v>
      </c>
      <c r="AE28" s="25">
        <f t="shared" si="2"/>
        <v>0</v>
      </c>
      <c r="AF28" s="25">
        <f t="shared" si="2"/>
        <v>1.74213872</v>
      </c>
      <c r="AG28" s="25">
        <f t="shared" si="2"/>
        <v>2950.2036515899999</v>
      </c>
      <c r="AH28" s="25">
        <f t="shared" si="2"/>
        <v>2950.2036515899999</v>
      </c>
      <c r="AI28" s="25">
        <f t="shared" ref="AI28:AZ28" si="3">SUM(AI12:AI27)</f>
        <v>0</v>
      </c>
      <c r="AJ28" s="25">
        <f t="shared" si="3"/>
        <v>3.1546837000000001</v>
      </c>
      <c r="AK28" s="25">
        <f t="shared" si="3"/>
        <v>2974.15148916</v>
      </c>
      <c r="AL28" s="25">
        <f t="shared" si="3"/>
        <v>9413.8808001399993</v>
      </c>
      <c r="AM28" s="25">
        <f t="shared" si="3"/>
        <v>9413.8808001399993</v>
      </c>
      <c r="AN28" s="25">
        <f t="shared" si="3"/>
        <v>0</v>
      </c>
      <c r="AO28" s="25">
        <f t="shared" si="3"/>
        <v>0</v>
      </c>
      <c r="AP28" s="25">
        <f t="shared" si="3"/>
        <v>1340.10543762</v>
      </c>
      <c r="AQ28" s="25">
        <f t="shared" si="3"/>
        <v>1328.24718992</v>
      </c>
      <c r="AR28" s="25">
        <f t="shared" si="3"/>
        <v>11.8582477</v>
      </c>
      <c r="AS28" s="25">
        <f t="shared" si="3"/>
        <v>0</v>
      </c>
      <c r="AT28" s="25">
        <f t="shared" si="3"/>
        <v>10753.98623776</v>
      </c>
      <c r="AU28" s="25">
        <f t="shared" si="3"/>
        <v>13127.320129200001</v>
      </c>
      <c r="AV28" s="25">
        <f t="shared" si="3"/>
        <v>24808.496933439998</v>
      </c>
      <c r="AW28" s="25">
        <f t="shared" si="3"/>
        <v>37935.817062640002</v>
      </c>
      <c r="AX28" s="25">
        <f t="shared" si="3"/>
        <v>6880.9155567100006</v>
      </c>
      <c r="AY28" s="25">
        <f t="shared" si="3"/>
        <v>24696.903114910001</v>
      </c>
      <c r="AZ28" s="25">
        <f t="shared" si="3"/>
        <v>6357.998391019999</v>
      </c>
    </row>
    <row r="29" spans="2:5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2:52" x14ac:dyDescent="0.25">
      <c r="B30" s="14" t="s">
        <v>1583</v>
      </c>
    </row>
    <row r="31" spans="2:52" x14ac:dyDescent="0.25">
      <c r="B31" s="15" t="s">
        <v>1342</v>
      </c>
      <c r="C31" s="16">
        <v>651.22381597800006</v>
      </c>
      <c r="D31" s="16">
        <v>434.75204655800002</v>
      </c>
      <c r="E31" s="16">
        <v>164.334079328</v>
      </c>
      <c r="F31" s="16">
        <v>228.85464611</v>
      </c>
      <c r="G31" s="16">
        <v>41.563321119999998</v>
      </c>
      <c r="H31" s="16">
        <v>216.47176942000002</v>
      </c>
      <c r="I31" s="16">
        <v>44.213140409999994</v>
      </c>
      <c r="J31" s="16">
        <v>55.610670429999999</v>
      </c>
      <c r="K31" s="16">
        <v>92.832094370000007</v>
      </c>
      <c r="L31" s="16">
        <v>23.815864209999997</v>
      </c>
      <c r="M31" s="16">
        <v>690.82945996000001</v>
      </c>
      <c r="N31" s="16">
        <v>451.951956</v>
      </c>
      <c r="O31" s="16">
        <v>238.87750396000001</v>
      </c>
      <c r="P31" s="16">
        <v>0</v>
      </c>
      <c r="Q31" s="16">
        <v>0</v>
      </c>
      <c r="R31" s="16">
        <v>1342.0532759380003</v>
      </c>
      <c r="S31" s="16">
        <v>676.86556419999999</v>
      </c>
      <c r="T31" s="16">
        <v>91.766387170000002</v>
      </c>
      <c r="U31" s="16">
        <v>113.61954859999999</v>
      </c>
      <c r="V31" s="16">
        <v>0</v>
      </c>
      <c r="W31" s="16">
        <v>70.351000810000002</v>
      </c>
      <c r="X31" s="16">
        <v>38.053404840000006</v>
      </c>
      <c r="Y31" s="16">
        <v>143.42019343999999</v>
      </c>
      <c r="Z31" s="16">
        <v>0</v>
      </c>
      <c r="AA31" s="16">
        <v>1134.0760990599999</v>
      </c>
      <c r="AB31" s="16">
        <v>207.97717687800002</v>
      </c>
      <c r="AC31" s="16">
        <v>20.572461690000001</v>
      </c>
      <c r="AD31" s="16">
        <v>20.572461690000001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20.572461690000001</v>
      </c>
      <c r="AL31" s="16">
        <v>19.271375589999998</v>
      </c>
      <c r="AM31" s="16">
        <v>19.271375589999998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19.271375589999998</v>
      </c>
      <c r="AU31" s="16">
        <v>209.27826297800001</v>
      </c>
      <c r="AV31" s="16">
        <v>160</v>
      </c>
      <c r="AW31" s="16">
        <v>369.27826297799999</v>
      </c>
      <c r="AX31" s="16">
        <v>0</v>
      </c>
      <c r="AY31" s="16">
        <v>0</v>
      </c>
      <c r="AZ31" s="16">
        <v>369.27826297799999</v>
      </c>
    </row>
    <row r="32" spans="2:52" x14ac:dyDescent="0.25">
      <c r="B32" s="15" t="s">
        <v>1343</v>
      </c>
      <c r="C32" s="16">
        <v>32.045660742000003</v>
      </c>
      <c r="D32" s="16">
        <v>11.483306541999999</v>
      </c>
      <c r="E32" s="16">
        <v>2.4635955419999997</v>
      </c>
      <c r="F32" s="16">
        <v>8.151581929999999</v>
      </c>
      <c r="G32" s="16">
        <v>0.86812906999999995</v>
      </c>
      <c r="H32" s="16">
        <v>20.562354200000001</v>
      </c>
      <c r="I32" s="16">
        <v>4.2249669599999997</v>
      </c>
      <c r="J32" s="16">
        <v>1.8251573799999998</v>
      </c>
      <c r="K32" s="16">
        <v>12.09453072</v>
      </c>
      <c r="L32" s="16">
        <v>2.4176991400000003</v>
      </c>
      <c r="M32" s="16">
        <v>528.14857104999999</v>
      </c>
      <c r="N32" s="16">
        <v>525.46178199999997</v>
      </c>
      <c r="O32" s="16">
        <v>0.45142039</v>
      </c>
      <c r="P32" s="16">
        <v>2</v>
      </c>
      <c r="Q32" s="16">
        <v>0.23536866000000001</v>
      </c>
      <c r="R32" s="16">
        <v>560.1942317920001</v>
      </c>
      <c r="S32" s="16">
        <v>150.21670222999998</v>
      </c>
      <c r="T32" s="16">
        <v>15.686640000000001</v>
      </c>
      <c r="U32" s="16">
        <v>34.866340790000002</v>
      </c>
      <c r="V32" s="16">
        <v>2.152228</v>
      </c>
      <c r="W32" s="16">
        <v>0</v>
      </c>
      <c r="X32" s="16">
        <v>42.189250789999996</v>
      </c>
      <c r="Y32" s="16">
        <v>122.84044483</v>
      </c>
      <c r="Z32" s="16">
        <v>0</v>
      </c>
      <c r="AA32" s="16">
        <v>367.95160663999997</v>
      </c>
      <c r="AB32" s="16">
        <v>192.24262515200002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94.093210010000007</v>
      </c>
      <c r="AM32" s="16">
        <v>94.093210010000007</v>
      </c>
      <c r="AN32" s="16">
        <v>0</v>
      </c>
      <c r="AO32" s="16">
        <v>0</v>
      </c>
      <c r="AP32" s="16">
        <v>7.6987083200000006</v>
      </c>
      <c r="AQ32" s="16">
        <v>7.6987083200000006</v>
      </c>
      <c r="AR32" s="16">
        <v>0</v>
      </c>
      <c r="AS32" s="16">
        <v>0</v>
      </c>
      <c r="AT32" s="16">
        <v>101.79191833000002</v>
      </c>
      <c r="AU32" s="16">
        <v>90.450706822000001</v>
      </c>
      <c r="AV32" s="16">
        <v>164.28832343000002</v>
      </c>
      <c r="AW32" s="16">
        <v>254.73903025199999</v>
      </c>
      <c r="AX32" s="16">
        <v>4.7175635700000003</v>
      </c>
      <c r="AY32" s="16">
        <v>0</v>
      </c>
      <c r="AZ32" s="16">
        <v>250.02146668200001</v>
      </c>
    </row>
    <row r="33" spans="2:52" x14ac:dyDescent="0.25">
      <c r="B33" s="24" t="s">
        <v>1582</v>
      </c>
      <c r="C33" s="25">
        <f t="shared" ref="C33:AH33" si="4">SUM(C31:C32)</f>
        <v>683.26947672000006</v>
      </c>
      <c r="D33" s="25">
        <f t="shared" si="4"/>
        <v>446.2353531</v>
      </c>
      <c r="E33" s="25">
        <f t="shared" si="4"/>
        <v>166.79767487000001</v>
      </c>
      <c r="F33" s="25">
        <f t="shared" si="4"/>
        <v>237.00622804</v>
      </c>
      <c r="G33" s="25">
        <f t="shared" si="4"/>
        <v>42.43145019</v>
      </c>
      <c r="H33" s="25">
        <f t="shared" si="4"/>
        <v>237.03412362</v>
      </c>
      <c r="I33" s="25">
        <f t="shared" si="4"/>
        <v>48.438107369999997</v>
      </c>
      <c r="J33" s="25">
        <f t="shared" si="4"/>
        <v>57.435827809999999</v>
      </c>
      <c r="K33" s="25">
        <f t="shared" si="4"/>
        <v>104.92662509</v>
      </c>
      <c r="L33" s="25">
        <f t="shared" si="4"/>
        <v>26.233563349999997</v>
      </c>
      <c r="M33" s="25">
        <f t="shared" si="4"/>
        <v>1218.97803101</v>
      </c>
      <c r="N33" s="25">
        <f t="shared" si="4"/>
        <v>977.41373799999997</v>
      </c>
      <c r="O33" s="25">
        <f t="shared" si="4"/>
        <v>239.32892435000002</v>
      </c>
      <c r="P33" s="25">
        <f t="shared" si="4"/>
        <v>2</v>
      </c>
      <c r="Q33" s="25">
        <f t="shared" si="4"/>
        <v>0.23536866000000001</v>
      </c>
      <c r="R33" s="25">
        <f t="shared" si="4"/>
        <v>1902.2475077300005</v>
      </c>
      <c r="S33" s="25">
        <f t="shared" si="4"/>
        <v>827.08226643</v>
      </c>
      <c r="T33" s="25">
        <f t="shared" si="4"/>
        <v>107.45302717</v>
      </c>
      <c r="U33" s="25">
        <f t="shared" si="4"/>
        <v>148.48588938999998</v>
      </c>
      <c r="V33" s="25">
        <f t="shared" si="4"/>
        <v>2.152228</v>
      </c>
      <c r="W33" s="25">
        <f t="shared" si="4"/>
        <v>70.351000810000002</v>
      </c>
      <c r="X33" s="25">
        <f t="shared" si="4"/>
        <v>80.242655630000002</v>
      </c>
      <c r="Y33" s="25">
        <f t="shared" si="4"/>
        <v>266.26063826999996</v>
      </c>
      <c r="Z33" s="25">
        <f t="shared" si="4"/>
        <v>0</v>
      </c>
      <c r="AA33" s="25">
        <f t="shared" si="4"/>
        <v>1502.0277056999998</v>
      </c>
      <c r="AB33" s="25">
        <f t="shared" si="4"/>
        <v>400.21980203000004</v>
      </c>
      <c r="AC33" s="25">
        <f t="shared" si="4"/>
        <v>20.572461690000001</v>
      </c>
      <c r="AD33" s="25">
        <f t="shared" si="4"/>
        <v>20.572461690000001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ref="AI33:AZ33" si="5">SUM(AI31:AI32)</f>
        <v>0</v>
      </c>
      <c r="AJ33" s="25">
        <f t="shared" si="5"/>
        <v>0</v>
      </c>
      <c r="AK33" s="25">
        <f t="shared" si="5"/>
        <v>20.572461690000001</v>
      </c>
      <c r="AL33" s="25">
        <f t="shared" si="5"/>
        <v>113.3645856</v>
      </c>
      <c r="AM33" s="25">
        <f t="shared" si="5"/>
        <v>113.3645856</v>
      </c>
      <c r="AN33" s="25">
        <f t="shared" si="5"/>
        <v>0</v>
      </c>
      <c r="AO33" s="25">
        <f t="shared" si="5"/>
        <v>0</v>
      </c>
      <c r="AP33" s="25">
        <f t="shared" si="5"/>
        <v>7.6987083200000006</v>
      </c>
      <c r="AQ33" s="25">
        <f t="shared" si="5"/>
        <v>7.6987083200000006</v>
      </c>
      <c r="AR33" s="25">
        <f t="shared" si="5"/>
        <v>0</v>
      </c>
      <c r="AS33" s="25">
        <f t="shared" si="5"/>
        <v>0</v>
      </c>
      <c r="AT33" s="25">
        <f t="shared" si="5"/>
        <v>121.06329392000001</v>
      </c>
      <c r="AU33" s="25">
        <f t="shared" si="5"/>
        <v>299.72896980000002</v>
      </c>
      <c r="AV33" s="25">
        <f t="shared" si="5"/>
        <v>324.28832342999999</v>
      </c>
      <c r="AW33" s="25">
        <f t="shared" si="5"/>
        <v>624.01729322999995</v>
      </c>
      <c r="AX33" s="25">
        <f t="shared" si="5"/>
        <v>4.7175635700000003</v>
      </c>
      <c r="AY33" s="25">
        <f t="shared" si="5"/>
        <v>0</v>
      </c>
      <c r="AZ33" s="25">
        <f t="shared" si="5"/>
        <v>619.29972966000003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4" t="s">
        <v>1519</v>
      </c>
    </row>
    <row r="36" spans="2:52" x14ac:dyDescent="0.25">
      <c r="B36" s="15" t="s">
        <v>17</v>
      </c>
      <c r="C36" s="16">
        <v>59.896458449000001</v>
      </c>
      <c r="D36" s="16">
        <v>25.578890419</v>
      </c>
      <c r="E36" s="16">
        <v>6.8104275789999997</v>
      </c>
      <c r="F36" s="16">
        <v>17.769199010000001</v>
      </c>
      <c r="G36" s="16">
        <v>0.99926382999999996</v>
      </c>
      <c r="H36" s="16">
        <v>34.317568030000004</v>
      </c>
      <c r="I36" s="16">
        <v>6.41586122</v>
      </c>
      <c r="J36" s="16">
        <v>6.9010897400000006</v>
      </c>
      <c r="K36" s="16">
        <v>18.569644850000003</v>
      </c>
      <c r="L36" s="16">
        <v>2.4309722200000001</v>
      </c>
      <c r="M36" s="16">
        <v>275.95081492000003</v>
      </c>
      <c r="N36" s="16">
        <v>241.698454</v>
      </c>
      <c r="O36" s="16">
        <v>34.252360920000001</v>
      </c>
      <c r="P36" s="16">
        <v>0</v>
      </c>
      <c r="Q36" s="16">
        <v>0</v>
      </c>
      <c r="R36" s="16">
        <v>335.84727336899999</v>
      </c>
      <c r="S36" s="16">
        <v>56.526511990000003</v>
      </c>
      <c r="T36" s="16">
        <v>5.7707541399999993</v>
      </c>
      <c r="U36" s="16">
        <v>11.48948787</v>
      </c>
      <c r="V36" s="16">
        <v>8.0274649999999989E-2</v>
      </c>
      <c r="W36" s="16">
        <v>7.9510549000000008</v>
      </c>
      <c r="X36" s="16">
        <v>15.909632289999999</v>
      </c>
      <c r="Y36" s="16">
        <v>37.298475950000004</v>
      </c>
      <c r="Z36" s="16">
        <v>0</v>
      </c>
      <c r="AA36" s="16">
        <v>135.02619179000001</v>
      </c>
      <c r="AB36" s="16">
        <v>200.82108157900001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27.179382950000001</v>
      </c>
      <c r="AM36" s="16">
        <v>27.179382950000001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27.179382950000001</v>
      </c>
      <c r="AU36" s="16">
        <v>173.64169862899999</v>
      </c>
      <c r="AV36" s="16">
        <v>245.93924612000001</v>
      </c>
      <c r="AW36" s="16">
        <v>419.58094474900003</v>
      </c>
      <c r="AX36" s="16">
        <v>57.315959319999997</v>
      </c>
      <c r="AY36" s="16">
        <v>53.101622479999996</v>
      </c>
      <c r="AZ36" s="16">
        <v>309.16336294899997</v>
      </c>
    </row>
    <row r="37" spans="2:52" x14ac:dyDescent="0.25">
      <c r="B37" s="15" t="s">
        <v>18</v>
      </c>
      <c r="C37" s="16">
        <v>252.43980227099996</v>
      </c>
      <c r="D37" s="16">
        <v>100.05856957099999</v>
      </c>
      <c r="E37" s="16">
        <v>38.614036261000003</v>
      </c>
      <c r="F37" s="16">
        <v>55.514633600000003</v>
      </c>
      <c r="G37" s="16">
        <v>5.9298997099999999</v>
      </c>
      <c r="H37" s="16">
        <v>152.3812327</v>
      </c>
      <c r="I37" s="16">
        <v>15.416019949999999</v>
      </c>
      <c r="J37" s="16">
        <v>16.68353595</v>
      </c>
      <c r="K37" s="16">
        <v>119.9964882</v>
      </c>
      <c r="L37" s="16">
        <v>0.28518859999999996</v>
      </c>
      <c r="M37" s="16">
        <v>326.82368954999993</v>
      </c>
      <c r="N37" s="16">
        <v>265.19702100000001</v>
      </c>
      <c r="O37" s="16">
        <v>10.648994330000001</v>
      </c>
      <c r="P37" s="16">
        <v>26.977674219999997</v>
      </c>
      <c r="Q37" s="16">
        <v>24</v>
      </c>
      <c r="R37" s="16">
        <v>579.26349182099989</v>
      </c>
      <c r="S37" s="16">
        <v>204.18996324</v>
      </c>
      <c r="T37" s="16">
        <v>9.5741489099999999</v>
      </c>
      <c r="U37" s="16">
        <v>31.969901289999999</v>
      </c>
      <c r="V37" s="16">
        <v>0</v>
      </c>
      <c r="W37" s="16">
        <v>0</v>
      </c>
      <c r="X37" s="16">
        <v>37.54703052</v>
      </c>
      <c r="Y37" s="16">
        <v>164.81035176</v>
      </c>
      <c r="Z37" s="16">
        <v>35.117438</v>
      </c>
      <c r="AA37" s="16">
        <v>483.20883371999997</v>
      </c>
      <c r="AB37" s="16">
        <v>96.054658101000001</v>
      </c>
      <c r="AC37" s="16">
        <v>0</v>
      </c>
      <c r="AD37" s="16">
        <v>0</v>
      </c>
      <c r="AE37" s="16">
        <v>0</v>
      </c>
      <c r="AF37" s="16">
        <v>0</v>
      </c>
      <c r="AG37" s="16">
        <v>104.36150000000001</v>
      </c>
      <c r="AH37" s="16">
        <v>104.36150000000001</v>
      </c>
      <c r="AI37" s="16">
        <v>0</v>
      </c>
      <c r="AJ37" s="16">
        <v>0</v>
      </c>
      <c r="AK37" s="16">
        <v>104.36150000000001</v>
      </c>
      <c r="AL37" s="16">
        <v>136.91979999</v>
      </c>
      <c r="AM37" s="16">
        <v>136.91979999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136.91979999</v>
      </c>
      <c r="AU37" s="16">
        <v>63.496358110999999</v>
      </c>
      <c r="AV37" s="16">
        <v>91.769567249999994</v>
      </c>
      <c r="AW37" s="16">
        <v>155.265925361</v>
      </c>
      <c r="AX37" s="16">
        <v>62.172985179999998</v>
      </c>
      <c r="AY37" s="16">
        <v>0</v>
      </c>
      <c r="AZ37" s="16">
        <v>93.092940180999989</v>
      </c>
    </row>
    <row r="38" spans="2:52" x14ac:dyDescent="0.25">
      <c r="B38" s="15" t="s">
        <v>19</v>
      </c>
      <c r="C38" s="16">
        <v>76.437356026999993</v>
      </c>
      <c r="D38" s="16">
        <v>36.312762166999995</v>
      </c>
      <c r="E38" s="16">
        <v>11.568541817</v>
      </c>
      <c r="F38" s="16">
        <v>23.36813545</v>
      </c>
      <c r="G38" s="16">
        <v>1.3760848999999999</v>
      </c>
      <c r="H38" s="16">
        <v>40.124593859999997</v>
      </c>
      <c r="I38" s="16">
        <v>5.6727282800000003</v>
      </c>
      <c r="J38" s="16">
        <v>3.124857</v>
      </c>
      <c r="K38" s="16">
        <v>23.30767732</v>
      </c>
      <c r="L38" s="16">
        <v>8.0193312599999995</v>
      </c>
      <c r="M38" s="16">
        <v>301.00363049999999</v>
      </c>
      <c r="N38" s="16">
        <v>220.08303849999999</v>
      </c>
      <c r="O38" s="16">
        <v>80.920591999999999</v>
      </c>
      <c r="P38" s="16">
        <v>0</v>
      </c>
      <c r="Q38" s="16">
        <v>0</v>
      </c>
      <c r="R38" s="16">
        <v>377.44098652700001</v>
      </c>
      <c r="S38" s="16">
        <v>156.22084674999999</v>
      </c>
      <c r="T38" s="16">
        <v>4.5633185999999997</v>
      </c>
      <c r="U38" s="16">
        <v>11.86055065</v>
      </c>
      <c r="V38" s="16">
        <v>0</v>
      </c>
      <c r="W38" s="16">
        <v>0</v>
      </c>
      <c r="X38" s="16">
        <v>28.296644969999999</v>
      </c>
      <c r="Y38" s="16">
        <v>53.742500630000002</v>
      </c>
      <c r="Z38" s="16">
        <v>5.7162127800000002</v>
      </c>
      <c r="AA38" s="16">
        <v>260.40007437999998</v>
      </c>
      <c r="AB38" s="16">
        <v>117.040912147</v>
      </c>
      <c r="AC38" s="16">
        <v>0.37697000000000003</v>
      </c>
      <c r="AD38" s="16">
        <v>0</v>
      </c>
      <c r="AE38" s="16">
        <v>0</v>
      </c>
      <c r="AF38" s="16">
        <v>0.37697000000000003</v>
      </c>
      <c r="AG38" s="16">
        <v>0</v>
      </c>
      <c r="AH38" s="16">
        <v>0</v>
      </c>
      <c r="AI38" s="16">
        <v>0</v>
      </c>
      <c r="AJ38" s="16">
        <v>0</v>
      </c>
      <c r="AK38" s="16">
        <v>0.37697000000000003</v>
      </c>
      <c r="AL38" s="16">
        <v>30.932924289999999</v>
      </c>
      <c r="AM38" s="16">
        <v>30.932924289999999</v>
      </c>
      <c r="AN38" s="16">
        <v>0</v>
      </c>
      <c r="AO38" s="16">
        <v>0</v>
      </c>
      <c r="AP38" s="16">
        <v>14.61279122</v>
      </c>
      <c r="AQ38" s="16">
        <v>14.61279122</v>
      </c>
      <c r="AR38" s="16">
        <v>0</v>
      </c>
      <c r="AS38" s="16">
        <v>0</v>
      </c>
      <c r="AT38" s="16">
        <v>45.545715510000001</v>
      </c>
      <c r="AU38" s="16">
        <v>71.872166636999992</v>
      </c>
      <c r="AV38" s="16">
        <v>150.40894133</v>
      </c>
      <c r="AW38" s="16">
        <v>222.281107967</v>
      </c>
      <c r="AX38" s="16">
        <v>25.251360139999999</v>
      </c>
      <c r="AY38" s="16">
        <v>64.124594920000007</v>
      </c>
      <c r="AZ38" s="16">
        <v>132.905152907</v>
      </c>
    </row>
    <row r="39" spans="2:52" x14ac:dyDescent="0.25">
      <c r="B39" s="15" t="s">
        <v>20</v>
      </c>
      <c r="C39" s="16">
        <v>120.07792334700001</v>
      </c>
      <c r="D39" s="16">
        <v>37.736160896999998</v>
      </c>
      <c r="E39" s="16">
        <v>12.054872567</v>
      </c>
      <c r="F39" s="16">
        <v>22.15115415</v>
      </c>
      <c r="G39" s="16">
        <v>3.5301341800000001</v>
      </c>
      <c r="H39" s="16">
        <v>82.341762450000004</v>
      </c>
      <c r="I39" s="16">
        <v>7.0582110299999998</v>
      </c>
      <c r="J39" s="16">
        <v>8.0983000000000001</v>
      </c>
      <c r="K39" s="16">
        <v>50.673404009999999</v>
      </c>
      <c r="L39" s="16">
        <v>16.511847410000001</v>
      </c>
      <c r="M39" s="16">
        <v>195.14829456000001</v>
      </c>
      <c r="N39" s="16">
        <v>178.96914100000001</v>
      </c>
      <c r="O39" s="16">
        <v>13.895707</v>
      </c>
      <c r="P39" s="16">
        <v>2.16828456</v>
      </c>
      <c r="Q39" s="16">
        <v>0.115162</v>
      </c>
      <c r="R39" s="16">
        <v>315.22621790699998</v>
      </c>
      <c r="S39" s="16">
        <v>117.8519148</v>
      </c>
      <c r="T39" s="16">
        <v>4.1600209499999998</v>
      </c>
      <c r="U39" s="16">
        <v>29.489483710000002</v>
      </c>
      <c r="V39" s="16">
        <v>0</v>
      </c>
      <c r="W39" s="16">
        <v>3.7079631200000001</v>
      </c>
      <c r="X39" s="16">
        <v>13.721313460000001</v>
      </c>
      <c r="Y39" s="16">
        <v>64.501934480000003</v>
      </c>
      <c r="Z39" s="16">
        <v>0.86943896999999992</v>
      </c>
      <c r="AA39" s="16">
        <v>234.30206949000001</v>
      </c>
      <c r="AB39" s="16">
        <v>80.924148416999998</v>
      </c>
      <c r="AC39" s="16">
        <v>0.20147166</v>
      </c>
      <c r="AD39" s="16">
        <v>0</v>
      </c>
      <c r="AE39" s="16">
        <v>0</v>
      </c>
      <c r="AF39" s="16">
        <v>0.20147166</v>
      </c>
      <c r="AG39" s="16">
        <v>0</v>
      </c>
      <c r="AH39" s="16">
        <v>0</v>
      </c>
      <c r="AI39" s="16">
        <v>0</v>
      </c>
      <c r="AJ39" s="16">
        <v>0</v>
      </c>
      <c r="AK39" s="16">
        <v>0.20147166</v>
      </c>
      <c r="AL39" s="16">
        <v>44.750576800000005</v>
      </c>
      <c r="AM39" s="16">
        <v>44.750576800000005</v>
      </c>
      <c r="AN39" s="16">
        <v>0</v>
      </c>
      <c r="AO39" s="16">
        <v>0</v>
      </c>
      <c r="AP39" s="16">
        <v>2.22514105</v>
      </c>
      <c r="AQ39" s="16">
        <v>2.22514105</v>
      </c>
      <c r="AR39" s="16">
        <v>0</v>
      </c>
      <c r="AS39" s="16">
        <v>0</v>
      </c>
      <c r="AT39" s="16">
        <v>46.975717850000002</v>
      </c>
      <c r="AU39" s="16">
        <v>34.149902226999998</v>
      </c>
      <c r="AV39" s="16">
        <v>56.999833469999999</v>
      </c>
      <c r="AW39" s="16">
        <v>91.149735696999997</v>
      </c>
      <c r="AX39" s="16">
        <v>22.714424059999999</v>
      </c>
      <c r="AY39" s="16">
        <v>18.737585829999997</v>
      </c>
      <c r="AZ39" s="16">
        <v>49.697725807000005</v>
      </c>
    </row>
    <row r="40" spans="2:52" x14ac:dyDescent="0.25">
      <c r="B40" s="15" t="s">
        <v>21</v>
      </c>
      <c r="C40" s="16">
        <v>188.083057215</v>
      </c>
      <c r="D40" s="16">
        <v>125.99592097499999</v>
      </c>
      <c r="E40" s="16">
        <v>45.389432165000002</v>
      </c>
      <c r="F40" s="16">
        <v>73.41611924</v>
      </c>
      <c r="G40" s="16">
        <v>7.1903695700000005</v>
      </c>
      <c r="H40" s="16">
        <v>62.08713624</v>
      </c>
      <c r="I40" s="16">
        <v>13.95274313</v>
      </c>
      <c r="J40" s="16">
        <v>15.484591249999999</v>
      </c>
      <c r="K40" s="16">
        <v>29.367142079999997</v>
      </c>
      <c r="L40" s="16">
        <v>3.2826597800000004</v>
      </c>
      <c r="M40" s="16">
        <v>321.06379065999994</v>
      </c>
      <c r="N40" s="16">
        <v>274.00837300000001</v>
      </c>
      <c r="O40" s="16">
        <v>46.935417659999999</v>
      </c>
      <c r="P40" s="16">
        <v>0</v>
      </c>
      <c r="Q40" s="16">
        <v>0.12</v>
      </c>
      <c r="R40" s="16">
        <v>509.14684787499999</v>
      </c>
      <c r="S40" s="16">
        <v>288.60469761000002</v>
      </c>
      <c r="T40" s="16">
        <v>12.27968207</v>
      </c>
      <c r="U40" s="16">
        <v>29.38205365</v>
      </c>
      <c r="V40" s="16">
        <v>0</v>
      </c>
      <c r="W40" s="16">
        <v>0</v>
      </c>
      <c r="X40" s="16">
        <v>33.780649689999997</v>
      </c>
      <c r="Y40" s="16">
        <v>50.097633000000002</v>
      </c>
      <c r="Z40" s="16">
        <v>12.34906232</v>
      </c>
      <c r="AA40" s="16">
        <v>426.49377833999995</v>
      </c>
      <c r="AB40" s="16">
        <v>82.653069535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15.73899786</v>
      </c>
      <c r="AM40" s="16">
        <v>15.73899786</v>
      </c>
      <c r="AN40" s="16">
        <v>0</v>
      </c>
      <c r="AO40" s="16">
        <v>0</v>
      </c>
      <c r="AP40" s="16">
        <v>22.771793559999999</v>
      </c>
      <c r="AQ40" s="16">
        <v>22.771793559999999</v>
      </c>
      <c r="AR40" s="16">
        <v>0</v>
      </c>
      <c r="AS40" s="16">
        <v>0</v>
      </c>
      <c r="AT40" s="16">
        <v>38.510791420000004</v>
      </c>
      <c r="AU40" s="16">
        <v>44.142278115000003</v>
      </c>
      <c r="AV40" s="16">
        <v>441.92291795</v>
      </c>
      <c r="AW40" s="16">
        <v>486.06519606500001</v>
      </c>
      <c r="AX40" s="16">
        <v>77.476094070000002</v>
      </c>
      <c r="AY40" s="16">
        <v>0</v>
      </c>
      <c r="AZ40" s="16">
        <v>408.58910199500002</v>
      </c>
    </row>
    <row r="41" spans="2:52" x14ac:dyDescent="0.25">
      <c r="B41" s="15" t="s">
        <v>22</v>
      </c>
      <c r="C41" s="16">
        <v>67.261419870000012</v>
      </c>
      <c r="D41" s="16">
        <v>45.066587939999998</v>
      </c>
      <c r="E41" s="16">
        <v>19.393172579999998</v>
      </c>
      <c r="F41" s="16">
        <v>23.13460061</v>
      </c>
      <c r="G41" s="16">
        <v>2.5388147499999998</v>
      </c>
      <c r="H41" s="16">
        <v>22.194831929999999</v>
      </c>
      <c r="I41" s="16">
        <v>4.8755662699999993</v>
      </c>
      <c r="J41" s="16">
        <v>5.2401565000000003</v>
      </c>
      <c r="K41" s="16">
        <v>10.066939199999998</v>
      </c>
      <c r="L41" s="16">
        <v>2.01216996</v>
      </c>
      <c r="M41" s="16">
        <v>273.31619344000001</v>
      </c>
      <c r="N41" s="16">
        <v>272.85201000000001</v>
      </c>
      <c r="O41" s="16">
        <v>0.46418344</v>
      </c>
      <c r="P41" s="16">
        <v>0</v>
      </c>
      <c r="Q41" s="16">
        <v>0</v>
      </c>
      <c r="R41" s="16">
        <v>340.57761331</v>
      </c>
      <c r="S41" s="16">
        <v>250.70886494999999</v>
      </c>
      <c r="T41" s="16">
        <v>8.1702411700000006</v>
      </c>
      <c r="U41" s="16">
        <v>25.965609069999999</v>
      </c>
      <c r="V41" s="16">
        <v>0</v>
      </c>
      <c r="W41" s="16">
        <v>0</v>
      </c>
      <c r="X41" s="16">
        <v>6.0400384100000002</v>
      </c>
      <c r="Y41" s="16">
        <v>35.052272139999999</v>
      </c>
      <c r="Z41" s="16">
        <v>6.8008438</v>
      </c>
      <c r="AA41" s="16">
        <v>332.73786954000002</v>
      </c>
      <c r="AB41" s="16">
        <v>7.8397437699999992</v>
      </c>
      <c r="AC41" s="16">
        <v>0</v>
      </c>
      <c r="AD41" s="16">
        <v>0</v>
      </c>
      <c r="AE41" s="16">
        <v>0</v>
      </c>
      <c r="AF41" s="16">
        <v>0</v>
      </c>
      <c r="AG41" s="16">
        <v>39.264247560000001</v>
      </c>
      <c r="AH41" s="16">
        <v>39.264247560000001</v>
      </c>
      <c r="AI41" s="16">
        <v>0</v>
      </c>
      <c r="AJ41" s="16">
        <v>0</v>
      </c>
      <c r="AK41" s="16">
        <v>39.264247560000001</v>
      </c>
      <c r="AL41" s="16">
        <v>0.897065</v>
      </c>
      <c r="AM41" s="16">
        <v>0.897065</v>
      </c>
      <c r="AN41" s="16">
        <v>0</v>
      </c>
      <c r="AO41" s="16">
        <v>0</v>
      </c>
      <c r="AP41" s="16">
        <v>11.477314369999998</v>
      </c>
      <c r="AQ41" s="16">
        <v>11.477314369999998</v>
      </c>
      <c r="AR41" s="16">
        <v>0</v>
      </c>
      <c r="AS41" s="16">
        <v>0</v>
      </c>
      <c r="AT41" s="16">
        <v>12.37437937</v>
      </c>
      <c r="AU41" s="16">
        <v>34.72961196</v>
      </c>
      <c r="AV41" s="16">
        <v>191.91448713999998</v>
      </c>
      <c r="AW41" s="16">
        <v>226.64409910000001</v>
      </c>
      <c r="AX41" s="16">
        <v>5.5973669099999999</v>
      </c>
      <c r="AY41" s="16">
        <v>0</v>
      </c>
      <c r="AZ41" s="16">
        <v>221.04673219</v>
      </c>
    </row>
    <row r="42" spans="2:52" x14ac:dyDescent="0.25">
      <c r="B42" s="15" t="s">
        <v>23</v>
      </c>
      <c r="C42" s="16">
        <v>301.68369934999998</v>
      </c>
      <c r="D42" s="16">
        <v>204.44262504999998</v>
      </c>
      <c r="E42" s="16">
        <v>53.564982519999994</v>
      </c>
      <c r="F42" s="16">
        <v>135.61607636000002</v>
      </c>
      <c r="G42" s="16">
        <v>15.26156617</v>
      </c>
      <c r="H42" s="16">
        <v>97.241074299999994</v>
      </c>
      <c r="I42" s="16">
        <v>25.576556670000002</v>
      </c>
      <c r="J42" s="16">
        <v>11.197078470000001</v>
      </c>
      <c r="K42" s="16">
        <v>56.028545000000001</v>
      </c>
      <c r="L42" s="16">
        <v>4.4388941600000003</v>
      </c>
      <c r="M42" s="16">
        <v>295.99022522000001</v>
      </c>
      <c r="N42" s="16">
        <v>295.08727699999997</v>
      </c>
      <c r="O42" s="16">
        <v>0.90294821999999997</v>
      </c>
      <c r="P42" s="16">
        <v>0</v>
      </c>
      <c r="Q42" s="16">
        <v>0</v>
      </c>
      <c r="R42" s="16">
        <v>597.67392456999994</v>
      </c>
      <c r="S42" s="16">
        <v>171.03552013000001</v>
      </c>
      <c r="T42" s="16">
        <v>17.88757901</v>
      </c>
      <c r="U42" s="16">
        <v>31.80710491</v>
      </c>
      <c r="V42" s="16">
        <v>0</v>
      </c>
      <c r="W42" s="16">
        <v>30.60453424</v>
      </c>
      <c r="X42" s="16">
        <v>6.7894249100000001</v>
      </c>
      <c r="Y42" s="16">
        <v>177.96780505000001</v>
      </c>
      <c r="Z42" s="16">
        <v>10.20356267</v>
      </c>
      <c r="AA42" s="16">
        <v>446.29553092000003</v>
      </c>
      <c r="AB42" s="16">
        <v>151.37839364999996</v>
      </c>
      <c r="AC42" s="16">
        <v>119</v>
      </c>
      <c r="AD42" s="16">
        <v>119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119</v>
      </c>
      <c r="AL42" s="16">
        <v>52.660259859999996</v>
      </c>
      <c r="AM42" s="16">
        <v>52.660259859999996</v>
      </c>
      <c r="AN42" s="16">
        <v>0</v>
      </c>
      <c r="AO42" s="16">
        <v>0</v>
      </c>
      <c r="AP42" s="16">
        <v>28.543252239999997</v>
      </c>
      <c r="AQ42" s="16">
        <v>28.543252239999997</v>
      </c>
      <c r="AR42" s="16">
        <v>0</v>
      </c>
      <c r="AS42" s="16">
        <v>0</v>
      </c>
      <c r="AT42" s="16">
        <v>81.203512099999998</v>
      </c>
      <c r="AU42" s="16">
        <v>189.17488155000001</v>
      </c>
      <c r="AV42" s="16">
        <v>81.83484344</v>
      </c>
      <c r="AW42" s="16">
        <v>271.00972499</v>
      </c>
      <c r="AX42" s="16">
        <v>10.159453730000001</v>
      </c>
      <c r="AY42" s="16">
        <v>17.470556690000002</v>
      </c>
      <c r="AZ42" s="16">
        <v>243.37971457</v>
      </c>
    </row>
    <row r="43" spans="2:52" x14ac:dyDescent="0.25">
      <c r="B43" s="15" t="s">
        <v>24</v>
      </c>
      <c r="C43" s="16">
        <v>83.324635123999997</v>
      </c>
      <c r="D43" s="16">
        <v>40.103323654</v>
      </c>
      <c r="E43" s="16">
        <v>11.938296623999999</v>
      </c>
      <c r="F43" s="16">
        <v>23.395895760000002</v>
      </c>
      <c r="G43" s="16">
        <v>4.7691312699999999</v>
      </c>
      <c r="H43" s="16">
        <v>43.221311469999996</v>
      </c>
      <c r="I43" s="16">
        <v>8.8520851099999991</v>
      </c>
      <c r="J43" s="16">
        <v>6.4905078300000003</v>
      </c>
      <c r="K43" s="16">
        <v>27.400628620000003</v>
      </c>
      <c r="L43" s="16">
        <v>0.47808990999999995</v>
      </c>
      <c r="M43" s="16">
        <v>366.63582879000001</v>
      </c>
      <c r="N43" s="16">
        <v>360.69438000000002</v>
      </c>
      <c r="O43" s="16">
        <v>0.64424979000000004</v>
      </c>
      <c r="P43" s="16">
        <v>0</v>
      </c>
      <c r="Q43" s="16">
        <v>5.297199</v>
      </c>
      <c r="R43" s="16">
        <v>449.96046391400006</v>
      </c>
      <c r="S43" s="16">
        <v>145.92876140000001</v>
      </c>
      <c r="T43" s="16">
        <v>6.4320151900000004</v>
      </c>
      <c r="U43" s="16">
        <v>42.835016409999994</v>
      </c>
      <c r="V43" s="16">
        <v>0</v>
      </c>
      <c r="W43" s="16">
        <v>0</v>
      </c>
      <c r="X43" s="16">
        <v>19.17588503</v>
      </c>
      <c r="Y43" s="16">
        <v>80.994523799999996</v>
      </c>
      <c r="Z43" s="16">
        <v>28.25246087</v>
      </c>
      <c r="AA43" s="16">
        <v>323.61866270000002</v>
      </c>
      <c r="AB43" s="16">
        <v>126.341801214</v>
      </c>
      <c r="AC43" s="16">
        <v>3.6067770600000002</v>
      </c>
      <c r="AD43" s="16">
        <v>3.6067770600000002</v>
      </c>
      <c r="AE43" s="16">
        <v>0</v>
      </c>
      <c r="AF43" s="16">
        <v>0</v>
      </c>
      <c r="AG43" s="16">
        <v>11.195546179999999</v>
      </c>
      <c r="AH43" s="16">
        <v>11.195546179999999</v>
      </c>
      <c r="AI43" s="16">
        <v>0</v>
      </c>
      <c r="AJ43" s="16">
        <v>0</v>
      </c>
      <c r="AK43" s="16">
        <v>14.80232324</v>
      </c>
      <c r="AL43" s="16">
        <v>121.43673245000001</v>
      </c>
      <c r="AM43" s="16">
        <v>121.43673245000001</v>
      </c>
      <c r="AN43" s="16">
        <v>0</v>
      </c>
      <c r="AO43" s="16">
        <v>0</v>
      </c>
      <c r="AP43" s="16">
        <v>50.947012539999996</v>
      </c>
      <c r="AQ43" s="16">
        <v>50.947012539999996</v>
      </c>
      <c r="AR43" s="16">
        <v>0</v>
      </c>
      <c r="AS43" s="16">
        <v>0</v>
      </c>
      <c r="AT43" s="16">
        <v>172.38374499</v>
      </c>
      <c r="AU43" s="16">
        <v>-31.239620535999997</v>
      </c>
      <c r="AV43" s="16">
        <v>174.39943843</v>
      </c>
      <c r="AW43" s="16">
        <v>143.15981789399999</v>
      </c>
      <c r="AX43" s="16">
        <v>14.240852330000001</v>
      </c>
      <c r="AY43" s="16">
        <v>76.977533140000006</v>
      </c>
      <c r="AZ43" s="16">
        <v>51.941432424000006</v>
      </c>
    </row>
    <row r="44" spans="2:52" x14ac:dyDescent="0.25">
      <c r="B44" s="15" t="s">
        <v>25</v>
      </c>
      <c r="C44" s="16">
        <v>361.38985109700002</v>
      </c>
      <c r="D44" s="16">
        <v>103.817830147</v>
      </c>
      <c r="E44" s="16">
        <v>28.140796006999999</v>
      </c>
      <c r="F44" s="16">
        <v>71.590556950000007</v>
      </c>
      <c r="G44" s="16">
        <v>4.0864771900000001</v>
      </c>
      <c r="H44" s="16">
        <v>257.57202095000002</v>
      </c>
      <c r="I44" s="16">
        <v>12.494085460000001</v>
      </c>
      <c r="J44" s="16">
        <v>8.6253017599999993</v>
      </c>
      <c r="K44" s="16">
        <v>217.42773293000002</v>
      </c>
      <c r="L44" s="16">
        <v>19.024900800000001</v>
      </c>
      <c r="M44" s="16">
        <v>282.17152600999998</v>
      </c>
      <c r="N44" s="16">
        <v>282.17152600999998</v>
      </c>
      <c r="O44" s="16">
        <v>0</v>
      </c>
      <c r="P44" s="16">
        <v>0</v>
      </c>
      <c r="Q44" s="16">
        <v>0</v>
      </c>
      <c r="R44" s="16">
        <v>643.561377107</v>
      </c>
      <c r="S44" s="16">
        <v>173.58531285000001</v>
      </c>
      <c r="T44" s="16">
        <v>64.676038919999996</v>
      </c>
      <c r="U44" s="16">
        <v>7.4452706700000002</v>
      </c>
      <c r="V44" s="16">
        <v>0</v>
      </c>
      <c r="W44" s="16">
        <v>0</v>
      </c>
      <c r="X44" s="16">
        <v>20.50116465</v>
      </c>
      <c r="Y44" s="16">
        <v>283.14104994000002</v>
      </c>
      <c r="Z44" s="16">
        <v>0</v>
      </c>
      <c r="AA44" s="16">
        <v>549.34883703000003</v>
      </c>
      <c r="AB44" s="16">
        <v>94.212540077000014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59.703281390000001</v>
      </c>
      <c r="AM44" s="16">
        <v>59.703281390000001</v>
      </c>
      <c r="AN44" s="16">
        <v>0</v>
      </c>
      <c r="AO44" s="16">
        <v>0</v>
      </c>
      <c r="AP44" s="16">
        <v>33.42062542</v>
      </c>
      <c r="AQ44" s="16">
        <v>33.42062542</v>
      </c>
      <c r="AR44" s="16">
        <v>0</v>
      </c>
      <c r="AS44" s="16">
        <v>0</v>
      </c>
      <c r="AT44" s="16">
        <v>93.123906810000008</v>
      </c>
      <c r="AU44" s="16">
        <v>1.0886332670000001</v>
      </c>
      <c r="AV44" s="16">
        <v>101.35622520999999</v>
      </c>
      <c r="AW44" s="16">
        <v>102.444858477</v>
      </c>
      <c r="AX44" s="16">
        <v>0</v>
      </c>
      <c r="AY44" s="16">
        <v>3.9808525800000001</v>
      </c>
      <c r="AZ44" s="16">
        <v>98.464005897000007</v>
      </c>
    </row>
    <row r="45" spans="2:52" x14ac:dyDescent="0.25">
      <c r="B45" s="24" t="s">
        <v>1582</v>
      </c>
      <c r="C45" s="25">
        <f t="shared" ref="C45:AH45" si="6">SUM(C36:C44)</f>
        <v>1510.5942027500002</v>
      </c>
      <c r="D45" s="25">
        <f t="shared" si="6"/>
        <v>719.11267081999983</v>
      </c>
      <c r="E45" s="25">
        <f t="shared" si="6"/>
        <v>227.47455812000001</v>
      </c>
      <c r="F45" s="25">
        <f t="shared" si="6"/>
        <v>445.95637113000004</v>
      </c>
      <c r="G45" s="25">
        <f t="shared" si="6"/>
        <v>45.68174157</v>
      </c>
      <c r="H45" s="25">
        <f t="shared" si="6"/>
        <v>791.48153193000007</v>
      </c>
      <c r="I45" s="25">
        <f t="shared" si="6"/>
        <v>100.31385711999999</v>
      </c>
      <c r="J45" s="25">
        <f t="shared" si="6"/>
        <v>81.845418499999994</v>
      </c>
      <c r="K45" s="25">
        <f t="shared" si="6"/>
        <v>552.83820221000008</v>
      </c>
      <c r="L45" s="25">
        <f t="shared" si="6"/>
        <v>56.484054100000009</v>
      </c>
      <c r="M45" s="25">
        <f t="shared" si="6"/>
        <v>2638.1039936500001</v>
      </c>
      <c r="N45" s="25">
        <f t="shared" si="6"/>
        <v>2390.7612205099999</v>
      </c>
      <c r="O45" s="25">
        <f t="shared" si="6"/>
        <v>188.66445336000001</v>
      </c>
      <c r="P45" s="25">
        <f t="shared" si="6"/>
        <v>29.145958779999997</v>
      </c>
      <c r="Q45" s="25">
        <f t="shared" si="6"/>
        <v>29.532361000000002</v>
      </c>
      <c r="R45" s="25">
        <f t="shared" si="6"/>
        <v>4148.6981963999997</v>
      </c>
      <c r="S45" s="25">
        <f t="shared" si="6"/>
        <v>1564.6523937200002</v>
      </c>
      <c r="T45" s="25">
        <f t="shared" si="6"/>
        <v>133.51379895999997</v>
      </c>
      <c r="U45" s="25">
        <f t="shared" si="6"/>
        <v>222.24447823000003</v>
      </c>
      <c r="V45" s="25">
        <f t="shared" si="6"/>
        <v>8.0274649999999989E-2</v>
      </c>
      <c r="W45" s="25">
        <f t="shared" si="6"/>
        <v>42.263552259999997</v>
      </c>
      <c r="X45" s="25">
        <f t="shared" si="6"/>
        <v>181.76178392999998</v>
      </c>
      <c r="Y45" s="25">
        <f t="shared" si="6"/>
        <v>947.60654675000012</v>
      </c>
      <c r="Z45" s="25">
        <f t="shared" si="6"/>
        <v>99.309019409999991</v>
      </c>
      <c r="AA45" s="25">
        <f t="shared" si="6"/>
        <v>3191.4318479100002</v>
      </c>
      <c r="AB45" s="25">
        <f t="shared" si="6"/>
        <v>957.26634849000004</v>
      </c>
      <c r="AC45" s="25">
        <f t="shared" si="6"/>
        <v>123.18521871999999</v>
      </c>
      <c r="AD45" s="25">
        <f t="shared" si="6"/>
        <v>122.60677706</v>
      </c>
      <c r="AE45" s="25">
        <f t="shared" si="6"/>
        <v>0</v>
      </c>
      <c r="AF45" s="25">
        <f t="shared" si="6"/>
        <v>0.57844165999999997</v>
      </c>
      <c r="AG45" s="25">
        <f t="shared" si="6"/>
        <v>154.82129374000002</v>
      </c>
      <c r="AH45" s="25">
        <f t="shared" si="6"/>
        <v>154.82129374000002</v>
      </c>
      <c r="AI45" s="25">
        <f t="shared" ref="AI45:AZ45" si="7">SUM(AI36:AI44)</f>
        <v>0</v>
      </c>
      <c r="AJ45" s="25">
        <f t="shared" si="7"/>
        <v>0</v>
      </c>
      <c r="AK45" s="25">
        <f t="shared" si="7"/>
        <v>278.00651246000001</v>
      </c>
      <c r="AL45" s="25">
        <f t="shared" si="7"/>
        <v>490.21902059000001</v>
      </c>
      <c r="AM45" s="25">
        <f t="shared" si="7"/>
        <v>490.21902059000001</v>
      </c>
      <c r="AN45" s="25">
        <f t="shared" si="7"/>
        <v>0</v>
      </c>
      <c r="AO45" s="25">
        <f t="shared" si="7"/>
        <v>0</v>
      </c>
      <c r="AP45" s="25">
        <f t="shared" si="7"/>
        <v>163.9979304</v>
      </c>
      <c r="AQ45" s="25">
        <f t="shared" si="7"/>
        <v>163.9979304</v>
      </c>
      <c r="AR45" s="25">
        <f t="shared" si="7"/>
        <v>0</v>
      </c>
      <c r="AS45" s="25">
        <f t="shared" si="7"/>
        <v>0</v>
      </c>
      <c r="AT45" s="25">
        <f t="shared" si="7"/>
        <v>654.21695098999999</v>
      </c>
      <c r="AU45" s="25">
        <f t="shared" si="7"/>
        <v>581.05590996000001</v>
      </c>
      <c r="AV45" s="25">
        <f t="shared" si="7"/>
        <v>1536.54550034</v>
      </c>
      <c r="AW45" s="25">
        <f t="shared" si="7"/>
        <v>2117.6014103000002</v>
      </c>
      <c r="AX45" s="25">
        <f t="shared" si="7"/>
        <v>274.92849574000002</v>
      </c>
      <c r="AY45" s="25">
        <f t="shared" si="7"/>
        <v>234.39274564000002</v>
      </c>
      <c r="AZ45" s="25">
        <f t="shared" si="7"/>
        <v>1608.2801689200001</v>
      </c>
    </row>
    <row r="46" spans="2:5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2:52" x14ac:dyDescent="0.25">
      <c r="B47" s="14" t="s">
        <v>1521</v>
      </c>
    </row>
    <row r="48" spans="2:52" x14ac:dyDescent="0.25">
      <c r="B48" s="15" t="s">
        <v>142</v>
      </c>
      <c r="C48" s="16">
        <v>255.68260907300001</v>
      </c>
      <c r="D48" s="16">
        <v>141.49737960300001</v>
      </c>
      <c r="E48" s="16">
        <v>39.044894953000004</v>
      </c>
      <c r="F48" s="16">
        <v>88.438756430000012</v>
      </c>
      <c r="G48" s="16">
        <v>14.013728220000001</v>
      </c>
      <c r="H48" s="16">
        <v>114.18522947</v>
      </c>
      <c r="I48" s="16">
        <v>16.407767700000001</v>
      </c>
      <c r="J48" s="16">
        <v>7.7559339299999994</v>
      </c>
      <c r="K48" s="16">
        <v>87.388603840000002</v>
      </c>
      <c r="L48" s="16">
        <v>2.632924</v>
      </c>
      <c r="M48" s="16">
        <v>348.91076851999998</v>
      </c>
      <c r="N48" s="16">
        <v>317.61909000000003</v>
      </c>
      <c r="O48" s="16">
        <v>1.1599025199999999</v>
      </c>
      <c r="P48" s="16">
        <v>30.131775999999999</v>
      </c>
      <c r="Q48" s="16">
        <v>0</v>
      </c>
      <c r="R48" s="16">
        <v>604.5933775929999</v>
      </c>
      <c r="S48" s="16">
        <v>228.13538032</v>
      </c>
      <c r="T48" s="16">
        <v>14.533371900000001</v>
      </c>
      <c r="U48" s="16">
        <v>16.94287456</v>
      </c>
      <c r="V48" s="16">
        <v>0</v>
      </c>
      <c r="W48" s="16">
        <v>0</v>
      </c>
      <c r="X48" s="16">
        <v>3.8958570899999998</v>
      </c>
      <c r="Y48" s="16">
        <v>75.725259620000003</v>
      </c>
      <c r="Z48" s="16">
        <v>76.489834819999999</v>
      </c>
      <c r="AA48" s="16">
        <v>415.72257831000002</v>
      </c>
      <c r="AB48" s="16">
        <v>188.870799283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39.478299610000001</v>
      </c>
      <c r="AM48" s="16">
        <v>39.478299610000001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39.478299610000001</v>
      </c>
      <c r="AU48" s="16">
        <v>149.392499673</v>
      </c>
      <c r="AV48" s="16">
        <v>168.894732</v>
      </c>
      <c r="AW48" s="16">
        <v>318.28723167299995</v>
      </c>
      <c r="AX48" s="16">
        <v>1.71412557</v>
      </c>
      <c r="AY48" s="16">
        <v>62.306156729999998</v>
      </c>
      <c r="AZ48" s="16">
        <v>254.26694937299999</v>
      </c>
    </row>
    <row r="49" spans="2:52" x14ac:dyDescent="0.25">
      <c r="B49" s="15" t="s">
        <v>143</v>
      </c>
      <c r="C49" s="16">
        <v>173.9656813</v>
      </c>
      <c r="D49" s="16">
        <v>120.40879840000001</v>
      </c>
      <c r="E49" s="16">
        <v>29.237704770000001</v>
      </c>
      <c r="F49" s="16">
        <v>84.346640180000009</v>
      </c>
      <c r="G49" s="16">
        <v>6.82445345</v>
      </c>
      <c r="H49" s="16">
        <v>53.556882899999998</v>
      </c>
      <c r="I49" s="16">
        <v>19.173924120000002</v>
      </c>
      <c r="J49" s="16">
        <v>16.782609449999999</v>
      </c>
      <c r="K49" s="16">
        <v>16.937714149999998</v>
      </c>
      <c r="L49" s="16">
        <v>0.6626351800000001</v>
      </c>
      <c r="M49" s="16">
        <v>383.98195776</v>
      </c>
      <c r="N49" s="16">
        <v>382.71646299999998</v>
      </c>
      <c r="O49" s="16">
        <v>1.05900438</v>
      </c>
      <c r="P49" s="16">
        <v>0</v>
      </c>
      <c r="Q49" s="16">
        <v>0.20649038</v>
      </c>
      <c r="R49" s="16">
        <v>557.94763905999991</v>
      </c>
      <c r="S49" s="16">
        <v>341.15068739999998</v>
      </c>
      <c r="T49" s="16">
        <v>9.9157233199999997</v>
      </c>
      <c r="U49" s="16">
        <v>38.172685170000001</v>
      </c>
      <c r="V49" s="16">
        <v>0</v>
      </c>
      <c r="W49" s="16">
        <v>0</v>
      </c>
      <c r="X49" s="16">
        <v>6.2390473499999999</v>
      </c>
      <c r="Y49" s="16">
        <v>71.596596059999996</v>
      </c>
      <c r="Z49" s="16">
        <v>0</v>
      </c>
      <c r="AA49" s="16">
        <v>467.07473930000003</v>
      </c>
      <c r="AB49" s="16">
        <v>90.87289976000001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42.319587650000003</v>
      </c>
      <c r="AM49" s="16">
        <v>42.319587650000003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42.319587650000003</v>
      </c>
      <c r="AU49" s="16">
        <v>48.55331211</v>
      </c>
      <c r="AV49" s="16">
        <v>68.686886650000005</v>
      </c>
      <c r="AW49" s="16">
        <v>117.24019875999998</v>
      </c>
      <c r="AX49" s="16">
        <v>0</v>
      </c>
      <c r="AY49" s="16">
        <v>0</v>
      </c>
      <c r="AZ49" s="16">
        <v>117.24019875999998</v>
      </c>
    </row>
    <row r="50" spans="2:52" x14ac:dyDescent="0.25">
      <c r="B50" s="15" t="s">
        <v>144</v>
      </c>
      <c r="C50" s="16">
        <v>105.997283422</v>
      </c>
      <c r="D50" s="16">
        <v>38.222051991999997</v>
      </c>
      <c r="E50" s="16">
        <v>10.185076861999999</v>
      </c>
      <c r="F50" s="16">
        <v>25.23610102</v>
      </c>
      <c r="G50" s="16">
        <v>2.8008741100000001</v>
      </c>
      <c r="H50" s="16">
        <v>67.775231429999991</v>
      </c>
      <c r="I50" s="16">
        <v>11.87079069</v>
      </c>
      <c r="J50" s="16">
        <v>7.9892277500000004</v>
      </c>
      <c r="K50" s="16">
        <v>43.363711850000001</v>
      </c>
      <c r="L50" s="16">
        <v>4.5515011400000001</v>
      </c>
      <c r="M50" s="16">
        <v>819.52548152999998</v>
      </c>
      <c r="N50" s="16">
        <v>757.15543500000001</v>
      </c>
      <c r="O50" s="16">
        <v>38.83381653</v>
      </c>
      <c r="P50" s="16">
        <v>23.53623</v>
      </c>
      <c r="Q50" s="16">
        <v>0</v>
      </c>
      <c r="R50" s="16">
        <v>925.52276495199987</v>
      </c>
      <c r="S50" s="16">
        <v>331.28132741000002</v>
      </c>
      <c r="T50" s="16">
        <v>2.0285153999999999</v>
      </c>
      <c r="U50" s="16">
        <v>52.202968909999996</v>
      </c>
      <c r="V50" s="16">
        <v>0</v>
      </c>
      <c r="W50" s="16">
        <v>8.3673411200000007</v>
      </c>
      <c r="X50" s="16">
        <v>62.229108770000003</v>
      </c>
      <c r="Y50" s="16">
        <v>104.10417219</v>
      </c>
      <c r="Z50" s="16">
        <v>30.239114839999999</v>
      </c>
      <c r="AA50" s="16">
        <v>590.45254864000003</v>
      </c>
      <c r="AB50" s="16">
        <v>335.07021631200001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322.99241119999999</v>
      </c>
      <c r="AM50" s="16">
        <v>322.99241119999999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322.99241119999999</v>
      </c>
      <c r="AU50" s="16">
        <v>12.077805112</v>
      </c>
      <c r="AV50" s="16">
        <v>9.0638310000000004</v>
      </c>
      <c r="AW50" s="16">
        <v>21.141636112</v>
      </c>
      <c r="AX50" s="16">
        <v>1.90977398</v>
      </c>
      <c r="AY50" s="16">
        <v>0</v>
      </c>
      <c r="AZ50" s="16">
        <v>19.231862132</v>
      </c>
    </row>
    <row r="51" spans="2:52" x14ac:dyDescent="0.25">
      <c r="B51" s="15" t="s">
        <v>145</v>
      </c>
      <c r="C51" s="16">
        <v>156.86790762499999</v>
      </c>
      <c r="D51" s="16">
        <v>103.27030517500002</v>
      </c>
      <c r="E51" s="16">
        <v>32.718354245</v>
      </c>
      <c r="F51" s="16">
        <v>63.947039279999998</v>
      </c>
      <c r="G51" s="16">
        <v>6.60491165</v>
      </c>
      <c r="H51" s="16">
        <v>53.597602449999997</v>
      </c>
      <c r="I51" s="16">
        <v>10.5204091</v>
      </c>
      <c r="J51" s="16">
        <v>2.8744084999999999</v>
      </c>
      <c r="K51" s="16">
        <v>32.67112084</v>
      </c>
      <c r="L51" s="16">
        <v>7.5316640100000001</v>
      </c>
      <c r="M51" s="16">
        <v>779.97535124000001</v>
      </c>
      <c r="N51" s="16">
        <v>778.37067500000001</v>
      </c>
      <c r="O51" s="16">
        <v>1.6046762400000001</v>
      </c>
      <c r="P51" s="16">
        <v>0</v>
      </c>
      <c r="Q51" s="16">
        <v>0</v>
      </c>
      <c r="R51" s="16">
        <v>936.84325886500005</v>
      </c>
      <c r="S51" s="16">
        <v>395.94742298</v>
      </c>
      <c r="T51" s="16">
        <v>6.1845974699999999</v>
      </c>
      <c r="U51" s="16">
        <v>66.123222040000002</v>
      </c>
      <c r="V51" s="16">
        <v>0</v>
      </c>
      <c r="W51" s="16">
        <v>0</v>
      </c>
      <c r="X51" s="16">
        <v>43.763968549999994</v>
      </c>
      <c r="Y51" s="16">
        <v>107.07729836</v>
      </c>
      <c r="Z51" s="16">
        <v>0</v>
      </c>
      <c r="AA51" s="16">
        <v>619.09650940000006</v>
      </c>
      <c r="AB51" s="16">
        <v>317.74674946499999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134.68582019999999</v>
      </c>
      <c r="AM51" s="16">
        <v>134.68582019999999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134.68582019999999</v>
      </c>
      <c r="AU51" s="16">
        <v>183.060929265</v>
      </c>
      <c r="AV51" s="16">
        <v>427.36135648999999</v>
      </c>
      <c r="AW51" s="16">
        <v>610.42228575499996</v>
      </c>
      <c r="AX51" s="16">
        <v>0</v>
      </c>
      <c r="AY51" s="16">
        <v>0</v>
      </c>
      <c r="AZ51" s="16">
        <v>610.42228575499996</v>
      </c>
    </row>
    <row r="52" spans="2:52" x14ac:dyDescent="0.25">
      <c r="B52" s="24" t="s">
        <v>1582</v>
      </c>
      <c r="C52" s="25">
        <f t="shared" ref="C52:AH52" si="8">SUM(C48:C51)</f>
        <v>692.51348142000006</v>
      </c>
      <c r="D52" s="25">
        <f t="shared" si="8"/>
        <v>403.39853517000006</v>
      </c>
      <c r="E52" s="25">
        <f t="shared" si="8"/>
        <v>111.18603083000001</v>
      </c>
      <c r="F52" s="25">
        <f t="shared" si="8"/>
        <v>261.96853691000001</v>
      </c>
      <c r="G52" s="25">
        <f t="shared" si="8"/>
        <v>30.243967429999998</v>
      </c>
      <c r="H52" s="25">
        <f t="shared" si="8"/>
        <v>289.11494625</v>
      </c>
      <c r="I52" s="25">
        <f t="shared" si="8"/>
        <v>57.972891610000005</v>
      </c>
      <c r="J52" s="25">
        <f t="shared" si="8"/>
        <v>35.402179629999999</v>
      </c>
      <c r="K52" s="25">
        <f t="shared" si="8"/>
        <v>180.36115068000004</v>
      </c>
      <c r="L52" s="25">
        <f t="shared" si="8"/>
        <v>15.378724330000001</v>
      </c>
      <c r="M52" s="25">
        <f t="shared" si="8"/>
        <v>2332.39355905</v>
      </c>
      <c r="N52" s="25">
        <f t="shared" si="8"/>
        <v>2235.8616630000001</v>
      </c>
      <c r="O52" s="25">
        <f t="shared" si="8"/>
        <v>42.657399670000004</v>
      </c>
      <c r="P52" s="25">
        <f t="shared" si="8"/>
        <v>53.668005999999998</v>
      </c>
      <c r="Q52" s="25">
        <f t="shared" si="8"/>
        <v>0.20649038</v>
      </c>
      <c r="R52" s="25">
        <f t="shared" si="8"/>
        <v>3024.9070404699996</v>
      </c>
      <c r="S52" s="25">
        <f t="shared" si="8"/>
        <v>1296.5148181100001</v>
      </c>
      <c r="T52" s="25">
        <f t="shared" si="8"/>
        <v>32.66220809</v>
      </c>
      <c r="U52" s="25">
        <f t="shared" si="8"/>
        <v>173.44175067999998</v>
      </c>
      <c r="V52" s="25">
        <f t="shared" si="8"/>
        <v>0</v>
      </c>
      <c r="W52" s="25">
        <f t="shared" si="8"/>
        <v>8.3673411200000007</v>
      </c>
      <c r="X52" s="25">
        <f t="shared" si="8"/>
        <v>116.12798175999998</v>
      </c>
      <c r="Y52" s="25">
        <f t="shared" si="8"/>
        <v>358.50332622999997</v>
      </c>
      <c r="Z52" s="25">
        <f t="shared" si="8"/>
        <v>106.72894966</v>
      </c>
      <c r="AA52" s="25">
        <f t="shared" si="8"/>
        <v>2092.3463756500005</v>
      </c>
      <c r="AB52" s="25">
        <f t="shared" si="8"/>
        <v>932.56066482000006</v>
      </c>
      <c r="AC52" s="25">
        <f t="shared" si="8"/>
        <v>0</v>
      </c>
      <c r="AD52" s="25">
        <f t="shared" si="8"/>
        <v>0</v>
      </c>
      <c r="AE52" s="25">
        <f t="shared" si="8"/>
        <v>0</v>
      </c>
      <c r="AF52" s="25">
        <f t="shared" si="8"/>
        <v>0</v>
      </c>
      <c r="AG52" s="25">
        <f t="shared" si="8"/>
        <v>0</v>
      </c>
      <c r="AH52" s="25">
        <f t="shared" si="8"/>
        <v>0</v>
      </c>
      <c r="AI52" s="25">
        <f t="shared" ref="AI52:AZ52" si="9">SUM(AI48:AI51)</f>
        <v>0</v>
      </c>
      <c r="AJ52" s="25">
        <f t="shared" si="9"/>
        <v>0</v>
      </c>
      <c r="AK52" s="25">
        <f t="shared" si="9"/>
        <v>0</v>
      </c>
      <c r="AL52" s="25">
        <f t="shared" si="9"/>
        <v>539.47611866</v>
      </c>
      <c r="AM52" s="25">
        <f t="shared" si="9"/>
        <v>539.47611866</v>
      </c>
      <c r="AN52" s="25">
        <f t="shared" si="9"/>
        <v>0</v>
      </c>
      <c r="AO52" s="25">
        <f t="shared" si="9"/>
        <v>0</v>
      </c>
      <c r="AP52" s="25">
        <f t="shared" si="9"/>
        <v>0</v>
      </c>
      <c r="AQ52" s="25">
        <f t="shared" si="9"/>
        <v>0</v>
      </c>
      <c r="AR52" s="25">
        <f t="shared" si="9"/>
        <v>0</v>
      </c>
      <c r="AS52" s="25">
        <f t="shared" si="9"/>
        <v>0</v>
      </c>
      <c r="AT52" s="25">
        <f t="shared" si="9"/>
        <v>539.47611866</v>
      </c>
      <c r="AU52" s="25">
        <f t="shared" si="9"/>
        <v>393.08454616</v>
      </c>
      <c r="AV52" s="25">
        <f t="shared" si="9"/>
        <v>674.00680613999998</v>
      </c>
      <c r="AW52" s="25">
        <f t="shared" si="9"/>
        <v>1067.0913522999999</v>
      </c>
      <c r="AX52" s="25">
        <f t="shared" si="9"/>
        <v>3.62389955</v>
      </c>
      <c r="AY52" s="25">
        <f t="shared" si="9"/>
        <v>62.306156729999998</v>
      </c>
      <c r="AZ52" s="25">
        <f t="shared" si="9"/>
        <v>1001.16129602</v>
      </c>
    </row>
    <row r="53" spans="2:5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2:52" x14ac:dyDescent="0.25">
      <c r="B54" s="14" t="s">
        <v>1522</v>
      </c>
    </row>
    <row r="55" spans="2:52" x14ac:dyDescent="0.25">
      <c r="B55" s="15" t="s">
        <v>232</v>
      </c>
      <c r="C55" s="16">
        <v>194.08018432</v>
      </c>
      <c r="D55" s="16">
        <v>121.09649631999999</v>
      </c>
      <c r="E55" s="16">
        <v>56.017452420000005</v>
      </c>
      <c r="F55" s="16">
        <v>53.672559970000002</v>
      </c>
      <c r="G55" s="16">
        <v>11.40648393</v>
      </c>
      <c r="H55" s="16">
        <v>72.983688000000001</v>
      </c>
      <c r="I55" s="16">
        <v>11.40670265</v>
      </c>
      <c r="J55" s="16">
        <v>5.1554411500000006</v>
      </c>
      <c r="K55" s="16">
        <v>54.732072100000003</v>
      </c>
      <c r="L55" s="16">
        <v>1.6894720999999999</v>
      </c>
      <c r="M55" s="16">
        <v>256.98622468999997</v>
      </c>
      <c r="N55" s="16">
        <v>254.80074400000001</v>
      </c>
      <c r="O55" s="16">
        <v>2.1574806899999999</v>
      </c>
      <c r="P55" s="16">
        <v>0</v>
      </c>
      <c r="Q55" s="16">
        <v>2.8000000000000001E-2</v>
      </c>
      <c r="R55" s="16">
        <v>451.06640900999997</v>
      </c>
      <c r="S55" s="16">
        <v>240.39643074</v>
      </c>
      <c r="T55" s="16">
        <v>27.37324993</v>
      </c>
      <c r="U55" s="16">
        <v>25.410615370000002</v>
      </c>
      <c r="V55" s="16">
        <v>0</v>
      </c>
      <c r="W55" s="16">
        <v>0</v>
      </c>
      <c r="X55" s="16">
        <v>8.5604852699999991</v>
      </c>
      <c r="Y55" s="16">
        <v>23.576235100000002</v>
      </c>
      <c r="Z55" s="16">
        <v>11.19392729</v>
      </c>
      <c r="AA55" s="16">
        <v>336.51094370000004</v>
      </c>
      <c r="AB55" s="16">
        <v>114.55546531</v>
      </c>
      <c r="AC55" s="16">
        <v>0</v>
      </c>
      <c r="AD55" s="16">
        <v>0</v>
      </c>
      <c r="AE55" s="16">
        <v>0</v>
      </c>
      <c r="AF55" s="16">
        <v>0</v>
      </c>
      <c r="AG55" s="16">
        <v>29.385100000000001</v>
      </c>
      <c r="AH55" s="16">
        <v>29.385100000000001</v>
      </c>
      <c r="AI55" s="16">
        <v>0</v>
      </c>
      <c r="AJ55" s="16">
        <v>0</v>
      </c>
      <c r="AK55" s="16">
        <v>29.385100000000001</v>
      </c>
      <c r="AL55" s="16">
        <v>53.428922499999999</v>
      </c>
      <c r="AM55" s="16">
        <v>53.428922499999999</v>
      </c>
      <c r="AN55" s="16">
        <v>0</v>
      </c>
      <c r="AO55" s="16">
        <v>0</v>
      </c>
      <c r="AP55" s="16">
        <v>19.82065914</v>
      </c>
      <c r="AQ55" s="16">
        <v>19.82065914</v>
      </c>
      <c r="AR55" s="16">
        <v>0</v>
      </c>
      <c r="AS55" s="16">
        <v>0</v>
      </c>
      <c r="AT55" s="16">
        <v>73.249581640000002</v>
      </c>
      <c r="AU55" s="16">
        <v>70.690983670000008</v>
      </c>
      <c r="AV55" s="16">
        <v>36.51946444</v>
      </c>
      <c r="AW55" s="16">
        <v>107.21044811</v>
      </c>
      <c r="AX55" s="16">
        <v>31.367243980000001</v>
      </c>
      <c r="AY55" s="16">
        <v>11.21242086</v>
      </c>
      <c r="AZ55" s="16">
        <v>64.630783270000009</v>
      </c>
    </row>
    <row r="56" spans="2:52" x14ac:dyDescent="0.25">
      <c r="B56" s="15" t="s">
        <v>233</v>
      </c>
      <c r="C56" s="16">
        <v>232.281343488</v>
      </c>
      <c r="D56" s="16">
        <v>183.56619163800002</v>
      </c>
      <c r="E56" s="16">
        <v>67.484231867999995</v>
      </c>
      <c r="F56" s="16">
        <v>102.78025047</v>
      </c>
      <c r="G56" s="16">
        <v>13.301709300000001</v>
      </c>
      <c r="H56" s="16">
        <v>48.715151849999998</v>
      </c>
      <c r="I56" s="16">
        <v>13.74752481</v>
      </c>
      <c r="J56" s="16">
        <v>15.378573339999999</v>
      </c>
      <c r="K56" s="16">
        <v>17.096778239999999</v>
      </c>
      <c r="L56" s="16">
        <v>2.4922754600000001</v>
      </c>
      <c r="M56" s="16">
        <v>372.973499</v>
      </c>
      <c r="N56" s="16">
        <v>371.13514800000002</v>
      </c>
      <c r="O56" s="16">
        <v>1.8383510000000001</v>
      </c>
      <c r="P56" s="16">
        <v>0</v>
      </c>
      <c r="Q56" s="16">
        <v>0</v>
      </c>
      <c r="R56" s="16">
        <v>605.25484248800001</v>
      </c>
      <c r="S56" s="16">
        <v>317.67328485000002</v>
      </c>
      <c r="T56" s="16">
        <v>14.151417349999999</v>
      </c>
      <c r="U56" s="16">
        <v>45.577795170000002</v>
      </c>
      <c r="V56" s="16">
        <v>0</v>
      </c>
      <c r="W56" s="16">
        <v>0</v>
      </c>
      <c r="X56" s="16">
        <v>22.383837309999997</v>
      </c>
      <c r="Y56" s="16">
        <v>91.004526030000008</v>
      </c>
      <c r="Z56" s="16">
        <v>0</v>
      </c>
      <c r="AA56" s="16">
        <v>490.79086071000006</v>
      </c>
      <c r="AB56" s="16">
        <v>114.46398177799999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5.1560102800000003</v>
      </c>
      <c r="AM56" s="16">
        <v>5.1560102800000003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5.1560102800000003</v>
      </c>
      <c r="AU56" s="16">
        <v>109.307971498</v>
      </c>
      <c r="AV56" s="16">
        <v>37.895896999999998</v>
      </c>
      <c r="AW56" s="16">
        <v>147.20386849799999</v>
      </c>
      <c r="AX56" s="16">
        <v>0</v>
      </c>
      <c r="AY56" s="16">
        <v>0</v>
      </c>
      <c r="AZ56" s="16">
        <v>147.20386849799999</v>
      </c>
    </row>
    <row r="57" spans="2:52" x14ac:dyDescent="0.25">
      <c r="B57" s="15" t="s">
        <v>234</v>
      </c>
      <c r="C57" s="16">
        <v>495.044456798</v>
      </c>
      <c r="D57" s="16">
        <v>446.98959225799996</v>
      </c>
      <c r="E57" s="16">
        <v>138.722531538</v>
      </c>
      <c r="F57" s="16">
        <v>295.52045450999998</v>
      </c>
      <c r="G57" s="16">
        <v>12.746606210000001</v>
      </c>
      <c r="H57" s="16">
        <v>48.054864539999997</v>
      </c>
      <c r="I57" s="16">
        <v>22.551543199999998</v>
      </c>
      <c r="J57" s="16">
        <v>20.687756</v>
      </c>
      <c r="K57" s="16">
        <v>4.4795615399999997</v>
      </c>
      <c r="L57" s="16">
        <v>0.33600379999999996</v>
      </c>
      <c r="M57" s="16">
        <v>322.26142950999997</v>
      </c>
      <c r="N57" s="16">
        <v>320.91420599999998</v>
      </c>
      <c r="O57" s="16">
        <v>1.3472235100000001</v>
      </c>
      <c r="P57" s="16">
        <v>0</v>
      </c>
      <c r="Q57" s="16">
        <v>0</v>
      </c>
      <c r="R57" s="16">
        <v>817.30588630799991</v>
      </c>
      <c r="S57" s="16">
        <v>328.9446643</v>
      </c>
      <c r="T57" s="16">
        <v>88.673139309999996</v>
      </c>
      <c r="U57" s="16">
        <v>66.394528539999996</v>
      </c>
      <c r="V57" s="16">
        <v>0</v>
      </c>
      <c r="W57" s="16">
        <v>0</v>
      </c>
      <c r="X57" s="16">
        <v>26.299930610000001</v>
      </c>
      <c r="Y57" s="16">
        <v>41.13502708</v>
      </c>
      <c r="Z57" s="16">
        <v>7.90619475</v>
      </c>
      <c r="AA57" s="16">
        <v>559.35348458999999</v>
      </c>
      <c r="AB57" s="16">
        <v>257.95240171799998</v>
      </c>
      <c r="AC57" s="16">
        <v>0</v>
      </c>
      <c r="AD57" s="16">
        <v>0</v>
      </c>
      <c r="AE57" s="16">
        <v>0</v>
      </c>
      <c r="AF57" s="16">
        <v>0</v>
      </c>
      <c r="AG57" s="16">
        <v>330.22500000000002</v>
      </c>
      <c r="AH57" s="16">
        <v>0.22500000000000001</v>
      </c>
      <c r="AI57" s="16">
        <v>330</v>
      </c>
      <c r="AJ57" s="16">
        <v>0</v>
      </c>
      <c r="AK57" s="16">
        <v>330.22500000000002</v>
      </c>
      <c r="AL57" s="16">
        <v>244.09987612</v>
      </c>
      <c r="AM57" s="16">
        <v>244.09987612</v>
      </c>
      <c r="AN57" s="16">
        <v>0</v>
      </c>
      <c r="AO57" s="16">
        <v>0</v>
      </c>
      <c r="AP57" s="16">
        <v>28.179108159999998</v>
      </c>
      <c r="AQ57" s="16">
        <v>28.179108159999998</v>
      </c>
      <c r="AR57" s="16">
        <v>0</v>
      </c>
      <c r="AS57" s="16">
        <v>0</v>
      </c>
      <c r="AT57" s="16">
        <v>272.27898428000003</v>
      </c>
      <c r="AU57" s="16">
        <v>315.89841743800002</v>
      </c>
      <c r="AV57" s="16">
        <v>27.361749039999999</v>
      </c>
      <c r="AW57" s="16">
        <v>343.26016647800003</v>
      </c>
      <c r="AX57" s="16">
        <v>0</v>
      </c>
      <c r="AY57" s="16">
        <v>0</v>
      </c>
      <c r="AZ57" s="16">
        <v>343.26016647800003</v>
      </c>
    </row>
    <row r="58" spans="2:52" x14ac:dyDescent="0.25">
      <c r="B58" s="15" t="s">
        <v>235</v>
      </c>
      <c r="C58" s="16">
        <v>370.48998036500001</v>
      </c>
      <c r="D58" s="16">
        <v>284.65365480500003</v>
      </c>
      <c r="E58" s="16">
        <v>149.56898125499998</v>
      </c>
      <c r="F58" s="16">
        <v>104.10998393000001</v>
      </c>
      <c r="G58" s="16">
        <v>30.974689619999999</v>
      </c>
      <c r="H58" s="16">
        <v>85.836325560000006</v>
      </c>
      <c r="I58" s="16">
        <v>29.45803166</v>
      </c>
      <c r="J58" s="16">
        <v>11.908396439999999</v>
      </c>
      <c r="K58" s="16">
        <v>42.775067139999997</v>
      </c>
      <c r="L58" s="16">
        <v>1.6948303200000001</v>
      </c>
      <c r="M58" s="16">
        <v>747.19949559999998</v>
      </c>
      <c r="N58" s="16">
        <v>744.65551700000003</v>
      </c>
      <c r="O58" s="16">
        <v>2.5439786</v>
      </c>
      <c r="P58" s="16">
        <v>0</v>
      </c>
      <c r="Q58" s="16">
        <v>0</v>
      </c>
      <c r="R58" s="16">
        <v>1117.6894759650002</v>
      </c>
      <c r="S58" s="16">
        <v>398.73995916000001</v>
      </c>
      <c r="T58" s="16">
        <v>19.595568140000001</v>
      </c>
      <c r="U58" s="16">
        <v>94.902708349999997</v>
      </c>
      <c r="V58" s="16">
        <v>0</v>
      </c>
      <c r="W58" s="16">
        <v>0</v>
      </c>
      <c r="X58" s="16">
        <v>11.473566380000001</v>
      </c>
      <c r="Y58" s="16">
        <v>52.458838849999999</v>
      </c>
      <c r="Z58" s="16">
        <v>0</v>
      </c>
      <c r="AA58" s="16">
        <v>577.17064087999995</v>
      </c>
      <c r="AB58" s="16">
        <v>540.51883508500009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16.320056560000001</v>
      </c>
      <c r="AM58" s="16">
        <v>16.320056560000001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16.320056560000001</v>
      </c>
      <c r="AU58" s="16">
        <v>524.19877852499997</v>
      </c>
      <c r="AV58" s="16">
        <v>193.46962805000001</v>
      </c>
      <c r="AW58" s="16">
        <v>717.66840657500006</v>
      </c>
      <c r="AX58" s="16">
        <v>64.740682390000003</v>
      </c>
      <c r="AY58" s="16">
        <v>15.599982650000001</v>
      </c>
      <c r="AZ58" s="16">
        <v>637.32774153500009</v>
      </c>
    </row>
    <row r="59" spans="2:52" x14ac:dyDescent="0.25">
      <c r="B59" s="15" t="s">
        <v>236</v>
      </c>
      <c r="C59" s="16">
        <v>424.00343347199998</v>
      </c>
      <c r="D59" s="16">
        <v>340.16516952200004</v>
      </c>
      <c r="E59" s="16">
        <v>161.39076091199999</v>
      </c>
      <c r="F59" s="16">
        <v>160.82973993000002</v>
      </c>
      <c r="G59" s="16">
        <v>17.944668679999999</v>
      </c>
      <c r="H59" s="16">
        <v>83.838263949999984</v>
      </c>
      <c r="I59" s="16">
        <v>20.902607920000001</v>
      </c>
      <c r="J59" s="16">
        <v>10.49651018</v>
      </c>
      <c r="K59" s="16">
        <v>42.553700030000002</v>
      </c>
      <c r="L59" s="16">
        <v>9.885445820000001</v>
      </c>
      <c r="M59" s="16">
        <v>536.24316219000002</v>
      </c>
      <c r="N59" s="16">
        <v>504.87389999999999</v>
      </c>
      <c r="O59" s="16">
        <v>0</v>
      </c>
      <c r="P59" s="16">
        <v>24.155942100000001</v>
      </c>
      <c r="Q59" s="16">
        <v>7.2133200899999999</v>
      </c>
      <c r="R59" s="16">
        <v>960.24659566199989</v>
      </c>
      <c r="S59" s="16">
        <v>362.20311296</v>
      </c>
      <c r="T59" s="16">
        <v>59.962502840000006</v>
      </c>
      <c r="U59" s="16">
        <v>118.48776343999999</v>
      </c>
      <c r="V59" s="16">
        <v>0</v>
      </c>
      <c r="W59" s="16">
        <v>0</v>
      </c>
      <c r="X59" s="16">
        <v>28.622218270000001</v>
      </c>
      <c r="Y59" s="16">
        <v>104.10538013</v>
      </c>
      <c r="Z59" s="16">
        <v>41.704920230000006</v>
      </c>
      <c r="AA59" s="16">
        <v>715.08589787000005</v>
      </c>
      <c r="AB59" s="16">
        <v>245.16069779200001</v>
      </c>
      <c r="AC59" s="16">
        <v>0</v>
      </c>
      <c r="AD59" s="16">
        <v>0</v>
      </c>
      <c r="AE59" s="16">
        <v>0</v>
      </c>
      <c r="AF59" s="16">
        <v>0</v>
      </c>
      <c r="AG59" s="16">
        <v>24.166550140000002</v>
      </c>
      <c r="AH59" s="16">
        <v>24.166550140000002</v>
      </c>
      <c r="AI59" s="16">
        <v>0</v>
      </c>
      <c r="AJ59" s="16">
        <v>0</v>
      </c>
      <c r="AK59" s="16">
        <v>24.166550140000002</v>
      </c>
      <c r="AL59" s="16">
        <v>106.67646239</v>
      </c>
      <c r="AM59" s="16">
        <v>106.67646239</v>
      </c>
      <c r="AN59" s="16">
        <v>0</v>
      </c>
      <c r="AO59" s="16">
        <v>0</v>
      </c>
      <c r="AP59" s="16">
        <v>87.259208930000014</v>
      </c>
      <c r="AQ59" s="16">
        <v>87.259208930000014</v>
      </c>
      <c r="AR59" s="16">
        <v>0</v>
      </c>
      <c r="AS59" s="16">
        <v>0</v>
      </c>
      <c r="AT59" s="16">
        <v>193.93567131999998</v>
      </c>
      <c r="AU59" s="16">
        <v>75.391576611999994</v>
      </c>
      <c r="AV59" s="16">
        <v>178.25458027000002</v>
      </c>
      <c r="AW59" s="16">
        <v>253.64615688199999</v>
      </c>
      <c r="AX59" s="16">
        <v>0</v>
      </c>
      <c r="AY59" s="16">
        <v>0</v>
      </c>
      <c r="AZ59" s="16">
        <v>253.64615688199999</v>
      </c>
    </row>
    <row r="60" spans="2:52" x14ac:dyDescent="0.25">
      <c r="B60" s="15" t="s">
        <v>237</v>
      </c>
      <c r="C60" s="16">
        <v>83.572447069000006</v>
      </c>
      <c r="D60" s="16">
        <v>36.883725828999999</v>
      </c>
      <c r="E60" s="16">
        <v>11.221756219000001</v>
      </c>
      <c r="F60" s="16">
        <v>22.164427149999998</v>
      </c>
      <c r="G60" s="16">
        <v>3.49754246</v>
      </c>
      <c r="H60" s="16">
        <v>46.68872124</v>
      </c>
      <c r="I60" s="16">
        <v>4.8824385599999998</v>
      </c>
      <c r="J60" s="16">
        <v>2.74808092</v>
      </c>
      <c r="K60" s="16">
        <v>36.479230380000004</v>
      </c>
      <c r="L60" s="16">
        <v>2.57897138</v>
      </c>
      <c r="M60" s="16">
        <v>290.66396697000005</v>
      </c>
      <c r="N60" s="16">
        <v>289.73410699999999</v>
      </c>
      <c r="O60" s="16">
        <v>0.42985996999999998</v>
      </c>
      <c r="P60" s="16">
        <v>0</v>
      </c>
      <c r="Q60" s="16">
        <v>0.5</v>
      </c>
      <c r="R60" s="16">
        <v>374.23641403900001</v>
      </c>
      <c r="S60" s="16">
        <v>166.02166731</v>
      </c>
      <c r="T60" s="16">
        <v>10.820254460000001</v>
      </c>
      <c r="U60" s="16">
        <v>17.332526290000001</v>
      </c>
      <c r="V60" s="16">
        <v>0</v>
      </c>
      <c r="W60" s="16">
        <v>6.4832046600000002</v>
      </c>
      <c r="X60" s="16">
        <v>28.3596842</v>
      </c>
      <c r="Y60" s="16">
        <v>73.902093700000009</v>
      </c>
      <c r="Z60" s="16">
        <v>35.12342323</v>
      </c>
      <c r="AA60" s="16">
        <v>338.04285385000003</v>
      </c>
      <c r="AB60" s="16">
        <v>36.193560188999996</v>
      </c>
      <c r="AC60" s="16">
        <v>0</v>
      </c>
      <c r="AD60" s="16">
        <v>0</v>
      </c>
      <c r="AE60" s="16">
        <v>0</v>
      </c>
      <c r="AF60" s="16">
        <v>0</v>
      </c>
      <c r="AG60" s="16">
        <v>90.755825999999999</v>
      </c>
      <c r="AH60" s="16">
        <v>90.755825999999999</v>
      </c>
      <c r="AI60" s="16">
        <v>0</v>
      </c>
      <c r="AJ60" s="16">
        <v>0</v>
      </c>
      <c r="AK60" s="16">
        <v>90.755825999999999</v>
      </c>
      <c r="AL60" s="16">
        <v>93.400890879999992</v>
      </c>
      <c r="AM60" s="16">
        <v>93.400890879999992</v>
      </c>
      <c r="AN60" s="16">
        <v>0</v>
      </c>
      <c r="AO60" s="16">
        <v>0</v>
      </c>
      <c r="AP60" s="16">
        <v>33.725839969999996</v>
      </c>
      <c r="AQ60" s="16">
        <v>33.725839969999996</v>
      </c>
      <c r="AR60" s="16">
        <v>0</v>
      </c>
      <c r="AS60" s="16">
        <v>0</v>
      </c>
      <c r="AT60" s="16">
        <v>127.12673084999999</v>
      </c>
      <c r="AU60" s="16">
        <v>-0.17734466099999985</v>
      </c>
      <c r="AV60" s="16">
        <v>65.361483019999994</v>
      </c>
      <c r="AW60" s="16">
        <v>65.184138359000002</v>
      </c>
      <c r="AX60" s="16">
        <v>9.1027850699999995</v>
      </c>
      <c r="AY60" s="16">
        <v>55.628880009999996</v>
      </c>
      <c r="AZ60" s="16">
        <v>0.45247327900000012</v>
      </c>
    </row>
    <row r="61" spans="2:52" x14ac:dyDescent="0.25">
      <c r="B61" s="15" t="s">
        <v>239</v>
      </c>
      <c r="C61" s="16">
        <v>12.114904597999999</v>
      </c>
      <c r="D61" s="16">
        <v>9.1164872779999993</v>
      </c>
      <c r="E61" s="16">
        <v>5.6433532980000001</v>
      </c>
      <c r="F61" s="16">
        <v>2.7991988599999997</v>
      </c>
      <c r="G61" s="16">
        <v>0.67393512</v>
      </c>
      <c r="H61" s="16">
        <v>2.9984173200000002</v>
      </c>
      <c r="I61" s="16">
        <v>1.03660638</v>
      </c>
      <c r="J61" s="16">
        <v>0.33762500000000001</v>
      </c>
      <c r="K61" s="16">
        <v>1.3773342800000001</v>
      </c>
      <c r="L61" s="16">
        <v>0.24685166</v>
      </c>
      <c r="M61" s="16">
        <v>200.27377478</v>
      </c>
      <c r="N61" s="16">
        <v>199.875237</v>
      </c>
      <c r="O61" s="16">
        <v>0.39853778000000001</v>
      </c>
      <c r="P61" s="16">
        <v>0</v>
      </c>
      <c r="Q61" s="16">
        <v>0</v>
      </c>
      <c r="R61" s="16">
        <v>212.38867937799998</v>
      </c>
      <c r="S61" s="16">
        <v>98.9806928</v>
      </c>
      <c r="T61" s="16">
        <v>1.21099431</v>
      </c>
      <c r="U61" s="16">
        <v>13.00189997</v>
      </c>
      <c r="V61" s="16">
        <v>1.25876214</v>
      </c>
      <c r="W61" s="16">
        <v>0</v>
      </c>
      <c r="X61" s="16">
        <v>14.287802579999999</v>
      </c>
      <c r="Y61" s="16">
        <v>33.331566030000005</v>
      </c>
      <c r="Z61" s="16">
        <v>2.4039348700000001</v>
      </c>
      <c r="AA61" s="16">
        <v>164.47565269999998</v>
      </c>
      <c r="AB61" s="16">
        <v>47.913026678000001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4.3318830000000004</v>
      </c>
      <c r="AM61" s="16">
        <v>4.3318830000000004</v>
      </c>
      <c r="AN61" s="16">
        <v>0</v>
      </c>
      <c r="AO61" s="16">
        <v>0</v>
      </c>
      <c r="AP61" s="16">
        <v>7</v>
      </c>
      <c r="AQ61" s="16">
        <v>7</v>
      </c>
      <c r="AR61" s="16">
        <v>0</v>
      </c>
      <c r="AS61" s="16">
        <v>0</v>
      </c>
      <c r="AT61" s="16">
        <v>11.331882999999999</v>
      </c>
      <c r="AU61" s="16">
        <v>36.581143678000004</v>
      </c>
      <c r="AV61" s="16">
        <v>13.145632059999999</v>
      </c>
      <c r="AW61" s="16">
        <v>49.726775738000001</v>
      </c>
      <c r="AX61" s="16">
        <v>0</v>
      </c>
      <c r="AY61" s="16">
        <v>0</v>
      </c>
      <c r="AZ61" s="16">
        <v>49.726775738000001</v>
      </c>
    </row>
    <row r="62" spans="2:52" x14ac:dyDescent="0.25">
      <c r="B62" s="15" t="s">
        <v>240</v>
      </c>
      <c r="C62" s="16">
        <v>127.302175773</v>
      </c>
      <c r="D62" s="16">
        <v>60.222128102999996</v>
      </c>
      <c r="E62" s="16">
        <v>34.599055842999995</v>
      </c>
      <c r="F62" s="16">
        <v>20.12830168</v>
      </c>
      <c r="G62" s="16">
        <v>5.49477058</v>
      </c>
      <c r="H62" s="16">
        <v>67.080047669999999</v>
      </c>
      <c r="I62" s="16">
        <v>9.4922882799999986</v>
      </c>
      <c r="J62" s="16">
        <v>12.542862359999999</v>
      </c>
      <c r="K62" s="16">
        <v>36.301773869999998</v>
      </c>
      <c r="L62" s="16">
        <v>8.7431231599999997</v>
      </c>
      <c r="M62" s="16">
        <v>336.99690153999995</v>
      </c>
      <c r="N62" s="16">
        <v>324.041044</v>
      </c>
      <c r="O62" s="16">
        <v>2.7643944</v>
      </c>
      <c r="P62" s="16">
        <v>0</v>
      </c>
      <c r="Q62" s="16">
        <v>10.19146314</v>
      </c>
      <c r="R62" s="16">
        <v>464.29907731299994</v>
      </c>
      <c r="S62" s="16">
        <v>205.73061811000002</v>
      </c>
      <c r="T62" s="16">
        <v>15.408836839999999</v>
      </c>
      <c r="U62" s="16">
        <v>35.588772340000006</v>
      </c>
      <c r="V62" s="16">
        <v>0</v>
      </c>
      <c r="W62" s="16">
        <v>0</v>
      </c>
      <c r="X62" s="16">
        <v>28.951649979999999</v>
      </c>
      <c r="Y62" s="16">
        <v>87.683790329999994</v>
      </c>
      <c r="Z62" s="16">
        <v>6.2582406100000005</v>
      </c>
      <c r="AA62" s="16">
        <v>379.62190821000002</v>
      </c>
      <c r="AB62" s="16">
        <v>84.677169102999997</v>
      </c>
      <c r="AC62" s="16">
        <v>0.16</v>
      </c>
      <c r="AD62" s="16">
        <v>0</v>
      </c>
      <c r="AE62" s="16">
        <v>0</v>
      </c>
      <c r="AF62" s="16">
        <v>0.16</v>
      </c>
      <c r="AG62" s="16">
        <v>48.271999999999998</v>
      </c>
      <c r="AH62" s="16">
        <v>48.271999999999998</v>
      </c>
      <c r="AI62" s="16">
        <v>0</v>
      </c>
      <c r="AJ62" s="16">
        <v>0</v>
      </c>
      <c r="AK62" s="16">
        <v>48.432000000000002</v>
      </c>
      <c r="AL62" s="16">
        <v>42.389839780000003</v>
      </c>
      <c r="AM62" s="16">
        <v>42.389839780000003</v>
      </c>
      <c r="AN62" s="16">
        <v>0</v>
      </c>
      <c r="AO62" s="16">
        <v>0</v>
      </c>
      <c r="AP62" s="16">
        <v>26.657542500000002</v>
      </c>
      <c r="AQ62" s="16">
        <v>26.657542500000002</v>
      </c>
      <c r="AR62" s="16">
        <v>0</v>
      </c>
      <c r="AS62" s="16">
        <v>0</v>
      </c>
      <c r="AT62" s="16">
        <v>69.047382280000008</v>
      </c>
      <c r="AU62" s="16">
        <v>64.061786823000006</v>
      </c>
      <c r="AV62" s="16">
        <v>104.48083457</v>
      </c>
      <c r="AW62" s="16">
        <v>168.54262139300002</v>
      </c>
      <c r="AX62" s="16">
        <v>18.05543978</v>
      </c>
      <c r="AY62" s="16">
        <v>61.508494340000006</v>
      </c>
      <c r="AZ62" s="16">
        <v>88.978687273000006</v>
      </c>
    </row>
    <row r="63" spans="2:52" x14ac:dyDescent="0.25">
      <c r="B63" s="15" t="s">
        <v>238</v>
      </c>
      <c r="C63" s="16">
        <v>43.049247309999998</v>
      </c>
      <c r="D63" s="16">
        <v>28.698992099999995</v>
      </c>
      <c r="E63" s="16">
        <v>15.168783969999998</v>
      </c>
      <c r="F63" s="16">
        <v>11.32644187</v>
      </c>
      <c r="G63" s="16">
        <v>2.2037662599999996</v>
      </c>
      <c r="H63" s="16">
        <v>14.350255209999998</v>
      </c>
      <c r="I63" s="16">
        <v>1.83732034</v>
      </c>
      <c r="J63" s="16">
        <v>2.8989579999999999</v>
      </c>
      <c r="K63" s="16">
        <v>9.3747488699999995</v>
      </c>
      <c r="L63" s="16">
        <v>0.239228</v>
      </c>
      <c r="M63" s="16">
        <v>266.04386192999999</v>
      </c>
      <c r="N63" s="16">
        <v>264.29125199999999</v>
      </c>
      <c r="O63" s="16">
        <v>1.7351099299999999</v>
      </c>
      <c r="P63" s="16">
        <v>0</v>
      </c>
      <c r="Q63" s="16">
        <v>1.7500000000000002E-2</v>
      </c>
      <c r="R63" s="16">
        <v>309.09310923999999</v>
      </c>
      <c r="S63" s="16">
        <v>92.917036400000001</v>
      </c>
      <c r="T63" s="16">
        <v>7.4717877100000001</v>
      </c>
      <c r="U63" s="16">
        <v>15.934775779999999</v>
      </c>
      <c r="V63" s="16">
        <v>0</v>
      </c>
      <c r="W63" s="16">
        <v>0</v>
      </c>
      <c r="X63" s="16">
        <v>17.069451260000001</v>
      </c>
      <c r="Y63" s="16">
        <v>40.217270810000002</v>
      </c>
      <c r="Z63" s="16">
        <v>11.11870663</v>
      </c>
      <c r="AA63" s="16">
        <v>184.72902859000001</v>
      </c>
      <c r="AB63" s="16">
        <v>124.36408065000001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30.05463181</v>
      </c>
      <c r="AM63" s="16">
        <v>30.05463181</v>
      </c>
      <c r="AN63" s="16">
        <v>0</v>
      </c>
      <c r="AO63" s="16">
        <v>0</v>
      </c>
      <c r="AP63" s="16">
        <v>36.031722259999995</v>
      </c>
      <c r="AQ63" s="16">
        <v>36.031722259999995</v>
      </c>
      <c r="AR63" s="16">
        <v>0</v>
      </c>
      <c r="AS63" s="16">
        <v>0</v>
      </c>
      <c r="AT63" s="16">
        <v>66.086354069999999</v>
      </c>
      <c r="AU63" s="16">
        <v>58.27772658</v>
      </c>
      <c r="AV63" s="16">
        <v>40.195439560000004</v>
      </c>
      <c r="AW63" s="16">
        <v>98.473166140000004</v>
      </c>
      <c r="AX63" s="16">
        <v>3.3295480299999998</v>
      </c>
      <c r="AY63" s="16">
        <v>0</v>
      </c>
      <c r="AZ63" s="16">
        <v>95.143618110000006</v>
      </c>
    </row>
    <row r="64" spans="2:52" x14ac:dyDescent="0.25">
      <c r="B64" s="15" t="s">
        <v>241</v>
      </c>
      <c r="C64" s="16">
        <v>667.66706865000003</v>
      </c>
      <c r="D64" s="16">
        <v>549.07704134000005</v>
      </c>
      <c r="E64" s="16">
        <v>162.17403867000002</v>
      </c>
      <c r="F64" s="16">
        <v>354.49694779999999</v>
      </c>
      <c r="G64" s="16">
        <v>32.406054869999998</v>
      </c>
      <c r="H64" s="16">
        <v>118.59002730999998</v>
      </c>
      <c r="I64" s="16">
        <v>49.967116490000002</v>
      </c>
      <c r="J64" s="16">
        <v>29.847876329999998</v>
      </c>
      <c r="K64" s="16">
        <v>35.988934549999996</v>
      </c>
      <c r="L64" s="16">
        <v>2.7860999400000002</v>
      </c>
      <c r="M64" s="16">
        <v>496.73879370999998</v>
      </c>
      <c r="N64" s="16">
        <v>465.86499199999997</v>
      </c>
      <c r="O64" s="16">
        <v>30.873801710000002</v>
      </c>
      <c r="P64" s="16">
        <v>0</v>
      </c>
      <c r="Q64" s="16">
        <v>0</v>
      </c>
      <c r="R64" s="16">
        <v>1164.4058623599999</v>
      </c>
      <c r="S64" s="16">
        <v>400.28450430999999</v>
      </c>
      <c r="T64" s="16">
        <v>69.983660270000016</v>
      </c>
      <c r="U64" s="16">
        <v>183.11305837999998</v>
      </c>
      <c r="V64" s="16">
        <v>1.8881276200000001</v>
      </c>
      <c r="W64" s="16">
        <v>41.506638810000005</v>
      </c>
      <c r="X64" s="16">
        <v>29.460806780000002</v>
      </c>
      <c r="Y64" s="16">
        <v>87.638521949999998</v>
      </c>
      <c r="Z64" s="16">
        <v>51.402507610000001</v>
      </c>
      <c r="AA64" s="16">
        <v>865.27782573000013</v>
      </c>
      <c r="AB64" s="16">
        <v>299.12803663</v>
      </c>
      <c r="AC64" s="16">
        <v>0.54108551999999999</v>
      </c>
      <c r="AD64" s="16">
        <v>0.54108551999999999</v>
      </c>
      <c r="AE64" s="16">
        <v>0</v>
      </c>
      <c r="AF64" s="16">
        <v>0</v>
      </c>
      <c r="AG64" s="16">
        <v>60.45762465</v>
      </c>
      <c r="AH64" s="16">
        <v>60.45762465</v>
      </c>
      <c r="AI64" s="16">
        <v>0</v>
      </c>
      <c r="AJ64" s="16">
        <v>0</v>
      </c>
      <c r="AK64" s="16">
        <v>60.998710170000003</v>
      </c>
      <c r="AL64" s="16">
        <v>11.30080416</v>
      </c>
      <c r="AM64" s="16">
        <v>11.30080416</v>
      </c>
      <c r="AN64" s="16">
        <v>0</v>
      </c>
      <c r="AO64" s="16">
        <v>0</v>
      </c>
      <c r="AP64" s="16">
        <v>95.506656360000008</v>
      </c>
      <c r="AQ64" s="16">
        <v>95.506656360000008</v>
      </c>
      <c r="AR64" s="16">
        <v>0</v>
      </c>
      <c r="AS64" s="16">
        <v>0</v>
      </c>
      <c r="AT64" s="16">
        <v>106.80746052000001</v>
      </c>
      <c r="AU64" s="16">
        <v>253.31928628</v>
      </c>
      <c r="AV64" s="16">
        <v>136.57232027000001</v>
      </c>
      <c r="AW64" s="16">
        <v>389.89160655000001</v>
      </c>
      <c r="AX64" s="16">
        <v>118.37313162999999</v>
      </c>
      <c r="AY64" s="16">
        <v>99.124604919999996</v>
      </c>
      <c r="AZ64" s="16">
        <v>172.39386999999999</v>
      </c>
    </row>
    <row r="65" spans="2:52" x14ac:dyDescent="0.25">
      <c r="B65" s="15" t="s">
        <v>242</v>
      </c>
      <c r="C65" s="16">
        <v>139.55997148100002</v>
      </c>
      <c r="D65" s="16">
        <v>101.260433221</v>
      </c>
      <c r="E65" s="16">
        <v>50.747534321000003</v>
      </c>
      <c r="F65" s="16">
        <v>48.008511200000001</v>
      </c>
      <c r="G65" s="16">
        <v>2.5043877000000001</v>
      </c>
      <c r="H65" s="16">
        <v>38.299538260000006</v>
      </c>
      <c r="I65" s="16">
        <v>10.48173686</v>
      </c>
      <c r="J65" s="16">
        <v>2.5530652000000003</v>
      </c>
      <c r="K65" s="16">
        <v>25.26186753</v>
      </c>
      <c r="L65" s="16">
        <v>2.8686700000000002E-3</v>
      </c>
      <c r="M65" s="16">
        <v>567.01743506999992</v>
      </c>
      <c r="N65" s="16">
        <v>358.69138800000002</v>
      </c>
      <c r="O65" s="16">
        <v>208.32604706999999</v>
      </c>
      <c r="P65" s="16">
        <v>0</v>
      </c>
      <c r="Q65" s="16">
        <v>0</v>
      </c>
      <c r="R65" s="16">
        <v>706.57740655099985</v>
      </c>
      <c r="S65" s="16">
        <v>299.45363119000001</v>
      </c>
      <c r="T65" s="16">
        <v>29.675668379999998</v>
      </c>
      <c r="U65" s="16">
        <v>39.442523950000002</v>
      </c>
      <c r="V65" s="16">
        <v>8.6959265500000011</v>
      </c>
      <c r="W65" s="16">
        <v>4.0757124400000002</v>
      </c>
      <c r="X65" s="16">
        <v>23.735211850000002</v>
      </c>
      <c r="Y65" s="16">
        <v>75.610009319999989</v>
      </c>
      <c r="Z65" s="16">
        <v>0</v>
      </c>
      <c r="AA65" s="16">
        <v>480.68868368</v>
      </c>
      <c r="AB65" s="16">
        <v>225.888722871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80.459676779999995</v>
      </c>
      <c r="AM65" s="16">
        <v>80.459676779999995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80.459676779999995</v>
      </c>
      <c r="AU65" s="16">
        <v>145.42904609100003</v>
      </c>
      <c r="AV65" s="16">
        <v>0.55217769999999999</v>
      </c>
      <c r="AW65" s="16">
        <v>145.98122379100002</v>
      </c>
      <c r="AX65" s="16">
        <v>0</v>
      </c>
      <c r="AY65" s="16">
        <v>0</v>
      </c>
      <c r="AZ65" s="16">
        <v>145.98122379100002</v>
      </c>
    </row>
    <row r="66" spans="2:52" x14ac:dyDescent="0.25">
      <c r="B66" s="15" t="s">
        <v>243</v>
      </c>
      <c r="C66" s="16">
        <v>675.28334264</v>
      </c>
      <c r="D66" s="16">
        <v>582.48481951999997</v>
      </c>
      <c r="E66" s="16">
        <v>191.60805349</v>
      </c>
      <c r="F66" s="16">
        <v>366.31412563999999</v>
      </c>
      <c r="G66" s="16">
        <v>24.562640390000002</v>
      </c>
      <c r="H66" s="16">
        <v>92.798523119999984</v>
      </c>
      <c r="I66" s="16">
        <v>33.847355690000001</v>
      </c>
      <c r="J66" s="16">
        <v>25.245453000000001</v>
      </c>
      <c r="K66" s="16">
        <v>24.154549190000001</v>
      </c>
      <c r="L66" s="16">
        <v>9.5511652399999996</v>
      </c>
      <c r="M66" s="16">
        <v>422.65698191000001</v>
      </c>
      <c r="N66" s="16">
        <v>419.96109543</v>
      </c>
      <c r="O66" s="16">
        <v>1.5228864799999999</v>
      </c>
      <c r="P66" s="16">
        <v>0</v>
      </c>
      <c r="Q66" s="16">
        <v>1.173</v>
      </c>
      <c r="R66" s="16">
        <v>1097.94032455</v>
      </c>
      <c r="S66" s="16">
        <v>352.63666194000001</v>
      </c>
      <c r="T66" s="16">
        <v>102.53291299000001</v>
      </c>
      <c r="U66" s="16">
        <v>65.07345368</v>
      </c>
      <c r="V66" s="16">
        <v>0</v>
      </c>
      <c r="W66" s="16">
        <v>0.45820300000000003</v>
      </c>
      <c r="X66" s="16">
        <v>124.22871075</v>
      </c>
      <c r="Y66" s="16">
        <v>129.21683100000001</v>
      </c>
      <c r="Z66" s="16">
        <v>5.7286436999999992</v>
      </c>
      <c r="AA66" s="16">
        <v>779.87541706000002</v>
      </c>
      <c r="AB66" s="16">
        <v>318.06490749</v>
      </c>
      <c r="AC66" s="16">
        <v>1.1995</v>
      </c>
      <c r="AD66" s="16">
        <v>1.1995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1.1995</v>
      </c>
      <c r="AL66" s="16">
        <v>101.13644994999999</v>
      </c>
      <c r="AM66" s="16">
        <v>101.13644994999999</v>
      </c>
      <c r="AN66" s="16">
        <v>0</v>
      </c>
      <c r="AO66" s="16">
        <v>0</v>
      </c>
      <c r="AP66" s="16">
        <v>26.152302980000002</v>
      </c>
      <c r="AQ66" s="16">
        <v>26.152302980000002</v>
      </c>
      <c r="AR66" s="16">
        <v>0</v>
      </c>
      <c r="AS66" s="16">
        <v>0</v>
      </c>
      <c r="AT66" s="16">
        <v>127.28875292999999</v>
      </c>
      <c r="AU66" s="16">
        <v>191.97565456000001</v>
      </c>
      <c r="AV66" s="16">
        <v>533.11950280999997</v>
      </c>
      <c r="AW66" s="16">
        <v>725.09515737000004</v>
      </c>
      <c r="AX66" s="16">
        <v>222.46830752000002</v>
      </c>
      <c r="AY66" s="16">
        <v>70.310159959999993</v>
      </c>
      <c r="AZ66" s="16">
        <v>432.31668988999996</v>
      </c>
    </row>
    <row r="67" spans="2:52" x14ac:dyDescent="0.25">
      <c r="B67" s="15" t="s">
        <v>244</v>
      </c>
      <c r="C67" s="16">
        <v>319.50848550199998</v>
      </c>
      <c r="D67" s="16">
        <v>252.25036952199997</v>
      </c>
      <c r="E67" s="16">
        <v>72.437238091999987</v>
      </c>
      <c r="F67" s="16">
        <v>168.21781602000001</v>
      </c>
      <c r="G67" s="16">
        <v>11.59531541</v>
      </c>
      <c r="H67" s="16">
        <v>67.258115979999999</v>
      </c>
      <c r="I67" s="16">
        <v>25.18051857</v>
      </c>
      <c r="J67" s="16">
        <v>13.583468470000001</v>
      </c>
      <c r="K67" s="16">
        <v>26.569805550000002</v>
      </c>
      <c r="L67" s="16">
        <v>1.9243233899999999</v>
      </c>
      <c r="M67" s="16">
        <v>583.33560066999996</v>
      </c>
      <c r="N67" s="16">
        <v>547.32926999999995</v>
      </c>
      <c r="O67" s="16">
        <v>36.006330670000004</v>
      </c>
      <c r="P67" s="16">
        <v>0</v>
      </c>
      <c r="Q67" s="16">
        <v>0</v>
      </c>
      <c r="R67" s="16">
        <v>902.84408617199995</v>
      </c>
      <c r="S67" s="16">
        <v>429.27712931999997</v>
      </c>
      <c r="T67" s="16">
        <v>42.313573390000002</v>
      </c>
      <c r="U67" s="16">
        <v>56.735834959999998</v>
      </c>
      <c r="V67" s="16">
        <v>0</v>
      </c>
      <c r="W67" s="16">
        <v>0</v>
      </c>
      <c r="X67" s="16">
        <v>8.9737286999999988</v>
      </c>
      <c r="Y67" s="16">
        <v>133.72137290000001</v>
      </c>
      <c r="Z67" s="16">
        <v>29.804222960000001</v>
      </c>
      <c r="AA67" s="16">
        <v>700.82586222999998</v>
      </c>
      <c r="AB67" s="16">
        <v>202.01822394199999</v>
      </c>
      <c r="AC67" s="16">
        <v>7.4306499999999998E-2</v>
      </c>
      <c r="AD67" s="16">
        <v>0</v>
      </c>
      <c r="AE67" s="16">
        <v>0</v>
      </c>
      <c r="AF67" s="16">
        <v>7.4306499999999998E-2</v>
      </c>
      <c r="AG67" s="16">
        <v>124.0254855</v>
      </c>
      <c r="AH67" s="16">
        <v>124.0254855</v>
      </c>
      <c r="AI67" s="16">
        <v>0</v>
      </c>
      <c r="AJ67" s="16">
        <v>0</v>
      </c>
      <c r="AK67" s="16">
        <v>124.09979199999999</v>
      </c>
      <c r="AL67" s="16">
        <v>196.98419869000003</v>
      </c>
      <c r="AM67" s="16">
        <v>196.98419869000003</v>
      </c>
      <c r="AN67" s="16">
        <v>0</v>
      </c>
      <c r="AO67" s="16">
        <v>0</v>
      </c>
      <c r="AP67" s="16">
        <v>78.063767540000001</v>
      </c>
      <c r="AQ67" s="16">
        <v>78.063767540000001</v>
      </c>
      <c r="AR67" s="16">
        <v>0</v>
      </c>
      <c r="AS67" s="16">
        <v>0</v>
      </c>
      <c r="AT67" s="16">
        <v>275.04796623000004</v>
      </c>
      <c r="AU67" s="16">
        <v>51.070049711999999</v>
      </c>
      <c r="AV67" s="16">
        <v>13.94168348</v>
      </c>
      <c r="AW67" s="16">
        <v>65.011733192000008</v>
      </c>
      <c r="AX67" s="16">
        <v>0</v>
      </c>
      <c r="AY67" s="16">
        <v>0</v>
      </c>
      <c r="AZ67" s="16">
        <v>65.011733192000008</v>
      </c>
    </row>
    <row r="68" spans="2:52" x14ac:dyDescent="0.25">
      <c r="B68" s="15" t="s">
        <v>245</v>
      </c>
      <c r="C68" s="16">
        <v>1025.5166033620001</v>
      </c>
      <c r="D68" s="16">
        <v>175.62594567200003</v>
      </c>
      <c r="E68" s="16">
        <v>59.696504642000001</v>
      </c>
      <c r="F68" s="16">
        <v>109.94009054</v>
      </c>
      <c r="G68" s="16">
        <v>5.9893504900000005</v>
      </c>
      <c r="H68" s="16">
        <v>849.89065769000001</v>
      </c>
      <c r="I68" s="16">
        <v>29.9721498</v>
      </c>
      <c r="J68" s="16">
        <v>34.261433780000004</v>
      </c>
      <c r="K68" s="16">
        <v>766.29954871000007</v>
      </c>
      <c r="L68" s="16">
        <v>19.3575254</v>
      </c>
      <c r="M68" s="16">
        <v>507.82079192000003</v>
      </c>
      <c r="N68" s="16">
        <v>425.28106300000002</v>
      </c>
      <c r="O68" s="16">
        <v>74.635496450000005</v>
      </c>
      <c r="P68" s="16">
        <v>0</v>
      </c>
      <c r="Q68" s="16">
        <v>7.9042324700000002</v>
      </c>
      <c r="R68" s="16">
        <v>1533.337395282</v>
      </c>
      <c r="S68" s="16">
        <v>484.54990213000002</v>
      </c>
      <c r="T68" s="16">
        <v>16.846249280000002</v>
      </c>
      <c r="U68" s="16">
        <v>41.497557790000002</v>
      </c>
      <c r="V68" s="16">
        <v>0</v>
      </c>
      <c r="W68" s="16">
        <v>48.740286600000005</v>
      </c>
      <c r="X68" s="16">
        <v>18.466548530000001</v>
      </c>
      <c r="Y68" s="16">
        <v>1445.6167550299999</v>
      </c>
      <c r="Z68" s="16">
        <v>35.967777229999996</v>
      </c>
      <c r="AA68" s="16">
        <v>2091.6850765899999</v>
      </c>
      <c r="AB68" s="16">
        <v>-558.34768130800001</v>
      </c>
      <c r="AC68" s="16">
        <v>813.13946384000008</v>
      </c>
      <c r="AD68" s="16">
        <v>813.13946384000008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813.13946384000008</v>
      </c>
      <c r="AL68" s="16">
        <v>56.814188530000003</v>
      </c>
      <c r="AM68" s="16">
        <v>56.814188530000003</v>
      </c>
      <c r="AN68" s="16">
        <v>0</v>
      </c>
      <c r="AO68" s="16">
        <v>0</v>
      </c>
      <c r="AP68" s="16">
        <v>58.349198810000004</v>
      </c>
      <c r="AQ68" s="16">
        <v>58.349198810000004</v>
      </c>
      <c r="AR68" s="16">
        <v>0</v>
      </c>
      <c r="AS68" s="16">
        <v>0</v>
      </c>
      <c r="AT68" s="16">
        <v>115.16338734</v>
      </c>
      <c r="AU68" s="16">
        <v>139.628395192</v>
      </c>
      <c r="AV68" s="16">
        <v>53.578888849999998</v>
      </c>
      <c r="AW68" s="16">
        <v>193.207284042</v>
      </c>
      <c r="AX68" s="16">
        <v>3979.0870529099998</v>
      </c>
      <c r="AY68" s="16">
        <v>0</v>
      </c>
      <c r="AZ68" s="16">
        <v>-3785.8797688679997</v>
      </c>
    </row>
    <row r="69" spans="2:52" x14ac:dyDescent="0.25">
      <c r="B69" s="24" t="s">
        <v>1582</v>
      </c>
      <c r="C69" s="25">
        <f t="shared" ref="C69:AH69" si="10">SUM(C55:C68)</f>
        <v>4809.473644828</v>
      </c>
      <c r="D69" s="25">
        <f t="shared" si="10"/>
        <v>3172.0910471279999</v>
      </c>
      <c r="E69" s="25">
        <f t="shared" si="10"/>
        <v>1176.480276538</v>
      </c>
      <c r="F69" s="25">
        <f t="shared" si="10"/>
        <v>1820.3088495700003</v>
      </c>
      <c r="G69" s="25">
        <f t="shared" si="10"/>
        <v>175.30192102000001</v>
      </c>
      <c r="H69" s="25">
        <f t="shared" si="10"/>
        <v>1637.3825976999999</v>
      </c>
      <c r="I69" s="25">
        <f t="shared" si="10"/>
        <v>264.76394121000004</v>
      </c>
      <c r="J69" s="25">
        <f t="shared" si="10"/>
        <v>187.64550017000002</v>
      </c>
      <c r="K69" s="25">
        <f t="shared" si="10"/>
        <v>1123.44497198</v>
      </c>
      <c r="L69" s="25">
        <f t="shared" si="10"/>
        <v>61.528184339999996</v>
      </c>
      <c r="M69" s="25">
        <f t="shared" si="10"/>
        <v>5907.2119194899997</v>
      </c>
      <c r="N69" s="25">
        <f t="shared" si="10"/>
        <v>5491.4489634299998</v>
      </c>
      <c r="O69" s="25">
        <f t="shared" si="10"/>
        <v>364.57949825999998</v>
      </c>
      <c r="P69" s="25">
        <f t="shared" si="10"/>
        <v>24.155942100000001</v>
      </c>
      <c r="Q69" s="25">
        <f t="shared" si="10"/>
        <v>27.027515699999999</v>
      </c>
      <c r="R69" s="25">
        <f t="shared" si="10"/>
        <v>10716.685564317999</v>
      </c>
      <c r="S69" s="25">
        <f t="shared" si="10"/>
        <v>4177.80929552</v>
      </c>
      <c r="T69" s="25">
        <f t="shared" si="10"/>
        <v>506.01981519999998</v>
      </c>
      <c r="U69" s="25">
        <f t="shared" si="10"/>
        <v>818.49381400999994</v>
      </c>
      <c r="V69" s="25">
        <f t="shared" si="10"/>
        <v>11.842816310000002</v>
      </c>
      <c r="W69" s="25">
        <f t="shared" si="10"/>
        <v>101.26404551</v>
      </c>
      <c r="X69" s="25">
        <f t="shared" si="10"/>
        <v>390.87363247000002</v>
      </c>
      <c r="Y69" s="25">
        <f t="shared" si="10"/>
        <v>2419.21821826</v>
      </c>
      <c r="Z69" s="25">
        <f t="shared" si="10"/>
        <v>238.61249910999999</v>
      </c>
      <c r="AA69" s="25">
        <f t="shared" si="10"/>
        <v>8664.134136390001</v>
      </c>
      <c r="AB69" s="25">
        <f t="shared" si="10"/>
        <v>2052.5514279280001</v>
      </c>
      <c r="AC69" s="25">
        <f t="shared" si="10"/>
        <v>815.11435586000005</v>
      </c>
      <c r="AD69" s="25">
        <f t="shared" si="10"/>
        <v>814.88004936000004</v>
      </c>
      <c r="AE69" s="25">
        <f t="shared" si="10"/>
        <v>0</v>
      </c>
      <c r="AF69" s="25">
        <f t="shared" si="10"/>
        <v>0.2343065</v>
      </c>
      <c r="AG69" s="25">
        <f t="shared" si="10"/>
        <v>707.28758629000004</v>
      </c>
      <c r="AH69" s="25">
        <f t="shared" si="10"/>
        <v>377.28758628999998</v>
      </c>
      <c r="AI69" s="25">
        <f t="shared" ref="AI69:AZ69" si="11">SUM(AI55:AI68)</f>
        <v>330</v>
      </c>
      <c r="AJ69" s="25">
        <f t="shared" si="11"/>
        <v>0</v>
      </c>
      <c r="AK69" s="25">
        <f t="shared" si="11"/>
        <v>1522.4019421500002</v>
      </c>
      <c r="AL69" s="25">
        <f t="shared" si="11"/>
        <v>1042.55389143</v>
      </c>
      <c r="AM69" s="25">
        <f t="shared" si="11"/>
        <v>1042.55389143</v>
      </c>
      <c r="AN69" s="25">
        <f t="shared" si="11"/>
        <v>0</v>
      </c>
      <c r="AO69" s="25">
        <f t="shared" si="11"/>
        <v>0</v>
      </c>
      <c r="AP69" s="25">
        <f t="shared" si="11"/>
        <v>496.74600665000008</v>
      </c>
      <c r="AQ69" s="25">
        <f t="shared" si="11"/>
        <v>496.74600665000008</v>
      </c>
      <c r="AR69" s="25">
        <f t="shared" si="11"/>
        <v>0</v>
      </c>
      <c r="AS69" s="25">
        <f t="shared" si="11"/>
        <v>0</v>
      </c>
      <c r="AT69" s="25">
        <f t="shared" si="11"/>
        <v>1539.2998980799998</v>
      </c>
      <c r="AU69" s="25">
        <f t="shared" si="11"/>
        <v>2035.653471998</v>
      </c>
      <c r="AV69" s="25">
        <f t="shared" si="11"/>
        <v>1434.4492811199998</v>
      </c>
      <c r="AW69" s="25">
        <f t="shared" si="11"/>
        <v>3470.1027531180002</v>
      </c>
      <c r="AX69" s="25">
        <f t="shared" si="11"/>
        <v>4446.5241913099999</v>
      </c>
      <c r="AY69" s="25">
        <f t="shared" si="11"/>
        <v>313.38454274000003</v>
      </c>
      <c r="AZ69" s="25">
        <f t="shared" si="11"/>
        <v>-1289.8059809319993</v>
      </c>
    </row>
    <row r="70" spans="2:5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x14ac:dyDescent="0.25">
      <c r="B71" s="14" t="s">
        <v>1523</v>
      </c>
    </row>
    <row r="72" spans="2:52" x14ac:dyDescent="0.25">
      <c r="B72" s="15" t="s">
        <v>352</v>
      </c>
      <c r="C72" s="16">
        <v>1141.9027999509999</v>
      </c>
      <c r="D72" s="16">
        <v>967.48967551100009</v>
      </c>
      <c r="E72" s="16">
        <v>444.41445653100004</v>
      </c>
      <c r="F72" s="16">
        <v>504.50412366</v>
      </c>
      <c r="G72" s="16">
        <v>18.571095320000001</v>
      </c>
      <c r="H72" s="16">
        <v>174.41312443999999</v>
      </c>
      <c r="I72" s="16">
        <v>86.431642449999998</v>
      </c>
      <c r="J72" s="16">
        <v>20.810119069999999</v>
      </c>
      <c r="K72" s="16">
        <v>48.258346549999999</v>
      </c>
      <c r="L72" s="16">
        <v>18.913016370000001</v>
      </c>
      <c r="M72" s="16">
        <v>573.96284190999995</v>
      </c>
      <c r="N72" s="16">
        <v>528.88342399999999</v>
      </c>
      <c r="O72" s="16">
        <v>10.61067791</v>
      </c>
      <c r="P72" s="16">
        <v>34.468739999999997</v>
      </c>
      <c r="Q72" s="16">
        <v>0</v>
      </c>
      <c r="R72" s="16">
        <v>1715.8656418610001</v>
      </c>
      <c r="S72" s="16">
        <v>659.68715440999995</v>
      </c>
      <c r="T72" s="16">
        <v>194.41432167000002</v>
      </c>
      <c r="U72" s="16">
        <v>228.83834113</v>
      </c>
      <c r="V72" s="16">
        <v>0</v>
      </c>
      <c r="W72" s="16">
        <v>68.301752140000005</v>
      </c>
      <c r="X72" s="16">
        <v>31.69140191</v>
      </c>
      <c r="Y72" s="16">
        <v>152.56779913</v>
      </c>
      <c r="Z72" s="16">
        <v>0.68931973999999996</v>
      </c>
      <c r="AA72" s="16">
        <v>1336.1900901300003</v>
      </c>
      <c r="AB72" s="16">
        <v>379.67555173099998</v>
      </c>
      <c r="AC72" s="16">
        <v>4.0375195100000001</v>
      </c>
      <c r="AD72" s="16">
        <v>0</v>
      </c>
      <c r="AE72" s="16">
        <v>0</v>
      </c>
      <c r="AF72" s="16">
        <v>4.0375195100000001</v>
      </c>
      <c r="AG72" s="16">
        <v>0</v>
      </c>
      <c r="AH72" s="16">
        <v>0</v>
      </c>
      <c r="AI72" s="16">
        <v>0</v>
      </c>
      <c r="AJ72" s="16">
        <v>0</v>
      </c>
      <c r="AK72" s="16">
        <v>4.0375195100000001</v>
      </c>
      <c r="AL72" s="16">
        <v>111.89260037999999</v>
      </c>
      <c r="AM72" s="16">
        <v>111.89260037999999</v>
      </c>
      <c r="AN72" s="16">
        <v>0</v>
      </c>
      <c r="AO72" s="16">
        <v>0</v>
      </c>
      <c r="AP72" s="16">
        <v>1.4493165400000001</v>
      </c>
      <c r="AQ72" s="16">
        <v>1.4493165400000001</v>
      </c>
      <c r="AR72" s="16">
        <v>0</v>
      </c>
      <c r="AS72" s="16">
        <v>0</v>
      </c>
      <c r="AT72" s="16">
        <v>113.34191692</v>
      </c>
      <c r="AU72" s="16">
        <v>270.37115432100001</v>
      </c>
      <c r="AV72" s="16">
        <v>1126.17320154</v>
      </c>
      <c r="AW72" s="16">
        <v>1396.544355861</v>
      </c>
      <c r="AX72" s="16">
        <v>577.71778976999997</v>
      </c>
      <c r="AY72" s="16">
        <v>0</v>
      </c>
      <c r="AZ72" s="16">
        <v>818.8265660909999</v>
      </c>
    </row>
    <row r="73" spans="2:52" x14ac:dyDescent="0.25">
      <c r="B73" s="15" t="s">
        <v>353</v>
      </c>
      <c r="C73" s="16">
        <v>480.88391468100008</v>
      </c>
      <c r="D73" s="16">
        <v>361.53266051100002</v>
      </c>
      <c r="E73" s="16">
        <v>162.702999611</v>
      </c>
      <c r="F73" s="16">
        <v>167.07252405</v>
      </c>
      <c r="G73" s="16">
        <v>31.757136850000002</v>
      </c>
      <c r="H73" s="16">
        <v>119.35125417</v>
      </c>
      <c r="I73" s="16">
        <v>40.33778934</v>
      </c>
      <c r="J73" s="16">
        <v>11.222422</v>
      </c>
      <c r="K73" s="16">
        <v>48.639341309999999</v>
      </c>
      <c r="L73" s="16">
        <v>19.15170152</v>
      </c>
      <c r="M73" s="16">
        <v>682.21641017000013</v>
      </c>
      <c r="N73" s="16">
        <v>475.69857999999999</v>
      </c>
      <c r="O73" s="16">
        <v>99.226937849999999</v>
      </c>
      <c r="P73" s="16">
        <v>74.296545359999996</v>
      </c>
      <c r="Q73" s="16">
        <v>32.994346960000001</v>
      </c>
      <c r="R73" s="16">
        <v>1163.1003248510001</v>
      </c>
      <c r="S73" s="16">
        <v>597.42009729999995</v>
      </c>
      <c r="T73" s="16">
        <v>60.842510470000001</v>
      </c>
      <c r="U73" s="16">
        <v>76.523723569999987</v>
      </c>
      <c r="V73" s="16">
        <v>0</v>
      </c>
      <c r="W73" s="16">
        <v>21.076456620000002</v>
      </c>
      <c r="X73" s="16">
        <v>36.096510080000002</v>
      </c>
      <c r="Y73" s="16">
        <v>163.48863624000001</v>
      </c>
      <c r="Z73" s="16">
        <v>9.4485443100000008</v>
      </c>
      <c r="AA73" s="16">
        <v>964.8964785899999</v>
      </c>
      <c r="AB73" s="16">
        <v>198.20384626099997</v>
      </c>
      <c r="AC73" s="16">
        <v>0</v>
      </c>
      <c r="AD73" s="16">
        <v>0</v>
      </c>
      <c r="AE73" s="16">
        <v>0</v>
      </c>
      <c r="AF73" s="16">
        <v>0</v>
      </c>
      <c r="AG73" s="16">
        <v>47.713999770000001</v>
      </c>
      <c r="AH73" s="16">
        <v>47.713999770000001</v>
      </c>
      <c r="AI73" s="16">
        <v>0</v>
      </c>
      <c r="AJ73" s="16">
        <v>0</v>
      </c>
      <c r="AK73" s="16">
        <v>47.713999770000001</v>
      </c>
      <c r="AL73" s="16">
        <v>106.06029423999999</v>
      </c>
      <c r="AM73" s="16">
        <v>106.06029423999999</v>
      </c>
      <c r="AN73" s="16">
        <v>0</v>
      </c>
      <c r="AO73" s="16">
        <v>0</v>
      </c>
      <c r="AP73" s="16">
        <v>8.0975844800000001</v>
      </c>
      <c r="AQ73" s="16">
        <v>8.0975844800000001</v>
      </c>
      <c r="AR73" s="16">
        <v>0</v>
      </c>
      <c r="AS73" s="16">
        <v>0</v>
      </c>
      <c r="AT73" s="16">
        <v>114.15787872</v>
      </c>
      <c r="AU73" s="16">
        <v>131.759967311</v>
      </c>
      <c r="AV73" s="16">
        <v>326.38558318999998</v>
      </c>
      <c r="AW73" s="16">
        <v>458.145550501</v>
      </c>
      <c r="AX73" s="16">
        <v>127.60162033</v>
      </c>
      <c r="AY73" s="16">
        <v>0</v>
      </c>
      <c r="AZ73" s="16">
        <v>330.543930171</v>
      </c>
    </row>
    <row r="74" spans="2:52" x14ac:dyDescent="0.25">
      <c r="B74" s="15" t="s">
        <v>354</v>
      </c>
      <c r="C74" s="16">
        <v>596.60588028200004</v>
      </c>
      <c r="D74" s="16">
        <v>493.52568482200002</v>
      </c>
      <c r="E74" s="16">
        <v>289.13241783200004</v>
      </c>
      <c r="F74" s="16">
        <v>193.22621813000001</v>
      </c>
      <c r="G74" s="16">
        <v>11.16704886</v>
      </c>
      <c r="H74" s="16">
        <v>103.08019546</v>
      </c>
      <c r="I74" s="16">
        <v>9.6680954099999994</v>
      </c>
      <c r="J74" s="16">
        <v>11.37571563</v>
      </c>
      <c r="K74" s="16">
        <v>61.343654690000001</v>
      </c>
      <c r="L74" s="16">
        <v>20.69272973</v>
      </c>
      <c r="M74" s="16">
        <v>324.68741305000003</v>
      </c>
      <c r="N74" s="16">
        <v>309.78832299999999</v>
      </c>
      <c r="O74" s="16">
        <v>14.89909005</v>
      </c>
      <c r="P74" s="16">
        <v>0</v>
      </c>
      <c r="Q74" s="16">
        <v>0</v>
      </c>
      <c r="R74" s="16">
        <v>921.29329333199996</v>
      </c>
      <c r="S74" s="16">
        <v>368.30773355000002</v>
      </c>
      <c r="T74" s="16">
        <v>24.720058460000001</v>
      </c>
      <c r="U74" s="16">
        <v>65.256732990000003</v>
      </c>
      <c r="V74" s="16">
        <v>0</v>
      </c>
      <c r="W74" s="16">
        <v>0</v>
      </c>
      <c r="X74" s="16">
        <v>21.643663850000003</v>
      </c>
      <c r="Y74" s="16">
        <v>134.35376246000001</v>
      </c>
      <c r="Z74" s="16">
        <v>0</v>
      </c>
      <c r="AA74" s="16">
        <v>614.28195131000007</v>
      </c>
      <c r="AB74" s="16">
        <v>307.01134202200001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224.77229314999997</v>
      </c>
      <c r="AM74" s="16">
        <v>224.77229314999997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224.77229314999997</v>
      </c>
      <c r="AU74" s="16">
        <v>82.239048872000012</v>
      </c>
      <c r="AV74" s="16">
        <v>624.91626805999999</v>
      </c>
      <c r="AW74" s="16">
        <v>707.15531693199989</v>
      </c>
      <c r="AX74" s="16">
        <v>0</v>
      </c>
      <c r="AY74" s="16">
        <v>0</v>
      </c>
      <c r="AZ74" s="16">
        <v>707.15531693199989</v>
      </c>
    </row>
    <row r="75" spans="2:52" x14ac:dyDescent="0.25">
      <c r="B75" s="15" t="s">
        <v>355</v>
      </c>
      <c r="C75" s="16">
        <v>592.61516404200006</v>
      </c>
      <c r="D75" s="16">
        <v>450.28185413200003</v>
      </c>
      <c r="E75" s="16">
        <v>202.03268846200001</v>
      </c>
      <c r="F75" s="16">
        <v>196.10052055</v>
      </c>
      <c r="G75" s="16">
        <v>52.148645119999998</v>
      </c>
      <c r="H75" s="16">
        <v>142.33330991</v>
      </c>
      <c r="I75" s="16">
        <v>45.8776297</v>
      </c>
      <c r="J75" s="16">
        <v>54.130062799999997</v>
      </c>
      <c r="K75" s="16">
        <v>22.665913</v>
      </c>
      <c r="L75" s="16">
        <v>19.65970441</v>
      </c>
      <c r="M75" s="16">
        <v>650.27967919000002</v>
      </c>
      <c r="N75" s="16">
        <v>615.69695999999999</v>
      </c>
      <c r="O75" s="16">
        <v>0</v>
      </c>
      <c r="P75" s="16">
        <v>0</v>
      </c>
      <c r="Q75" s="16">
        <v>34.582719189999999</v>
      </c>
      <c r="R75" s="16">
        <v>1242.8948432320001</v>
      </c>
      <c r="S75" s="16">
        <v>394.92002050999997</v>
      </c>
      <c r="T75" s="16">
        <v>37.967174880000002</v>
      </c>
      <c r="U75" s="16">
        <v>20.184667050000002</v>
      </c>
      <c r="V75" s="16">
        <v>0</v>
      </c>
      <c r="W75" s="16">
        <v>10.99492661</v>
      </c>
      <c r="X75" s="16">
        <v>63.543216740000005</v>
      </c>
      <c r="Y75" s="16">
        <v>21.410615530000001</v>
      </c>
      <c r="Z75" s="16">
        <v>15.935109300000001</v>
      </c>
      <c r="AA75" s="16">
        <v>564.95573062000005</v>
      </c>
      <c r="AB75" s="16">
        <v>677.93911261200003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252.82547630000002</v>
      </c>
      <c r="AM75" s="16">
        <v>252.82547630000002</v>
      </c>
      <c r="AN75" s="16">
        <v>0</v>
      </c>
      <c r="AO75" s="16">
        <v>0</v>
      </c>
      <c r="AP75" s="16">
        <v>3.1312854100000003</v>
      </c>
      <c r="AQ75" s="16">
        <v>3.1312854100000003</v>
      </c>
      <c r="AR75" s="16">
        <v>0</v>
      </c>
      <c r="AS75" s="16">
        <v>0</v>
      </c>
      <c r="AT75" s="16">
        <v>255.95676170999999</v>
      </c>
      <c r="AU75" s="16">
        <v>421.98235090200001</v>
      </c>
      <c r="AV75" s="16">
        <v>801.78665329000012</v>
      </c>
      <c r="AW75" s="16">
        <v>1223.769004192</v>
      </c>
      <c r="AX75" s="16">
        <v>278.35088962000003</v>
      </c>
      <c r="AY75" s="16">
        <v>0</v>
      </c>
      <c r="AZ75" s="16">
        <v>945.41811457200004</v>
      </c>
    </row>
    <row r="76" spans="2:52" x14ac:dyDescent="0.25">
      <c r="B76" s="15" t="s">
        <v>356</v>
      </c>
      <c r="C76" s="16">
        <v>87.14652768900001</v>
      </c>
      <c r="D76" s="16">
        <v>64.321981109000006</v>
      </c>
      <c r="E76" s="16">
        <v>38.475828369000006</v>
      </c>
      <c r="F76" s="16">
        <v>22.668172809999998</v>
      </c>
      <c r="G76" s="16">
        <v>3.1779799300000002</v>
      </c>
      <c r="H76" s="16">
        <v>22.824546580000003</v>
      </c>
      <c r="I76" s="16">
        <v>5.77297408</v>
      </c>
      <c r="J76" s="16">
        <v>3.6767104500000003</v>
      </c>
      <c r="K76" s="16">
        <v>11.679028480000001</v>
      </c>
      <c r="L76" s="16">
        <v>1.6958335699999998</v>
      </c>
      <c r="M76" s="16">
        <v>230.92136300000001</v>
      </c>
      <c r="N76" s="16">
        <v>220.42136300000001</v>
      </c>
      <c r="O76" s="16">
        <v>0</v>
      </c>
      <c r="P76" s="16">
        <v>10.5</v>
      </c>
      <c r="Q76" s="16">
        <v>0</v>
      </c>
      <c r="R76" s="16">
        <v>318.06789068900002</v>
      </c>
      <c r="S76" s="16">
        <v>143.3325835</v>
      </c>
      <c r="T76" s="16">
        <v>7.7350737399999989</v>
      </c>
      <c r="U76" s="16">
        <v>22.89937669</v>
      </c>
      <c r="V76" s="16">
        <v>0</v>
      </c>
      <c r="W76" s="16">
        <v>4.3692747000000001</v>
      </c>
      <c r="X76" s="16">
        <v>6.5846415800000004</v>
      </c>
      <c r="Y76" s="16">
        <v>54.170800569999997</v>
      </c>
      <c r="Z76" s="16">
        <v>1.9309490600000001</v>
      </c>
      <c r="AA76" s="16">
        <v>241.02269984</v>
      </c>
      <c r="AB76" s="16">
        <v>77.045190848999994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42.024974690000008</v>
      </c>
      <c r="AM76" s="16">
        <v>42.024974690000008</v>
      </c>
      <c r="AN76" s="16">
        <v>0</v>
      </c>
      <c r="AO76" s="16">
        <v>0</v>
      </c>
      <c r="AP76" s="16">
        <v>11.456479180000001</v>
      </c>
      <c r="AQ76" s="16">
        <v>11.456479180000001</v>
      </c>
      <c r="AR76" s="16">
        <v>0</v>
      </c>
      <c r="AS76" s="16">
        <v>0</v>
      </c>
      <c r="AT76" s="16">
        <v>53.481453870000003</v>
      </c>
      <c r="AU76" s="16">
        <v>23.563736978999998</v>
      </c>
      <c r="AV76" s="16">
        <v>88.203306999999995</v>
      </c>
      <c r="AW76" s="16">
        <v>111.76704397900001</v>
      </c>
      <c r="AX76" s="16">
        <v>19.241619800000002</v>
      </c>
      <c r="AY76" s="16">
        <v>0</v>
      </c>
      <c r="AZ76" s="16">
        <v>92.525424178999984</v>
      </c>
    </row>
    <row r="77" spans="2:52" x14ac:dyDescent="0.25">
      <c r="B77" s="15" t="s">
        <v>357</v>
      </c>
      <c r="C77" s="16">
        <v>614.30387837800004</v>
      </c>
      <c r="D77" s="16">
        <v>515.38511398799994</v>
      </c>
      <c r="E77" s="16">
        <v>217.71016672799999</v>
      </c>
      <c r="F77" s="16">
        <v>257.72971705000003</v>
      </c>
      <c r="G77" s="16">
        <v>39.945230209999998</v>
      </c>
      <c r="H77" s="16">
        <v>98.918764390000007</v>
      </c>
      <c r="I77" s="16">
        <v>49.3864041</v>
      </c>
      <c r="J77" s="16">
        <v>8.7512784999999997</v>
      </c>
      <c r="K77" s="16">
        <v>31.035159910000001</v>
      </c>
      <c r="L77" s="16">
        <v>9.7459218800000009</v>
      </c>
      <c r="M77" s="16">
        <v>746.66508514999998</v>
      </c>
      <c r="N77" s="16">
        <v>697.04024400000003</v>
      </c>
      <c r="O77" s="16">
        <v>49.624841150000002</v>
      </c>
      <c r="P77" s="16">
        <v>0</v>
      </c>
      <c r="Q77" s="16">
        <v>0</v>
      </c>
      <c r="R77" s="16">
        <v>1360.9689635279999</v>
      </c>
      <c r="S77" s="16">
        <v>617.78636744000005</v>
      </c>
      <c r="T77" s="16">
        <v>85.894853400000002</v>
      </c>
      <c r="U77" s="16">
        <v>28.67030948</v>
      </c>
      <c r="V77" s="16">
        <v>0</v>
      </c>
      <c r="W77" s="16">
        <v>0</v>
      </c>
      <c r="X77" s="16">
        <v>14.36952091</v>
      </c>
      <c r="Y77" s="16">
        <v>28.31361029</v>
      </c>
      <c r="Z77" s="16">
        <v>0</v>
      </c>
      <c r="AA77" s="16">
        <v>775.03466151999999</v>
      </c>
      <c r="AB77" s="16">
        <v>585.93430200799992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57.77565482</v>
      </c>
      <c r="AM77" s="16">
        <v>57.77565482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57.77565482</v>
      </c>
      <c r="AU77" s="16">
        <v>528.15864718800003</v>
      </c>
      <c r="AV77" s="16">
        <v>1205.51246859</v>
      </c>
      <c r="AW77" s="16">
        <v>1733.6711157780001</v>
      </c>
      <c r="AX77" s="16">
        <v>517.64842730999999</v>
      </c>
      <c r="AY77" s="16">
        <v>0</v>
      </c>
      <c r="AZ77" s="16">
        <v>1216.0226884680001</v>
      </c>
    </row>
    <row r="78" spans="2:52" x14ac:dyDescent="0.25">
      <c r="B78" s="15" t="s">
        <v>359</v>
      </c>
      <c r="C78" s="16">
        <v>503.58141897500002</v>
      </c>
      <c r="D78" s="16">
        <v>374.39213680500006</v>
      </c>
      <c r="E78" s="16">
        <v>157.87631672500004</v>
      </c>
      <c r="F78" s="16">
        <v>148.80217186000002</v>
      </c>
      <c r="G78" s="16">
        <v>67.713648219999996</v>
      </c>
      <c r="H78" s="16">
        <v>129.18928216999998</v>
      </c>
      <c r="I78" s="16">
        <v>73.820620860000005</v>
      </c>
      <c r="J78" s="16">
        <v>16.083155829999999</v>
      </c>
      <c r="K78" s="16">
        <v>36.631757069999999</v>
      </c>
      <c r="L78" s="16">
        <v>2.6537484099999999</v>
      </c>
      <c r="M78" s="16">
        <v>476.74176799999998</v>
      </c>
      <c r="N78" s="16">
        <v>476.74176799999998</v>
      </c>
      <c r="O78" s="16">
        <v>0</v>
      </c>
      <c r="P78" s="16">
        <v>0</v>
      </c>
      <c r="Q78" s="16">
        <v>0</v>
      </c>
      <c r="R78" s="16">
        <v>980.323186975</v>
      </c>
      <c r="S78" s="16">
        <v>517.70390013999997</v>
      </c>
      <c r="T78" s="16">
        <v>75.563893090000008</v>
      </c>
      <c r="U78" s="16">
        <v>41.565835759999999</v>
      </c>
      <c r="V78" s="16">
        <v>0</v>
      </c>
      <c r="W78" s="16">
        <v>0</v>
      </c>
      <c r="X78" s="16">
        <v>14.242291710000002</v>
      </c>
      <c r="Y78" s="16">
        <v>82.073152930000006</v>
      </c>
      <c r="Z78" s="16">
        <v>5.0357021399999997</v>
      </c>
      <c r="AA78" s="16">
        <v>736.1847757700001</v>
      </c>
      <c r="AB78" s="16">
        <v>244.13841120499998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121.30505382</v>
      </c>
      <c r="AM78" s="16">
        <v>121.30505382</v>
      </c>
      <c r="AN78" s="16">
        <v>0</v>
      </c>
      <c r="AO78" s="16">
        <v>0</v>
      </c>
      <c r="AP78" s="16">
        <v>15.99110666</v>
      </c>
      <c r="AQ78" s="16">
        <v>15.99110666</v>
      </c>
      <c r="AR78" s="16">
        <v>0</v>
      </c>
      <c r="AS78" s="16">
        <v>0</v>
      </c>
      <c r="AT78" s="16">
        <v>137.29616048</v>
      </c>
      <c r="AU78" s="16">
        <v>106.842250725</v>
      </c>
      <c r="AV78" s="16">
        <v>279.42871781999997</v>
      </c>
      <c r="AW78" s="16">
        <v>386.27096854499996</v>
      </c>
      <c r="AX78" s="16">
        <v>53.994293480000003</v>
      </c>
      <c r="AY78" s="16">
        <v>0</v>
      </c>
      <c r="AZ78" s="16">
        <v>332.27667506500001</v>
      </c>
    </row>
    <row r="79" spans="2:52" x14ac:dyDescent="0.25">
      <c r="B79" s="15" t="s">
        <v>360</v>
      </c>
      <c r="C79" s="16">
        <v>665.87607705500011</v>
      </c>
      <c r="D79" s="16">
        <v>412.68222574499998</v>
      </c>
      <c r="E79" s="16">
        <v>272.71209057499999</v>
      </c>
      <c r="F79" s="16">
        <v>64.892383240000001</v>
      </c>
      <c r="G79" s="16">
        <v>75.077751930000005</v>
      </c>
      <c r="H79" s="16">
        <v>253.19385131000001</v>
      </c>
      <c r="I79" s="16">
        <v>46.382797289999999</v>
      </c>
      <c r="J79" s="16">
        <v>6.8349880000000001</v>
      </c>
      <c r="K79" s="16">
        <v>197.05187102000002</v>
      </c>
      <c r="L79" s="16">
        <v>2.9241950000000001</v>
      </c>
      <c r="M79" s="16">
        <v>206.550409</v>
      </c>
      <c r="N79" s="16">
        <v>206.550409</v>
      </c>
      <c r="O79" s="16">
        <v>0</v>
      </c>
      <c r="P79" s="16">
        <v>0</v>
      </c>
      <c r="Q79" s="16">
        <v>0</v>
      </c>
      <c r="R79" s="16">
        <v>872.42648605500005</v>
      </c>
      <c r="S79" s="16">
        <v>291.39864643999999</v>
      </c>
      <c r="T79" s="16">
        <v>93.436673889999994</v>
      </c>
      <c r="U79" s="16">
        <v>26.439737879999999</v>
      </c>
      <c r="V79" s="16">
        <v>0</v>
      </c>
      <c r="W79" s="16">
        <v>13.05723985</v>
      </c>
      <c r="X79" s="16">
        <v>3.9328237000000001</v>
      </c>
      <c r="Y79" s="16">
        <v>101.17655617</v>
      </c>
      <c r="Z79" s="16">
        <v>0</v>
      </c>
      <c r="AA79" s="16">
        <v>529.44167792999997</v>
      </c>
      <c r="AB79" s="16">
        <v>342.98480812499997</v>
      </c>
      <c r="AC79" s="16">
        <v>211.423608</v>
      </c>
      <c r="AD79" s="16">
        <v>211.423608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211.423608</v>
      </c>
      <c r="AL79" s="16">
        <v>763.52576098999998</v>
      </c>
      <c r="AM79" s="16">
        <v>763.52576098999998</v>
      </c>
      <c r="AN79" s="16">
        <v>0</v>
      </c>
      <c r="AO79" s="16">
        <v>0</v>
      </c>
      <c r="AP79" s="16">
        <v>68.679788459999997</v>
      </c>
      <c r="AQ79" s="16">
        <v>68.679788459999997</v>
      </c>
      <c r="AR79" s="16">
        <v>0</v>
      </c>
      <c r="AS79" s="16">
        <v>0</v>
      </c>
      <c r="AT79" s="16">
        <v>832.20554945000003</v>
      </c>
      <c r="AU79" s="16">
        <v>-277.797133325</v>
      </c>
      <c r="AV79" s="16">
        <v>723.7451258399999</v>
      </c>
      <c r="AW79" s="16">
        <v>445.94799251500001</v>
      </c>
      <c r="AX79" s="16">
        <v>0</v>
      </c>
      <c r="AY79" s="16">
        <v>0</v>
      </c>
      <c r="AZ79" s="16">
        <v>445.94799251500001</v>
      </c>
    </row>
    <row r="80" spans="2:52" x14ac:dyDescent="0.25">
      <c r="B80" s="15" t="s">
        <v>361</v>
      </c>
      <c r="C80" s="16">
        <v>173.852111648</v>
      </c>
      <c r="D80" s="16">
        <v>135.80248306799999</v>
      </c>
      <c r="E80" s="16">
        <v>66.662283928000008</v>
      </c>
      <c r="F80" s="16">
        <v>54.247502009999998</v>
      </c>
      <c r="G80" s="16">
        <v>14.89269713</v>
      </c>
      <c r="H80" s="16">
        <v>38.049628579999997</v>
      </c>
      <c r="I80" s="16">
        <v>7.0851252300000001</v>
      </c>
      <c r="J80" s="16">
        <v>7.9699264000000003</v>
      </c>
      <c r="K80" s="16">
        <v>21.046110800000001</v>
      </c>
      <c r="L80" s="16">
        <v>1.94846615</v>
      </c>
      <c r="M80" s="16">
        <v>237.94822363</v>
      </c>
      <c r="N80" s="16">
        <v>234.526377</v>
      </c>
      <c r="O80" s="16">
        <v>3.4218466299999997</v>
      </c>
      <c r="P80" s="16">
        <v>0</v>
      </c>
      <c r="Q80" s="16">
        <v>0</v>
      </c>
      <c r="R80" s="16">
        <v>411.80033527799998</v>
      </c>
      <c r="S80" s="16">
        <v>231.68818518</v>
      </c>
      <c r="T80" s="16">
        <v>14.31538054</v>
      </c>
      <c r="U80" s="16">
        <v>17.130801250000001</v>
      </c>
      <c r="V80" s="16">
        <v>0</v>
      </c>
      <c r="W80" s="16">
        <v>0</v>
      </c>
      <c r="X80" s="16">
        <v>3.1286626900000001</v>
      </c>
      <c r="Y80" s="16">
        <v>37.204883960000004</v>
      </c>
      <c r="Z80" s="16">
        <v>3.7885879900000003</v>
      </c>
      <c r="AA80" s="16">
        <v>307.25650160999999</v>
      </c>
      <c r="AB80" s="16">
        <v>104.54383366799999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68.835553260000012</v>
      </c>
      <c r="AM80" s="16">
        <v>68.835553260000012</v>
      </c>
      <c r="AN80" s="16">
        <v>0</v>
      </c>
      <c r="AO80" s="16">
        <v>0</v>
      </c>
      <c r="AP80" s="16">
        <v>26.755032879999998</v>
      </c>
      <c r="AQ80" s="16">
        <v>26.755032879999998</v>
      </c>
      <c r="AR80" s="16">
        <v>0</v>
      </c>
      <c r="AS80" s="16">
        <v>0</v>
      </c>
      <c r="AT80" s="16">
        <v>95.590586139999999</v>
      </c>
      <c r="AU80" s="16">
        <v>8.9532475280000003</v>
      </c>
      <c r="AV80" s="16">
        <v>126.45464036</v>
      </c>
      <c r="AW80" s="16">
        <v>135.407887888</v>
      </c>
      <c r="AX80" s="16">
        <v>47.385758839999994</v>
      </c>
      <c r="AY80" s="16">
        <v>0</v>
      </c>
      <c r="AZ80" s="16">
        <v>88.022129048000011</v>
      </c>
    </row>
    <row r="81" spans="2:52" x14ac:dyDescent="0.25">
      <c r="B81" s="15" t="s">
        <v>362</v>
      </c>
      <c r="C81" s="16">
        <v>566.02899642</v>
      </c>
      <c r="D81" s="16">
        <v>510.05663757000002</v>
      </c>
      <c r="E81" s="16">
        <v>253.86463230999999</v>
      </c>
      <c r="F81" s="16">
        <v>235.23154675999999</v>
      </c>
      <c r="G81" s="16">
        <v>20.960458500000001</v>
      </c>
      <c r="H81" s="16">
        <v>55.972358849999992</v>
      </c>
      <c r="I81" s="16">
        <v>23.343752120000001</v>
      </c>
      <c r="J81" s="16">
        <v>6.8972519999999999</v>
      </c>
      <c r="K81" s="16">
        <v>22.63164493</v>
      </c>
      <c r="L81" s="16">
        <v>3.0997097999999998</v>
      </c>
      <c r="M81" s="16">
        <v>695.01873839999996</v>
      </c>
      <c r="N81" s="16">
        <v>404.14596</v>
      </c>
      <c r="O81" s="16">
        <v>290.87277839999996</v>
      </c>
      <c r="P81" s="16">
        <v>0</v>
      </c>
      <c r="Q81" s="16">
        <v>0</v>
      </c>
      <c r="R81" s="16">
        <v>1261.04773482</v>
      </c>
      <c r="S81" s="16">
        <v>478.56938894999996</v>
      </c>
      <c r="T81" s="16">
        <v>19.115992089999999</v>
      </c>
      <c r="U81" s="16">
        <v>20.351090070000001</v>
      </c>
      <c r="V81" s="16">
        <v>0</v>
      </c>
      <c r="W81" s="16">
        <v>0.14599000000000001</v>
      </c>
      <c r="X81" s="16">
        <v>25.014063219999997</v>
      </c>
      <c r="Y81" s="16">
        <v>82.080571000000006</v>
      </c>
      <c r="Z81" s="16">
        <v>45.879915609999998</v>
      </c>
      <c r="AA81" s="16">
        <v>671.15701093999996</v>
      </c>
      <c r="AB81" s="16">
        <v>589.89072388</v>
      </c>
      <c r="AC81" s="16">
        <v>0</v>
      </c>
      <c r="AD81" s="16">
        <v>0</v>
      </c>
      <c r="AE81" s="16">
        <v>0</v>
      </c>
      <c r="AF81" s="16">
        <v>0</v>
      </c>
      <c r="AG81" s="16">
        <v>42.7361</v>
      </c>
      <c r="AH81" s="16">
        <v>42.7361</v>
      </c>
      <c r="AI81" s="16">
        <v>0</v>
      </c>
      <c r="AJ81" s="16">
        <v>0</v>
      </c>
      <c r="AK81" s="16">
        <v>42.7361</v>
      </c>
      <c r="AL81" s="16">
        <v>404.32738581000001</v>
      </c>
      <c r="AM81" s="16">
        <v>404.32738581000001</v>
      </c>
      <c r="AN81" s="16">
        <v>0</v>
      </c>
      <c r="AO81" s="16">
        <v>0</v>
      </c>
      <c r="AP81" s="16">
        <v>106.14240256999999</v>
      </c>
      <c r="AQ81" s="16">
        <v>106.14240256999999</v>
      </c>
      <c r="AR81" s="16">
        <v>0</v>
      </c>
      <c r="AS81" s="16">
        <v>0</v>
      </c>
      <c r="AT81" s="16">
        <v>510.46978838000001</v>
      </c>
      <c r="AU81" s="16">
        <v>122.15703550000001</v>
      </c>
      <c r="AV81" s="16">
        <v>160.84473346999999</v>
      </c>
      <c r="AW81" s="16">
        <v>283.00176897</v>
      </c>
      <c r="AX81" s="16">
        <v>160.83445743999999</v>
      </c>
      <c r="AY81" s="16">
        <v>0</v>
      </c>
      <c r="AZ81" s="16">
        <v>122.16731153000001</v>
      </c>
    </row>
    <row r="82" spans="2:52" x14ac:dyDescent="0.25">
      <c r="B82" s="15" t="s">
        <v>363</v>
      </c>
      <c r="C82" s="16">
        <v>846.45519546799994</v>
      </c>
      <c r="D82" s="16">
        <v>794.40795592799998</v>
      </c>
      <c r="E82" s="16">
        <v>402.69926257799995</v>
      </c>
      <c r="F82" s="16">
        <v>357.69584008999999</v>
      </c>
      <c r="G82" s="16">
        <v>34.01285326</v>
      </c>
      <c r="H82" s="16">
        <v>52.04723954</v>
      </c>
      <c r="I82" s="16">
        <v>19.830196440000002</v>
      </c>
      <c r="J82" s="16">
        <v>3.5716529500000003</v>
      </c>
      <c r="K82" s="16">
        <v>26.4597883</v>
      </c>
      <c r="L82" s="16">
        <v>2.1856018500000003</v>
      </c>
      <c r="M82" s="16">
        <v>402.35546283999997</v>
      </c>
      <c r="N82" s="16">
        <v>371.19492400000001</v>
      </c>
      <c r="O82" s="16">
        <v>31.160538840000001</v>
      </c>
      <c r="P82" s="16">
        <v>0</v>
      </c>
      <c r="Q82" s="16">
        <v>0</v>
      </c>
      <c r="R82" s="16">
        <v>1248.8106583079998</v>
      </c>
      <c r="S82" s="16">
        <v>559.19792446999998</v>
      </c>
      <c r="T82" s="16">
        <v>82.660406319999993</v>
      </c>
      <c r="U82" s="16">
        <v>114.67023604000001</v>
      </c>
      <c r="V82" s="16">
        <v>0</v>
      </c>
      <c r="W82" s="16">
        <v>0</v>
      </c>
      <c r="X82" s="16">
        <v>13.77707481</v>
      </c>
      <c r="Y82" s="16">
        <v>45.139576990000002</v>
      </c>
      <c r="Z82" s="16">
        <v>9.6046708299999999</v>
      </c>
      <c r="AA82" s="16">
        <v>825.04988945999992</v>
      </c>
      <c r="AB82" s="16">
        <v>423.760768848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256.15540723999999</v>
      </c>
      <c r="AM82" s="16">
        <v>256.15540723999999</v>
      </c>
      <c r="AN82" s="16">
        <v>0</v>
      </c>
      <c r="AO82" s="16">
        <v>0</v>
      </c>
      <c r="AP82" s="16">
        <v>5.2756944400000005</v>
      </c>
      <c r="AQ82" s="16">
        <v>5.2756944400000005</v>
      </c>
      <c r="AR82" s="16">
        <v>0</v>
      </c>
      <c r="AS82" s="16">
        <v>0</v>
      </c>
      <c r="AT82" s="16">
        <v>261.43110167999998</v>
      </c>
      <c r="AU82" s="16">
        <v>162.32966716799999</v>
      </c>
      <c r="AV82" s="16">
        <v>152.96355765000001</v>
      </c>
      <c r="AW82" s="16">
        <v>315.293224818</v>
      </c>
      <c r="AX82" s="16">
        <v>75.665699489999994</v>
      </c>
      <c r="AY82" s="16">
        <v>150.49826908</v>
      </c>
      <c r="AZ82" s="16">
        <v>89.12925624799999</v>
      </c>
    </row>
    <row r="83" spans="2:52" x14ac:dyDescent="0.25">
      <c r="B83" s="15" t="s">
        <v>364</v>
      </c>
      <c r="C83" s="16">
        <v>1399.6867909070002</v>
      </c>
      <c r="D83" s="16">
        <v>1286.755560977</v>
      </c>
      <c r="E83" s="16">
        <v>499.69280702700001</v>
      </c>
      <c r="F83" s="16">
        <v>693.74298185999999</v>
      </c>
      <c r="G83" s="16">
        <v>93.319772090000001</v>
      </c>
      <c r="H83" s="16">
        <v>112.93122992999999</v>
      </c>
      <c r="I83" s="16">
        <v>45.154557099999998</v>
      </c>
      <c r="J83" s="16">
        <v>37.012724349999999</v>
      </c>
      <c r="K83" s="16">
        <v>20.325075739999999</v>
      </c>
      <c r="L83" s="16">
        <v>10.438872740000001</v>
      </c>
      <c r="M83" s="16">
        <v>791.65620869000008</v>
      </c>
      <c r="N83" s="16">
        <v>550.09263299999998</v>
      </c>
      <c r="O83" s="16">
        <v>241.56357568999999</v>
      </c>
      <c r="P83" s="16">
        <v>0</v>
      </c>
      <c r="Q83" s="16">
        <v>0</v>
      </c>
      <c r="R83" s="16">
        <v>2191.342999597</v>
      </c>
      <c r="S83" s="16">
        <v>847.88283565999996</v>
      </c>
      <c r="T83" s="16">
        <v>192.17124954000002</v>
      </c>
      <c r="U83" s="16">
        <v>103.24980348</v>
      </c>
      <c r="V83" s="16">
        <v>0</v>
      </c>
      <c r="W83" s="16">
        <v>8.6723129100000005</v>
      </c>
      <c r="X83" s="16">
        <v>81.053083819999998</v>
      </c>
      <c r="Y83" s="16">
        <v>328.36218427999995</v>
      </c>
      <c r="Z83" s="16">
        <v>11.75351607</v>
      </c>
      <c r="AA83" s="16">
        <v>1573.1449857600001</v>
      </c>
      <c r="AB83" s="16">
        <v>618.19801383699996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124.43300384999999</v>
      </c>
      <c r="AM83" s="16">
        <v>124.43300384999999</v>
      </c>
      <c r="AN83" s="16">
        <v>0</v>
      </c>
      <c r="AO83" s="16">
        <v>0</v>
      </c>
      <c r="AP83" s="16">
        <v>167.64236303999999</v>
      </c>
      <c r="AQ83" s="16">
        <v>167.64236303999999</v>
      </c>
      <c r="AR83" s="16">
        <v>0</v>
      </c>
      <c r="AS83" s="16">
        <v>0</v>
      </c>
      <c r="AT83" s="16">
        <v>292.07536689</v>
      </c>
      <c r="AU83" s="16">
        <v>326.12264694700002</v>
      </c>
      <c r="AV83" s="16">
        <v>1577.9572406599998</v>
      </c>
      <c r="AW83" s="16">
        <v>1904.079887607</v>
      </c>
      <c r="AX83" s="16">
        <v>0</v>
      </c>
      <c r="AY83" s="16">
        <v>0</v>
      </c>
      <c r="AZ83" s="16">
        <v>1904.079887607</v>
      </c>
    </row>
    <row r="84" spans="2:52" x14ac:dyDescent="0.25">
      <c r="B84" s="15" t="s">
        <v>365</v>
      </c>
      <c r="C84" s="16">
        <v>309.60191564299998</v>
      </c>
      <c r="D84" s="16">
        <v>180.184388923</v>
      </c>
      <c r="E84" s="16">
        <v>81.989755353000007</v>
      </c>
      <c r="F84" s="16">
        <v>88.875510009999999</v>
      </c>
      <c r="G84" s="16">
        <v>9.3191235600000013</v>
      </c>
      <c r="H84" s="16">
        <v>129.41752672000001</v>
      </c>
      <c r="I84" s="16">
        <v>17.644742100000002</v>
      </c>
      <c r="J84" s="16">
        <v>5.09672853</v>
      </c>
      <c r="K84" s="16">
        <v>99.237329489999993</v>
      </c>
      <c r="L84" s="16">
        <v>7.4387265999999999</v>
      </c>
      <c r="M84" s="16">
        <v>444.00529499999999</v>
      </c>
      <c r="N84" s="16">
        <v>440.50529499999999</v>
      </c>
      <c r="O84" s="16">
        <v>0</v>
      </c>
      <c r="P84" s="16">
        <v>3.5</v>
      </c>
      <c r="Q84" s="16">
        <v>0</v>
      </c>
      <c r="R84" s="16">
        <v>753.60721064300003</v>
      </c>
      <c r="S84" s="16">
        <v>421.06708454</v>
      </c>
      <c r="T84" s="16">
        <v>38.25403043</v>
      </c>
      <c r="U84" s="16">
        <v>45.477691890000003</v>
      </c>
      <c r="V84" s="16">
        <v>0</v>
      </c>
      <c r="W84" s="16">
        <v>0</v>
      </c>
      <c r="X84" s="16">
        <v>6.3392258099999994</v>
      </c>
      <c r="Y84" s="16">
        <v>198.65860519</v>
      </c>
      <c r="Z84" s="16">
        <v>6.4319188499999997</v>
      </c>
      <c r="AA84" s="16">
        <v>716.22855671000002</v>
      </c>
      <c r="AB84" s="16">
        <v>37.378653932999995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16.326009980000002</v>
      </c>
      <c r="AM84" s="16">
        <v>16.326009980000002</v>
      </c>
      <c r="AN84" s="16">
        <v>0</v>
      </c>
      <c r="AO84" s="16">
        <v>0</v>
      </c>
      <c r="AP84" s="16">
        <v>20.801735079999997</v>
      </c>
      <c r="AQ84" s="16">
        <v>20.801735079999997</v>
      </c>
      <c r="AR84" s="16">
        <v>0</v>
      </c>
      <c r="AS84" s="16">
        <v>0</v>
      </c>
      <c r="AT84" s="16">
        <v>37.127745060000002</v>
      </c>
      <c r="AU84" s="16">
        <v>0.25090887300000014</v>
      </c>
      <c r="AV84" s="16">
        <v>16.437209660000001</v>
      </c>
      <c r="AW84" s="16">
        <v>16.688118533000001</v>
      </c>
      <c r="AX84" s="16">
        <v>6.9625000000000004</v>
      </c>
      <c r="AY84" s="16">
        <v>1.9034246499999998</v>
      </c>
      <c r="AZ84" s="16">
        <v>7.8221938830000006</v>
      </c>
    </row>
    <row r="85" spans="2:52" x14ac:dyDescent="0.25">
      <c r="B85" s="15" t="s">
        <v>366</v>
      </c>
      <c r="C85" s="16">
        <v>284.99231730900004</v>
      </c>
      <c r="D85" s="16">
        <v>203.425784779</v>
      </c>
      <c r="E85" s="16">
        <v>68.665202108999992</v>
      </c>
      <c r="F85" s="16">
        <v>126.21346165999999</v>
      </c>
      <c r="G85" s="16">
        <v>8.5471210099999997</v>
      </c>
      <c r="H85" s="16">
        <v>81.566532530000003</v>
      </c>
      <c r="I85" s="16">
        <v>31.082857600000001</v>
      </c>
      <c r="J85" s="16">
        <v>17.239693389999999</v>
      </c>
      <c r="K85" s="16">
        <v>30.038396120000002</v>
      </c>
      <c r="L85" s="16">
        <v>3.2055854199999998</v>
      </c>
      <c r="M85" s="16">
        <v>293.21304936000001</v>
      </c>
      <c r="N85" s="16">
        <v>286.69161467000004</v>
      </c>
      <c r="O85" s="16">
        <v>6.5214346900000004</v>
      </c>
      <c r="P85" s="16">
        <v>0</v>
      </c>
      <c r="Q85" s="16">
        <v>0</v>
      </c>
      <c r="R85" s="16">
        <v>578.205366669</v>
      </c>
      <c r="S85" s="16">
        <v>228.74352303999999</v>
      </c>
      <c r="T85" s="16">
        <v>38.458095189999995</v>
      </c>
      <c r="U85" s="16">
        <v>38.575996240000002</v>
      </c>
      <c r="V85" s="16">
        <v>1.24722306</v>
      </c>
      <c r="W85" s="16">
        <v>66.825865500000006</v>
      </c>
      <c r="X85" s="16">
        <v>13.628635710000001</v>
      </c>
      <c r="Y85" s="16">
        <v>19.065919699999998</v>
      </c>
      <c r="Z85" s="16">
        <v>67.024428990000004</v>
      </c>
      <c r="AA85" s="16">
        <v>473.56968742999993</v>
      </c>
      <c r="AB85" s="16">
        <v>104.63567923900001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108.56935814000001</v>
      </c>
      <c r="AM85" s="16">
        <v>108.56935814000001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108.56935814000001</v>
      </c>
      <c r="AU85" s="16">
        <v>-3.933678901</v>
      </c>
      <c r="AV85" s="16">
        <v>288.77210447000004</v>
      </c>
      <c r="AW85" s="16">
        <v>284.83842556899998</v>
      </c>
      <c r="AX85" s="16">
        <v>51.508052469999996</v>
      </c>
      <c r="AY85" s="16">
        <v>268.01386033</v>
      </c>
      <c r="AZ85" s="16">
        <v>-34.683487231000001</v>
      </c>
    </row>
    <row r="86" spans="2:52" x14ac:dyDescent="0.25">
      <c r="B86" s="15" t="s">
        <v>367</v>
      </c>
      <c r="C86" s="16">
        <v>1554.1993399580001</v>
      </c>
      <c r="D86" s="16">
        <v>1464.6344378480003</v>
      </c>
      <c r="E86" s="16">
        <v>599.5643989780001</v>
      </c>
      <c r="F86" s="16">
        <v>811.01196371000003</v>
      </c>
      <c r="G86" s="16">
        <v>54.058075159999994</v>
      </c>
      <c r="H86" s="16">
        <v>89.564902110000006</v>
      </c>
      <c r="I86" s="16">
        <v>37.596229520000001</v>
      </c>
      <c r="J86" s="16">
        <v>16.038128320000002</v>
      </c>
      <c r="K86" s="16">
        <v>33.247518079999999</v>
      </c>
      <c r="L86" s="16">
        <v>2.6830261900000001</v>
      </c>
      <c r="M86" s="16">
        <v>569.51252980999993</v>
      </c>
      <c r="N86" s="16">
        <v>409.34613300000001</v>
      </c>
      <c r="O86" s="16">
        <v>155.75692015999999</v>
      </c>
      <c r="P86" s="16">
        <v>0</v>
      </c>
      <c r="Q86" s="16">
        <v>4.4094766500000002</v>
      </c>
      <c r="R86" s="16">
        <v>2123.7118697680003</v>
      </c>
      <c r="S86" s="16">
        <v>588.58276880999995</v>
      </c>
      <c r="T86" s="16">
        <v>133.62776552</v>
      </c>
      <c r="U86" s="16">
        <v>100.67577849</v>
      </c>
      <c r="V86" s="16">
        <v>9.6590518299999992</v>
      </c>
      <c r="W86" s="16">
        <v>108.11803757999999</v>
      </c>
      <c r="X86" s="16">
        <v>58.470097750000001</v>
      </c>
      <c r="Y86" s="16">
        <v>276.06415783</v>
      </c>
      <c r="Z86" s="16">
        <v>20.384516039999998</v>
      </c>
      <c r="AA86" s="16">
        <v>1295.5821738499999</v>
      </c>
      <c r="AB86" s="16">
        <v>828.12969591800004</v>
      </c>
      <c r="AC86" s="16">
        <v>0.53484799999999999</v>
      </c>
      <c r="AD86" s="16">
        <v>0</v>
      </c>
      <c r="AE86" s="16">
        <v>0</v>
      </c>
      <c r="AF86" s="16">
        <v>0.53484799999999999</v>
      </c>
      <c r="AG86" s="16">
        <v>271.64539035000001</v>
      </c>
      <c r="AH86" s="16">
        <v>271.64539035000001</v>
      </c>
      <c r="AI86" s="16">
        <v>0</v>
      </c>
      <c r="AJ86" s="16">
        <v>0</v>
      </c>
      <c r="AK86" s="16">
        <v>272.18023835000002</v>
      </c>
      <c r="AL86" s="16">
        <v>532.18357889999993</v>
      </c>
      <c r="AM86" s="16">
        <v>532.18357889999993</v>
      </c>
      <c r="AN86" s="16">
        <v>0</v>
      </c>
      <c r="AO86" s="16">
        <v>0</v>
      </c>
      <c r="AP86" s="16">
        <v>51.291187569999998</v>
      </c>
      <c r="AQ86" s="16">
        <v>51.291187569999998</v>
      </c>
      <c r="AR86" s="16">
        <v>0</v>
      </c>
      <c r="AS86" s="16">
        <v>0</v>
      </c>
      <c r="AT86" s="16">
        <v>583.47476647000008</v>
      </c>
      <c r="AU86" s="16">
        <v>516.83516779799993</v>
      </c>
      <c r="AV86" s="16">
        <v>574.14643224999998</v>
      </c>
      <c r="AW86" s="16">
        <v>1090.9816000479998</v>
      </c>
      <c r="AX86" s="16">
        <v>342.43094709000002</v>
      </c>
      <c r="AY86" s="16">
        <v>0</v>
      </c>
      <c r="AZ86" s="16">
        <v>748.550652958</v>
      </c>
    </row>
    <row r="87" spans="2:52" x14ac:dyDescent="0.25">
      <c r="B87" s="15" t="s">
        <v>368</v>
      </c>
      <c r="C87" s="16">
        <v>347.028913832</v>
      </c>
      <c r="D87" s="16">
        <v>281.25785557200004</v>
      </c>
      <c r="E87" s="16">
        <v>99.066078731999994</v>
      </c>
      <c r="F87" s="16">
        <v>167.62839546000001</v>
      </c>
      <c r="G87" s="16">
        <v>14.563381380000001</v>
      </c>
      <c r="H87" s="16">
        <v>65.77105825999999</v>
      </c>
      <c r="I87" s="16">
        <v>14.313985929999999</v>
      </c>
      <c r="J87" s="16">
        <v>10.0083687</v>
      </c>
      <c r="K87" s="16">
        <v>21.857315610000001</v>
      </c>
      <c r="L87" s="16">
        <v>19.59138802</v>
      </c>
      <c r="M87" s="16">
        <v>423.29176071000001</v>
      </c>
      <c r="N87" s="16">
        <v>389.19365099999999</v>
      </c>
      <c r="O87" s="16">
        <v>0</v>
      </c>
      <c r="P87" s="16">
        <v>34.058089710000004</v>
      </c>
      <c r="Q87" s="16">
        <v>4.002E-2</v>
      </c>
      <c r="R87" s="16">
        <v>770.32067454200001</v>
      </c>
      <c r="S87" s="16">
        <v>345.73114623999999</v>
      </c>
      <c r="T87" s="16">
        <v>57.341845899999996</v>
      </c>
      <c r="U87" s="16">
        <v>43.015466150000002</v>
      </c>
      <c r="V87" s="16">
        <v>0</v>
      </c>
      <c r="W87" s="16">
        <v>0</v>
      </c>
      <c r="X87" s="16">
        <v>60.041769359999996</v>
      </c>
      <c r="Y87" s="16">
        <v>161.96527352999999</v>
      </c>
      <c r="Z87" s="16">
        <v>16.720661230000001</v>
      </c>
      <c r="AA87" s="16">
        <v>684.81616240999995</v>
      </c>
      <c r="AB87" s="16">
        <v>85.504512132000002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44.995201919999992</v>
      </c>
      <c r="AM87" s="16">
        <v>44.995201919999992</v>
      </c>
      <c r="AN87" s="16">
        <v>0</v>
      </c>
      <c r="AO87" s="16">
        <v>0</v>
      </c>
      <c r="AP87" s="16">
        <v>45.60832044</v>
      </c>
      <c r="AQ87" s="16">
        <v>45.60832044</v>
      </c>
      <c r="AR87" s="16">
        <v>0</v>
      </c>
      <c r="AS87" s="16">
        <v>0</v>
      </c>
      <c r="AT87" s="16">
        <v>90.603522359999985</v>
      </c>
      <c r="AU87" s="16">
        <v>-5.099010228</v>
      </c>
      <c r="AV87" s="16">
        <v>191.65450188</v>
      </c>
      <c r="AW87" s="16">
        <v>186.555491652</v>
      </c>
      <c r="AX87" s="16">
        <v>8.7117077900000002</v>
      </c>
      <c r="AY87" s="16">
        <v>775.41968474999999</v>
      </c>
      <c r="AZ87" s="16">
        <v>-597.57590088799998</v>
      </c>
    </row>
    <row r="88" spans="2:52" x14ac:dyDescent="0.25">
      <c r="B88" s="15" t="s">
        <v>369</v>
      </c>
      <c r="C88" s="16">
        <v>53.035265902999996</v>
      </c>
      <c r="D88" s="16">
        <v>32.947098333</v>
      </c>
      <c r="E88" s="16">
        <v>19.253496012999999</v>
      </c>
      <c r="F88" s="16">
        <v>8.8398181199999986</v>
      </c>
      <c r="G88" s="16">
        <v>4.8537841999999998</v>
      </c>
      <c r="H88" s="16">
        <v>20.08816757</v>
      </c>
      <c r="I88" s="16">
        <v>5.7772034000000003</v>
      </c>
      <c r="J88" s="16">
        <v>4.0264410000000002</v>
      </c>
      <c r="K88" s="16">
        <v>8.9380904000000001</v>
      </c>
      <c r="L88" s="16">
        <v>1.3464327700000001</v>
      </c>
      <c r="M88" s="16">
        <v>307.41483198000003</v>
      </c>
      <c r="N88" s="16">
        <v>307.04054200000002</v>
      </c>
      <c r="O88" s="16">
        <v>0.16008998000000002</v>
      </c>
      <c r="P88" s="16">
        <v>0</v>
      </c>
      <c r="Q88" s="16">
        <v>0.2142</v>
      </c>
      <c r="R88" s="16">
        <v>360.45009788300001</v>
      </c>
      <c r="S88" s="16">
        <v>103.77422693999999</v>
      </c>
      <c r="T88" s="16">
        <v>9.602477630000001</v>
      </c>
      <c r="U88" s="16">
        <v>18.30978949</v>
      </c>
      <c r="V88" s="16">
        <v>0</v>
      </c>
      <c r="W88" s="16">
        <v>0</v>
      </c>
      <c r="X88" s="16">
        <v>3.5443739700000001</v>
      </c>
      <c r="Y88" s="16">
        <v>16.386709570000001</v>
      </c>
      <c r="Z88" s="16">
        <v>0</v>
      </c>
      <c r="AA88" s="16">
        <v>151.6175776</v>
      </c>
      <c r="AB88" s="16">
        <v>208.83252028299998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70.817841000000001</v>
      </c>
      <c r="AM88" s="16">
        <v>70.817841000000001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70.817841000000001</v>
      </c>
      <c r="AU88" s="16">
        <v>138.01467928299999</v>
      </c>
      <c r="AV88" s="16">
        <v>207.13785809999999</v>
      </c>
      <c r="AW88" s="16">
        <v>345.15253738300004</v>
      </c>
      <c r="AX88" s="16">
        <v>39.798609630000001</v>
      </c>
      <c r="AY88" s="16">
        <v>12.862715</v>
      </c>
      <c r="AZ88" s="16">
        <v>292.49121275300001</v>
      </c>
    </row>
    <row r="89" spans="2:52" x14ac:dyDescent="0.25">
      <c r="B89" s="15" t="s">
        <v>370</v>
      </c>
      <c r="C89" s="16">
        <v>830.81103484100004</v>
      </c>
      <c r="D89" s="16">
        <v>664.83197036100012</v>
      </c>
      <c r="E89" s="16">
        <v>370.67760922100001</v>
      </c>
      <c r="F89" s="16">
        <v>244.58736740000001</v>
      </c>
      <c r="G89" s="16">
        <v>49.566993740000001</v>
      </c>
      <c r="H89" s="16">
        <v>165.97906448000001</v>
      </c>
      <c r="I89" s="16">
        <v>46.333868029999998</v>
      </c>
      <c r="J89" s="16">
        <v>20.342502979999999</v>
      </c>
      <c r="K89" s="16">
        <v>50.744372850000005</v>
      </c>
      <c r="L89" s="16">
        <v>48.558320620000003</v>
      </c>
      <c r="M89" s="16">
        <v>886.39244399999995</v>
      </c>
      <c r="N89" s="16">
        <v>885.28562399999998</v>
      </c>
      <c r="O89" s="16">
        <v>1.1068199999999999</v>
      </c>
      <c r="P89" s="16">
        <v>0</v>
      </c>
      <c r="Q89" s="16">
        <v>0</v>
      </c>
      <c r="R89" s="16">
        <v>1717.2034788410001</v>
      </c>
      <c r="S89" s="16">
        <v>357.91606281999998</v>
      </c>
      <c r="T89" s="16">
        <v>93.03178964</v>
      </c>
      <c r="U89" s="16">
        <v>44.041076520000004</v>
      </c>
      <c r="V89" s="16">
        <v>0</v>
      </c>
      <c r="W89" s="16">
        <v>1.3606541000000001</v>
      </c>
      <c r="X89" s="16">
        <v>18.415579269999999</v>
      </c>
      <c r="Y89" s="16">
        <v>137.45504743000001</v>
      </c>
      <c r="Z89" s="16">
        <v>3.75299271</v>
      </c>
      <c r="AA89" s="16">
        <v>655.97320249000006</v>
      </c>
      <c r="AB89" s="16">
        <v>1061.2302763509999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12.152837999999999</v>
      </c>
      <c r="AM89" s="16">
        <v>12.152837999999999</v>
      </c>
      <c r="AN89" s="16">
        <v>0</v>
      </c>
      <c r="AO89" s="16">
        <v>0</v>
      </c>
      <c r="AP89" s="16">
        <v>108.76940578</v>
      </c>
      <c r="AQ89" s="16">
        <v>108.76940578</v>
      </c>
      <c r="AR89" s="16">
        <v>0</v>
      </c>
      <c r="AS89" s="16">
        <v>0</v>
      </c>
      <c r="AT89" s="16">
        <v>120.92224378</v>
      </c>
      <c r="AU89" s="16">
        <v>940.30803257100001</v>
      </c>
      <c r="AV89" s="16">
        <v>792.31283852000001</v>
      </c>
      <c r="AW89" s="16">
        <v>1732.620871091</v>
      </c>
      <c r="AX89" s="16">
        <v>673.39387798999996</v>
      </c>
      <c r="AY89" s="16">
        <v>44.126293619999998</v>
      </c>
      <c r="AZ89" s="16">
        <v>1015.100699481</v>
      </c>
    </row>
    <row r="90" spans="2:52" x14ac:dyDescent="0.25">
      <c r="B90" s="24" t="s">
        <v>1582</v>
      </c>
      <c r="C90" s="25">
        <f t="shared" ref="C90:AH90" si="12">SUM(C72:C89)</f>
        <v>11048.607542982001</v>
      </c>
      <c r="D90" s="25">
        <f t="shared" si="12"/>
        <v>9193.9155059819986</v>
      </c>
      <c r="E90" s="25">
        <f t="shared" si="12"/>
        <v>4247.1924910820007</v>
      </c>
      <c r="F90" s="25">
        <f t="shared" si="12"/>
        <v>4343.0702184300008</v>
      </c>
      <c r="G90" s="25">
        <f t="shared" si="12"/>
        <v>603.65279647</v>
      </c>
      <c r="H90" s="25">
        <f t="shared" si="12"/>
        <v>1854.692037</v>
      </c>
      <c r="I90" s="25">
        <f t="shared" si="12"/>
        <v>605.84047069999986</v>
      </c>
      <c r="J90" s="25">
        <f t="shared" si="12"/>
        <v>261.08787089999998</v>
      </c>
      <c r="K90" s="25">
        <f t="shared" si="12"/>
        <v>791.83071434999988</v>
      </c>
      <c r="L90" s="25">
        <f t="shared" si="12"/>
        <v>195.93298105000002</v>
      </c>
      <c r="M90" s="25">
        <f t="shared" si="12"/>
        <v>8942.8335138899984</v>
      </c>
      <c r="N90" s="25">
        <f t="shared" si="12"/>
        <v>7808.8438246700007</v>
      </c>
      <c r="O90" s="25">
        <f t="shared" si="12"/>
        <v>904.92555134999986</v>
      </c>
      <c r="P90" s="25">
        <f t="shared" si="12"/>
        <v>156.82337507</v>
      </c>
      <c r="Q90" s="25">
        <f t="shared" si="12"/>
        <v>72.240762800000013</v>
      </c>
      <c r="R90" s="25">
        <f t="shared" si="12"/>
        <v>19991.441056872005</v>
      </c>
      <c r="S90" s="25">
        <f t="shared" si="12"/>
        <v>7753.7096499399986</v>
      </c>
      <c r="T90" s="25">
        <f t="shared" si="12"/>
        <v>1259.1535924</v>
      </c>
      <c r="U90" s="25">
        <f t="shared" si="12"/>
        <v>1055.8764541699998</v>
      </c>
      <c r="V90" s="25">
        <f t="shared" si="12"/>
        <v>10.906274889999999</v>
      </c>
      <c r="W90" s="25">
        <f t="shared" si="12"/>
        <v>302.92251000999994</v>
      </c>
      <c r="X90" s="25">
        <f t="shared" si="12"/>
        <v>475.51663688999997</v>
      </c>
      <c r="Y90" s="25">
        <f t="shared" si="12"/>
        <v>2039.9378628000002</v>
      </c>
      <c r="Z90" s="25">
        <f t="shared" si="12"/>
        <v>218.38083286999998</v>
      </c>
      <c r="AA90" s="25">
        <f t="shared" si="12"/>
        <v>13116.403813969999</v>
      </c>
      <c r="AB90" s="25">
        <f t="shared" si="12"/>
        <v>6875.0372429019999</v>
      </c>
      <c r="AC90" s="25">
        <f t="shared" si="12"/>
        <v>215.99597551000002</v>
      </c>
      <c r="AD90" s="25">
        <f t="shared" si="12"/>
        <v>211.423608</v>
      </c>
      <c r="AE90" s="25">
        <f t="shared" si="12"/>
        <v>0</v>
      </c>
      <c r="AF90" s="25">
        <f t="shared" si="12"/>
        <v>4.5723675100000003</v>
      </c>
      <c r="AG90" s="25">
        <f t="shared" si="12"/>
        <v>362.09549012000002</v>
      </c>
      <c r="AH90" s="25">
        <f t="shared" si="12"/>
        <v>362.09549012000002</v>
      </c>
      <c r="AI90" s="25">
        <f t="shared" ref="AI90:AZ90" si="13">SUM(AI72:AI89)</f>
        <v>0</v>
      </c>
      <c r="AJ90" s="25">
        <f t="shared" si="13"/>
        <v>0</v>
      </c>
      <c r="AK90" s="25">
        <f t="shared" si="13"/>
        <v>578.09146563000013</v>
      </c>
      <c r="AL90" s="25">
        <f t="shared" si="13"/>
        <v>3318.9782864899998</v>
      </c>
      <c r="AM90" s="25">
        <f t="shared" si="13"/>
        <v>3318.9782864899998</v>
      </c>
      <c r="AN90" s="25">
        <f t="shared" si="13"/>
        <v>0</v>
      </c>
      <c r="AO90" s="25">
        <f t="shared" si="13"/>
        <v>0</v>
      </c>
      <c r="AP90" s="25">
        <f t="shared" si="13"/>
        <v>641.09170252999979</v>
      </c>
      <c r="AQ90" s="25">
        <f t="shared" si="13"/>
        <v>641.09170252999979</v>
      </c>
      <c r="AR90" s="25">
        <f t="shared" si="13"/>
        <v>0</v>
      </c>
      <c r="AS90" s="25">
        <f t="shared" si="13"/>
        <v>0</v>
      </c>
      <c r="AT90" s="25">
        <f t="shared" si="13"/>
        <v>3960.0699890200012</v>
      </c>
      <c r="AU90" s="25">
        <f t="shared" si="13"/>
        <v>3493.0587195119997</v>
      </c>
      <c r="AV90" s="25">
        <f t="shared" si="13"/>
        <v>9264.8324423500017</v>
      </c>
      <c r="AW90" s="25">
        <f t="shared" si="13"/>
        <v>12757.891161862</v>
      </c>
      <c r="AX90" s="25">
        <f t="shared" si="13"/>
        <v>2981.24625105</v>
      </c>
      <c r="AY90" s="25">
        <f t="shared" si="13"/>
        <v>1252.82424743</v>
      </c>
      <c r="AZ90" s="25">
        <f t="shared" si="13"/>
        <v>8523.8206633820009</v>
      </c>
    </row>
    <row r="91" spans="2:5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x14ac:dyDescent="0.25">
      <c r="B92" s="14" t="s">
        <v>1532</v>
      </c>
    </row>
    <row r="93" spans="2:52" x14ac:dyDescent="0.25">
      <c r="B93" s="15" t="s">
        <v>1471</v>
      </c>
      <c r="C93" s="16">
        <v>116.87253087100002</v>
      </c>
      <c r="D93" s="16">
        <v>68.790378381000011</v>
      </c>
      <c r="E93" s="16">
        <v>19.407695281000002</v>
      </c>
      <c r="F93" s="16">
        <v>43.34357163</v>
      </c>
      <c r="G93" s="16">
        <v>6.0391114699999999</v>
      </c>
      <c r="H93" s="16">
        <v>48.082152489999999</v>
      </c>
      <c r="I93" s="16">
        <v>13.13633959</v>
      </c>
      <c r="J93" s="16">
        <v>11.99678926</v>
      </c>
      <c r="K93" s="16">
        <v>22.50727461</v>
      </c>
      <c r="L93" s="16">
        <v>0.44174903000000004</v>
      </c>
      <c r="M93" s="16">
        <v>348.79295648000004</v>
      </c>
      <c r="N93" s="16">
        <v>347.422391</v>
      </c>
      <c r="O93" s="16">
        <v>0.97529018999999995</v>
      </c>
      <c r="P93" s="16">
        <v>0</v>
      </c>
      <c r="Q93" s="16">
        <v>0.39527529</v>
      </c>
      <c r="R93" s="16">
        <v>465.66548735100008</v>
      </c>
      <c r="S93" s="16">
        <v>223.14033541999999</v>
      </c>
      <c r="T93" s="16">
        <v>24.42879623</v>
      </c>
      <c r="U93" s="16">
        <v>29.159703589999999</v>
      </c>
      <c r="V93" s="16">
        <v>0</v>
      </c>
      <c r="W93" s="16">
        <v>0</v>
      </c>
      <c r="X93" s="16">
        <v>17.097830630000001</v>
      </c>
      <c r="Y93" s="16">
        <v>115.41878840000001</v>
      </c>
      <c r="Z93" s="16">
        <v>9.9394673299999994</v>
      </c>
      <c r="AA93" s="16">
        <v>419.18492159999994</v>
      </c>
      <c r="AB93" s="16">
        <v>46.480565751</v>
      </c>
      <c r="AC93" s="16">
        <v>0.34744999999999998</v>
      </c>
      <c r="AD93" s="16">
        <v>0</v>
      </c>
      <c r="AE93" s="16">
        <v>0</v>
      </c>
      <c r="AF93" s="16">
        <v>0.34744999999999998</v>
      </c>
      <c r="AG93" s="16">
        <v>8.3203200000000006</v>
      </c>
      <c r="AH93" s="16">
        <v>8.3203200000000006</v>
      </c>
      <c r="AI93" s="16">
        <v>0</v>
      </c>
      <c r="AJ93" s="16">
        <v>0</v>
      </c>
      <c r="AK93" s="16">
        <v>8.6677700000000009</v>
      </c>
      <c r="AL93" s="16">
        <v>21.151286670000001</v>
      </c>
      <c r="AM93" s="16">
        <v>21.151286670000001</v>
      </c>
      <c r="AN93" s="16">
        <v>0</v>
      </c>
      <c r="AO93" s="16">
        <v>0</v>
      </c>
      <c r="AP93" s="16">
        <v>12.94376046</v>
      </c>
      <c r="AQ93" s="16">
        <v>12.94376046</v>
      </c>
      <c r="AR93" s="16">
        <v>0</v>
      </c>
      <c r="AS93" s="16">
        <v>0</v>
      </c>
      <c r="AT93" s="16">
        <v>34.095047130000005</v>
      </c>
      <c r="AU93" s="16">
        <v>21.053288621</v>
      </c>
      <c r="AV93" s="16">
        <v>65.37636646</v>
      </c>
      <c r="AW93" s="16">
        <v>86.429655081000007</v>
      </c>
      <c r="AX93" s="16">
        <v>15.475948519999999</v>
      </c>
      <c r="AY93" s="16">
        <v>3.68536777</v>
      </c>
      <c r="AZ93" s="16">
        <v>67.268338791000005</v>
      </c>
    </row>
    <row r="94" spans="2:52" x14ac:dyDescent="0.25">
      <c r="B94" s="15" t="s">
        <v>1472</v>
      </c>
      <c r="C94" s="16">
        <v>397.40145421199998</v>
      </c>
      <c r="D94" s="16">
        <v>268.31682312199996</v>
      </c>
      <c r="E94" s="16">
        <v>133.52749689199999</v>
      </c>
      <c r="F94" s="16">
        <v>121.26659067</v>
      </c>
      <c r="G94" s="16">
        <v>13.522735560000001</v>
      </c>
      <c r="H94" s="16">
        <v>129.08463108999999</v>
      </c>
      <c r="I94" s="16">
        <v>18.117690760000002</v>
      </c>
      <c r="J94" s="16">
        <v>37.730689049999995</v>
      </c>
      <c r="K94" s="16">
        <v>64.40335829</v>
      </c>
      <c r="L94" s="16">
        <v>8.8328929899999995</v>
      </c>
      <c r="M94" s="16">
        <v>1367.0933399999999</v>
      </c>
      <c r="N94" s="16">
        <v>1367.0933399999999</v>
      </c>
      <c r="O94" s="16">
        <v>0</v>
      </c>
      <c r="P94" s="16">
        <v>0</v>
      </c>
      <c r="Q94" s="16">
        <v>0</v>
      </c>
      <c r="R94" s="16">
        <v>1764.494794212</v>
      </c>
      <c r="S94" s="16">
        <v>437.29560573999998</v>
      </c>
      <c r="T94" s="16">
        <v>21.838960629999999</v>
      </c>
      <c r="U94" s="16">
        <v>82.077082669999996</v>
      </c>
      <c r="V94" s="16">
        <v>1.54651308</v>
      </c>
      <c r="W94" s="16">
        <v>98.774239680000008</v>
      </c>
      <c r="X94" s="16">
        <v>116.79086201000001</v>
      </c>
      <c r="Y94" s="16">
        <v>181.61441249999999</v>
      </c>
      <c r="Z94" s="16">
        <v>76.56791192</v>
      </c>
      <c r="AA94" s="16">
        <v>1016.5055882299999</v>
      </c>
      <c r="AB94" s="16">
        <v>747.98920598200004</v>
      </c>
      <c r="AC94" s="16">
        <v>0</v>
      </c>
      <c r="AD94" s="16">
        <v>0</v>
      </c>
      <c r="AE94" s="16">
        <v>0</v>
      </c>
      <c r="AF94" s="16">
        <v>0</v>
      </c>
      <c r="AG94" s="16">
        <v>439.26491368000001</v>
      </c>
      <c r="AH94" s="16">
        <v>439.26491368000001</v>
      </c>
      <c r="AI94" s="16">
        <v>0</v>
      </c>
      <c r="AJ94" s="16">
        <v>0</v>
      </c>
      <c r="AK94" s="16">
        <v>439.26491368000001</v>
      </c>
      <c r="AL94" s="16">
        <v>573.40653361</v>
      </c>
      <c r="AM94" s="16">
        <v>573.40653361</v>
      </c>
      <c r="AN94" s="16">
        <v>0</v>
      </c>
      <c r="AO94" s="16">
        <v>0</v>
      </c>
      <c r="AP94" s="16">
        <v>167.77112822000001</v>
      </c>
      <c r="AQ94" s="16">
        <v>167.77112822000001</v>
      </c>
      <c r="AR94" s="16">
        <v>0</v>
      </c>
      <c r="AS94" s="16">
        <v>0</v>
      </c>
      <c r="AT94" s="16">
        <v>741.17766183000003</v>
      </c>
      <c r="AU94" s="16">
        <v>446.07645783200002</v>
      </c>
      <c r="AV94" s="16">
        <v>187.44627408000002</v>
      </c>
      <c r="AW94" s="16">
        <v>633.52273191200004</v>
      </c>
      <c r="AX94" s="16">
        <v>22.13980505</v>
      </c>
      <c r="AY94" s="16">
        <v>0</v>
      </c>
      <c r="AZ94" s="16">
        <v>611.38292686199998</v>
      </c>
    </row>
    <row r="95" spans="2:52" x14ac:dyDescent="0.25">
      <c r="B95" s="24" t="s">
        <v>1582</v>
      </c>
      <c r="C95" s="25">
        <f t="shared" ref="C95:AZ95" si="14">SUM(C93:C94)</f>
        <v>514.27398508299996</v>
      </c>
      <c r="D95" s="25">
        <f t="shared" si="14"/>
        <v>337.10720150299994</v>
      </c>
      <c r="E95" s="25">
        <f t="shared" si="14"/>
        <v>152.93519217299999</v>
      </c>
      <c r="F95" s="25">
        <f t="shared" si="14"/>
        <v>164.61016230000001</v>
      </c>
      <c r="G95" s="25">
        <f t="shared" si="14"/>
        <v>19.561847030000003</v>
      </c>
      <c r="H95" s="25">
        <f t="shared" si="14"/>
        <v>177.16678357999999</v>
      </c>
      <c r="I95" s="25">
        <f t="shared" si="14"/>
        <v>31.254030350000001</v>
      </c>
      <c r="J95" s="25">
        <f t="shared" si="14"/>
        <v>49.727478309999995</v>
      </c>
      <c r="K95" s="25">
        <f t="shared" si="14"/>
        <v>86.910632899999996</v>
      </c>
      <c r="L95" s="25">
        <f t="shared" si="14"/>
        <v>9.2746420199999999</v>
      </c>
      <c r="M95" s="25">
        <f t="shared" si="14"/>
        <v>1715.8862964800001</v>
      </c>
      <c r="N95" s="25">
        <f t="shared" si="14"/>
        <v>1714.515731</v>
      </c>
      <c r="O95" s="25">
        <f t="shared" si="14"/>
        <v>0.97529018999999995</v>
      </c>
      <c r="P95" s="25">
        <f t="shared" si="14"/>
        <v>0</v>
      </c>
      <c r="Q95" s="25">
        <f t="shared" si="14"/>
        <v>0.39527529</v>
      </c>
      <c r="R95" s="25">
        <f t="shared" si="14"/>
        <v>2230.1602815629999</v>
      </c>
      <c r="S95" s="25">
        <f t="shared" si="14"/>
        <v>660.43594115999997</v>
      </c>
      <c r="T95" s="25">
        <f t="shared" si="14"/>
        <v>46.267756859999999</v>
      </c>
      <c r="U95" s="25">
        <f t="shared" si="14"/>
        <v>111.23678626</v>
      </c>
      <c r="V95" s="25">
        <f t="shared" si="14"/>
        <v>1.54651308</v>
      </c>
      <c r="W95" s="25">
        <f t="shared" si="14"/>
        <v>98.774239680000008</v>
      </c>
      <c r="X95" s="25">
        <f t="shared" si="14"/>
        <v>133.88869264000002</v>
      </c>
      <c r="Y95" s="25">
        <f t="shared" si="14"/>
        <v>297.0332009</v>
      </c>
      <c r="Z95" s="25">
        <f t="shared" si="14"/>
        <v>86.50737925</v>
      </c>
      <c r="AA95" s="25">
        <f t="shared" si="14"/>
        <v>1435.6905098299999</v>
      </c>
      <c r="AB95" s="25">
        <f t="shared" si="14"/>
        <v>794.46977173300002</v>
      </c>
      <c r="AC95" s="25">
        <f t="shared" si="14"/>
        <v>0.34744999999999998</v>
      </c>
      <c r="AD95" s="25">
        <f t="shared" si="14"/>
        <v>0</v>
      </c>
      <c r="AE95" s="25">
        <f t="shared" si="14"/>
        <v>0</v>
      </c>
      <c r="AF95" s="25">
        <f t="shared" si="14"/>
        <v>0.34744999999999998</v>
      </c>
      <c r="AG95" s="25">
        <f t="shared" si="14"/>
        <v>447.58523367999999</v>
      </c>
      <c r="AH95" s="25">
        <f t="shared" si="14"/>
        <v>447.58523367999999</v>
      </c>
      <c r="AI95" s="25">
        <f t="shared" si="14"/>
        <v>0</v>
      </c>
      <c r="AJ95" s="25">
        <f t="shared" si="14"/>
        <v>0</v>
      </c>
      <c r="AK95" s="25">
        <f t="shared" si="14"/>
        <v>447.93268368000003</v>
      </c>
      <c r="AL95" s="25">
        <f t="shared" si="14"/>
        <v>594.55782027999999</v>
      </c>
      <c r="AM95" s="25">
        <f t="shared" si="14"/>
        <v>594.55782027999999</v>
      </c>
      <c r="AN95" s="25">
        <f t="shared" si="14"/>
        <v>0</v>
      </c>
      <c r="AO95" s="25">
        <f t="shared" si="14"/>
        <v>0</v>
      </c>
      <c r="AP95" s="25">
        <f t="shared" si="14"/>
        <v>180.71488868</v>
      </c>
      <c r="AQ95" s="25">
        <f t="shared" si="14"/>
        <v>180.71488868</v>
      </c>
      <c r="AR95" s="25">
        <f t="shared" si="14"/>
        <v>0</v>
      </c>
      <c r="AS95" s="25">
        <f t="shared" si="14"/>
        <v>0</v>
      </c>
      <c r="AT95" s="25">
        <f t="shared" si="14"/>
        <v>775.27270896000005</v>
      </c>
      <c r="AU95" s="25">
        <f t="shared" si="14"/>
        <v>467.129746453</v>
      </c>
      <c r="AV95" s="25">
        <f t="shared" si="14"/>
        <v>252.82264054000001</v>
      </c>
      <c r="AW95" s="25">
        <f t="shared" si="14"/>
        <v>719.952386993</v>
      </c>
      <c r="AX95" s="25">
        <f t="shared" si="14"/>
        <v>37.615753569999995</v>
      </c>
      <c r="AY95" s="25">
        <f t="shared" si="14"/>
        <v>3.68536777</v>
      </c>
      <c r="AZ95" s="25">
        <f t="shared" si="14"/>
        <v>678.651265653</v>
      </c>
    </row>
    <row r="96" spans="2:5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x14ac:dyDescent="0.25">
      <c r="B97" s="14" t="s">
        <v>1524</v>
      </c>
    </row>
    <row r="98" spans="2:52" x14ac:dyDescent="0.25">
      <c r="B98" s="15" t="s">
        <v>480</v>
      </c>
      <c r="C98" s="16">
        <v>291.10829718899998</v>
      </c>
      <c r="D98" s="16">
        <v>231.084364389</v>
      </c>
      <c r="E98" s="16">
        <v>87.788743148999998</v>
      </c>
      <c r="F98" s="16">
        <v>133.07544820000001</v>
      </c>
      <c r="G98" s="16">
        <v>10.220173039999999</v>
      </c>
      <c r="H98" s="16">
        <v>60.023932799999997</v>
      </c>
      <c r="I98" s="16">
        <v>12.223903679999999</v>
      </c>
      <c r="J98" s="16">
        <v>10.17873483</v>
      </c>
      <c r="K98" s="16">
        <v>34.275219450000002</v>
      </c>
      <c r="L98" s="16">
        <v>3.34607484</v>
      </c>
      <c r="M98" s="16">
        <v>407.48296919000001</v>
      </c>
      <c r="N98" s="16">
        <v>358.869417</v>
      </c>
      <c r="O98" s="16">
        <v>1.1116811599999998</v>
      </c>
      <c r="P98" s="16">
        <v>11.461174269999999</v>
      </c>
      <c r="Q98" s="16">
        <v>36.040696759999996</v>
      </c>
      <c r="R98" s="16">
        <v>698.59126637899999</v>
      </c>
      <c r="S98" s="16">
        <v>334.08353391000003</v>
      </c>
      <c r="T98" s="16">
        <v>39.537502000000003</v>
      </c>
      <c r="U98" s="16">
        <v>46.566202109999999</v>
      </c>
      <c r="V98" s="16">
        <v>0</v>
      </c>
      <c r="W98" s="16">
        <v>1.17487444</v>
      </c>
      <c r="X98" s="16">
        <v>60.640913270000006</v>
      </c>
      <c r="Y98" s="16">
        <v>109.12952084</v>
      </c>
      <c r="Z98" s="16">
        <v>4.3716722400000005</v>
      </c>
      <c r="AA98" s="16">
        <v>595.50421881000011</v>
      </c>
      <c r="AB98" s="16">
        <v>103.08704756899999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7.9011516900000007</v>
      </c>
      <c r="AM98" s="16">
        <v>7.9011516900000007</v>
      </c>
      <c r="AN98" s="16">
        <v>0</v>
      </c>
      <c r="AO98" s="16">
        <v>0</v>
      </c>
      <c r="AP98" s="16">
        <v>24.701905879999998</v>
      </c>
      <c r="AQ98" s="16">
        <v>24.701905879999998</v>
      </c>
      <c r="AR98" s="16">
        <v>0</v>
      </c>
      <c r="AS98" s="16">
        <v>0</v>
      </c>
      <c r="AT98" s="16">
        <v>32.603057569999997</v>
      </c>
      <c r="AU98" s="16">
        <v>70.483989999000002</v>
      </c>
      <c r="AV98" s="16">
        <v>58.765310430000007</v>
      </c>
      <c r="AW98" s="16">
        <v>129.24930042900002</v>
      </c>
      <c r="AX98" s="16">
        <v>19.68924196</v>
      </c>
      <c r="AY98" s="16">
        <v>0</v>
      </c>
      <c r="AZ98" s="16">
        <v>109.560058469</v>
      </c>
    </row>
    <row r="99" spans="2:52" x14ac:dyDescent="0.25">
      <c r="B99" s="15" t="s">
        <v>481</v>
      </c>
      <c r="C99" s="16">
        <v>54.758350786999998</v>
      </c>
      <c r="D99" s="16">
        <v>29.493813387000003</v>
      </c>
      <c r="E99" s="16">
        <v>7.9416051569999997</v>
      </c>
      <c r="F99" s="16">
        <v>18.904078940000002</v>
      </c>
      <c r="G99" s="16">
        <v>2.64812929</v>
      </c>
      <c r="H99" s="16">
        <v>25.264537399999998</v>
      </c>
      <c r="I99" s="16">
        <v>3.4205025499999997</v>
      </c>
      <c r="J99" s="16">
        <v>2.0511108899999999</v>
      </c>
      <c r="K99" s="16">
        <v>9.3367852400000011</v>
      </c>
      <c r="L99" s="16">
        <v>10.45613872</v>
      </c>
      <c r="M99" s="16">
        <v>330.02695455999998</v>
      </c>
      <c r="N99" s="16">
        <v>327.52568300000001</v>
      </c>
      <c r="O99" s="16">
        <v>0.10510256</v>
      </c>
      <c r="P99" s="16">
        <v>0</v>
      </c>
      <c r="Q99" s="16">
        <v>2.396169</v>
      </c>
      <c r="R99" s="16">
        <v>384.78530534700002</v>
      </c>
      <c r="S99" s="16">
        <v>129.72798900000001</v>
      </c>
      <c r="T99" s="16">
        <v>55.977964799999995</v>
      </c>
      <c r="U99" s="16">
        <v>18.389704999999999</v>
      </c>
      <c r="V99" s="16">
        <v>12.644531000000001</v>
      </c>
      <c r="W99" s="16">
        <v>3.1365989999999999</v>
      </c>
      <c r="X99" s="16">
        <v>25.547308999999998</v>
      </c>
      <c r="Y99" s="16">
        <v>41.033977</v>
      </c>
      <c r="Z99" s="16">
        <v>0</v>
      </c>
      <c r="AA99" s="16">
        <v>286.45807480000002</v>
      </c>
      <c r="AB99" s="16">
        <v>98.327230546999999</v>
      </c>
      <c r="AC99" s="16">
        <v>1.24013507</v>
      </c>
      <c r="AD99" s="16">
        <v>0</v>
      </c>
      <c r="AE99" s="16">
        <v>0</v>
      </c>
      <c r="AF99" s="16">
        <v>1.24013507</v>
      </c>
      <c r="AG99" s="16">
        <v>0</v>
      </c>
      <c r="AH99" s="16">
        <v>0</v>
      </c>
      <c r="AI99" s="16">
        <v>0</v>
      </c>
      <c r="AJ99" s="16">
        <v>0</v>
      </c>
      <c r="AK99" s="16">
        <v>1.24013507</v>
      </c>
      <c r="AL99" s="16">
        <v>203.91720900000001</v>
      </c>
      <c r="AM99" s="16">
        <v>203.91720900000001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203.91720900000001</v>
      </c>
      <c r="AU99" s="16">
        <v>-104.34984338300001</v>
      </c>
      <c r="AV99" s="16">
        <v>516.83102360999999</v>
      </c>
      <c r="AW99" s="16">
        <v>412.48118022699998</v>
      </c>
      <c r="AX99" s="16">
        <v>4.4573090000000004</v>
      </c>
      <c r="AY99" s="16">
        <v>0</v>
      </c>
      <c r="AZ99" s="16">
        <v>408.02387122699997</v>
      </c>
    </row>
    <row r="100" spans="2:52" x14ac:dyDescent="0.25">
      <c r="B100" s="15" t="s">
        <v>482</v>
      </c>
      <c r="C100" s="16">
        <v>77.467302569000012</v>
      </c>
      <c r="D100" s="16">
        <v>42.340768269000002</v>
      </c>
      <c r="E100" s="16">
        <v>12.778643298999999</v>
      </c>
      <c r="F100" s="16">
        <v>25.992912010000001</v>
      </c>
      <c r="G100" s="16">
        <v>3.5692129599999998</v>
      </c>
      <c r="H100" s="16">
        <v>35.126534299999996</v>
      </c>
      <c r="I100" s="16">
        <v>8.7947607699999999</v>
      </c>
      <c r="J100" s="16">
        <v>5.3532765499999995</v>
      </c>
      <c r="K100" s="16">
        <v>20.86634248</v>
      </c>
      <c r="L100" s="16">
        <v>0.1121545</v>
      </c>
      <c r="M100" s="16">
        <v>291.96191954</v>
      </c>
      <c r="N100" s="16">
        <v>291.54440325000002</v>
      </c>
      <c r="O100" s="16">
        <v>0.41751628999999996</v>
      </c>
      <c r="P100" s="16">
        <v>0</v>
      </c>
      <c r="Q100" s="16">
        <v>0</v>
      </c>
      <c r="R100" s="16">
        <v>369.42922210900002</v>
      </c>
      <c r="S100" s="16">
        <v>183.02890515999999</v>
      </c>
      <c r="T100" s="16">
        <v>16.611300120000003</v>
      </c>
      <c r="U100" s="16">
        <v>7.7464075499999998</v>
      </c>
      <c r="V100" s="16">
        <v>0</v>
      </c>
      <c r="W100" s="16">
        <v>0</v>
      </c>
      <c r="X100" s="16">
        <v>3.28655754</v>
      </c>
      <c r="Y100" s="16">
        <v>21.048249690000002</v>
      </c>
      <c r="Z100" s="16">
        <v>0.38368747999999997</v>
      </c>
      <c r="AA100" s="16">
        <v>232.10510753999998</v>
      </c>
      <c r="AB100" s="16">
        <v>137.32411456899999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40.033265309999997</v>
      </c>
      <c r="AM100" s="16">
        <v>40.033265309999997</v>
      </c>
      <c r="AN100" s="16">
        <v>0</v>
      </c>
      <c r="AO100" s="16">
        <v>0</v>
      </c>
      <c r="AP100" s="16">
        <v>15.310223480000001</v>
      </c>
      <c r="AQ100" s="16">
        <v>15.310223480000001</v>
      </c>
      <c r="AR100" s="16">
        <v>0</v>
      </c>
      <c r="AS100" s="16">
        <v>0</v>
      </c>
      <c r="AT100" s="16">
        <v>55.343488789999995</v>
      </c>
      <c r="AU100" s="16">
        <v>81.980625778999993</v>
      </c>
      <c r="AV100" s="16">
        <v>530.20777710000004</v>
      </c>
      <c r="AW100" s="16">
        <v>612.18840287899991</v>
      </c>
      <c r="AX100" s="16">
        <v>0</v>
      </c>
      <c r="AY100" s="16">
        <v>0</v>
      </c>
      <c r="AZ100" s="16">
        <v>612.18840287899991</v>
      </c>
    </row>
    <row r="101" spans="2:52" x14ac:dyDescent="0.25">
      <c r="B101" s="15" t="s">
        <v>483</v>
      </c>
      <c r="C101" s="16">
        <v>66.814257409999996</v>
      </c>
      <c r="D101" s="16">
        <v>37.376488589999994</v>
      </c>
      <c r="E101" s="16">
        <v>13.381598199999999</v>
      </c>
      <c r="F101" s="16">
        <v>18.68777974</v>
      </c>
      <c r="G101" s="16">
        <v>5.3071106500000003</v>
      </c>
      <c r="H101" s="16">
        <v>29.437768819999999</v>
      </c>
      <c r="I101" s="16">
        <v>6.0513405000000002</v>
      </c>
      <c r="J101" s="16">
        <v>2.8104159800000001</v>
      </c>
      <c r="K101" s="16">
        <v>20.013408379999998</v>
      </c>
      <c r="L101" s="16">
        <v>0.56260396000000001</v>
      </c>
      <c r="M101" s="16">
        <v>303.56099732000001</v>
      </c>
      <c r="N101" s="16">
        <v>280.78449599999999</v>
      </c>
      <c r="O101" s="16">
        <v>0.59025731000000004</v>
      </c>
      <c r="P101" s="16">
        <v>5.6399946399999994</v>
      </c>
      <c r="Q101" s="16">
        <v>16.546249370000002</v>
      </c>
      <c r="R101" s="16">
        <v>370.37525472999999</v>
      </c>
      <c r="S101" s="16">
        <v>208.82189309</v>
      </c>
      <c r="T101" s="16">
        <v>13.654004109999999</v>
      </c>
      <c r="U101" s="16">
        <v>14.50268803</v>
      </c>
      <c r="V101" s="16">
        <v>0</v>
      </c>
      <c r="W101" s="16">
        <v>0</v>
      </c>
      <c r="X101" s="16">
        <v>4.6806717999999998</v>
      </c>
      <c r="Y101" s="16">
        <v>102.56943715999999</v>
      </c>
      <c r="Z101" s="16">
        <v>0.21404667000000002</v>
      </c>
      <c r="AA101" s="16">
        <v>344.44274086000001</v>
      </c>
      <c r="AB101" s="16">
        <v>25.932513869999998</v>
      </c>
      <c r="AC101" s="16">
        <v>4.0468700000000002</v>
      </c>
      <c r="AD101" s="16">
        <v>0</v>
      </c>
      <c r="AE101" s="16">
        <v>0</v>
      </c>
      <c r="AF101" s="16">
        <v>4.0468700000000002</v>
      </c>
      <c r="AG101" s="16">
        <v>0</v>
      </c>
      <c r="AH101" s="16">
        <v>0</v>
      </c>
      <c r="AI101" s="16">
        <v>0</v>
      </c>
      <c r="AJ101" s="16">
        <v>0</v>
      </c>
      <c r="AK101" s="16">
        <v>4.0468700000000002</v>
      </c>
      <c r="AL101" s="16">
        <v>26.516642260000001</v>
      </c>
      <c r="AM101" s="16">
        <v>26.516642260000001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26.516642260000001</v>
      </c>
      <c r="AU101" s="16">
        <v>3.4627416099999997</v>
      </c>
      <c r="AV101" s="16">
        <v>15.819202170000001</v>
      </c>
      <c r="AW101" s="16">
        <v>19.281943780000002</v>
      </c>
      <c r="AX101" s="16">
        <v>0</v>
      </c>
      <c r="AY101" s="16">
        <v>25.769901140000002</v>
      </c>
      <c r="AZ101" s="16">
        <v>-6.4879573599999993</v>
      </c>
    </row>
    <row r="102" spans="2:52" x14ac:dyDescent="0.25">
      <c r="B102" s="15" t="s">
        <v>484</v>
      </c>
      <c r="C102" s="16">
        <v>432.13035320700004</v>
      </c>
      <c r="D102" s="16">
        <v>314.13184073700006</v>
      </c>
      <c r="E102" s="16">
        <v>125.95910042699998</v>
      </c>
      <c r="F102" s="16">
        <v>164.85532415</v>
      </c>
      <c r="G102" s="16">
        <v>23.317416160000001</v>
      </c>
      <c r="H102" s="16">
        <v>117.99851246999999</v>
      </c>
      <c r="I102" s="16">
        <v>22.724714120000002</v>
      </c>
      <c r="J102" s="16">
        <v>9.7654567500000002</v>
      </c>
      <c r="K102" s="16">
        <v>76.234866080000003</v>
      </c>
      <c r="L102" s="16">
        <v>9.2734755199999999</v>
      </c>
      <c r="M102" s="16">
        <v>338.091971</v>
      </c>
      <c r="N102" s="16">
        <v>332.09660500000001</v>
      </c>
      <c r="O102" s="16">
        <v>0.96380093999999994</v>
      </c>
      <c r="P102" s="16">
        <v>0</v>
      </c>
      <c r="Q102" s="16">
        <v>5.0315650599999993</v>
      </c>
      <c r="R102" s="16">
        <v>770.22232420700004</v>
      </c>
      <c r="S102" s="16">
        <v>212.45554434000002</v>
      </c>
      <c r="T102" s="16">
        <v>76.263268069999995</v>
      </c>
      <c r="U102" s="16">
        <v>58.528430999999998</v>
      </c>
      <c r="V102" s="16">
        <v>0</v>
      </c>
      <c r="W102" s="16">
        <v>4.5885978499999993</v>
      </c>
      <c r="X102" s="16">
        <v>70.451116739999989</v>
      </c>
      <c r="Y102" s="16">
        <v>194.19778782</v>
      </c>
      <c r="Z102" s="16">
        <v>13.594409669999999</v>
      </c>
      <c r="AA102" s="16">
        <v>630.07915548999983</v>
      </c>
      <c r="AB102" s="16">
        <v>140.14316871700001</v>
      </c>
      <c r="AC102" s="16">
        <v>0</v>
      </c>
      <c r="AD102" s="16">
        <v>0</v>
      </c>
      <c r="AE102" s="16">
        <v>0</v>
      </c>
      <c r="AF102" s="16">
        <v>0</v>
      </c>
      <c r="AG102" s="16">
        <v>15.345872999999999</v>
      </c>
      <c r="AH102" s="16">
        <v>15.345872999999999</v>
      </c>
      <c r="AI102" s="16">
        <v>0</v>
      </c>
      <c r="AJ102" s="16">
        <v>0</v>
      </c>
      <c r="AK102" s="16">
        <v>15.345872999999999</v>
      </c>
      <c r="AL102" s="16">
        <v>62.619455810000005</v>
      </c>
      <c r="AM102" s="16">
        <v>62.619455810000005</v>
      </c>
      <c r="AN102" s="16">
        <v>0</v>
      </c>
      <c r="AO102" s="16">
        <v>0</v>
      </c>
      <c r="AP102" s="16">
        <v>32.028915859999998</v>
      </c>
      <c r="AQ102" s="16">
        <v>32.028915859999998</v>
      </c>
      <c r="AR102" s="16">
        <v>0</v>
      </c>
      <c r="AS102" s="16">
        <v>0</v>
      </c>
      <c r="AT102" s="16">
        <v>94.648371670000003</v>
      </c>
      <c r="AU102" s="16">
        <v>60.840670046999996</v>
      </c>
      <c r="AV102" s="16">
        <v>506.88540433999998</v>
      </c>
      <c r="AW102" s="16">
        <v>567.72607438699993</v>
      </c>
      <c r="AX102" s="16">
        <v>26.538739209999996</v>
      </c>
      <c r="AY102" s="16">
        <v>0</v>
      </c>
      <c r="AZ102" s="16">
        <v>541.18733517700002</v>
      </c>
    </row>
    <row r="103" spans="2:52" x14ac:dyDescent="0.25">
      <c r="B103" s="15" t="s">
        <v>485</v>
      </c>
      <c r="C103" s="16">
        <v>68.057113295999997</v>
      </c>
      <c r="D103" s="16">
        <v>37.203550616000001</v>
      </c>
      <c r="E103" s="16">
        <v>7.7664325260000009</v>
      </c>
      <c r="F103" s="16">
        <v>27.240367489999997</v>
      </c>
      <c r="G103" s="16">
        <v>2.1967506000000001</v>
      </c>
      <c r="H103" s="16">
        <v>30.85356268</v>
      </c>
      <c r="I103" s="16">
        <v>7.6423681600000002</v>
      </c>
      <c r="J103" s="16">
        <v>2.00668654</v>
      </c>
      <c r="K103" s="16">
        <v>20.840113410000001</v>
      </c>
      <c r="L103" s="16">
        <v>0.36439457000000003</v>
      </c>
      <c r="M103" s="16">
        <v>283.50277942000002</v>
      </c>
      <c r="N103" s="16">
        <v>283.26531399999999</v>
      </c>
      <c r="O103" s="16">
        <v>0.23746542000000001</v>
      </c>
      <c r="P103" s="16">
        <v>0</v>
      </c>
      <c r="Q103" s="16">
        <v>0</v>
      </c>
      <c r="R103" s="16">
        <v>351.55989271600004</v>
      </c>
      <c r="S103" s="16">
        <v>87.04889270999999</v>
      </c>
      <c r="T103" s="16">
        <v>15.312348030000001</v>
      </c>
      <c r="U103" s="16">
        <v>55.215951529999998</v>
      </c>
      <c r="V103" s="16">
        <v>0</v>
      </c>
      <c r="W103" s="16">
        <v>27.470409329999999</v>
      </c>
      <c r="X103" s="16">
        <v>13.85493067</v>
      </c>
      <c r="Y103" s="16">
        <v>77.202693659999994</v>
      </c>
      <c r="Z103" s="16">
        <v>7.6822398499999993</v>
      </c>
      <c r="AA103" s="16">
        <v>283.78746577999999</v>
      </c>
      <c r="AB103" s="16">
        <v>67.772426935999988</v>
      </c>
      <c r="AC103" s="16">
        <v>0.64074750000000003</v>
      </c>
      <c r="AD103" s="16">
        <v>0</v>
      </c>
      <c r="AE103" s="16">
        <v>0</v>
      </c>
      <c r="AF103" s="16">
        <v>0.64074750000000003</v>
      </c>
      <c r="AG103" s="16">
        <v>0</v>
      </c>
      <c r="AH103" s="16">
        <v>0</v>
      </c>
      <c r="AI103" s="16">
        <v>0</v>
      </c>
      <c r="AJ103" s="16">
        <v>0</v>
      </c>
      <c r="AK103" s="16">
        <v>0.64074750000000003</v>
      </c>
      <c r="AL103" s="16">
        <v>79.530884870000008</v>
      </c>
      <c r="AM103" s="16">
        <v>79.530884870000008</v>
      </c>
      <c r="AN103" s="16">
        <v>0</v>
      </c>
      <c r="AO103" s="16">
        <v>0</v>
      </c>
      <c r="AP103" s="16">
        <v>18.289227449999998</v>
      </c>
      <c r="AQ103" s="16">
        <v>18.289227449999998</v>
      </c>
      <c r="AR103" s="16">
        <v>0</v>
      </c>
      <c r="AS103" s="16">
        <v>0</v>
      </c>
      <c r="AT103" s="16">
        <v>97.820112320000007</v>
      </c>
      <c r="AU103" s="16">
        <v>-29.406937884000001</v>
      </c>
      <c r="AV103" s="16">
        <v>84.682201209999988</v>
      </c>
      <c r="AW103" s="16">
        <v>55.275263326000001</v>
      </c>
      <c r="AX103" s="16">
        <v>0</v>
      </c>
      <c r="AY103" s="16">
        <v>25.252166079999999</v>
      </c>
      <c r="AZ103" s="16">
        <v>30.023097245999999</v>
      </c>
    </row>
    <row r="104" spans="2:52" x14ac:dyDescent="0.25">
      <c r="B104" s="15" t="s">
        <v>486</v>
      </c>
      <c r="C104" s="16">
        <v>110.46104950900001</v>
      </c>
      <c r="D104" s="16">
        <v>67.896522819000012</v>
      </c>
      <c r="E104" s="16">
        <v>29.810970549</v>
      </c>
      <c r="F104" s="16">
        <v>35.463022430000002</v>
      </c>
      <c r="G104" s="16">
        <v>2.6225298399999999</v>
      </c>
      <c r="H104" s="16">
        <v>42.564526690000001</v>
      </c>
      <c r="I104" s="16">
        <v>11.598018189999999</v>
      </c>
      <c r="J104" s="16">
        <v>3.2402989399999997</v>
      </c>
      <c r="K104" s="16">
        <v>5.2209646799999998</v>
      </c>
      <c r="L104" s="16">
        <v>22.505244879999999</v>
      </c>
      <c r="M104" s="16">
        <v>392.70407549999999</v>
      </c>
      <c r="N104" s="16">
        <v>388.89897999999999</v>
      </c>
      <c r="O104" s="16">
        <v>3.8050955000000002</v>
      </c>
      <c r="P104" s="16">
        <v>0</v>
      </c>
      <c r="Q104" s="16">
        <v>0</v>
      </c>
      <c r="R104" s="16">
        <v>503.16512500900001</v>
      </c>
      <c r="S104" s="16">
        <v>190.60400274</v>
      </c>
      <c r="T104" s="16">
        <v>14.248694890000001</v>
      </c>
      <c r="U104" s="16">
        <v>36.856220569999998</v>
      </c>
      <c r="V104" s="16">
        <v>0</v>
      </c>
      <c r="W104" s="16">
        <v>0</v>
      </c>
      <c r="X104" s="16">
        <v>87.605935489999993</v>
      </c>
      <c r="Y104" s="16">
        <v>48.100515229999999</v>
      </c>
      <c r="Z104" s="16">
        <v>6.4372295599999996</v>
      </c>
      <c r="AA104" s="16">
        <v>383.85259848000004</v>
      </c>
      <c r="AB104" s="16">
        <v>119.312526529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37.871080280000001</v>
      </c>
      <c r="AM104" s="16">
        <v>37.871080280000001</v>
      </c>
      <c r="AN104" s="16">
        <v>0</v>
      </c>
      <c r="AO104" s="16">
        <v>0</v>
      </c>
      <c r="AP104" s="16">
        <v>28.70088046</v>
      </c>
      <c r="AQ104" s="16">
        <v>28.70088046</v>
      </c>
      <c r="AR104" s="16">
        <v>0</v>
      </c>
      <c r="AS104" s="16">
        <v>0</v>
      </c>
      <c r="AT104" s="16">
        <v>66.571960740000009</v>
      </c>
      <c r="AU104" s="16">
        <v>52.740565788999994</v>
      </c>
      <c r="AV104" s="16">
        <v>44.646070999999999</v>
      </c>
      <c r="AW104" s="16">
        <v>97.386636789000008</v>
      </c>
      <c r="AX104" s="16">
        <v>0</v>
      </c>
      <c r="AY104" s="16">
        <v>0</v>
      </c>
      <c r="AZ104" s="16">
        <v>97.386636789000008</v>
      </c>
    </row>
    <row r="105" spans="2:52" x14ac:dyDescent="0.25">
      <c r="B105" s="24" t="s">
        <v>1582</v>
      </c>
      <c r="C105" s="25">
        <f t="shared" ref="C105:AZ105" si="15">SUM(C98:C104)</f>
        <v>1100.7967239669999</v>
      </c>
      <c r="D105" s="25">
        <f t="shared" si="15"/>
        <v>759.52734880700018</v>
      </c>
      <c r="E105" s="25">
        <f t="shared" si="15"/>
        <v>285.42709330699995</v>
      </c>
      <c r="F105" s="25">
        <f t="shared" si="15"/>
        <v>424.21893296000002</v>
      </c>
      <c r="G105" s="25">
        <f t="shared" si="15"/>
        <v>49.881322539999999</v>
      </c>
      <c r="H105" s="25">
        <f t="shared" si="15"/>
        <v>341.26937515999992</v>
      </c>
      <c r="I105" s="25">
        <f t="shared" si="15"/>
        <v>72.455607970000003</v>
      </c>
      <c r="J105" s="25">
        <f t="shared" si="15"/>
        <v>35.405980479999997</v>
      </c>
      <c r="K105" s="25">
        <f t="shared" si="15"/>
        <v>186.78769972000003</v>
      </c>
      <c r="L105" s="25">
        <f t="shared" si="15"/>
        <v>46.620086990000004</v>
      </c>
      <c r="M105" s="25">
        <f t="shared" si="15"/>
        <v>2347.3316665299999</v>
      </c>
      <c r="N105" s="25">
        <f t="shared" si="15"/>
        <v>2262.9848982499998</v>
      </c>
      <c r="O105" s="25">
        <f t="shared" si="15"/>
        <v>7.2309191799999999</v>
      </c>
      <c r="P105" s="25">
        <f t="shared" si="15"/>
        <v>17.101168909999998</v>
      </c>
      <c r="Q105" s="25">
        <f t="shared" si="15"/>
        <v>60.01468019</v>
      </c>
      <c r="R105" s="25">
        <f t="shared" si="15"/>
        <v>3448.1283904970001</v>
      </c>
      <c r="S105" s="25">
        <f t="shared" si="15"/>
        <v>1345.7707609500001</v>
      </c>
      <c r="T105" s="25">
        <f t="shared" si="15"/>
        <v>231.60508202</v>
      </c>
      <c r="U105" s="25">
        <f t="shared" si="15"/>
        <v>237.80560579000002</v>
      </c>
      <c r="V105" s="25">
        <f t="shared" si="15"/>
        <v>12.644531000000001</v>
      </c>
      <c r="W105" s="25">
        <f t="shared" si="15"/>
        <v>36.370480619999995</v>
      </c>
      <c r="X105" s="25">
        <f t="shared" si="15"/>
        <v>266.06743451</v>
      </c>
      <c r="Y105" s="25">
        <f t="shared" si="15"/>
        <v>593.28218140000001</v>
      </c>
      <c r="Z105" s="25">
        <f t="shared" si="15"/>
        <v>32.683285470000001</v>
      </c>
      <c r="AA105" s="25">
        <f t="shared" si="15"/>
        <v>2756.2293617599998</v>
      </c>
      <c r="AB105" s="25">
        <f t="shared" si="15"/>
        <v>691.89902873699998</v>
      </c>
      <c r="AC105" s="25">
        <f t="shared" si="15"/>
        <v>5.92775257</v>
      </c>
      <c r="AD105" s="25">
        <f t="shared" si="15"/>
        <v>0</v>
      </c>
      <c r="AE105" s="25">
        <f t="shared" si="15"/>
        <v>0</v>
      </c>
      <c r="AF105" s="25">
        <f t="shared" si="15"/>
        <v>5.92775257</v>
      </c>
      <c r="AG105" s="25">
        <f t="shared" si="15"/>
        <v>15.345872999999999</v>
      </c>
      <c r="AH105" s="25">
        <f t="shared" si="15"/>
        <v>15.345872999999999</v>
      </c>
      <c r="AI105" s="25">
        <f t="shared" si="15"/>
        <v>0</v>
      </c>
      <c r="AJ105" s="25">
        <f t="shared" si="15"/>
        <v>0</v>
      </c>
      <c r="AK105" s="25">
        <f t="shared" si="15"/>
        <v>21.27362557</v>
      </c>
      <c r="AL105" s="25">
        <f t="shared" si="15"/>
        <v>458.38968922000004</v>
      </c>
      <c r="AM105" s="25">
        <f t="shared" si="15"/>
        <v>458.38968922000004</v>
      </c>
      <c r="AN105" s="25">
        <f t="shared" si="15"/>
        <v>0</v>
      </c>
      <c r="AO105" s="25">
        <f t="shared" si="15"/>
        <v>0</v>
      </c>
      <c r="AP105" s="25">
        <f t="shared" si="15"/>
        <v>119.03115313000001</v>
      </c>
      <c r="AQ105" s="25">
        <f t="shared" si="15"/>
        <v>119.03115313000001</v>
      </c>
      <c r="AR105" s="25">
        <f t="shared" si="15"/>
        <v>0</v>
      </c>
      <c r="AS105" s="25">
        <f t="shared" si="15"/>
        <v>0</v>
      </c>
      <c r="AT105" s="25">
        <f t="shared" si="15"/>
        <v>577.42084235000016</v>
      </c>
      <c r="AU105" s="25">
        <f t="shared" si="15"/>
        <v>135.75181195699997</v>
      </c>
      <c r="AV105" s="25">
        <f t="shared" si="15"/>
        <v>1757.8369898599997</v>
      </c>
      <c r="AW105" s="25">
        <f t="shared" si="15"/>
        <v>1893.5888018169999</v>
      </c>
      <c r="AX105" s="25">
        <f t="shared" si="15"/>
        <v>50.685290169999995</v>
      </c>
      <c r="AY105" s="25">
        <f t="shared" si="15"/>
        <v>51.022067219999997</v>
      </c>
      <c r="AZ105" s="25">
        <f t="shared" si="15"/>
        <v>1791.8814444269997</v>
      </c>
    </row>
    <row r="106" spans="2:5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x14ac:dyDescent="0.25">
      <c r="B107" s="14" t="s">
        <v>1525</v>
      </c>
    </row>
    <row r="108" spans="2:52" x14ac:dyDescent="0.25">
      <c r="B108" s="15" t="s">
        <v>586</v>
      </c>
      <c r="C108" s="16">
        <v>161.10161085600001</v>
      </c>
      <c r="D108" s="16">
        <v>112.85639379600001</v>
      </c>
      <c r="E108" s="16">
        <v>35.175638216000003</v>
      </c>
      <c r="F108" s="16">
        <v>72.395637530000002</v>
      </c>
      <c r="G108" s="16">
        <v>5.2851180499999995</v>
      </c>
      <c r="H108" s="16">
        <v>48.245217060000002</v>
      </c>
      <c r="I108" s="16">
        <v>10.905934310000001</v>
      </c>
      <c r="J108" s="16">
        <v>7.39700224</v>
      </c>
      <c r="K108" s="16">
        <v>26.257092789999998</v>
      </c>
      <c r="L108" s="16">
        <v>3.6851877199999996</v>
      </c>
      <c r="M108" s="16">
        <v>310.46412299999997</v>
      </c>
      <c r="N108" s="16">
        <v>310.46412299999997</v>
      </c>
      <c r="O108" s="16">
        <v>0</v>
      </c>
      <c r="P108" s="16">
        <v>0</v>
      </c>
      <c r="Q108" s="16">
        <v>0</v>
      </c>
      <c r="R108" s="16">
        <v>471.56573385600001</v>
      </c>
      <c r="S108" s="16">
        <v>237.90778576</v>
      </c>
      <c r="T108" s="16">
        <v>14.18444216</v>
      </c>
      <c r="U108" s="16">
        <v>37.7818282</v>
      </c>
      <c r="V108" s="16">
        <v>0</v>
      </c>
      <c r="W108" s="16">
        <v>8.2359320000000014E-2</v>
      </c>
      <c r="X108" s="16">
        <v>8.8436395599999997</v>
      </c>
      <c r="Y108" s="16">
        <v>78.597992189999999</v>
      </c>
      <c r="Z108" s="16">
        <v>0</v>
      </c>
      <c r="AA108" s="16">
        <v>377.39804719</v>
      </c>
      <c r="AB108" s="16">
        <v>94.167686665999994</v>
      </c>
      <c r="AC108" s="16">
        <v>0</v>
      </c>
      <c r="AD108" s="16">
        <v>0</v>
      </c>
      <c r="AE108" s="16">
        <v>0</v>
      </c>
      <c r="AF108" s="16">
        <v>0</v>
      </c>
      <c r="AG108" s="16">
        <v>24.644544249999999</v>
      </c>
      <c r="AH108" s="16">
        <v>24.644544249999999</v>
      </c>
      <c r="AI108" s="16">
        <v>0</v>
      </c>
      <c r="AJ108" s="16">
        <v>0</v>
      </c>
      <c r="AK108" s="16">
        <v>24.644544249999999</v>
      </c>
      <c r="AL108" s="16">
        <v>170.47086024000001</v>
      </c>
      <c r="AM108" s="16">
        <v>170.47086024000001</v>
      </c>
      <c r="AN108" s="16">
        <v>0</v>
      </c>
      <c r="AO108" s="16">
        <v>0</v>
      </c>
      <c r="AP108" s="16">
        <v>2.295655</v>
      </c>
      <c r="AQ108" s="16">
        <v>2.295655</v>
      </c>
      <c r="AR108" s="16">
        <v>0</v>
      </c>
      <c r="AS108" s="16">
        <v>0</v>
      </c>
      <c r="AT108" s="16">
        <v>172.76651524000002</v>
      </c>
      <c r="AU108" s="16">
        <v>-53.954284324</v>
      </c>
      <c r="AV108" s="16">
        <v>134.09369316999999</v>
      </c>
      <c r="AW108" s="16">
        <v>80.139408845999995</v>
      </c>
      <c r="AX108" s="16">
        <v>0.28695846000000003</v>
      </c>
      <c r="AY108" s="16">
        <v>25.304087210000002</v>
      </c>
      <c r="AZ108" s="16">
        <v>54.548363176000002</v>
      </c>
    </row>
    <row r="109" spans="2:52" x14ac:dyDescent="0.25">
      <c r="B109" s="15" t="s">
        <v>587</v>
      </c>
      <c r="C109" s="16">
        <v>1123.4328031690002</v>
      </c>
      <c r="D109" s="16">
        <v>945.012384279</v>
      </c>
      <c r="E109" s="16">
        <v>509.78935164900003</v>
      </c>
      <c r="F109" s="16">
        <v>382.91332285999999</v>
      </c>
      <c r="G109" s="16">
        <v>52.309709770000005</v>
      </c>
      <c r="H109" s="16">
        <v>178.42041888999998</v>
      </c>
      <c r="I109" s="16">
        <v>45.120345319999998</v>
      </c>
      <c r="J109" s="16">
        <v>59.00453873</v>
      </c>
      <c r="K109" s="16">
        <v>63.178549170000004</v>
      </c>
      <c r="L109" s="16">
        <v>11.11698567</v>
      </c>
      <c r="M109" s="16">
        <v>560.50774999999999</v>
      </c>
      <c r="N109" s="16">
        <v>553.46946400000002</v>
      </c>
      <c r="O109" s="16">
        <v>7.0382860000000003</v>
      </c>
      <c r="P109" s="16">
        <v>0</v>
      </c>
      <c r="Q109" s="16">
        <v>0</v>
      </c>
      <c r="R109" s="16">
        <v>1683.9405531690002</v>
      </c>
      <c r="S109" s="16">
        <v>617.78408939999997</v>
      </c>
      <c r="T109" s="16">
        <v>99.93921490999999</v>
      </c>
      <c r="U109" s="16">
        <v>133.46968468</v>
      </c>
      <c r="V109" s="16">
        <v>0</v>
      </c>
      <c r="W109" s="16">
        <v>67.118705629999994</v>
      </c>
      <c r="X109" s="16">
        <v>76.060426579999998</v>
      </c>
      <c r="Y109" s="16">
        <v>353.43793125000002</v>
      </c>
      <c r="Z109" s="16">
        <v>117.98160414</v>
      </c>
      <c r="AA109" s="16">
        <v>1465.7916565900002</v>
      </c>
      <c r="AB109" s="16">
        <v>218.148896579</v>
      </c>
      <c r="AC109" s="16">
        <v>0</v>
      </c>
      <c r="AD109" s="16">
        <v>0</v>
      </c>
      <c r="AE109" s="16">
        <v>0</v>
      </c>
      <c r="AF109" s="16">
        <v>0</v>
      </c>
      <c r="AG109" s="16">
        <v>19.231735199999999</v>
      </c>
      <c r="AH109" s="16">
        <v>19.231735199999999</v>
      </c>
      <c r="AI109" s="16">
        <v>0</v>
      </c>
      <c r="AJ109" s="16">
        <v>0</v>
      </c>
      <c r="AK109" s="16">
        <v>19.231735199999999</v>
      </c>
      <c r="AL109" s="16">
        <v>242.80760155000002</v>
      </c>
      <c r="AM109" s="16">
        <v>242.80760155000002</v>
      </c>
      <c r="AN109" s="16">
        <v>0</v>
      </c>
      <c r="AO109" s="16">
        <v>0</v>
      </c>
      <c r="AP109" s="16">
        <v>68.138613290000009</v>
      </c>
      <c r="AQ109" s="16">
        <v>68.138613290000009</v>
      </c>
      <c r="AR109" s="16">
        <v>0</v>
      </c>
      <c r="AS109" s="16">
        <v>0</v>
      </c>
      <c r="AT109" s="16">
        <v>310.94621484000004</v>
      </c>
      <c r="AU109" s="16">
        <v>-73.565583060999984</v>
      </c>
      <c r="AV109" s="16">
        <v>836.75322655999992</v>
      </c>
      <c r="AW109" s="16">
        <v>763.18764349900005</v>
      </c>
      <c r="AX109" s="16">
        <v>0</v>
      </c>
      <c r="AY109" s="16">
        <v>0</v>
      </c>
      <c r="AZ109" s="16">
        <v>763.18764349900005</v>
      </c>
    </row>
    <row r="110" spans="2:52" x14ac:dyDescent="0.25">
      <c r="B110" s="15" t="s">
        <v>588</v>
      </c>
      <c r="C110" s="16">
        <v>83.334743410000002</v>
      </c>
      <c r="D110" s="16">
        <v>43.196336760000001</v>
      </c>
      <c r="E110" s="16">
        <v>30.329276689999997</v>
      </c>
      <c r="F110" s="16">
        <v>11.190664009999999</v>
      </c>
      <c r="G110" s="16">
        <v>1.6763960600000001</v>
      </c>
      <c r="H110" s="16">
        <v>40.13840665</v>
      </c>
      <c r="I110" s="16">
        <v>2.3539862999999999</v>
      </c>
      <c r="J110" s="16">
        <v>1.55212288</v>
      </c>
      <c r="K110" s="16">
        <v>31.858265280000001</v>
      </c>
      <c r="L110" s="16">
        <v>4.3740321900000003</v>
      </c>
      <c r="M110" s="16">
        <v>305.32033200000001</v>
      </c>
      <c r="N110" s="16">
        <v>305.32033200000001</v>
      </c>
      <c r="O110" s="16">
        <v>0</v>
      </c>
      <c r="P110" s="16">
        <v>0</v>
      </c>
      <c r="Q110" s="16">
        <v>0</v>
      </c>
      <c r="R110" s="16">
        <v>388.65507540999999</v>
      </c>
      <c r="S110" s="16">
        <v>203.02242093999999</v>
      </c>
      <c r="T110" s="16">
        <v>10.564370140000001</v>
      </c>
      <c r="U110" s="16">
        <v>25.300468710000001</v>
      </c>
      <c r="V110" s="16">
        <v>0</v>
      </c>
      <c r="W110" s="16">
        <v>1.7264770600000001</v>
      </c>
      <c r="X110" s="16">
        <v>11.157531619999999</v>
      </c>
      <c r="Y110" s="16">
        <v>84.325359739999996</v>
      </c>
      <c r="Z110" s="16">
        <v>0</v>
      </c>
      <c r="AA110" s="16">
        <v>336.09662821000001</v>
      </c>
      <c r="AB110" s="16">
        <v>52.558447200000003</v>
      </c>
      <c r="AC110" s="16">
        <v>0.19209999999999999</v>
      </c>
      <c r="AD110" s="16">
        <v>0.19209999999999999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0.19209999999999999</v>
      </c>
      <c r="AL110" s="16">
        <v>9.244677059999999</v>
      </c>
      <c r="AM110" s="16">
        <v>9.244677059999999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9.244677059999999</v>
      </c>
      <c r="AU110" s="16">
        <v>43.505870139999999</v>
      </c>
      <c r="AV110" s="16">
        <v>244.41545600000001</v>
      </c>
      <c r="AW110" s="16">
        <v>287.92132613999996</v>
      </c>
      <c r="AX110" s="16">
        <v>31.884021000000001</v>
      </c>
      <c r="AY110" s="16">
        <v>18.510931750000001</v>
      </c>
      <c r="AZ110" s="16">
        <v>237.52637338999997</v>
      </c>
    </row>
    <row r="111" spans="2:52" x14ac:dyDescent="0.25">
      <c r="B111" s="15" t="s">
        <v>589</v>
      </c>
      <c r="C111" s="16">
        <v>714.14195664099998</v>
      </c>
      <c r="D111" s="16">
        <v>577.10501784100006</v>
      </c>
      <c r="E111" s="16">
        <v>268.074463471</v>
      </c>
      <c r="F111" s="16">
        <v>267.44892562000001</v>
      </c>
      <c r="G111" s="16">
        <v>41.58162875</v>
      </c>
      <c r="H111" s="16">
        <v>137.0369388</v>
      </c>
      <c r="I111" s="16">
        <v>47.652098340000002</v>
      </c>
      <c r="J111" s="16">
        <v>45.648246360000002</v>
      </c>
      <c r="K111" s="16">
        <v>16.816188449999999</v>
      </c>
      <c r="L111" s="16">
        <v>26.920405649999999</v>
      </c>
      <c r="M111" s="16">
        <v>688.64161200000001</v>
      </c>
      <c r="N111" s="16">
        <v>681.12161200000003</v>
      </c>
      <c r="O111" s="16">
        <v>7.52</v>
      </c>
      <c r="P111" s="16">
        <v>0</v>
      </c>
      <c r="Q111" s="16">
        <v>0</v>
      </c>
      <c r="R111" s="16">
        <v>1402.7835686410001</v>
      </c>
      <c r="S111" s="16">
        <v>695.37631861</v>
      </c>
      <c r="T111" s="16">
        <v>146.51279726999999</v>
      </c>
      <c r="U111" s="16">
        <v>100.92918677</v>
      </c>
      <c r="V111" s="16">
        <v>0</v>
      </c>
      <c r="W111" s="16">
        <v>40.017174249999997</v>
      </c>
      <c r="X111" s="16">
        <v>41.166277890000003</v>
      </c>
      <c r="Y111" s="16">
        <v>145.67871953</v>
      </c>
      <c r="Z111" s="16">
        <v>32.642350909999998</v>
      </c>
      <c r="AA111" s="16">
        <v>1202.32282523</v>
      </c>
      <c r="AB111" s="16">
        <v>200.46074341100001</v>
      </c>
      <c r="AC111" s="16">
        <v>0.20037851999999998</v>
      </c>
      <c r="AD111" s="16">
        <v>0</v>
      </c>
      <c r="AE111" s="16">
        <v>0</v>
      </c>
      <c r="AF111" s="16">
        <v>0.20037851999999998</v>
      </c>
      <c r="AG111" s="16">
        <v>17.75898291</v>
      </c>
      <c r="AH111" s="16">
        <v>17.75898291</v>
      </c>
      <c r="AI111" s="16">
        <v>0</v>
      </c>
      <c r="AJ111" s="16">
        <v>0</v>
      </c>
      <c r="AK111" s="16">
        <v>17.959361430000001</v>
      </c>
      <c r="AL111" s="16">
        <v>188.48383308000001</v>
      </c>
      <c r="AM111" s="16">
        <v>188.48383308000001</v>
      </c>
      <c r="AN111" s="16">
        <v>0</v>
      </c>
      <c r="AO111" s="16">
        <v>0</v>
      </c>
      <c r="AP111" s="16">
        <v>61.499183909999999</v>
      </c>
      <c r="AQ111" s="16">
        <v>61.499183909999999</v>
      </c>
      <c r="AR111" s="16">
        <v>0</v>
      </c>
      <c r="AS111" s="16">
        <v>0</v>
      </c>
      <c r="AT111" s="16">
        <v>249.98301699000001</v>
      </c>
      <c r="AU111" s="16">
        <v>-31.562912148999999</v>
      </c>
      <c r="AV111" s="16">
        <v>706.25815645</v>
      </c>
      <c r="AW111" s="16">
        <v>674.695244301</v>
      </c>
      <c r="AX111" s="16">
        <v>102.49435369</v>
      </c>
      <c r="AY111" s="16">
        <v>1265.9282419900001</v>
      </c>
      <c r="AZ111" s="16">
        <v>-693.72735137899997</v>
      </c>
    </row>
    <row r="112" spans="2:52" x14ac:dyDescent="0.25">
      <c r="B112" s="15" t="s">
        <v>590</v>
      </c>
      <c r="C112" s="16">
        <v>130.101221514</v>
      </c>
      <c r="D112" s="16">
        <v>66.675951053999995</v>
      </c>
      <c r="E112" s="16">
        <v>51.415065263999999</v>
      </c>
      <c r="F112" s="16">
        <v>12.789067560000001</v>
      </c>
      <c r="G112" s="16">
        <v>2.4718182299999998</v>
      </c>
      <c r="H112" s="16">
        <v>63.425270459999993</v>
      </c>
      <c r="I112" s="16">
        <v>5.5489355499999995</v>
      </c>
      <c r="J112" s="16">
        <v>37.759086229999994</v>
      </c>
      <c r="K112" s="16">
        <v>0</v>
      </c>
      <c r="L112" s="16">
        <v>20.117248679999999</v>
      </c>
      <c r="M112" s="16">
        <v>461.18147908999998</v>
      </c>
      <c r="N112" s="16">
        <v>456.45007600000002</v>
      </c>
      <c r="O112" s="16">
        <v>3.3178593100000002</v>
      </c>
      <c r="P112" s="16">
        <v>1.4135437800000001</v>
      </c>
      <c r="Q112" s="16">
        <v>0</v>
      </c>
      <c r="R112" s="16">
        <v>591.28270060399996</v>
      </c>
      <c r="S112" s="16">
        <v>384.90377264</v>
      </c>
      <c r="T112" s="16">
        <v>41.460315399999999</v>
      </c>
      <c r="U112" s="16">
        <v>54.710577100000002</v>
      </c>
      <c r="V112" s="16">
        <v>0</v>
      </c>
      <c r="W112" s="16">
        <v>0</v>
      </c>
      <c r="X112" s="16">
        <v>30.049603129999998</v>
      </c>
      <c r="Y112" s="16">
        <v>62.001094969999997</v>
      </c>
      <c r="Z112" s="16">
        <v>1.08010728</v>
      </c>
      <c r="AA112" s="16">
        <v>574.20547051999995</v>
      </c>
      <c r="AB112" s="16">
        <v>17.077230084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45.198738810000002</v>
      </c>
      <c r="AM112" s="16">
        <v>45.198738810000002</v>
      </c>
      <c r="AN112" s="16">
        <v>0</v>
      </c>
      <c r="AO112" s="16">
        <v>0</v>
      </c>
      <c r="AP112" s="16">
        <v>24.40016602</v>
      </c>
      <c r="AQ112" s="16">
        <v>24.40016602</v>
      </c>
      <c r="AR112" s="16">
        <v>0</v>
      </c>
      <c r="AS112" s="16">
        <v>0</v>
      </c>
      <c r="AT112" s="16">
        <v>69.598904829999995</v>
      </c>
      <c r="AU112" s="16">
        <v>-52.521674746000002</v>
      </c>
      <c r="AV112" s="16">
        <v>353.68882043999997</v>
      </c>
      <c r="AW112" s="16">
        <v>301.167145694</v>
      </c>
      <c r="AX112" s="16">
        <v>0</v>
      </c>
      <c r="AY112" s="16">
        <v>28.923770670000003</v>
      </c>
      <c r="AZ112" s="16">
        <v>272.24337502399999</v>
      </c>
    </row>
    <row r="113" spans="2:52" x14ac:dyDescent="0.25">
      <c r="B113" s="15" t="s">
        <v>591</v>
      </c>
      <c r="C113" s="16">
        <v>56.519775818000006</v>
      </c>
      <c r="D113" s="16">
        <v>42.468089818000003</v>
      </c>
      <c r="E113" s="16">
        <v>29.563488068000002</v>
      </c>
      <c r="F113" s="16">
        <v>9.8186267300000001</v>
      </c>
      <c r="G113" s="16">
        <v>3.0859750200000002</v>
      </c>
      <c r="H113" s="16">
        <v>14.051685999999998</v>
      </c>
      <c r="I113" s="16">
        <v>4.1590253199999996</v>
      </c>
      <c r="J113" s="16">
        <v>2.58207729</v>
      </c>
      <c r="K113" s="16">
        <v>6.1782321299999996</v>
      </c>
      <c r="L113" s="16">
        <v>1.1323512600000001</v>
      </c>
      <c r="M113" s="16">
        <v>496.66529200000002</v>
      </c>
      <c r="N113" s="16">
        <v>490.565292</v>
      </c>
      <c r="O113" s="16">
        <v>0</v>
      </c>
      <c r="P113" s="16">
        <v>6.1</v>
      </c>
      <c r="Q113" s="16">
        <v>0</v>
      </c>
      <c r="R113" s="16">
        <v>553.18506781799999</v>
      </c>
      <c r="S113" s="16">
        <v>312.31996282</v>
      </c>
      <c r="T113" s="16">
        <v>13.072215869999999</v>
      </c>
      <c r="U113" s="16">
        <v>55.639112619999999</v>
      </c>
      <c r="V113" s="16">
        <v>0</v>
      </c>
      <c r="W113" s="16">
        <v>0</v>
      </c>
      <c r="X113" s="16">
        <v>23.999893329999999</v>
      </c>
      <c r="Y113" s="16">
        <v>73.122599030000003</v>
      </c>
      <c r="Z113" s="16">
        <v>3.8564086800000004</v>
      </c>
      <c r="AA113" s="16">
        <v>482.01019234999995</v>
      </c>
      <c r="AB113" s="16">
        <v>71.174875467999996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25.778877170000001</v>
      </c>
      <c r="AM113" s="16">
        <v>25.778877170000001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25.778877170000001</v>
      </c>
      <c r="AU113" s="16">
        <v>45.395998298000002</v>
      </c>
      <c r="AV113" s="16">
        <v>74.404695829999994</v>
      </c>
      <c r="AW113" s="16">
        <v>119.800694128</v>
      </c>
      <c r="AX113" s="16">
        <v>56.27362256</v>
      </c>
      <c r="AY113" s="16">
        <v>0</v>
      </c>
      <c r="AZ113" s="16">
        <v>63.527071568000004</v>
      </c>
    </row>
    <row r="114" spans="2:52" x14ac:dyDescent="0.25">
      <c r="B114" s="15" t="s">
        <v>592</v>
      </c>
      <c r="C114" s="16">
        <v>48.450325821000007</v>
      </c>
      <c r="D114" s="16">
        <v>26.246971301000002</v>
      </c>
      <c r="E114" s="16">
        <v>18.215331510999999</v>
      </c>
      <c r="F114" s="16">
        <v>6.9360191699999998</v>
      </c>
      <c r="G114" s="16">
        <v>1.09562062</v>
      </c>
      <c r="H114" s="16">
        <v>22.203354520000005</v>
      </c>
      <c r="I114" s="16">
        <v>1.58321928</v>
      </c>
      <c r="J114" s="16">
        <v>4.0085266200000005</v>
      </c>
      <c r="K114" s="16">
        <v>9.0127841400000008</v>
      </c>
      <c r="L114" s="16">
        <v>7.5988244800000002</v>
      </c>
      <c r="M114" s="16">
        <v>303.77396214999999</v>
      </c>
      <c r="N114" s="16">
        <v>292.127813</v>
      </c>
      <c r="O114" s="16">
        <v>0.22973664999999999</v>
      </c>
      <c r="P114" s="16">
        <v>0.31780000000000003</v>
      </c>
      <c r="Q114" s="16">
        <v>11.0986125</v>
      </c>
      <c r="R114" s="16">
        <v>352.22428797099997</v>
      </c>
      <c r="S114" s="16">
        <v>252.09293134000001</v>
      </c>
      <c r="T114" s="16">
        <v>8.9898052100000001</v>
      </c>
      <c r="U114" s="16">
        <v>14.47641958</v>
      </c>
      <c r="V114" s="16">
        <v>0</v>
      </c>
      <c r="W114" s="16">
        <v>3.48916038</v>
      </c>
      <c r="X114" s="16">
        <v>4.6006315599999992</v>
      </c>
      <c r="Y114" s="16">
        <v>25.323825410000001</v>
      </c>
      <c r="Z114" s="16">
        <v>11.75170812</v>
      </c>
      <c r="AA114" s="16">
        <v>320.72448160000005</v>
      </c>
      <c r="AB114" s="16">
        <v>31.499806371000002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0.64437624000000004</v>
      </c>
      <c r="AM114" s="16">
        <v>0.64437624000000004</v>
      </c>
      <c r="AN114" s="16">
        <v>0</v>
      </c>
      <c r="AO114" s="16">
        <v>0</v>
      </c>
      <c r="AP114" s="16">
        <v>29.717093200000001</v>
      </c>
      <c r="AQ114" s="16">
        <v>29.717093200000001</v>
      </c>
      <c r="AR114" s="16">
        <v>0</v>
      </c>
      <c r="AS114" s="16">
        <v>0</v>
      </c>
      <c r="AT114" s="16">
        <v>30.361469439999997</v>
      </c>
      <c r="AU114" s="16">
        <v>1.138336931</v>
      </c>
      <c r="AV114" s="16">
        <v>41.316578</v>
      </c>
      <c r="AW114" s="16">
        <v>42.454914930999998</v>
      </c>
      <c r="AX114" s="16">
        <v>12.854711759999999</v>
      </c>
      <c r="AY114" s="16">
        <v>4.9034652699999999</v>
      </c>
      <c r="AZ114" s="16">
        <v>24.696737900999999</v>
      </c>
    </row>
    <row r="115" spans="2:52" x14ac:dyDescent="0.25">
      <c r="B115" s="15" t="s">
        <v>593</v>
      </c>
      <c r="C115" s="16">
        <v>30.719421019999995</v>
      </c>
      <c r="D115" s="16">
        <v>19.943224669999999</v>
      </c>
      <c r="E115" s="16">
        <v>13.648719300000002</v>
      </c>
      <c r="F115" s="16">
        <v>5.2894533499999996</v>
      </c>
      <c r="G115" s="16">
        <v>1.0050520199999999</v>
      </c>
      <c r="H115" s="16">
        <v>10.776196349999999</v>
      </c>
      <c r="I115" s="16">
        <v>2.41972838</v>
      </c>
      <c r="J115" s="16">
        <v>1.2571386599999999</v>
      </c>
      <c r="K115" s="16">
        <v>2.3471894999999998</v>
      </c>
      <c r="L115" s="16">
        <v>4.7521398099999992</v>
      </c>
      <c r="M115" s="16">
        <v>380.48079798999999</v>
      </c>
      <c r="N115" s="16">
        <v>377.654675</v>
      </c>
      <c r="O115" s="16">
        <v>2.5811229900000003</v>
      </c>
      <c r="P115" s="16">
        <v>0</v>
      </c>
      <c r="Q115" s="16">
        <v>0.245</v>
      </c>
      <c r="R115" s="16">
        <v>411.20021901000001</v>
      </c>
      <c r="S115" s="16">
        <v>223.34983009999999</v>
      </c>
      <c r="T115" s="16">
        <v>4.5494440999999997</v>
      </c>
      <c r="U115" s="16">
        <v>27.664403420000003</v>
      </c>
      <c r="V115" s="16">
        <v>0</v>
      </c>
      <c r="W115" s="16">
        <v>2.2227989799999999</v>
      </c>
      <c r="X115" s="16">
        <v>16.804275629999999</v>
      </c>
      <c r="Y115" s="16">
        <v>52.699236299999995</v>
      </c>
      <c r="Z115" s="16">
        <v>2.7522664300000002</v>
      </c>
      <c r="AA115" s="16">
        <v>330.04225496000004</v>
      </c>
      <c r="AB115" s="16">
        <v>81.157964050000018</v>
      </c>
      <c r="AC115" s="16">
        <v>0</v>
      </c>
      <c r="AD115" s="16">
        <v>0</v>
      </c>
      <c r="AE115" s="16">
        <v>0</v>
      </c>
      <c r="AF115" s="16">
        <v>0</v>
      </c>
      <c r="AG115" s="16">
        <v>22.602378000000002</v>
      </c>
      <c r="AH115" s="16">
        <v>22.602378000000002</v>
      </c>
      <c r="AI115" s="16">
        <v>0</v>
      </c>
      <c r="AJ115" s="16">
        <v>0</v>
      </c>
      <c r="AK115" s="16">
        <v>22.602378000000002</v>
      </c>
      <c r="AL115" s="16">
        <v>91.372925509999988</v>
      </c>
      <c r="AM115" s="16">
        <v>91.372925509999988</v>
      </c>
      <c r="AN115" s="16">
        <v>0</v>
      </c>
      <c r="AO115" s="16">
        <v>0</v>
      </c>
      <c r="AP115" s="16">
        <v>9.1224505199999992</v>
      </c>
      <c r="AQ115" s="16">
        <v>9.1224505199999992</v>
      </c>
      <c r="AR115" s="16">
        <v>0</v>
      </c>
      <c r="AS115" s="16">
        <v>0</v>
      </c>
      <c r="AT115" s="16">
        <v>100.49537602999999</v>
      </c>
      <c r="AU115" s="16">
        <v>3.2649660200000001</v>
      </c>
      <c r="AV115" s="16">
        <v>127.02139250999998</v>
      </c>
      <c r="AW115" s="16">
        <v>130.28635853</v>
      </c>
      <c r="AX115" s="16">
        <v>14.25326795</v>
      </c>
      <c r="AY115" s="16">
        <v>26.335745489999997</v>
      </c>
      <c r="AZ115" s="16">
        <v>89.697345089999999</v>
      </c>
    </row>
    <row r="116" spans="2:52" x14ac:dyDescent="0.25">
      <c r="B116" s="15" t="s">
        <v>594</v>
      </c>
      <c r="C116" s="16">
        <v>99.654868506</v>
      </c>
      <c r="D116" s="16">
        <v>60.876888835999992</v>
      </c>
      <c r="E116" s="16">
        <v>26.742921815999999</v>
      </c>
      <c r="F116" s="16">
        <v>31.030570359999999</v>
      </c>
      <c r="G116" s="16">
        <v>3.10339666</v>
      </c>
      <c r="H116" s="16">
        <v>38.777979670000001</v>
      </c>
      <c r="I116" s="16">
        <v>4.8178460599999999</v>
      </c>
      <c r="J116" s="16">
        <v>1.76865878</v>
      </c>
      <c r="K116" s="16">
        <v>26.28868713</v>
      </c>
      <c r="L116" s="16">
        <v>5.9027877000000002</v>
      </c>
      <c r="M116" s="16">
        <v>590.22233600000004</v>
      </c>
      <c r="N116" s="16">
        <v>582.05428800000004</v>
      </c>
      <c r="O116" s="16">
        <v>0</v>
      </c>
      <c r="P116" s="16">
        <v>0</v>
      </c>
      <c r="Q116" s="16">
        <v>8.1680480000000006</v>
      </c>
      <c r="R116" s="16">
        <v>689.877204506</v>
      </c>
      <c r="S116" s="16">
        <v>226.48205475</v>
      </c>
      <c r="T116" s="16">
        <v>31.424841499999999</v>
      </c>
      <c r="U116" s="16">
        <v>56.339275479999998</v>
      </c>
      <c r="V116" s="16">
        <v>0</v>
      </c>
      <c r="W116" s="16">
        <v>7.0000000000000001E-3</v>
      </c>
      <c r="X116" s="16">
        <v>68.629105209999992</v>
      </c>
      <c r="Y116" s="16">
        <v>165.66272853000001</v>
      </c>
      <c r="Z116" s="16">
        <v>0</v>
      </c>
      <c r="AA116" s="16">
        <v>548.54500546999998</v>
      </c>
      <c r="AB116" s="16">
        <v>141.33219903600002</v>
      </c>
      <c r="AC116" s="16">
        <v>0</v>
      </c>
      <c r="AD116" s="16">
        <v>0</v>
      </c>
      <c r="AE116" s="16">
        <v>0</v>
      </c>
      <c r="AF116" s="16">
        <v>0</v>
      </c>
      <c r="AG116" s="16">
        <v>1.4187714</v>
      </c>
      <c r="AH116" s="16">
        <v>1.4187714</v>
      </c>
      <c r="AI116" s="16">
        <v>0</v>
      </c>
      <c r="AJ116" s="16">
        <v>0</v>
      </c>
      <c r="AK116" s="16">
        <v>1.4187714</v>
      </c>
      <c r="AL116" s="16">
        <v>147.36225772999998</v>
      </c>
      <c r="AM116" s="16">
        <v>147.36225772999998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147.36225772999998</v>
      </c>
      <c r="AU116" s="16">
        <v>-4.6112872939999994</v>
      </c>
      <c r="AV116" s="16">
        <v>489.87015577</v>
      </c>
      <c r="AW116" s="16">
        <v>485.25886847600003</v>
      </c>
      <c r="AX116" s="16">
        <v>85.693443599999995</v>
      </c>
      <c r="AY116" s="16">
        <v>137.19476237999999</v>
      </c>
      <c r="AZ116" s="16">
        <v>262.37066249599997</v>
      </c>
    </row>
    <row r="117" spans="2:52" x14ac:dyDescent="0.25">
      <c r="B117" s="15" t="s">
        <v>595</v>
      </c>
      <c r="C117" s="16">
        <v>108.39143724100001</v>
      </c>
      <c r="D117" s="16">
        <v>95.604362041000002</v>
      </c>
      <c r="E117" s="16">
        <v>76.193451440999993</v>
      </c>
      <c r="F117" s="16">
        <v>17.89040687</v>
      </c>
      <c r="G117" s="16">
        <v>1.5205037299999999</v>
      </c>
      <c r="H117" s="16">
        <v>12.7870752</v>
      </c>
      <c r="I117" s="16">
        <v>5.3680784000000008</v>
      </c>
      <c r="J117" s="16">
        <v>7.0339948200000002</v>
      </c>
      <c r="K117" s="16">
        <v>0</v>
      </c>
      <c r="L117" s="16">
        <v>0.38500197999999997</v>
      </c>
      <c r="M117" s="16">
        <v>239.56150199999999</v>
      </c>
      <c r="N117" s="16">
        <v>239.56150199999999</v>
      </c>
      <c r="O117" s="16">
        <v>0</v>
      </c>
      <c r="P117" s="16">
        <v>0</v>
      </c>
      <c r="Q117" s="16">
        <v>0</v>
      </c>
      <c r="R117" s="16">
        <v>347.95293924100002</v>
      </c>
      <c r="S117" s="16">
        <v>216.29178612999999</v>
      </c>
      <c r="T117" s="16">
        <v>11.09253273</v>
      </c>
      <c r="U117" s="16">
        <v>17.989848590000001</v>
      </c>
      <c r="V117" s="16">
        <v>1.269411E-2</v>
      </c>
      <c r="W117" s="16">
        <v>8.0560230599999993</v>
      </c>
      <c r="X117" s="16">
        <v>12.80479208</v>
      </c>
      <c r="Y117" s="16">
        <v>29.178793710000001</v>
      </c>
      <c r="Z117" s="16">
        <v>2.0780143</v>
      </c>
      <c r="AA117" s="16">
        <v>297.50448471000004</v>
      </c>
      <c r="AB117" s="16">
        <v>50.448454531000003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18.3056752</v>
      </c>
      <c r="AM117" s="16">
        <v>18.3056752</v>
      </c>
      <c r="AN117" s="16">
        <v>0</v>
      </c>
      <c r="AO117" s="16">
        <v>0</v>
      </c>
      <c r="AP117" s="16">
        <v>4.7155197400000004</v>
      </c>
      <c r="AQ117" s="16">
        <v>4.7155197400000004</v>
      </c>
      <c r="AR117" s="16">
        <v>0</v>
      </c>
      <c r="AS117" s="16">
        <v>0</v>
      </c>
      <c r="AT117" s="16">
        <v>23.021194939999997</v>
      </c>
      <c r="AU117" s="16">
        <v>27.427259590999999</v>
      </c>
      <c r="AV117" s="16">
        <v>113.25284775</v>
      </c>
      <c r="AW117" s="16">
        <v>140.680107341</v>
      </c>
      <c r="AX117" s="16">
        <v>11.45469056</v>
      </c>
      <c r="AY117" s="16">
        <v>0.38371423999999998</v>
      </c>
      <c r="AZ117" s="16">
        <v>128.84170254099999</v>
      </c>
    </row>
    <row r="118" spans="2:52" x14ac:dyDescent="0.25">
      <c r="B118" s="15" t="s">
        <v>596</v>
      </c>
      <c r="C118" s="16">
        <v>90.435802981999998</v>
      </c>
      <c r="D118" s="16">
        <v>42.333278022000002</v>
      </c>
      <c r="E118" s="16">
        <v>29.403811342000001</v>
      </c>
      <c r="F118" s="16">
        <v>11.50108971</v>
      </c>
      <c r="G118" s="16">
        <v>1.42837697</v>
      </c>
      <c r="H118" s="16">
        <v>48.102524960000004</v>
      </c>
      <c r="I118" s="16">
        <v>4.1208103999999999</v>
      </c>
      <c r="J118" s="16">
        <v>9.8349624200000001</v>
      </c>
      <c r="K118" s="16">
        <v>19.149861120000001</v>
      </c>
      <c r="L118" s="16">
        <v>14.99689102</v>
      </c>
      <c r="M118" s="16">
        <v>409.77012648999994</v>
      </c>
      <c r="N118" s="16">
        <v>401.21713899999997</v>
      </c>
      <c r="O118" s="16">
        <v>1.47655446</v>
      </c>
      <c r="P118" s="16">
        <v>7</v>
      </c>
      <c r="Q118" s="16">
        <v>7.6433029999999999E-2</v>
      </c>
      <c r="R118" s="16">
        <v>500.20592947199992</v>
      </c>
      <c r="S118" s="16">
        <v>251.91696891000001</v>
      </c>
      <c r="T118" s="16">
        <v>16.149837250000001</v>
      </c>
      <c r="U118" s="16">
        <v>66.396654580000003</v>
      </c>
      <c r="V118" s="16">
        <v>0</v>
      </c>
      <c r="W118" s="16">
        <v>0</v>
      </c>
      <c r="X118" s="16">
        <v>5.8540773000000002</v>
      </c>
      <c r="Y118" s="16">
        <v>87.911441459999992</v>
      </c>
      <c r="Z118" s="16">
        <v>23.720605129999999</v>
      </c>
      <c r="AA118" s="16">
        <v>451.94958463</v>
      </c>
      <c r="AB118" s="16">
        <v>48.256344841999997</v>
      </c>
      <c r="AC118" s="16">
        <v>0.37224800000000002</v>
      </c>
      <c r="AD118" s="16">
        <v>0.37224800000000002</v>
      </c>
      <c r="AE118" s="16">
        <v>0</v>
      </c>
      <c r="AF118" s="16">
        <v>0</v>
      </c>
      <c r="AG118" s="16">
        <v>2.1659311400000001</v>
      </c>
      <c r="AH118" s="16">
        <v>2.1659311400000001</v>
      </c>
      <c r="AI118" s="16">
        <v>0</v>
      </c>
      <c r="AJ118" s="16">
        <v>0</v>
      </c>
      <c r="AK118" s="16">
        <v>2.53817914</v>
      </c>
      <c r="AL118" s="16">
        <v>0</v>
      </c>
      <c r="AM118" s="16">
        <v>0</v>
      </c>
      <c r="AN118" s="16">
        <v>0</v>
      </c>
      <c r="AO118" s="16">
        <v>0</v>
      </c>
      <c r="AP118" s="16">
        <v>39.716410509999996</v>
      </c>
      <c r="AQ118" s="16">
        <v>39.716410509999996</v>
      </c>
      <c r="AR118" s="16">
        <v>0</v>
      </c>
      <c r="AS118" s="16">
        <v>0</v>
      </c>
      <c r="AT118" s="16">
        <v>39.716410509999996</v>
      </c>
      <c r="AU118" s="16">
        <v>11.078113472000002</v>
      </c>
      <c r="AV118" s="16">
        <v>18.131646</v>
      </c>
      <c r="AW118" s="16">
        <v>29.209759471999998</v>
      </c>
      <c r="AX118" s="16">
        <v>17.130128940000002</v>
      </c>
      <c r="AY118" s="16">
        <v>18.15882264</v>
      </c>
      <c r="AZ118" s="16">
        <v>-6.0791921079999991</v>
      </c>
    </row>
    <row r="119" spans="2:52" x14ac:dyDescent="0.25">
      <c r="B119" s="15" t="s">
        <v>597</v>
      </c>
      <c r="C119" s="16">
        <v>240.94073823799999</v>
      </c>
      <c r="D119" s="16">
        <v>51.751826397999999</v>
      </c>
      <c r="E119" s="16">
        <v>25.469411688000001</v>
      </c>
      <c r="F119" s="16">
        <v>23.436128879999998</v>
      </c>
      <c r="G119" s="16">
        <v>2.8462858300000002</v>
      </c>
      <c r="H119" s="16">
        <v>189.18891184</v>
      </c>
      <c r="I119" s="16">
        <v>8.8995481699999992</v>
      </c>
      <c r="J119" s="16">
        <v>7.9054639</v>
      </c>
      <c r="K119" s="16">
        <v>129.91979538999999</v>
      </c>
      <c r="L119" s="16">
        <v>42.464104380000002</v>
      </c>
      <c r="M119" s="16">
        <v>440.56299799999999</v>
      </c>
      <c r="N119" s="16">
        <v>440.56299799999999</v>
      </c>
      <c r="O119" s="16">
        <v>0</v>
      </c>
      <c r="P119" s="16">
        <v>0</v>
      </c>
      <c r="Q119" s="16">
        <v>0</v>
      </c>
      <c r="R119" s="16">
        <v>681.50373623799999</v>
      </c>
      <c r="S119" s="16">
        <v>263.28190246999998</v>
      </c>
      <c r="T119" s="16">
        <v>16.97270936</v>
      </c>
      <c r="U119" s="16">
        <v>37.53607547</v>
      </c>
      <c r="V119" s="16">
        <v>0</v>
      </c>
      <c r="W119" s="16">
        <v>20.490331059999999</v>
      </c>
      <c r="X119" s="16">
        <v>15.92233583</v>
      </c>
      <c r="Y119" s="16">
        <v>195.20670464</v>
      </c>
      <c r="Z119" s="16">
        <v>0</v>
      </c>
      <c r="AA119" s="16">
        <v>549.41005882999991</v>
      </c>
      <c r="AB119" s="16">
        <v>132.09367740800002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63.871710319999998</v>
      </c>
      <c r="AM119" s="16">
        <v>63.871710319999998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63.871710319999998</v>
      </c>
      <c r="AU119" s="16">
        <v>68.221967088</v>
      </c>
      <c r="AV119" s="16">
        <v>411.08996386999996</v>
      </c>
      <c r="AW119" s="16">
        <v>479.311930958</v>
      </c>
      <c r="AX119" s="16">
        <v>101.09062946</v>
      </c>
      <c r="AY119" s="16">
        <v>92.54330401</v>
      </c>
      <c r="AZ119" s="16">
        <v>285.67799748799996</v>
      </c>
    </row>
    <row r="120" spans="2:52" x14ac:dyDescent="0.25">
      <c r="B120" s="15" t="s">
        <v>598</v>
      </c>
      <c r="C120" s="16">
        <v>106.46654479300001</v>
      </c>
      <c r="D120" s="16">
        <v>81.780176133000012</v>
      </c>
      <c r="E120" s="16">
        <v>54.283926363000006</v>
      </c>
      <c r="F120" s="16">
        <v>23.287014149999997</v>
      </c>
      <c r="G120" s="16">
        <v>4.2092356200000003</v>
      </c>
      <c r="H120" s="16">
        <v>24.686368659999999</v>
      </c>
      <c r="I120" s="16">
        <v>10.368252829999999</v>
      </c>
      <c r="J120" s="16">
        <v>6.2271186399999996</v>
      </c>
      <c r="K120" s="16">
        <v>7.8710481400000001</v>
      </c>
      <c r="L120" s="16">
        <v>0.21994904999999998</v>
      </c>
      <c r="M120" s="16">
        <v>326.85072694999997</v>
      </c>
      <c r="N120" s="16">
        <v>326.53190799999999</v>
      </c>
      <c r="O120" s="16">
        <v>0.19965245000000001</v>
      </c>
      <c r="P120" s="16">
        <v>0.11916649999999999</v>
      </c>
      <c r="Q120" s="16">
        <v>0</v>
      </c>
      <c r="R120" s="16">
        <v>433.31727174300005</v>
      </c>
      <c r="S120" s="16">
        <v>259.56067975999997</v>
      </c>
      <c r="T120" s="16">
        <v>19.039081120000002</v>
      </c>
      <c r="U120" s="16">
        <v>25.76066406</v>
      </c>
      <c r="V120" s="16">
        <v>0</v>
      </c>
      <c r="W120" s="16">
        <v>0</v>
      </c>
      <c r="X120" s="16">
        <v>14.009799080000001</v>
      </c>
      <c r="Y120" s="16">
        <v>85.739903639999994</v>
      </c>
      <c r="Z120" s="16">
        <v>3.1203042400000003</v>
      </c>
      <c r="AA120" s="16">
        <v>407.23043189999999</v>
      </c>
      <c r="AB120" s="16">
        <v>26.086839843000003</v>
      </c>
      <c r="AC120" s="16">
        <v>1.3415817700000001</v>
      </c>
      <c r="AD120" s="16">
        <v>0</v>
      </c>
      <c r="AE120" s="16">
        <v>0</v>
      </c>
      <c r="AF120" s="16">
        <v>1.3415817700000001</v>
      </c>
      <c r="AG120" s="16">
        <v>2.9989849999999998</v>
      </c>
      <c r="AH120" s="16">
        <v>2.9989849999999998</v>
      </c>
      <c r="AI120" s="16">
        <v>0</v>
      </c>
      <c r="AJ120" s="16">
        <v>0</v>
      </c>
      <c r="AK120" s="16">
        <v>4.3405667699999997</v>
      </c>
      <c r="AL120" s="16">
        <v>34.494020989999996</v>
      </c>
      <c r="AM120" s="16">
        <v>34.494020989999996</v>
      </c>
      <c r="AN120" s="16">
        <v>0</v>
      </c>
      <c r="AO120" s="16">
        <v>0</v>
      </c>
      <c r="AP120" s="16">
        <v>12.015332949999999</v>
      </c>
      <c r="AQ120" s="16">
        <v>12.015332949999999</v>
      </c>
      <c r="AR120" s="16">
        <v>0</v>
      </c>
      <c r="AS120" s="16">
        <v>0</v>
      </c>
      <c r="AT120" s="16">
        <v>46.509353939999997</v>
      </c>
      <c r="AU120" s="16">
        <v>-16.081947326999998</v>
      </c>
      <c r="AV120" s="16">
        <v>80.421588999999997</v>
      </c>
      <c r="AW120" s="16">
        <v>64.339641673000003</v>
      </c>
      <c r="AX120" s="16">
        <v>0.28079382000000003</v>
      </c>
      <c r="AY120" s="16">
        <v>11.790942039999999</v>
      </c>
      <c r="AZ120" s="16">
        <v>52.267905813000006</v>
      </c>
    </row>
    <row r="121" spans="2:52" x14ac:dyDescent="0.25">
      <c r="B121" s="15" t="s">
        <v>599</v>
      </c>
      <c r="C121" s="16">
        <v>16.119803217999998</v>
      </c>
      <c r="D121" s="16">
        <v>9.7321741079999988</v>
      </c>
      <c r="E121" s="16">
        <v>5.0934392580000001</v>
      </c>
      <c r="F121" s="16">
        <v>4.1322919000000002</v>
      </c>
      <c r="G121" s="16">
        <v>0.50644295000000006</v>
      </c>
      <c r="H121" s="16">
        <v>6.3876291100000007</v>
      </c>
      <c r="I121" s="16">
        <v>2.68807624</v>
      </c>
      <c r="J121" s="16">
        <v>3.1754375800000001</v>
      </c>
      <c r="K121" s="16">
        <v>0</v>
      </c>
      <c r="L121" s="16">
        <v>0.52411529000000001</v>
      </c>
      <c r="M121" s="16">
        <v>349.94420404000005</v>
      </c>
      <c r="N121" s="16">
        <v>349.94420404000005</v>
      </c>
      <c r="O121" s="16">
        <v>0</v>
      </c>
      <c r="P121" s="16">
        <v>0</v>
      </c>
      <c r="Q121" s="16">
        <v>0</v>
      </c>
      <c r="R121" s="16">
        <v>366.064007258</v>
      </c>
      <c r="S121" s="16">
        <v>245.64859180000002</v>
      </c>
      <c r="T121" s="16">
        <v>2.3410872899999999</v>
      </c>
      <c r="U121" s="16">
        <v>30.821052089999998</v>
      </c>
      <c r="V121" s="16">
        <v>0</v>
      </c>
      <c r="W121" s="16">
        <v>0</v>
      </c>
      <c r="X121" s="16">
        <v>12.37421675</v>
      </c>
      <c r="Y121" s="16">
        <v>52.342965999999997</v>
      </c>
      <c r="Z121" s="16">
        <v>0</v>
      </c>
      <c r="AA121" s="16">
        <v>343.52791393000001</v>
      </c>
      <c r="AB121" s="16">
        <v>22.536093327999996</v>
      </c>
      <c r="AC121" s="16">
        <v>0</v>
      </c>
      <c r="AD121" s="16">
        <v>0</v>
      </c>
      <c r="AE121" s="16">
        <v>0</v>
      </c>
      <c r="AF121" s="16">
        <v>0</v>
      </c>
      <c r="AG121" s="16">
        <v>21.75</v>
      </c>
      <c r="AH121" s="16">
        <v>21.75</v>
      </c>
      <c r="AI121" s="16">
        <v>0</v>
      </c>
      <c r="AJ121" s="16">
        <v>0</v>
      </c>
      <c r="AK121" s="16">
        <v>21.75</v>
      </c>
      <c r="AL121" s="16">
        <v>63.010720890000002</v>
      </c>
      <c r="AM121" s="16">
        <v>63.010720890000002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63.010720890000002</v>
      </c>
      <c r="AU121" s="16">
        <v>-18.724627562000002</v>
      </c>
      <c r="AV121" s="16">
        <v>29.75488009</v>
      </c>
      <c r="AW121" s="16">
        <v>11.030252527999998</v>
      </c>
      <c r="AX121" s="16">
        <v>0</v>
      </c>
      <c r="AY121" s="16">
        <v>0</v>
      </c>
      <c r="AZ121" s="16">
        <v>11.030252527999998</v>
      </c>
    </row>
    <row r="122" spans="2:52" x14ac:dyDescent="0.25">
      <c r="B122" s="15" t="s">
        <v>600</v>
      </c>
      <c r="C122" s="16">
        <v>104.141160851</v>
      </c>
      <c r="D122" s="16">
        <v>88.728238961000002</v>
      </c>
      <c r="E122" s="16">
        <v>69.593853581000005</v>
      </c>
      <c r="F122" s="16">
        <v>13.94367514</v>
      </c>
      <c r="G122" s="16">
        <v>5.1907102400000005</v>
      </c>
      <c r="H122" s="16">
        <v>15.41292189</v>
      </c>
      <c r="I122" s="16">
        <v>6.3764652699999997</v>
      </c>
      <c r="J122" s="16">
        <v>3.7066426899999998</v>
      </c>
      <c r="K122" s="16">
        <v>5.0382172900000004</v>
      </c>
      <c r="L122" s="16">
        <v>0.29159664000000002</v>
      </c>
      <c r="M122" s="16">
        <v>306.52460581000003</v>
      </c>
      <c r="N122" s="16">
        <v>303.82932299999999</v>
      </c>
      <c r="O122" s="16">
        <v>2.6952828100000001</v>
      </c>
      <c r="P122" s="16">
        <v>0</v>
      </c>
      <c r="Q122" s="16">
        <v>0</v>
      </c>
      <c r="R122" s="16">
        <v>410.66576666100002</v>
      </c>
      <c r="S122" s="16">
        <v>201.99318228000001</v>
      </c>
      <c r="T122" s="16">
        <v>8.8581688000000014</v>
      </c>
      <c r="U122" s="16">
        <v>28.927345300000002</v>
      </c>
      <c r="V122" s="16">
        <v>0</v>
      </c>
      <c r="W122" s="16">
        <v>37.482443140000001</v>
      </c>
      <c r="X122" s="16">
        <v>49.561461289999997</v>
      </c>
      <c r="Y122" s="16">
        <v>23.825635039999998</v>
      </c>
      <c r="Z122" s="16">
        <v>1.83077778</v>
      </c>
      <c r="AA122" s="16">
        <v>352.47901363000005</v>
      </c>
      <c r="AB122" s="16">
        <v>58.186753031000002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5.4275184599999999</v>
      </c>
      <c r="AM122" s="16">
        <v>5.4275184599999999</v>
      </c>
      <c r="AN122" s="16">
        <v>0</v>
      </c>
      <c r="AO122" s="16">
        <v>0</v>
      </c>
      <c r="AP122" s="16">
        <v>28.39508738</v>
      </c>
      <c r="AQ122" s="16">
        <v>28.39508738</v>
      </c>
      <c r="AR122" s="16">
        <v>0</v>
      </c>
      <c r="AS122" s="16">
        <v>0</v>
      </c>
      <c r="AT122" s="16">
        <v>33.822605839999994</v>
      </c>
      <c r="AU122" s="16">
        <v>24.364147191000001</v>
      </c>
      <c r="AV122" s="16">
        <v>98.510047870000008</v>
      </c>
      <c r="AW122" s="16">
        <v>122.87419506099999</v>
      </c>
      <c r="AX122" s="16">
        <v>0</v>
      </c>
      <c r="AY122" s="16">
        <v>29.0260532</v>
      </c>
      <c r="AZ122" s="16">
        <v>93.848141861000002</v>
      </c>
    </row>
    <row r="123" spans="2:52" x14ac:dyDescent="0.25">
      <c r="B123" s="15" t="s">
        <v>601</v>
      </c>
      <c r="C123" s="16">
        <v>112.151963987</v>
      </c>
      <c r="D123" s="16">
        <v>91.059668187</v>
      </c>
      <c r="E123" s="16">
        <v>69.862012786999998</v>
      </c>
      <c r="F123" s="16">
        <v>19.648912890000002</v>
      </c>
      <c r="G123" s="16">
        <v>1.5487425100000001</v>
      </c>
      <c r="H123" s="16">
        <v>21.092295800000002</v>
      </c>
      <c r="I123" s="16">
        <v>4.7663134100000004</v>
      </c>
      <c r="J123" s="16">
        <v>2.9784000900000001</v>
      </c>
      <c r="K123" s="16">
        <v>10.20832216</v>
      </c>
      <c r="L123" s="16">
        <v>3.1392601400000002</v>
      </c>
      <c r="M123" s="16">
        <v>264.61667</v>
      </c>
      <c r="N123" s="16">
        <v>262.11667</v>
      </c>
      <c r="O123" s="16">
        <v>0</v>
      </c>
      <c r="P123" s="16">
        <v>2.5</v>
      </c>
      <c r="Q123" s="16">
        <v>0</v>
      </c>
      <c r="R123" s="16">
        <v>376.76863398699999</v>
      </c>
      <c r="S123" s="16">
        <v>197.53383506999998</v>
      </c>
      <c r="T123" s="16">
        <v>23.981209</v>
      </c>
      <c r="U123" s="16">
        <v>20.78021</v>
      </c>
      <c r="V123" s="16">
        <v>0</v>
      </c>
      <c r="W123" s="16">
        <v>2.149527</v>
      </c>
      <c r="X123" s="16">
        <v>7.2835809400000002</v>
      </c>
      <c r="Y123" s="16">
        <v>27.32226854</v>
      </c>
      <c r="Z123" s="16">
        <v>1.64377529</v>
      </c>
      <c r="AA123" s="16">
        <v>280.69440584000006</v>
      </c>
      <c r="AB123" s="16">
        <v>96.074228146999999</v>
      </c>
      <c r="AC123" s="16">
        <v>8.5262820000000003E-2</v>
      </c>
      <c r="AD123" s="16">
        <v>8.5262820000000003E-2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8.5262820000000003E-2</v>
      </c>
      <c r="AL123" s="16">
        <v>7.1575191799999995</v>
      </c>
      <c r="AM123" s="16">
        <v>7.1575191799999995</v>
      </c>
      <c r="AN123" s="16">
        <v>0</v>
      </c>
      <c r="AO123" s="16">
        <v>0</v>
      </c>
      <c r="AP123" s="16">
        <v>12.300409999999999</v>
      </c>
      <c r="AQ123" s="16">
        <v>12.300409999999999</v>
      </c>
      <c r="AR123" s="16">
        <v>0</v>
      </c>
      <c r="AS123" s="16">
        <v>0</v>
      </c>
      <c r="AT123" s="16">
        <v>19.457929180000001</v>
      </c>
      <c r="AU123" s="16">
        <v>76.701561787000003</v>
      </c>
      <c r="AV123" s="16">
        <v>399.88312239999999</v>
      </c>
      <c r="AW123" s="16">
        <v>476.58468418700005</v>
      </c>
      <c r="AX123" s="16">
        <v>41.430976999999999</v>
      </c>
      <c r="AY123" s="16">
        <v>0</v>
      </c>
      <c r="AZ123" s="16">
        <v>435.15370718700001</v>
      </c>
    </row>
    <row r="124" spans="2:52" x14ac:dyDescent="0.25">
      <c r="B124" s="24" t="s">
        <v>1582</v>
      </c>
      <c r="C124" s="25">
        <f t="shared" ref="C124:AZ124" si="16">SUM(C108:C123)</f>
        <v>3226.1041780650007</v>
      </c>
      <c r="D124" s="25">
        <f t="shared" si="16"/>
        <v>2355.3709822050005</v>
      </c>
      <c r="E124" s="25">
        <f t="shared" si="16"/>
        <v>1312.8541624450002</v>
      </c>
      <c r="F124" s="25">
        <f t="shared" si="16"/>
        <v>913.65180672999998</v>
      </c>
      <c r="G124" s="25">
        <f t="shared" si="16"/>
        <v>128.86501303</v>
      </c>
      <c r="H124" s="25">
        <f t="shared" si="16"/>
        <v>870.73319585999991</v>
      </c>
      <c r="I124" s="25">
        <f t="shared" si="16"/>
        <v>167.14866357999998</v>
      </c>
      <c r="J124" s="25">
        <f t="shared" si="16"/>
        <v>201.83941793000002</v>
      </c>
      <c r="K124" s="25">
        <f t="shared" si="16"/>
        <v>354.12423269000004</v>
      </c>
      <c r="L124" s="25">
        <f t="shared" si="16"/>
        <v>147.62088166000001</v>
      </c>
      <c r="M124" s="25">
        <f t="shared" si="16"/>
        <v>6435.0885175200001</v>
      </c>
      <c r="N124" s="25">
        <f t="shared" si="16"/>
        <v>6372.9914190400004</v>
      </c>
      <c r="O124" s="25">
        <f t="shared" si="16"/>
        <v>25.058494669999995</v>
      </c>
      <c r="P124" s="25">
        <f t="shared" si="16"/>
        <v>17.450510280000003</v>
      </c>
      <c r="Q124" s="25">
        <f t="shared" si="16"/>
        <v>19.588093529999998</v>
      </c>
      <c r="R124" s="25">
        <f t="shared" si="16"/>
        <v>9661.1926955850013</v>
      </c>
      <c r="S124" s="25">
        <f t="shared" si="16"/>
        <v>4789.4661127800009</v>
      </c>
      <c r="T124" s="25">
        <f t="shared" si="16"/>
        <v>469.13207211000002</v>
      </c>
      <c r="U124" s="25">
        <f t="shared" si="16"/>
        <v>734.52280664999989</v>
      </c>
      <c r="V124" s="25">
        <f t="shared" si="16"/>
        <v>1.269411E-2</v>
      </c>
      <c r="W124" s="25">
        <f t="shared" si="16"/>
        <v>182.84199987999997</v>
      </c>
      <c r="X124" s="25">
        <f t="shared" si="16"/>
        <v>399.12164777999999</v>
      </c>
      <c r="Y124" s="25">
        <f t="shared" si="16"/>
        <v>1542.3771999800001</v>
      </c>
      <c r="Z124" s="25">
        <f t="shared" si="16"/>
        <v>202.45792229999998</v>
      </c>
      <c r="AA124" s="25">
        <f t="shared" si="16"/>
        <v>8319.9324555900002</v>
      </c>
      <c r="AB124" s="25">
        <f t="shared" si="16"/>
        <v>1341.2602399950003</v>
      </c>
      <c r="AC124" s="25">
        <f t="shared" si="16"/>
        <v>2.1915711100000004</v>
      </c>
      <c r="AD124" s="25">
        <f t="shared" si="16"/>
        <v>0.64961082000000003</v>
      </c>
      <c r="AE124" s="25">
        <f t="shared" si="16"/>
        <v>0</v>
      </c>
      <c r="AF124" s="25">
        <f t="shared" si="16"/>
        <v>1.54196029</v>
      </c>
      <c r="AG124" s="25">
        <f t="shared" si="16"/>
        <v>112.5713279</v>
      </c>
      <c r="AH124" s="25">
        <f t="shared" si="16"/>
        <v>112.5713279</v>
      </c>
      <c r="AI124" s="25">
        <f t="shared" si="16"/>
        <v>0</v>
      </c>
      <c r="AJ124" s="25">
        <f t="shared" si="16"/>
        <v>0</v>
      </c>
      <c r="AK124" s="25">
        <f t="shared" si="16"/>
        <v>114.76289900999998</v>
      </c>
      <c r="AL124" s="25">
        <f t="shared" si="16"/>
        <v>1113.6313124300002</v>
      </c>
      <c r="AM124" s="25">
        <f t="shared" si="16"/>
        <v>1113.6313124300002</v>
      </c>
      <c r="AN124" s="25">
        <f t="shared" si="16"/>
        <v>0</v>
      </c>
      <c r="AO124" s="25">
        <f t="shared" si="16"/>
        <v>0</v>
      </c>
      <c r="AP124" s="25">
        <f t="shared" si="16"/>
        <v>292.31592251999996</v>
      </c>
      <c r="AQ124" s="25">
        <f t="shared" si="16"/>
        <v>292.31592251999996</v>
      </c>
      <c r="AR124" s="25">
        <f t="shared" si="16"/>
        <v>0</v>
      </c>
      <c r="AS124" s="25">
        <f t="shared" si="16"/>
        <v>0</v>
      </c>
      <c r="AT124" s="25">
        <f t="shared" si="16"/>
        <v>1405.9472349499999</v>
      </c>
      <c r="AU124" s="25">
        <f t="shared" si="16"/>
        <v>50.075904055000017</v>
      </c>
      <c r="AV124" s="25">
        <f t="shared" si="16"/>
        <v>4158.8662717099996</v>
      </c>
      <c r="AW124" s="25">
        <f t="shared" si="16"/>
        <v>4208.9421757650007</v>
      </c>
      <c r="AX124" s="25">
        <f t="shared" si="16"/>
        <v>475.12759879999999</v>
      </c>
      <c r="AY124" s="25">
        <f t="shared" si="16"/>
        <v>1659.0038408899998</v>
      </c>
      <c r="AZ124" s="25">
        <f t="shared" si="16"/>
        <v>2074.8107360749996</v>
      </c>
    </row>
    <row r="125" spans="2:5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x14ac:dyDescent="0.25">
      <c r="B126" s="14" t="s">
        <v>1526</v>
      </c>
    </row>
    <row r="127" spans="2:52" x14ac:dyDescent="0.25">
      <c r="B127" s="15" t="s">
        <v>708</v>
      </c>
      <c r="C127" s="16">
        <v>232.80433291699998</v>
      </c>
      <c r="D127" s="16">
        <v>182.32838358699999</v>
      </c>
      <c r="E127" s="16">
        <v>44.577566817000005</v>
      </c>
      <c r="F127" s="16">
        <v>123.28598856999999</v>
      </c>
      <c r="G127" s="16">
        <v>14.464828199999999</v>
      </c>
      <c r="H127" s="16">
        <v>50.475949330000006</v>
      </c>
      <c r="I127" s="16">
        <v>13.434645570000001</v>
      </c>
      <c r="J127" s="16">
        <v>7.6398564900000006</v>
      </c>
      <c r="K127" s="16">
        <v>27.68812939</v>
      </c>
      <c r="L127" s="16">
        <v>1.71331788</v>
      </c>
      <c r="M127" s="16">
        <v>237.03211819000001</v>
      </c>
      <c r="N127" s="16">
        <v>235.19573500000001</v>
      </c>
      <c r="O127" s="16">
        <v>1.73638319</v>
      </c>
      <c r="P127" s="16">
        <v>0</v>
      </c>
      <c r="Q127" s="16">
        <v>0.1</v>
      </c>
      <c r="R127" s="16">
        <v>469.83645110700002</v>
      </c>
      <c r="S127" s="16">
        <v>167.65937255</v>
      </c>
      <c r="T127" s="16">
        <v>19.48792195</v>
      </c>
      <c r="U127" s="16">
        <v>31.42392238</v>
      </c>
      <c r="V127" s="16">
        <v>0</v>
      </c>
      <c r="W127" s="16">
        <v>0</v>
      </c>
      <c r="X127" s="16">
        <v>22.066553079999998</v>
      </c>
      <c r="Y127" s="16">
        <v>67.234226500000005</v>
      </c>
      <c r="Z127" s="16">
        <v>4.8959679600000001</v>
      </c>
      <c r="AA127" s="16">
        <v>312.76796441999994</v>
      </c>
      <c r="AB127" s="16">
        <v>157.06848668699999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50.258325799999994</v>
      </c>
      <c r="AM127" s="16">
        <v>50.258325799999994</v>
      </c>
      <c r="AN127" s="16">
        <v>0</v>
      </c>
      <c r="AO127" s="16">
        <v>0</v>
      </c>
      <c r="AP127" s="16">
        <v>13.240756300000001</v>
      </c>
      <c r="AQ127" s="16">
        <v>13.240756300000001</v>
      </c>
      <c r="AR127" s="16">
        <v>0</v>
      </c>
      <c r="AS127" s="16">
        <v>0</v>
      </c>
      <c r="AT127" s="16">
        <v>63.499082099999995</v>
      </c>
      <c r="AU127" s="16">
        <v>93.569404586999994</v>
      </c>
      <c r="AV127" s="16">
        <v>438.79648571999996</v>
      </c>
      <c r="AW127" s="16">
        <v>532.36589030699997</v>
      </c>
      <c r="AX127" s="16">
        <v>0</v>
      </c>
      <c r="AY127" s="16">
        <v>359.20370560000003</v>
      </c>
      <c r="AZ127" s="16">
        <v>173.16218470700002</v>
      </c>
    </row>
    <row r="128" spans="2:52" x14ac:dyDescent="0.25">
      <c r="B128" s="15" t="s">
        <v>709</v>
      </c>
      <c r="C128" s="16">
        <v>47.682200553000001</v>
      </c>
      <c r="D128" s="16">
        <v>19.265826903000001</v>
      </c>
      <c r="E128" s="16">
        <v>10.408344633</v>
      </c>
      <c r="F128" s="16">
        <v>7.3706621299999995</v>
      </c>
      <c r="G128" s="16">
        <v>1.4868201399999998</v>
      </c>
      <c r="H128" s="16">
        <v>28.416373649999997</v>
      </c>
      <c r="I128" s="16">
        <v>4.9680025499999996</v>
      </c>
      <c r="J128" s="16">
        <v>4.9282802999999999</v>
      </c>
      <c r="K128" s="16">
        <v>17.389258379999998</v>
      </c>
      <c r="L128" s="16">
        <v>1.1308324199999999</v>
      </c>
      <c r="M128" s="16">
        <v>231.90499199999999</v>
      </c>
      <c r="N128" s="16">
        <v>231.90499199999999</v>
      </c>
      <c r="O128" s="16">
        <v>0</v>
      </c>
      <c r="P128" s="16">
        <v>0</v>
      </c>
      <c r="Q128" s="16">
        <v>0</v>
      </c>
      <c r="R128" s="16">
        <v>279.58719255299997</v>
      </c>
      <c r="S128" s="16">
        <v>156.35493749</v>
      </c>
      <c r="T128" s="16">
        <v>4.5045536100000003</v>
      </c>
      <c r="U128" s="16">
        <v>10.2141029</v>
      </c>
      <c r="V128" s="16">
        <v>0</v>
      </c>
      <c r="W128" s="16">
        <v>0</v>
      </c>
      <c r="X128" s="16">
        <v>12.98600162</v>
      </c>
      <c r="Y128" s="16">
        <v>31.689019340000002</v>
      </c>
      <c r="Z128" s="16">
        <v>15.25291762</v>
      </c>
      <c r="AA128" s="16">
        <v>231.00153258000003</v>
      </c>
      <c r="AB128" s="16">
        <v>48.585659972999999</v>
      </c>
      <c r="AC128" s="16">
        <v>0</v>
      </c>
      <c r="AD128" s="16">
        <v>0</v>
      </c>
      <c r="AE128" s="16">
        <v>0</v>
      </c>
      <c r="AF128" s="16">
        <v>0</v>
      </c>
      <c r="AG128" s="16">
        <v>43.075000000000003</v>
      </c>
      <c r="AH128" s="16">
        <v>43.075000000000003</v>
      </c>
      <c r="AI128" s="16">
        <v>0</v>
      </c>
      <c r="AJ128" s="16">
        <v>0</v>
      </c>
      <c r="AK128" s="16">
        <v>43.075000000000003</v>
      </c>
      <c r="AL128" s="16">
        <v>114.76101028000001</v>
      </c>
      <c r="AM128" s="16">
        <v>114.76101028000001</v>
      </c>
      <c r="AN128" s="16">
        <v>0</v>
      </c>
      <c r="AO128" s="16">
        <v>0</v>
      </c>
      <c r="AP128" s="16">
        <v>11.39578644</v>
      </c>
      <c r="AQ128" s="16">
        <v>11.39578644</v>
      </c>
      <c r="AR128" s="16">
        <v>0</v>
      </c>
      <c r="AS128" s="16">
        <v>0</v>
      </c>
      <c r="AT128" s="16">
        <v>126.15679672</v>
      </c>
      <c r="AU128" s="16">
        <v>-34.496136747000001</v>
      </c>
      <c r="AV128" s="16">
        <v>69.065372999999994</v>
      </c>
      <c r="AW128" s="16">
        <v>34.569236253</v>
      </c>
      <c r="AX128" s="16">
        <v>2</v>
      </c>
      <c r="AY128" s="16">
        <v>0</v>
      </c>
      <c r="AZ128" s="16">
        <v>32.569236253</v>
      </c>
    </row>
    <row r="129" spans="2:52" x14ac:dyDescent="0.25">
      <c r="B129" s="15" t="s">
        <v>710</v>
      </c>
      <c r="C129" s="16">
        <v>61.249982008000003</v>
      </c>
      <c r="D129" s="16">
        <v>40.490166308000006</v>
      </c>
      <c r="E129" s="16">
        <v>13.981572718000001</v>
      </c>
      <c r="F129" s="16">
        <v>24.492931600000002</v>
      </c>
      <c r="G129" s="16">
        <v>2.0156619899999999</v>
      </c>
      <c r="H129" s="16">
        <v>20.759815700000001</v>
      </c>
      <c r="I129" s="16">
        <v>3.0101859700000002</v>
      </c>
      <c r="J129" s="16">
        <v>2.3667800400000001</v>
      </c>
      <c r="K129" s="16">
        <v>12.20072214</v>
      </c>
      <c r="L129" s="16">
        <v>3.1821275500000001</v>
      </c>
      <c r="M129" s="16">
        <v>274.29160872000006</v>
      </c>
      <c r="N129" s="16">
        <v>272.57290799999998</v>
      </c>
      <c r="O129" s="16">
        <v>0.41755771999999997</v>
      </c>
      <c r="P129" s="16">
        <v>0.1764</v>
      </c>
      <c r="Q129" s="16">
        <v>1.124743</v>
      </c>
      <c r="R129" s="16">
        <v>335.54159072800002</v>
      </c>
      <c r="S129" s="16">
        <v>144.97716921</v>
      </c>
      <c r="T129" s="16">
        <v>3.8326139599999998</v>
      </c>
      <c r="U129" s="16">
        <v>11.7642851</v>
      </c>
      <c r="V129" s="16">
        <v>0</v>
      </c>
      <c r="W129" s="16">
        <v>0</v>
      </c>
      <c r="X129" s="16">
        <v>4.1654267699999998</v>
      </c>
      <c r="Y129" s="16">
        <v>18.347156829999999</v>
      </c>
      <c r="Z129" s="16">
        <v>0</v>
      </c>
      <c r="AA129" s="16">
        <v>183.08665187</v>
      </c>
      <c r="AB129" s="16">
        <v>152.45493885800002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14.29276641</v>
      </c>
      <c r="AM129" s="16">
        <v>14.29276641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14.29276641</v>
      </c>
      <c r="AU129" s="16">
        <v>138.16217244800001</v>
      </c>
      <c r="AV129" s="16">
        <v>245.20640040999999</v>
      </c>
      <c r="AW129" s="16">
        <v>383.36857285799999</v>
      </c>
      <c r="AX129" s="16">
        <v>35.389068590000001</v>
      </c>
      <c r="AY129" s="16">
        <v>46.005379299999994</v>
      </c>
      <c r="AZ129" s="16">
        <v>301.97412496800001</v>
      </c>
    </row>
    <row r="130" spans="2:52" x14ac:dyDescent="0.25">
      <c r="B130" s="15" t="s">
        <v>711</v>
      </c>
      <c r="C130" s="16">
        <v>2271.9948625040001</v>
      </c>
      <c r="D130" s="16">
        <v>1740.3740119940001</v>
      </c>
      <c r="E130" s="16">
        <v>564.53007457399997</v>
      </c>
      <c r="F130" s="16">
        <v>1048.9325118700001</v>
      </c>
      <c r="G130" s="16">
        <v>126.91142554999999</v>
      </c>
      <c r="H130" s="16">
        <v>531.62085051000008</v>
      </c>
      <c r="I130" s="16">
        <v>159.59421985</v>
      </c>
      <c r="J130" s="16">
        <v>278.28870098000004</v>
      </c>
      <c r="K130" s="16">
        <v>70.287928379999997</v>
      </c>
      <c r="L130" s="16">
        <v>23.450001299999997</v>
      </c>
      <c r="M130" s="16">
        <v>1480.00562661</v>
      </c>
      <c r="N130" s="16">
        <v>1114.48155</v>
      </c>
      <c r="O130" s="16">
        <v>106.33247437999999</v>
      </c>
      <c r="P130" s="16">
        <v>0</v>
      </c>
      <c r="Q130" s="16">
        <v>259.19160223</v>
      </c>
      <c r="R130" s="16">
        <v>3752.0004891140002</v>
      </c>
      <c r="S130" s="16">
        <v>1929.6854240599998</v>
      </c>
      <c r="T130" s="16">
        <v>161.18714638</v>
      </c>
      <c r="U130" s="16">
        <v>516.05259339999998</v>
      </c>
      <c r="V130" s="16">
        <v>0</v>
      </c>
      <c r="W130" s="16">
        <v>202.37053519999998</v>
      </c>
      <c r="X130" s="16">
        <v>183.40911384</v>
      </c>
      <c r="Y130" s="16">
        <v>315.89918983999996</v>
      </c>
      <c r="Z130" s="16">
        <v>189.91014258999999</v>
      </c>
      <c r="AA130" s="16">
        <v>3498.5141453100005</v>
      </c>
      <c r="AB130" s="16">
        <v>253.486343804</v>
      </c>
      <c r="AC130" s="16">
        <v>804.46065076000002</v>
      </c>
      <c r="AD130" s="16">
        <v>804.46065076000002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804.46065076000002</v>
      </c>
      <c r="AL130" s="16">
        <v>51.570863079999995</v>
      </c>
      <c r="AM130" s="16">
        <v>51.570863079999995</v>
      </c>
      <c r="AN130" s="16">
        <v>0</v>
      </c>
      <c r="AO130" s="16">
        <v>0</v>
      </c>
      <c r="AP130" s="16">
        <v>274.45314023000003</v>
      </c>
      <c r="AQ130" s="16">
        <v>274.45314023000003</v>
      </c>
      <c r="AR130" s="16">
        <v>0</v>
      </c>
      <c r="AS130" s="16">
        <v>0</v>
      </c>
      <c r="AT130" s="16">
        <v>326.02400331000001</v>
      </c>
      <c r="AU130" s="16">
        <v>731.92299125399995</v>
      </c>
      <c r="AV130" s="16">
        <v>464.36648253999994</v>
      </c>
      <c r="AW130" s="16">
        <v>1196.2894737939998</v>
      </c>
      <c r="AX130" s="16">
        <v>615.42424342000004</v>
      </c>
      <c r="AY130" s="16">
        <v>0</v>
      </c>
      <c r="AZ130" s="16">
        <v>580.86523037400002</v>
      </c>
    </row>
    <row r="131" spans="2:52" x14ac:dyDescent="0.25">
      <c r="B131" s="15" t="s">
        <v>712</v>
      </c>
      <c r="C131" s="16">
        <v>110.177506284</v>
      </c>
      <c r="D131" s="16">
        <v>55.054084004000011</v>
      </c>
      <c r="E131" s="16">
        <v>18.985808624000001</v>
      </c>
      <c r="F131" s="16">
        <v>28.53009218</v>
      </c>
      <c r="G131" s="16">
        <v>7.5381831999999998</v>
      </c>
      <c r="H131" s="16">
        <v>55.12342228</v>
      </c>
      <c r="I131" s="16">
        <v>4.9440337000000003</v>
      </c>
      <c r="J131" s="16">
        <v>3.4455268399999999</v>
      </c>
      <c r="K131" s="16">
        <v>41.6750191</v>
      </c>
      <c r="L131" s="16">
        <v>5.0588426399999999</v>
      </c>
      <c r="M131" s="16">
        <v>282.97585056999998</v>
      </c>
      <c r="N131" s="16">
        <v>278.20177000000001</v>
      </c>
      <c r="O131" s="16">
        <v>4.7740805700000006</v>
      </c>
      <c r="P131" s="16">
        <v>0</v>
      </c>
      <c r="Q131" s="16">
        <v>0</v>
      </c>
      <c r="R131" s="16">
        <v>393.15335685399998</v>
      </c>
      <c r="S131" s="16">
        <v>184.24228194</v>
      </c>
      <c r="T131" s="16">
        <v>8.4666907600000005</v>
      </c>
      <c r="U131" s="16">
        <v>19.231904649999997</v>
      </c>
      <c r="V131" s="16">
        <v>0</v>
      </c>
      <c r="W131" s="16">
        <v>0</v>
      </c>
      <c r="X131" s="16">
        <v>9.9399093300000008</v>
      </c>
      <c r="Y131" s="16">
        <v>98.192761669999996</v>
      </c>
      <c r="Z131" s="16">
        <v>6.7911497599999997</v>
      </c>
      <c r="AA131" s="16">
        <v>326.86469811000001</v>
      </c>
      <c r="AB131" s="16">
        <v>66.288658744000003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29.333056640000002</v>
      </c>
      <c r="AM131" s="16">
        <v>29.333056640000002</v>
      </c>
      <c r="AN131" s="16">
        <v>0</v>
      </c>
      <c r="AO131" s="16">
        <v>0</v>
      </c>
      <c r="AP131" s="16">
        <v>13.94932152</v>
      </c>
      <c r="AQ131" s="16">
        <v>13.94932152</v>
      </c>
      <c r="AR131" s="16">
        <v>0</v>
      </c>
      <c r="AS131" s="16">
        <v>0</v>
      </c>
      <c r="AT131" s="16">
        <v>43.282378159999993</v>
      </c>
      <c r="AU131" s="16">
        <v>23.006280583999999</v>
      </c>
      <c r="AV131" s="16">
        <v>373.81240961999998</v>
      </c>
      <c r="AW131" s="16">
        <v>396.81869020400001</v>
      </c>
      <c r="AX131" s="16">
        <v>3.2074703100000002</v>
      </c>
      <c r="AY131" s="16">
        <v>33.596691450000002</v>
      </c>
      <c r="AZ131" s="16">
        <v>360.01452844400001</v>
      </c>
    </row>
    <row r="132" spans="2:52" x14ac:dyDescent="0.25">
      <c r="B132" s="15" t="s">
        <v>713</v>
      </c>
      <c r="C132" s="16">
        <v>764.61032992500009</v>
      </c>
      <c r="D132" s="16">
        <v>640.87742249500013</v>
      </c>
      <c r="E132" s="16">
        <v>156.33156848500002</v>
      </c>
      <c r="F132" s="16">
        <v>436.76335405999998</v>
      </c>
      <c r="G132" s="16">
        <v>47.782499950000002</v>
      </c>
      <c r="H132" s="16">
        <v>123.73290743</v>
      </c>
      <c r="I132" s="16">
        <v>53.324840119999998</v>
      </c>
      <c r="J132" s="16">
        <v>46.88306893</v>
      </c>
      <c r="K132" s="16">
        <v>12.29643267</v>
      </c>
      <c r="L132" s="16">
        <v>11.22856571</v>
      </c>
      <c r="M132" s="16">
        <v>498.70372275</v>
      </c>
      <c r="N132" s="16">
        <v>479.57616999999999</v>
      </c>
      <c r="O132" s="16">
        <v>2.5403983700000001</v>
      </c>
      <c r="P132" s="16">
        <v>16.587154380000001</v>
      </c>
      <c r="Q132" s="16">
        <v>0</v>
      </c>
      <c r="R132" s="16">
        <v>1263.3140526750001</v>
      </c>
      <c r="S132" s="16">
        <v>541.67939144000002</v>
      </c>
      <c r="T132" s="16">
        <v>77.066641239999996</v>
      </c>
      <c r="U132" s="16">
        <v>149.99892419</v>
      </c>
      <c r="V132" s="16">
        <v>0</v>
      </c>
      <c r="W132" s="16">
        <v>146.49328815000001</v>
      </c>
      <c r="X132" s="16">
        <v>41.29515198</v>
      </c>
      <c r="Y132" s="16">
        <v>91.258391950000004</v>
      </c>
      <c r="Z132" s="16">
        <v>0</v>
      </c>
      <c r="AA132" s="16">
        <v>1047.7917889500002</v>
      </c>
      <c r="AB132" s="16">
        <v>215.52226372499999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87.697687200000004</v>
      </c>
      <c r="AM132" s="16">
        <v>87.697687200000004</v>
      </c>
      <c r="AN132" s="16">
        <v>0</v>
      </c>
      <c r="AO132" s="16">
        <v>0</v>
      </c>
      <c r="AP132" s="16">
        <v>74.849575459999997</v>
      </c>
      <c r="AQ132" s="16">
        <v>74.849575459999997</v>
      </c>
      <c r="AR132" s="16">
        <v>0</v>
      </c>
      <c r="AS132" s="16">
        <v>0</v>
      </c>
      <c r="AT132" s="16">
        <v>162.54726266</v>
      </c>
      <c r="AU132" s="16">
        <v>52.975001065000001</v>
      </c>
      <c r="AV132" s="16">
        <v>647.23128238999993</v>
      </c>
      <c r="AW132" s="16">
        <v>700.20628345499995</v>
      </c>
      <c r="AX132" s="16">
        <v>332.68886423999993</v>
      </c>
      <c r="AY132" s="16">
        <v>0</v>
      </c>
      <c r="AZ132" s="16">
        <v>367.51741921499996</v>
      </c>
    </row>
    <row r="133" spans="2:52" x14ac:dyDescent="0.25">
      <c r="B133" s="15" t="s">
        <v>714</v>
      </c>
      <c r="C133" s="16">
        <v>801.06546583399995</v>
      </c>
      <c r="D133" s="16">
        <v>609.58594667400007</v>
      </c>
      <c r="E133" s="16">
        <v>206.48398090399999</v>
      </c>
      <c r="F133" s="16">
        <v>361.40249182999997</v>
      </c>
      <c r="G133" s="16">
        <v>41.699473939999997</v>
      </c>
      <c r="H133" s="16">
        <v>191.47951916</v>
      </c>
      <c r="I133" s="16">
        <v>37.672705380000004</v>
      </c>
      <c r="J133" s="16">
        <v>77.203036159999996</v>
      </c>
      <c r="K133" s="16">
        <v>56.777756869999997</v>
      </c>
      <c r="L133" s="16">
        <v>19.826020750000001</v>
      </c>
      <c r="M133" s="16">
        <v>451.54515850999996</v>
      </c>
      <c r="N133" s="16">
        <v>443.53096499999998</v>
      </c>
      <c r="O133" s="16">
        <v>8.0141935100000001</v>
      </c>
      <c r="P133" s="16">
        <v>0</v>
      </c>
      <c r="Q133" s="16">
        <v>0</v>
      </c>
      <c r="R133" s="16">
        <v>1252.6106243439999</v>
      </c>
      <c r="S133" s="16">
        <v>517.24223798000003</v>
      </c>
      <c r="T133" s="16">
        <v>75.652504759999999</v>
      </c>
      <c r="U133" s="16">
        <v>23.48784672</v>
      </c>
      <c r="V133" s="16">
        <v>0</v>
      </c>
      <c r="W133" s="16">
        <v>20.086133280000002</v>
      </c>
      <c r="X133" s="16">
        <v>7.6547688799999998</v>
      </c>
      <c r="Y133" s="16">
        <v>98.394863340000001</v>
      </c>
      <c r="Z133" s="16">
        <v>24.016709679999998</v>
      </c>
      <c r="AA133" s="16">
        <v>766.53506463999997</v>
      </c>
      <c r="AB133" s="16">
        <v>486.075559704</v>
      </c>
      <c r="AC133" s="16">
        <v>0</v>
      </c>
      <c r="AD133" s="16">
        <v>0</v>
      </c>
      <c r="AE133" s="16">
        <v>0</v>
      </c>
      <c r="AF133" s="16">
        <v>0</v>
      </c>
      <c r="AG133" s="16">
        <v>8.3581289999999989E-2</v>
      </c>
      <c r="AH133" s="16">
        <v>8.3581289999999989E-2</v>
      </c>
      <c r="AI133" s="16">
        <v>0</v>
      </c>
      <c r="AJ133" s="16">
        <v>0</v>
      </c>
      <c r="AK133" s="16">
        <v>8.3581289999999989E-2</v>
      </c>
      <c r="AL133" s="16">
        <v>62.932564929999998</v>
      </c>
      <c r="AM133" s="16">
        <v>62.932564929999998</v>
      </c>
      <c r="AN133" s="16">
        <v>0</v>
      </c>
      <c r="AO133" s="16">
        <v>0</v>
      </c>
      <c r="AP133" s="16">
        <v>65.823912159999992</v>
      </c>
      <c r="AQ133" s="16">
        <v>65.823912159999992</v>
      </c>
      <c r="AR133" s="16">
        <v>0</v>
      </c>
      <c r="AS133" s="16">
        <v>0</v>
      </c>
      <c r="AT133" s="16">
        <v>128.75647709</v>
      </c>
      <c r="AU133" s="16">
        <v>357.40266390400001</v>
      </c>
      <c r="AV133" s="16">
        <v>1072.4946811700001</v>
      </c>
      <c r="AW133" s="16">
        <v>1429.897345074</v>
      </c>
      <c r="AX133" s="16">
        <v>457.52806800000002</v>
      </c>
      <c r="AY133" s="16">
        <v>0</v>
      </c>
      <c r="AZ133" s="16">
        <v>972.36927707400002</v>
      </c>
    </row>
    <row r="134" spans="2:52" x14ac:dyDescent="0.25">
      <c r="B134" s="15" t="s">
        <v>715</v>
      </c>
      <c r="C134" s="16">
        <v>276.50849360799998</v>
      </c>
      <c r="D134" s="16">
        <v>208.176525658</v>
      </c>
      <c r="E134" s="16">
        <v>174.58692308799999</v>
      </c>
      <c r="F134" s="16">
        <v>31.49277738</v>
      </c>
      <c r="G134" s="16">
        <v>2.0968251900000001</v>
      </c>
      <c r="H134" s="16">
        <v>68.331967950000006</v>
      </c>
      <c r="I134" s="16">
        <v>20.00097354</v>
      </c>
      <c r="J134" s="16">
        <v>10.91717358</v>
      </c>
      <c r="K134" s="16">
        <v>8.6557620199999992</v>
      </c>
      <c r="L134" s="16">
        <v>28.758058810000001</v>
      </c>
      <c r="M134" s="16">
        <v>261.40781565000003</v>
      </c>
      <c r="N134" s="16">
        <v>260.42985700000003</v>
      </c>
      <c r="O134" s="16">
        <v>0.97795865000000004</v>
      </c>
      <c r="P134" s="16">
        <v>0</v>
      </c>
      <c r="Q134" s="16">
        <v>0</v>
      </c>
      <c r="R134" s="16">
        <v>537.91630925800007</v>
      </c>
      <c r="S134" s="16">
        <v>170.09952558000001</v>
      </c>
      <c r="T134" s="16">
        <v>31.757897530000001</v>
      </c>
      <c r="U134" s="16">
        <v>19.92812254</v>
      </c>
      <c r="V134" s="16">
        <v>0</v>
      </c>
      <c r="W134" s="16">
        <v>0</v>
      </c>
      <c r="X134" s="16">
        <v>11.292613699999999</v>
      </c>
      <c r="Y134" s="16">
        <v>13.483612170000001</v>
      </c>
      <c r="Z134" s="16">
        <v>0</v>
      </c>
      <c r="AA134" s="16">
        <v>246.56177151999998</v>
      </c>
      <c r="AB134" s="16">
        <v>291.35453773799998</v>
      </c>
      <c r="AC134" s="16">
        <v>3.1014009999999998E-2</v>
      </c>
      <c r="AD134" s="16">
        <v>3.1014009999999998E-2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3.1014009999999998E-2</v>
      </c>
      <c r="AL134" s="16">
        <v>243.84802531</v>
      </c>
      <c r="AM134" s="16">
        <v>243.84802531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243.84802531</v>
      </c>
      <c r="AU134" s="16">
        <v>47.537526438</v>
      </c>
      <c r="AV134" s="16">
        <v>435.00639214</v>
      </c>
      <c r="AW134" s="16">
        <v>482.54391857799993</v>
      </c>
      <c r="AX134" s="16">
        <v>25.72032403</v>
      </c>
      <c r="AY134" s="16">
        <v>0</v>
      </c>
      <c r="AZ134" s="16">
        <v>456.82359454800002</v>
      </c>
    </row>
    <row r="135" spans="2:52" x14ac:dyDescent="0.25">
      <c r="B135" s="15" t="s">
        <v>716</v>
      </c>
      <c r="C135" s="16">
        <v>213.04261388000003</v>
      </c>
      <c r="D135" s="16">
        <v>167.13050241000002</v>
      </c>
      <c r="E135" s="16">
        <v>69.552699430000004</v>
      </c>
      <c r="F135" s="16">
        <v>82.037298230000005</v>
      </c>
      <c r="G135" s="16">
        <v>15.54050475</v>
      </c>
      <c r="H135" s="16">
        <v>45.912111469999999</v>
      </c>
      <c r="I135" s="16">
        <v>4.8002510199999993</v>
      </c>
      <c r="J135" s="16">
        <v>7.5937406200000002</v>
      </c>
      <c r="K135" s="16">
        <v>32.856276550000004</v>
      </c>
      <c r="L135" s="16">
        <v>0.66184328000000003</v>
      </c>
      <c r="M135" s="16">
        <v>385.77585843999998</v>
      </c>
      <c r="N135" s="16">
        <v>326.74901999999997</v>
      </c>
      <c r="O135" s="16">
        <v>2.4213552900000002</v>
      </c>
      <c r="P135" s="16">
        <v>5.5270687000000001</v>
      </c>
      <c r="Q135" s="16">
        <v>51.078414450000004</v>
      </c>
      <c r="R135" s="16">
        <v>598.81847232000007</v>
      </c>
      <c r="S135" s="16">
        <v>159.13935196</v>
      </c>
      <c r="T135" s="16">
        <v>46.011983960000002</v>
      </c>
      <c r="U135" s="16">
        <v>27.507916139999999</v>
      </c>
      <c r="V135" s="16">
        <v>0</v>
      </c>
      <c r="W135" s="16">
        <v>46.363122179999998</v>
      </c>
      <c r="X135" s="16">
        <v>116.39384528000001</v>
      </c>
      <c r="Y135" s="16">
        <v>73.088380670000006</v>
      </c>
      <c r="Z135" s="16">
        <v>0</v>
      </c>
      <c r="AA135" s="16">
        <v>468.50460019000002</v>
      </c>
      <c r="AB135" s="16">
        <v>130.31387212999999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110.16958258</v>
      </c>
      <c r="AM135" s="16">
        <v>110.16958258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110.16958258</v>
      </c>
      <c r="AU135" s="16">
        <v>20.14428955</v>
      </c>
      <c r="AV135" s="16">
        <v>46.537842210000001</v>
      </c>
      <c r="AW135" s="16">
        <v>66.682131760000004</v>
      </c>
      <c r="AX135" s="16">
        <v>6.0906598599999997</v>
      </c>
      <c r="AY135" s="16">
        <v>0</v>
      </c>
      <c r="AZ135" s="16">
        <v>60.591471900000002</v>
      </c>
    </row>
    <row r="136" spans="2:52" x14ac:dyDescent="0.25">
      <c r="B136" s="15" t="s">
        <v>717</v>
      </c>
      <c r="C136" s="16">
        <v>301.70464366400006</v>
      </c>
      <c r="D136" s="16">
        <v>257.853136624</v>
      </c>
      <c r="E136" s="16">
        <v>110.432238704</v>
      </c>
      <c r="F136" s="16">
        <v>145.04494565000002</v>
      </c>
      <c r="G136" s="16">
        <v>2.37595227</v>
      </c>
      <c r="H136" s="16">
        <v>43.851507040000001</v>
      </c>
      <c r="I136" s="16">
        <v>8.6973249199999998</v>
      </c>
      <c r="J136" s="16">
        <v>6.6273584300000001</v>
      </c>
      <c r="K136" s="16">
        <v>24.026579870000003</v>
      </c>
      <c r="L136" s="16">
        <v>4.5002438200000006</v>
      </c>
      <c r="M136" s="16">
        <v>452.47913807999998</v>
      </c>
      <c r="N136" s="16">
        <v>370.79906899999997</v>
      </c>
      <c r="O136" s="16">
        <v>81.680069079999996</v>
      </c>
      <c r="P136" s="16">
        <v>0</v>
      </c>
      <c r="Q136" s="16">
        <v>0</v>
      </c>
      <c r="R136" s="16">
        <v>754.18378174399993</v>
      </c>
      <c r="S136" s="16">
        <v>238.51393662000001</v>
      </c>
      <c r="T136" s="16">
        <v>1.3043716699999999</v>
      </c>
      <c r="U136" s="16">
        <v>30.542453949999999</v>
      </c>
      <c r="V136" s="16">
        <v>0</v>
      </c>
      <c r="W136" s="16">
        <v>0</v>
      </c>
      <c r="X136" s="16">
        <v>8.44646702</v>
      </c>
      <c r="Y136" s="16">
        <v>85.755260939999999</v>
      </c>
      <c r="Z136" s="16">
        <v>15.218206289999999</v>
      </c>
      <c r="AA136" s="16">
        <v>379.78069649000003</v>
      </c>
      <c r="AB136" s="16">
        <v>374.40308525400002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66.851026570000002</v>
      </c>
      <c r="AM136" s="16">
        <v>66.851026570000002</v>
      </c>
      <c r="AN136" s="16">
        <v>0</v>
      </c>
      <c r="AO136" s="16">
        <v>0</v>
      </c>
      <c r="AP136" s="16">
        <v>23.133282789999999</v>
      </c>
      <c r="AQ136" s="16">
        <v>23.133282789999999</v>
      </c>
      <c r="AR136" s="16">
        <v>0</v>
      </c>
      <c r="AS136" s="16">
        <v>0</v>
      </c>
      <c r="AT136" s="16">
        <v>89.984309359999997</v>
      </c>
      <c r="AU136" s="16">
        <v>284.41877589400002</v>
      </c>
      <c r="AV136" s="16">
        <v>653.33135981999999</v>
      </c>
      <c r="AW136" s="16">
        <v>937.75013571399995</v>
      </c>
      <c r="AX136" s="16">
        <v>27.69395973</v>
      </c>
      <c r="AY136" s="16">
        <v>19.559000000000001</v>
      </c>
      <c r="AZ136" s="16">
        <v>890.49717598400014</v>
      </c>
    </row>
    <row r="137" spans="2:52" x14ac:dyDescent="0.25">
      <c r="B137" s="15" t="s">
        <v>718</v>
      </c>
      <c r="C137" s="16">
        <v>52.616874442999993</v>
      </c>
      <c r="D137" s="16">
        <v>28.498753553</v>
      </c>
      <c r="E137" s="16">
        <v>19.673850352999999</v>
      </c>
      <c r="F137" s="16">
        <v>7.0996486799999996</v>
      </c>
      <c r="G137" s="16">
        <v>1.72525452</v>
      </c>
      <c r="H137" s="16">
        <v>24.118120889999997</v>
      </c>
      <c r="I137" s="16">
        <v>2.3364646600000003</v>
      </c>
      <c r="J137" s="16">
        <v>1.9511418500000002</v>
      </c>
      <c r="K137" s="16">
        <v>15.56175618</v>
      </c>
      <c r="L137" s="16">
        <v>4.2687582000000006</v>
      </c>
      <c r="M137" s="16">
        <v>339.48891441000001</v>
      </c>
      <c r="N137" s="16">
        <v>337.07218</v>
      </c>
      <c r="O137" s="16">
        <v>0.14581441000000001</v>
      </c>
      <c r="P137" s="16">
        <v>0</v>
      </c>
      <c r="Q137" s="16">
        <v>2.2709199999999998</v>
      </c>
      <c r="R137" s="16">
        <v>392.10578885300004</v>
      </c>
      <c r="S137" s="16">
        <v>184.37351871000001</v>
      </c>
      <c r="T137" s="16">
        <v>9.0238132999999987</v>
      </c>
      <c r="U137" s="16">
        <v>34.403432979999998</v>
      </c>
      <c r="V137" s="16">
        <v>0</v>
      </c>
      <c r="W137" s="16">
        <v>0</v>
      </c>
      <c r="X137" s="16">
        <v>11.03431404</v>
      </c>
      <c r="Y137" s="16">
        <v>99.066964939999991</v>
      </c>
      <c r="Z137" s="16">
        <v>17.515017390000001</v>
      </c>
      <c r="AA137" s="16">
        <v>355.41706135999999</v>
      </c>
      <c r="AB137" s="16">
        <v>36.688727493000002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23.793094109999998</v>
      </c>
      <c r="AM137" s="16">
        <v>23.793094109999998</v>
      </c>
      <c r="AN137" s="16">
        <v>0</v>
      </c>
      <c r="AO137" s="16">
        <v>0</v>
      </c>
      <c r="AP137" s="16">
        <v>27.35898319</v>
      </c>
      <c r="AQ137" s="16">
        <v>27.35898319</v>
      </c>
      <c r="AR137" s="16">
        <v>0</v>
      </c>
      <c r="AS137" s="16">
        <v>0</v>
      </c>
      <c r="AT137" s="16">
        <v>51.152077299999995</v>
      </c>
      <c r="AU137" s="16">
        <v>-14.463349807</v>
      </c>
      <c r="AV137" s="16">
        <v>378.29112700000002</v>
      </c>
      <c r="AW137" s="16">
        <v>363.82777719300003</v>
      </c>
      <c r="AX137" s="16">
        <v>37.800428969999999</v>
      </c>
      <c r="AY137" s="16">
        <v>6.5344928899999992</v>
      </c>
      <c r="AZ137" s="16">
        <v>319.49285533300002</v>
      </c>
    </row>
    <row r="138" spans="2:52" x14ac:dyDescent="0.25">
      <c r="B138" s="15" t="s">
        <v>719</v>
      </c>
      <c r="C138" s="16">
        <v>41.115951759999994</v>
      </c>
      <c r="D138" s="16">
        <v>26.39788033</v>
      </c>
      <c r="E138" s="16">
        <v>11.87167094</v>
      </c>
      <c r="F138" s="16">
        <v>12.504067970000001</v>
      </c>
      <c r="G138" s="16">
        <v>2.0221414200000001</v>
      </c>
      <c r="H138" s="16">
        <v>14.71807143</v>
      </c>
      <c r="I138" s="16">
        <v>2.2502325600000002</v>
      </c>
      <c r="J138" s="16">
        <v>2.66981015</v>
      </c>
      <c r="K138" s="16">
        <v>4.6912036100000005</v>
      </c>
      <c r="L138" s="16">
        <v>5.1068251099999999</v>
      </c>
      <c r="M138" s="16">
        <v>539.70628999999997</v>
      </c>
      <c r="N138" s="16">
        <v>539.70628999999997</v>
      </c>
      <c r="O138" s="16">
        <v>0</v>
      </c>
      <c r="P138" s="16">
        <v>0</v>
      </c>
      <c r="Q138" s="16">
        <v>0</v>
      </c>
      <c r="R138" s="16">
        <v>580.82224176</v>
      </c>
      <c r="S138" s="16">
        <v>281.48992100999999</v>
      </c>
      <c r="T138" s="16">
        <v>12.87290984</v>
      </c>
      <c r="U138" s="16">
        <v>39.26508913</v>
      </c>
      <c r="V138" s="16">
        <v>0</v>
      </c>
      <c r="W138" s="16">
        <v>0</v>
      </c>
      <c r="X138" s="16">
        <v>11.18898677</v>
      </c>
      <c r="Y138" s="16">
        <v>101.24654612</v>
      </c>
      <c r="Z138" s="16">
        <v>3.93458883</v>
      </c>
      <c r="AA138" s="16">
        <v>449.99804169999993</v>
      </c>
      <c r="AB138" s="16">
        <v>130.82420006000001</v>
      </c>
      <c r="AC138" s="16">
        <v>0.81623701000000004</v>
      </c>
      <c r="AD138" s="16">
        <v>4.7509999999999997E-2</v>
      </c>
      <c r="AE138" s="16">
        <v>0</v>
      </c>
      <c r="AF138" s="16">
        <v>0.76872700999999999</v>
      </c>
      <c r="AG138" s="16">
        <v>4.9158435000000003</v>
      </c>
      <c r="AH138" s="16">
        <v>4.9158435000000003</v>
      </c>
      <c r="AI138" s="16">
        <v>0</v>
      </c>
      <c r="AJ138" s="16">
        <v>0</v>
      </c>
      <c r="AK138" s="16">
        <v>5.7320805099999994</v>
      </c>
      <c r="AL138" s="16">
        <v>57.62850323</v>
      </c>
      <c r="AM138" s="16">
        <v>57.62850323</v>
      </c>
      <c r="AN138" s="16">
        <v>0</v>
      </c>
      <c r="AO138" s="16">
        <v>0</v>
      </c>
      <c r="AP138" s="16">
        <v>12.554778070000001</v>
      </c>
      <c r="AQ138" s="16">
        <v>12.554778070000001</v>
      </c>
      <c r="AR138" s="16">
        <v>0</v>
      </c>
      <c r="AS138" s="16">
        <v>0</v>
      </c>
      <c r="AT138" s="16">
        <v>70.18328129999999</v>
      </c>
      <c r="AU138" s="16">
        <v>66.372999270000008</v>
      </c>
      <c r="AV138" s="16">
        <v>360.11782223</v>
      </c>
      <c r="AW138" s="16">
        <v>426.49082149999998</v>
      </c>
      <c r="AX138" s="16">
        <v>112.98924793</v>
      </c>
      <c r="AY138" s="16">
        <v>77.225492549999998</v>
      </c>
      <c r="AZ138" s="16">
        <v>236.27608101999999</v>
      </c>
    </row>
    <row r="139" spans="2:52" x14ac:dyDescent="0.25">
      <c r="B139" s="15" t="s">
        <v>720</v>
      </c>
      <c r="C139" s="16">
        <v>28.754665942000003</v>
      </c>
      <c r="D139" s="16">
        <v>8.504772912</v>
      </c>
      <c r="E139" s="16">
        <v>4.6140280620000009</v>
      </c>
      <c r="F139" s="16">
        <v>3.1587737799999998</v>
      </c>
      <c r="G139" s="16">
        <v>0.73197106999999995</v>
      </c>
      <c r="H139" s="16">
        <v>20.249893030000003</v>
      </c>
      <c r="I139" s="16">
        <v>4.1429374299999999</v>
      </c>
      <c r="J139" s="16">
        <v>1.2231194999999999</v>
      </c>
      <c r="K139" s="16">
        <v>8.597331070000001</v>
      </c>
      <c r="L139" s="16">
        <v>6.2865050299999998</v>
      </c>
      <c r="M139" s="16">
        <v>247.513216</v>
      </c>
      <c r="N139" s="16">
        <v>247.513216</v>
      </c>
      <c r="O139" s="16">
        <v>0</v>
      </c>
      <c r="P139" s="16">
        <v>0</v>
      </c>
      <c r="Q139" s="16">
        <v>0</v>
      </c>
      <c r="R139" s="16">
        <v>276.26788194200003</v>
      </c>
      <c r="S139" s="16">
        <v>159.73574051</v>
      </c>
      <c r="T139" s="16">
        <v>4.9562068500000001</v>
      </c>
      <c r="U139" s="16">
        <v>16.011011249999999</v>
      </c>
      <c r="V139" s="16">
        <v>0</v>
      </c>
      <c r="W139" s="16">
        <v>0</v>
      </c>
      <c r="X139" s="16">
        <v>8.2079480700000005</v>
      </c>
      <c r="Y139" s="16">
        <v>34.017850930000002</v>
      </c>
      <c r="Z139" s="16">
        <v>0</v>
      </c>
      <c r="AA139" s="16">
        <v>222.92875760999999</v>
      </c>
      <c r="AB139" s="16">
        <v>53.339124332000004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51.415653509999999</v>
      </c>
      <c r="AM139" s="16">
        <v>51.415653509999999</v>
      </c>
      <c r="AN139" s="16">
        <v>0</v>
      </c>
      <c r="AO139" s="16">
        <v>0</v>
      </c>
      <c r="AP139" s="16">
        <v>10</v>
      </c>
      <c r="AQ139" s="16">
        <v>10</v>
      </c>
      <c r="AR139" s="16">
        <v>0</v>
      </c>
      <c r="AS139" s="16">
        <v>0</v>
      </c>
      <c r="AT139" s="16">
        <v>61.415653509999999</v>
      </c>
      <c r="AU139" s="16">
        <v>-8.0765291779999995</v>
      </c>
      <c r="AV139" s="16">
        <v>72.907831369999997</v>
      </c>
      <c r="AW139" s="16">
        <v>64.831302191999995</v>
      </c>
      <c r="AX139" s="16">
        <v>0.11331530000000001</v>
      </c>
      <c r="AY139" s="16">
        <v>14.04123418</v>
      </c>
      <c r="AZ139" s="16">
        <v>50.676752711999995</v>
      </c>
    </row>
    <row r="140" spans="2:52" x14ac:dyDescent="0.25">
      <c r="B140" s="15" t="s">
        <v>721</v>
      </c>
      <c r="C140" s="16">
        <v>232.38717810799997</v>
      </c>
      <c r="D140" s="16">
        <v>166.21476266799999</v>
      </c>
      <c r="E140" s="16">
        <v>51.915922847999994</v>
      </c>
      <c r="F140" s="16">
        <v>101.85474156999999</v>
      </c>
      <c r="G140" s="16">
        <v>12.44409825</v>
      </c>
      <c r="H140" s="16">
        <v>66.172415440000009</v>
      </c>
      <c r="I140" s="16">
        <v>30.97028946</v>
      </c>
      <c r="J140" s="16">
        <v>6.9252720300000004</v>
      </c>
      <c r="K140" s="16">
        <v>25.230509440000002</v>
      </c>
      <c r="L140" s="16">
        <v>3.0463445099999999</v>
      </c>
      <c r="M140" s="16">
        <v>266.47841256999999</v>
      </c>
      <c r="N140" s="16">
        <v>253.46049300000001</v>
      </c>
      <c r="O140" s="16">
        <v>12.24372657</v>
      </c>
      <c r="P140" s="16">
        <v>0</v>
      </c>
      <c r="Q140" s="16">
        <v>0.77419300000000002</v>
      </c>
      <c r="R140" s="16">
        <v>498.86559067799999</v>
      </c>
      <c r="S140" s="16">
        <v>178.87616156999999</v>
      </c>
      <c r="T140" s="16">
        <v>16.284875370000002</v>
      </c>
      <c r="U140" s="16">
        <v>31.9037583</v>
      </c>
      <c r="V140" s="16">
        <v>0</v>
      </c>
      <c r="W140" s="16">
        <v>2.3772706299999999</v>
      </c>
      <c r="X140" s="16">
        <v>29.379820579999997</v>
      </c>
      <c r="Y140" s="16">
        <v>135.46243212000002</v>
      </c>
      <c r="Z140" s="16">
        <v>0.45909640999999995</v>
      </c>
      <c r="AA140" s="16">
        <v>394.74341498000001</v>
      </c>
      <c r="AB140" s="16">
        <v>104.12217569799999</v>
      </c>
      <c r="AC140" s="16">
        <v>1.05470452</v>
      </c>
      <c r="AD140" s="16">
        <v>0</v>
      </c>
      <c r="AE140" s="16">
        <v>0</v>
      </c>
      <c r="AF140" s="16">
        <v>1.05470452</v>
      </c>
      <c r="AG140" s="16">
        <v>0</v>
      </c>
      <c r="AH140" s="16">
        <v>0</v>
      </c>
      <c r="AI140" s="16">
        <v>0</v>
      </c>
      <c r="AJ140" s="16">
        <v>0</v>
      </c>
      <c r="AK140" s="16">
        <v>1.05470452</v>
      </c>
      <c r="AL140" s="16">
        <v>43.743071979999996</v>
      </c>
      <c r="AM140" s="16">
        <v>43.743071979999996</v>
      </c>
      <c r="AN140" s="16">
        <v>0</v>
      </c>
      <c r="AO140" s="16">
        <v>0</v>
      </c>
      <c r="AP140" s="16">
        <v>4.7817857200000002</v>
      </c>
      <c r="AQ140" s="16">
        <v>4.7817857200000002</v>
      </c>
      <c r="AR140" s="16">
        <v>0</v>
      </c>
      <c r="AS140" s="16">
        <v>0</v>
      </c>
      <c r="AT140" s="16">
        <v>48.524857699999998</v>
      </c>
      <c r="AU140" s="16">
        <v>56.652022518000003</v>
      </c>
      <c r="AV140" s="16">
        <v>73.009719679999989</v>
      </c>
      <c r="AW140" s="16">
        <v>129.66174219800001</v>
      </c>
      <c r="AX140" s="16">
        <v>38.217462299999994</v>
      </c>
      <c r="AY140" s="16">
        <v>10.75688362</v>
      </c>
      <c r="AZ140" s="16">
        <v>80.687396277999994</v>
      </c>
    </row>
    <row r="141" spans="2:52" x14ac:dyDescent="0.25">
      <c r="B141" s="15" t="s">
        <v>722</v>
      </c>
      <c r="C141" s="16">
        <v>14.706206479</v>
      </c>
      <c r="D141" s="16">
        <v>5.8122741690000002</v>
      </c>
      <c r="E141" s="16">
        <v>3.4108129690000002</v>
      </c>
      <c r="F141" s="16">
        <v>1.5572016299999998</v>
      </c>
      <c r="G141" s="16">
        <v>0.84425956999999996</v>
      </c>
      <c r="H141" s="16">
        <v>8.8939323100000003</v>
      </c>
      <c r="I141" s="16">
        <v>1.7496880700000002</v>
      </c>
      <c r="J141" s="16">
        <v>0.789435</v>
      </c>
      <c r="K141" s="16">
        <v>5.7041903300000003</v>
      </c>
      <c r="L141" s="16">
        <v>0.65061891000000005</v>
      </c>
      <c r="M141" s="16">
        <v>391.87860767000001</v>
      </c>
      <c r="N141" s="16">
        <v>379.13715100000002</v>
      </c>
      <c r="O141" s="16">
        <v>5.945317E-2</v>
      </c>
      <c r="P141" s="16">
        <v>12.6820035</v>
      </c>
      <c r="Q141" s="16">
        <v>0</v>
      </c>
      <c r="R141" s="16">
        <v>406.58481414900001</v>
      </c>
      <c r="S141" s="16">
        <v>105.22629404999999</v>
      </c>
      <c r="T141" s="16">
        <v>2.6522576600000001</v>
      </c>
      <c r="U141" s="16">
        <v>32.01908194</v>
      </c>
      <c r="V141" s="16">
        <v>0</v>
      </c>
      <c r="W141" s="16">
        <v>0</v>
      </c>
      <c r="X141" s="16">
        <v>26.437058059999998</v>
      </c>
      <c r="Y141" s="16">
        <v>51.778334510000001</v>
      </c>
      <c r="Z141" s="16">
        <v>3.1156582799999999</v>
      </c>
      <c r="AA141" s="16">
        <v>221.22868450000001</v>
      </c>
      <c r="AB141" s="16">
        <v>185.356129649</v>
      </c>
      <c r="AC141" s="16">
        <v>0</v>
      </c>
      <c r="AD141" s="16">
        <v>0</v>
      </c>
      <c r="AE141" s="16">
        <v>0</v>
      </c>
      <c r="AF141" s="16">
        <v>0</v>
      </c>
      <c r="AG141" s="16">
        <v>28.952500000000001</v>
      </c>
      <c r="AH141" s="16">
        <v>28.952500000000001</v>
      </c>
      <c r="AI141" s="16">
        <v>0</v>
      </c>
      <c r="AJ141" s="16">
        <v>0</v>
      </c>
      <c r="AK141" s="16">
        <v>28.952500000000001</v>
      </c>
      <c r="AL141" s="16">
        <v>86.868770489999989</v>
      </c>
      <c r="AM141" s="16">
        <v>86.868770489999989</v>
      </c>
      <c r="AN141" s="16">
        <v>0</v>
      </c>
      <c r="AO141" s="16">
        <v>0</v>
      </c>
      <c r="AP141" s="16">
        <v>13.660858989999999</v>
      </c>
      <c r="AQ141" s="16">
        <v>13.660858989999999</v>
      </c>
      <c r="AR141" s="16">
        <v>0</v>
      </c>
      <c r="AS141" s="16">
        <v>0</v>
      </c>
      <c r="AT141" s="16">
        <v>100.52962947999998</v>
      </c>
      <c r="AU141" s="16">
        <v>113.779000169</v>
      </c>
      <c r="AV141" s="16">
        <v>374.51230903000004</v>
      </c>
      <c r="AW141" s="16">
        <v>488.29130919900001</v>
      </c>
      <c r="AX141" s="16">
        <v>10.389171839999999</v>
      </c>
      <c r="AY141" s="16">
        <v>269.09317716999999</v>
      </c>
      <c r="AZ141" s="16">
        <v>208.80896018899998</v>
      </c>
    </row>
    <row r="142" spans="2:52" x14ac:dyDescent="0.25">
      <c r="B142" s="15" t="s">
        <v>723</v>
      </c>
      <c r="C142" s="16">
        <v>29.037135815999996</v>
      </c>
      <c r="D142" s="16">
        <v>16.875400705999997</v>
      </c>
      <c r="E142" s="16">
        <v>8.0605920759999989</v>
      </c>
      <c r="F142" s="16">
        <v>7.2328566399999996</v>
      </c>
      <c r="G142" s="16">
        <v>1.5819519900000001</v>
      </c>
      <c r="H142" s="16">
        <v>12.161735109999999</v>
      </c>
      <c r="I142" s="16">
        <v>2.3600395499999998</v>
      </c>
      <c r="J142" s="16">
        <v>1.5272485</v>
      </c>
      <c r="K142" s="16">
        <v>7.1283181500000001</v>
      </c>
      <c r="L142" s="16">
        <v>1.1461289099999998</v>
      </c>
      <c r="M142" s="16">
        <v>323.68793562999997</v>
      </c>
      <c r="N142" s="16">
        <v>317.27533</v>
      </c>
      <c r="O142" s="16">
        <v>0.61660563000000002</v>
      </c>
      <c r="P142" s="16">
        <v>5.7960000000000003</v>
      </c>
      <c r="Q142" s="16">
        <v>0</v>
      </c>
      <c r="R142" s="16">
        <v>352.72507144599996</v>
      </c>
      <c r="S142" s="16">
        <v>176.37728078000001</v>
      </c>
      <c r="T142" s="16">
        <v>8.0851619100000001</v>
      </c>
      <c r="U142" s="16">
        <v>24.642193030000001</v>
      </c>
      <c r="V142" s="16">
        <v>0</v>
      </c>
      <c r="W142" s="16">
        <v>0</v>
      </c>
      <c r="X142" s="16">
        <v>2.5176214100000003</v>
      </c>
      <c r="Y142" s="16">
        <v>24.528556420000001</v>
      </c>
      <c r="Z142" s="16">
        <v>0</v>
      </c>
      <c r="AA142" s="16">
        <v>236.15081355000001</v>
      </c>
      <c r="AB142" s="16">
        <v>116.57425789599999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14.607389599999999</v>
      </c>
      <c r="AM142" s="16">
        <v>14.607389599999999</v>
      </c>
      <c r="AN142" s="16">
        <v>0</v>
      </c>
      <c r="AO142" s="16">
        <v>0</v>
      </c>
      <c r="AP142" s="16">
        <v>15.594873590000001</v>
      </c>
      <c r="AQ142" s="16">
        <v>15.594873590000001</v>
      </c>
      <c r="AR142" s="16">
        <v>0</v>
      </c>
      <c r="AS142" s="16">
        <v>0</v>
      </c>
      <c r="AT142" s="16">
        <v>30.202263189999996</v>
      </c>
      <c r="AU142" s="16">
        <v>86.371994705999995</v>
      </c>
      <c r="AV142" s="16">
        <v>253.27590482999997</v>
      </c>
      <c r="AW142" s="16">
        <v>339.64789953600001</v>
      </c>
      <c r="AX142" s="16">
        <v>101.28517642999999</v>
      </c>
      <c r="AY142" s="16">
        <v>14.17250393</v>
      </c>
      <c r="AZ142" s="16">
        <v>224.190219176</v>
      </c>
    </row>
    <row r="143" spans="2:52" x14ac:dyDescent="0.25">
      <c r="B143" s="24" t="s">
        <v>1582</v>
      </c>
      <c r="C143" s="25">
        <f t="shared" ref="C143:AZ143" si="17">SUM(C127:C142)</f>
        <v>5479.4584437250005</v>
      </c>
      <c r="D143" s="25">
        <f t="shared" si="17"/>
        <v>4173.4398509950015</v>
      </c>
      <c r="E143" s="25">
        <f t="shared" si="17"/>
        <v>1469.4176552250001</v>
      </c>
      <c r="F143" s="25">
        <f t="shared" si="17"/>
        <v>2422.76034377</v>
      </c>
      <c r="G143" s="25">
        <f t="shared" si="17"/>
        <v>281.26185200000009</v>
      </c>
      <c r="H143" s="25">
        <f t="shared" si="17"/>
        <v>1306.0185927300004</v>
      </c>
      <c r="I143" s="25">
        <f t="shared" si="17"/>
        <v>354.25683435000002</v>
      </c>
      <c r="J143" s="25">
        <f t="shared" si="17"/>
        <v>460.97954940000005</v>
      </c>
      <c r="K143" s="25">
        <f t="shared" si="17"/>
        <v>370.7671741499999</v>
      </c>
      <c r="L143" s="25">
        <f t="shared" si="17"/>
        <v>120.01503482999999</v>
      </c>
      <c r="M143" s="25">
        <f t="shared" si="17"/>
        <v>6664.8752657999994</v>
      </c>
      <c r="N143" s="25">
        <f t="shared" si="17"/>
        <v>6087.6066959999998</v>
      </c>
      <c r="O143" s="25">
        <f t="shared" si="17"/>
        <v>221.96007054000003</v>
      </c>
      <c r="P143" s="25">
        <f t="shared" si="17"/>
        <v>40.768626580000003</v>
      </c>
      <c r="Q143" s="25">
        <f t="shared" si="17"/>
        <v>314.53987268000003</v>
      </c>
      <c r="R143" s="25">
        <f t="shared" si="17"/>
        <v>12144.333709524999</v>
      </c>
      <c r="S143" s="25">
        <f t="shared" si="17"/>
        <v>5295.67254546</v>
      </c>
      <c r="T143" s="25">
        <f t="shared" si="17"/>
        <v>483.14755074999999</v>
      </c>
      <c r="U143" s="25">
        <f t="shared" si="17"/>
        <v>1018.3966386000002</v>
      </c>
      <c r="V143" s="25">
        <f t="shared" si="17"/>
        <v>0</v>
      </c>
      <c r="W143" s="25">
        <f t="shared" si="17"/>
        <v>417.69034943999998</v>
      </c>
      <c r="X143" s="25">
        <f t="shared" si="17"/>
        <v>506.41560042999998</v>
      </c>
      <c r="Y143" s="25">
        <f t="shared" si="17"/>
        <v>1339.4435482899999</v>
      </c>
      <c r="Z143" s="25">
        <f t="shared" si="17"/>
        <v>281.10945480999993</v>
      </c>
      <c r="AA143" s="25">
        <f t="shared" si="17"/>
        <v>9341.8756877800006</v>
      </c>
      <c r="AB143" s="25">
        <f t="shared" si="17"/>
        <v>2802.4580217450002</v>
      </c>
      <c r="AC143" s="25">
        <f t="shared" si="17"/>
        <v>806.36260630000004</v>
      </c>
      <c r="AD143" s="25">
        <f t="shared" si="17"/>
        <v>804.53917477000005</v>
      </c>
      <c r="AE143" s="25">
        <f t="shared" si="17"/>
        <v>0</v>
      </c>
      <c r="AF143" s="25">
        <f t="shared" si="17"/>
        <v>1.8234315300000001</v>
      </c>
      <c r="AG143" s="25">
        <f t="shared" si="17"/>
        <v>77.02692479000001</v>
      </c>
      <c r="AH143" s="25">
        <f t="shared" si="17"/>
        <v>77.02692479000001</v>
      </c>
      <c r="AI143" s="25">
        <f t="shared" si="17"/>
        <v>0</v>
      </c>
      <c r="AJ143" s="25">
        <f t="shared" si="17"/>
        <v>0</v>
      </c>
      <c r="AK143" s="25">
        <f t="shared" si="17"/>
        <v>883.38953108999999</v>
      </c>
      <c r="AL143" s="25">
        <f t="shared" si="17"/>
        <v>1109.7713917200001</v>
      </c>
      <c r="AM143" s="25">
        <f t="shared" si="17"/>
        <v>1109.7713917200001</v>
      </c>
      <c r="AN143" s="25">
        <f t="shared" si="17"/>
        <v>0</v>
      </c>
      <c r="AO143" s="25">
        <f t="shared" si="17"/>
        <v>0</v>
      </c>
      <c r="AP143" s="25">
        <f t="shared" si="17"/>
        <v>560.79705446000003</v>
      </c>
      <c r="AQ143" s="25">
        <f t="shared" si="17"/>
        <v>560.79705446000003</v>
      </c>
      <c r="AR143" s="25">
        <f t="shared" si="17"/>
        <v>0</v>
      </c>
      <c r="AS143" s="25">
        <f t="shared" si="17"/>
        <v>0</v>
      </c>
      <c r="AT143" s="25">
        <f t="shared" si="17"/>
        <v>1670.5684461800001</v>
      </c>
      <c r="AU143" s="25">
        <f t="shared" si="17"/>
        <v>2015.2791066549999</v>
      </c>
      <c r="AV143" s="25">
        <f t="shared" si="17"/>
        <v>5957.9634231600012</v>
      </c>
      <c r="AW143" s="25">
        <f t="shared" si="17"/>
        <v>7973.2425298149992</v>
      </c>
      <c r="AX143" s="25">
        <f t="shared" si="17"/>
        <v>1806.53746095</v>
      </c>
      <c r="AY143" s="25">
        <f t="shared" si="17"/>
        <v>850.18856069000003</v>
      </c>
      <c r="AZ143" s="25">
        <f t="shared" si="17"/>
        <v>5316.5165081750001</v>
      </c>
    </row>
    <row r="144" spans="2:5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x14ac:dyDescent="0.25">
      <c r="B145" s="14" t="s">
        <v>1527</v>
      </c>
    </row>
    <row r="146" spans="2:52" x14ac:dyDescent="0.25">
      <c r="B146" s="15" t="s">
        <v>829</v>
      </c>
      <c r="C146" s="16">
        <v>30.099424662000001</v>
      </c>
      <c r="D146" s="16">
        <v>16.754761492</v>
      </c>
      <c r="E146" s="16">
        <v>5.8617315120000004</v>
      </c>
      <c r="F146" s="16">
        <v>9.9060357400000001</v>
      </c>
      <c r="G146" s="16">
        <v>0.98699424000000002</v>
      </c>
      <c r="H146" s="16">
        <v>13.34466317</v>
      </c>
      <c r="I146" s="16">
        <v>3.5110484900000003</v>
      </c>
      <c r="J146" s="16">
        <v>1.4767575800000001</v>
      </c>
      <c r="K146" s="16">
        <v>7.6819050000000004</v>
      </c>
      <c r="L146" s="16">
        <v>0.67495209999999994</v>
      </c>
      <c r="M146" s="16">
        <v>388.68730900000003</v>
      </c>
      <c r="N146" s="16">
        <v>388.68730900000003</v>
      </c>
      <c r="O146" s="16">
        <v>0</v>
      </c>
      <c r="P146" s="16">
        <v>0</v>
      </c>
      <c r="Q146" s="16">
        <v>0</v>
      </c>
      <c r="R146" s="16">
        <v>418.78673366200002</v>
      </c>
      <c r="S146" s="16">
        <v>202.49531655999999</v>
      </c>
      <c r="T146" s="16">
        <v>8.2165399499999996</v>
      </c>
      <c r="U146" s="16">
        <v>15.624084529999999</v>
      </c>
      <c r="V146" s="16">
        <v>0</v>
      </c>
      <c r="W146" s="16">
        <v>0</v>
      </c>
      <c r="X146" s="16">
        <v>5.5241260199999997</v>
      </c>
      <c r="Y146" s="16">
        <v>29.39946394</v>
      </c>
      <c r="Z146" s="16">
        <v>2.5672552299999998</v>
      </c>
      <c r="AA146" s="16">
        <v>263.82678622999998</v>
      </c>
      <c r="AB146" s="16">
        <v>154.95994743199998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123.91649338999999</v>
      </c>
      <c r="AM146" s="16">
        <v>123.91649338999999</v>
      </c>
      <c r="AN146" s="16">
        <v>0</v>
      </c>
      <c r="AO146" s="16">
        <v>0</v>
      </c>
      <c r="AP146" s="16">
        <v>8.96903468</v>
      </c>
      <c r="AQ146" s="16">
        <v>8.96903468</v>
      </c>
      <c r="AR146" s="16">
        <v>0</v>
      </c>
      <c r="AS146" s="16">
        <v>0</v>
      </c>
      <c r="AT146" s="16">
        <v>132.88552806999999</v>
      </c>
      <c r="AU146" s="16">
        <v>22.074419362</v>
      </c>
      <c r="AV146" s="16">
        <v>75.572356450000001</v>
      </c>
      <c r="AW146" s="16">
        <v>97.646775812000001</v>
      </c>
      <c r="AX146" s="16">
        <v>0</v>
      </c>
      <c r="AY146" s="16">
        <v>0</v>
      </c>
      <c r="AZ146" s="16">
        <v>97.646775812000001</v>
      </c>
    </row>
    <row r="147" spans="2:52" x14ac:dyDescent="0.25">
      <c r="B147" s="15" t="s">
        <v>830</v>
      </c>
      <c r="C147" s="16">
        <v>43.808197024000002</v>
      </c>
      <c r="D147" s="16">
        <v>22.979008004000001</v>
      </c>
      <c r="E147" s="16">
        <v>8.2941174740000001</v>
      </c>
      <c r="F147" s="16">
        <v>12.536768500000001</v>
      </c>
      <c r="G147" s="16">
        <v>2.1481220299999997</v>
      </c>
      <c r="H147" s="16">
        <v>20.829189020000005</v>
      </c>
      <c r="I147" s="16">
        <v>3.3884276200000003</v>
      </c>
      <c r="J147" s="16">
        <v>9.3147594100000006</v>
      </c>
      <c r="K147" s="16">
        <v>8.0615347100000001</v>
      </c>
      <c r="L147" s="16">
        <v>6.4467280000000002E-2</v>
      </c>
      <c r="M147" s="16">
        <v>418.41868656000003</v>
      </c>
      <c r="N147" s="16">
        <v>418.29583100000002</v>
      </c>
      <c r="O147" s="16">
        <v>0.11565556</v>
      </c>
      <c r="P147" s="16">
        <v>0</v>
      </c>
      <c r="Q147" s="16">
        <v>7.1999999999999998E-3</v>
      </c>
      <c r="R147" s="16">
        <v>462.22688358400001</v>
      </c>
      <c r="S147" s="16">
        <v>127.64701181999999</v>
      </c>
      <c r="T147" s="16">
        <v>7.1530975300000001</v>
      </c>
      <c r="U147" s="16">
        <v>19.464991680000001</v>
      </c>
      <c r="V147" s="16">
        <v>0</v>
      </c>
      <c r="W147" s="16">
        <v>0</v>
      </c>
      <c r="X147" s="16">
        <v>18.767098129999997</v>
      </c>
      <c r="Y147" s="16">
        <v>85.910336360000002</v>
      </c>
      <c r="Z147" s="16">
        <v>0</v>
      </c>
      <c r="AA147" s="16">
        <v>258.94253551999998</v>
      </c>
      <c r="AB147" s="16">
        <v>203.284348064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145.58480921</v>
      </c>
      <c r="AM147" s="16">
        <v>145.58480921</v>
      </c>
      <c r="AN147" s="16">
        <v>0</v>
      </c>
      <c r="AO147" s="16">
        <v>0</v>
      </c>
      <c r="AP147" s="16">
        <v>4.1589403999999996</v>
      </c>
      <c r="AQ147" s="16">
        <v>4.1589403999999996</v>
      </c>
      <c r="AR147" s="16">
        <v>0</v>
      </c>
      <c r="AS147" s="16">
        <v>0</v>
      </c>
      <c r="AT147" s="16">
        <v>149.74374961000001</v>
      </c>
      <c r="AU147" s="16">
        <v>53.540598453999998</v>
      </c>
      <c r="AV147" s="16">
        <v>96.641454629999998</v>
      </c>
      <c r="AW147" s="16">
        <v>150.18205308399999</v>
      </c>
      <c r="AX147" s="16">
        <v>0</v>
      </c>
      <c r="AY147" s="16">
        <v>50.669485450000003</v>
      </c>
      <c r="AZ147" s="16">
        <v>99.512567634000007</v>
      </c>
    </row>
    <row r="148" spans="2:52" x14ac:dyDescent="0.25">
      <c r="B148" s="15" t="s">
        <v>831</v>
      </c>
      <c r="C148" s="16">
        <v>224.19755455199999</v>
      </c>
      <c r="D148" s="16">
        <v>137.46751064199998</v>
      </c>
      <c r="E148" s="16">
        <v>66.662865612000004</v>
      </c>
      <c r="F148" s="16">
        <v>65.822885189999994</v>
      </c>
      <c r="G148" s="16">
        <v>4.9817598399999996</v>
      </c>
      <c r="H148" s="16">
        <v>86.730043910000006</v>
      </c>
      <c r="I148" s="16">
        <v>11.96436744</v>
      </c>
      <c r="J148" s="16">
        <v>2.1419237999999998</v>
      </c>
      <c r="K148" s="16">
        <v>58.336696270000004</v>
      </c>
      <c r="L148" s="16">
        <v>14.287056400000001</v>
      </c>
      <c r="M148" s="16">
        <v>591.58462077000001</v>
      </c>
      <c r="N148" s="16">
        <v>580.81604700000003</v>
      </c>
      <c r="O148" s="16">
        <v>10.762573769999999</v>
      </c>
      <c r="P148" s="16">
        <v>0</v>
      </c>
      <c r="Q148" s="16">
        <v>6.0000000000000001E-3</v>
      </c>
      <c r="R148" s="16">
        <v>815.78217532200006</v>
      </c>
      <c r="S148" s="16">
        <v>341.68647507999998</v>
      </c>
      <c r="T148" s="16">
        <v>14.97671734</v>
      </c>
      <c r="U148" s="16">
        <v>77.972790700000004</v>
      </c>
      <c r="V148" s="16">
        <v>0</v>
      </c>
      <c r="W148" s="16">
        <v>0</v>
      </c>
      <c r="X148" s="16">
        <v>27.80842685</v>
      </c>
      <c r="Y148" s="16">
        <v>107.11523074999999</v>
      </c>
      <c r="Z148" s="16">
        <v>1.0649529499999999</v>
      </c>
      <c r="AA148" s="16">
        <v>570.62459367000008</v>
      </c>
      <c r="AB148" s="16">
        <v>245.157581652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81.2960274</v>
      </c>
      <c r="AM148" s="16">
        <v>81.2960274</v>
      </c>
      <c r="AN148" s="16">
        <v>0</v>
      </c>
      <c r="AO148" s="16">
        <v>0</v>
      </c>
      <c r="AP148" s="16">
        <v>11.99745828</v>
      </c>
      <c r="AQ148" s="16">
        <v>11.99745828</v>
      </c>
      <c r="AR148" s="16">
        <v>0</v>
      </c>
      <c r="AS148" s="16">
        <v>0</v>
      </c>
      <c r="AT148" s="16">
        <v>93.293485680000003</v>
      </c>
      <c r="AU148" s="16">
        <v>151.864095972</v>
      </c>
      <c r="AV148" s="16">
        <v>947.63688274000003</v>
      </c>
      <c r="AW148" s="16">
        <v>1099.500978712</v>
      </c>
      <c r="AX148" s="16">
        <v>166.03349319999998</v>
      </c>
      <c r="AY148" s="16">
        <v>193.81439865999999</v>
      </c>
      <c r="AZ148" s="16">
        <v>739.653086852</v>
      </c>
    </row>
    <row r="149" spans="2:52" x14ac:dyDescent="0.25">
      <c r="B149" s="15" t="s">
        <v>832</v>
      </c>
      <c r="C149" s="16">
        <v>477.52707211000001</v>
      </c>
      <c r="D149" s="16">
        <v>208.72211777999999</v>
      </c>
      <c r="E149" s="16">
        <v>66.039799209999998</v>
      </c>
      <c r="F149" s="16">
        <v>127.97999756999999</v>
      </c>
      <c r="G149" s="16">
        <v>14.702321</v>
      </c>
      <c r="H149" s="16">
        <v>268.80495433000004</v>
      </c>
      <c r="I149" s="16">
        <v>39.644714999999998</v>
      </c>
      <c r="J149" s="16">
        <v>13.281560000000001</v>
      </c>
      <c r="K149" s="16">
        <v>40.015034</v>
      </c>
      <c r="L149" s="16">
        <v>175.86364533000003</v>
      </c>
      <c r="M149" s="16">
        <v>432.208573</v>
      </c>
      <c r="N149" s="16">
        <v>428.99230799999998</v>
      </c>
      <c r="O149" s="16">
        <v>0</v>
      </c>
      <c r="P149" s="16">
        <v>0</v>
      </c>
      <c r="Q149" s="16">
        <v>3.2162649999999999</v>
      </c>
      <c r="R149" s="16">
        <v>909.73564511000006</v>
      </c>
      <c r="S149" s="16">
        <v>336.80430999999999</v>
      </c>
      <c r="T149" s="16">
        <v>38.629573000000001</v>
      </c>
      <c r="U149" s="16">
        <v>51.591343000000002</v>
      </c>
      <c r="V149" s="16">
        <v>0</v>
      </c>
      <c r="W149" s="16">
        <v>2.046405</v>
      </c>
      <c r="X149" s="16">
        <v>44.155777</v>
      </c>
      <c r="Y149" s="16">
        <v>100.86991500000001</v>
      </c>
      <c r="Z149" s="16">
        <v>8.9524354200000005</v>
      </c>
      <c r="AA149" s="16">
        <v>583.04975841999999</v>
      </c>
      <c r="AB149" s="16">
        <v>326.68588669000002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94.760884000000004</v>
      </c>
      <c r="AM149" s="16">
        <v>94.760884000000004</v>
      </c>
      <c r="AN149" s="16">
        <v>0</v>
      </c>
      <c r="AO149" s="16">
        <v>0</v>
      </c>
      <c r="AP149" s="16">
        <v>61.366230590000001</v>
      </c>
      <c r="AQ149" s="16">
        <v>61.366230590000001</v>
      </c>
      <c r="AR149" s="16">
        <v>0</v>
      </c>
      <c r="AS149" s="16">
        <v>0</v>
      </c>
      <c r="AT149" s="16">
        <v>156.12711458999999</v>
      </c>
      <c r="AU149" s="16">
        <v>170.55877210000003</v>
      </c>
      <c r="AV149" s="16">
        <v>119.83618063000002</v>
      </c>
      <c r="AW149" s="16">
        <v>290.39495273</v>
      </c>
      <c r="AX149" s="16">
        <v>37.662475000000001</v>
      </c>
      <c r="AY149" s="16">
        <v>0</v>
      </c>
      <c r="AZ149" s="16">
        <v>252.73247773</v>
      </c>
    </row>
    <row r="150" spans="2:52" x14ac:dyDescent="0.25">
      <c r="B150" s="15" t="s">
        <v>835</v>
      </c>
      <c r="C150" s="16">
        <v>62.724900099999992</v>
      </c>
      <c r="D150" s="16">
        <v>32.83462085</v>
      </c>
      <c r="E150" s="16">
        <v>7.7378195299999994</v>
      </c>
      <c r="F150" s="16">
        <v>23.410388019999999</v>
      </c>
      <c r="G150" s="16">
        <v>1.6864133000000001</v>
      </c>
      <c r="H150" s="16">
        <v>29.890279249999999</v>
      </c>
      <c r="I150" s="16">
        <v>4.5259386399999997</v>
      </c>
      <c r="J150" s="16">
        <v>4.5074605500000002</v>
      </c>
      <c r="K150" s="16">
        <v>19.60628891</v>
      </c>
      <c r="L150" s="16">
        <v>1.25059115</v>
      </c>
      <c r="M150" s="16">
        <v>298.89478006999997</v>
      </c>
      <c r="N150" s="16">
        <v>290.86086799999998</v>
      </c>
      <c r="O150" s="16">
        <v>0.67897585999999999</v>
      </c>
      <c r="P150" s="16">
        <v>0</v>
      </c>
      <c r="Q150" s="16">
        <v>7.35493621</v>
      </c>
      <c r="R150" s="16">
        <v>361.61968016999998</v>
      </c>
      <c r="S150" s="16">
        <v>90.292010669999996</v>
      </c>
      <c r="T150" s="16">
        <v>1.81313397</v>
      </c>
      <c r="U150" s="16">
        <v>17.45351527</v>
      </c>
      <c r="V150" s="16">
        <v>0</v>
      </c>
      <c r="W150" s="16">
        <v>0</v>
      </c>
      <c r="X150" s="16">
        <v>5.4358659299999994</v>
      </c>
      <c r="Y150" s="16">
        <v>36.102548720000001</v>
      </c>
      <c r="Z150" s="16">
        <v>4.0433399799999998</v>
      </c>
      <c r="AA150" s="16">
        <v>155.14041453999999</v>
      </c>
      <c r="AB150" s="16">
        <v>206.47926562999999</v>
      </c>
      <c r="AC150" s="16">
        <v>0</v>
      </c>
      <c r="AD150" s="16">
        <v>0</v>
      </c>
      <c r="AE150" s="16">
        <v>0</v>
      </c>
      <c r="AF150" s="16">
        <v>0</v>
      </c>
      <c r="AG150" s="16">
        <v>20.497813399999998</v>
      </c>
      <c r="AH150" s="16">
        <v>20.497813399999998</v>
      </c>
      <c r="AI150" s="16">
        <v>0</v>
      </c>
      <c r="AJ150" s="16">
        <v>0</v>
      </c>
      <c r="AK150" s="16">
        <v>20.497813399999998</v>
      </c>
      <c r="AL150" s="16">
        <v>39.741708770000002</v>
      </c>
      <c r="AM150" s="16">
        <v>39.741708770000002</v>
      </c>
      <c r="AN150" s="16">
        <v>0</v>
      </c>
      <c r="AO150" s="16">
        <v>0</v>
      </c>
      <c r="AP150" s="16">
        <v>13.73228144</v>
      </c>
      <c r="AQ150" s="16">
        <v>13.73228144</v>
      </c>
      <c r="AR150" s="16">
        <v>0</v>
      </c>
      <c r="AS150" s="16">
        <v>0</v>
      </c>
      <c r="AT150" s="16">
        <v>53.473990210000004</v>
      </c>
      <c r="AU150" s="16">
        <v>173.50308881999999</v>
      </c>
      <c r="AV150" s="16">
        <v>373.60868929000003</v>
      </c>
      <c r="AW150" s="16">
        <v>547.11177810999993</v>
      </c>
      <c r="AX150" s="16">
        <v>21.029335079999999</v>
      </c>
      <c r="AY150" s="16">
        <v>36.287230549999997</v>
      </c>
      <c r="AZ150" s="16">
        <v>489.79521247999998</v>
      </c>
    </row>
    <row r="151" spans="2:52" x14ac:dyDescent="0.25">
      <c r="B151" s="15" t="s">
        <v>833</v>
      </c>
      <c r="C151" s="16">
        <v>73.938222236000001</v>
      </c>
      <c r="D151" s="16">
        <v>40.566317905999995</v>
      </c>
      <c r="E151" s="16">
        <v>11.690987695999999</v>
      </c>
      <c r="F151" s="16">
        <v>26.082857989999997</v>
      </c>
      <c r="G151" s="16">
        <v>2.7924722200000001</v>
      </c>
      <c r="H151" s="16">
        <v>33.37190433</v>
      </c>
      <c r="I151" s="16">
        <v>7.8760376799999996</v>
      </c>
      <c r="J151" s="16">
        <v>6.7267713200000001</v>
      </c>
      <c r="K151" s="16">
        <v>2.1033342500000001</v>
      </c>
      <c r="L151" s="16">
        <v>16.665761079999999</v>
      </c>
      <c r="M151" s="16">
        <v>686.08135035999999</v>
      </c>
      <c r="N151" s="16">
        <v>669.15324999999996</v>
      </c>
      <c r="O151" s="16">
        <v>0</v>
      </c>
      <c r="P151" s="16">
        <v>1.7971003600000002</v>
      </c>
      <c r="Q151" s="16">
        <v>15.131</v>
      </c>
      <c r="R151" s="16">
        <v>760.01957259599999</v>
      </c>
      <c r="S151" s="16">
        <v>386.33367635000002</v>
      </c>
      <c r="T151" s="16">
        <v>7.0490085999999996</v>
      </c>
      <c r="U151" s="16">
        <v>55.055107039999996</v>
      </c>
      <c r="V151" s="16">
        <v>0</v>
      </c>
      <c r="W151" s="16">
        <v>16.012417539999998</v>
      </c>
      <c r="X151" s="16">
        <v>19.880002670000003</v>
      </c>
      <c r="Y151" s="16">
        <v>256.15105425999997</v>
      </c>
      <c r="Z151" s="16">
        <v>47.998458249999999</v>
      </c>
      <c r="AA151" s="16">
        <v>788.47972471000003</v>
      </c>
      <c r="AB151" s="16">
        <v>-28.460152114</v>
      </c>
      <c r="AC151" s="16">
        <v>33.18430137</v>
      </c>
      <c r="AD151" s="16">
        <v>33.18430137</v>
      </c>
      <c r="AE151" s="16">
        <v>0</v>
      </c>
      <c r="AF151" s="16">
        <v>0</v>
      </c>
      <c r="AG151" s="16">
        <v>46.614863499999998</v>
      </c>
      <c r="AH151" s="16">
        <v>46.614863499999998</v>
      </c>
      <c r="AI151" s="16">
        <v>0</v>
      </c>
      <c r="AJ151" s="16">
        <v>0</v>
      </c>
      <c r="AK151" s="16">
        <v>79.799164869999998</v>
      </c>
      <c r="AL151" s="16">
        <v>5.94</v>
      </c>
      <c r="AM151" s="16">
        <v>5.94</v>
      </c>
      <c r="AN151" s="16">
        <v>0</v>
      </c>
      <c r="AO151" s="16">
        <v>0</v>
      </c>
      <c r="AP151" s="16">
        <v>62.01378081</v>
      </c>
      <c r="AQ151" s="16">
        <v>62.01378081</v>
      </c>
      <c r="AR151" s="16">
        <v>0</v>
      </c>
      <c r="AS151" s="16">
        <v>0</v>
      </c>
      <c r="AT151" s="16">
        <v>67.953780809999998</v>
      </c>
      <c r="AU151" s="16">
        <v>-16.614768054000002</v>
      </c>
      <c r="AV151" s="16">
        <v>82.078918450000003</v>
      </c>
      <c r="AW151" s="16">
        <v>65.464150396000008</v>
      </c>
      <c r="AX151" s="16">
        <v>36.930718720000002</v>
      </c>
      <c r="AY151" s="16">
        <v>0</v>
      </c>
      <c r="AZ151" s="16">
        <v>28.533431675999999</v>
      </c>
    </row>
    <row r="152" spans="2:52" x14ac:dyDescent="0.25">
      <c r="B152" s="15" t="s">
        <v>834</v>
      </c>
      <c r="C152" s="16">
        <v>49.135450849000001</v>
      </c>
      <c r="D152" s="16">
        <v>27.726278198999999</v>
      </c>
      <c r="E152" s="16">
        <v>11.528956688999999</v>
      </c>
      <c r="F152" s="16">
        <v>14.342964820000001</v>
      </c>
      <c r="G152" s="16">
        <v>1.8543566899999999</v>
      </c>
      <c r="H152" s="16">
        <v>21.409172649999999</v>
      </c>
      <c r="I152" s="16">
        <v>5.7648020199999994</v>
      </c>
      <c r="J152" s="16">
        <v>2.5590782299999999</v>
      </c>
      <c r="K152" s="16">
        <v>9.5007295900000006</v>
      </c>
      <c r="L152" s="16">
        <v>3.58456281</v>
      </c>
      <c r="M152" s="16">
        <v>344.830309</v>
      </c>
      <c r="N152" s="16">
        <v>329.543971</v>
      </c>
      <c r="O152" s="16">
        <v>0.98633800000000005</v>
      </c>
      <c r="P152" s="16">
        <v>0</v>
      </c>
      <c r="Q152" s="16">
        <v>14.3</v>
      </c>
      <c r="R152" s="16">
        <v>393.96575984899999</v>
      </c>
      <c r="S152" s="16">
        <v>145.11826590000001</v>
      </c>
      <c r="T152" s="16">
        <v>4.8913495199999995</v>
      </c>
      <c r="U152" s="16">
        <v>24.394281700000001</v>
      </c>
      <c r="V152" s="16">
        <v>0</v>
      </c>
      <c r="W152" s="16">
        <v>0</v>
      </c>
      <c r="X152" s="16">
        <v>48.077981740000006</v>
      </c>
      <c r="Y152" s="16">
        <v>26.37402114</v>
      </c>
      <c r="Z152" s="16">
        <v>2.1496013599999997</v>
      </c>
      <c r="AA152" s="16">
        <v>251.00550136000001</v>
      </c>
      <c r="AB152" s="16">
        <v>142.96025848899998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37.877360539999998</v>
      </c>
      <c r="AM152" s="16">
        <v>37.877360539999998</v>
      </c>
      <c r="AN152" s="16">
        <v>0</v>
      </c>
      <c r="AO152" s="16">
        <v>0</v>
      </c>
      <c r="AP152" s="16">
        <v>18.434878039999997</v>
      </c>
      <c r="AQ152" s="16">
        <v>18.434878039999997</v>
      </c>
      <c r="AR152" s="16">
        <v>0</v>
      </c>
      <c r="AS152" s="16">
        <v>0</v>
      </c>
      <c r="AT152" s="16">
        <v>56.312238579999999</v>
      </c>
      <c r="AU152" s="16">
        <v>86.648019908999999</v>
      </c>
      <c r="AV152" s="16">
        <v>59.791324380000006</v>
      </c>
      <c r="AW152" s="16">
        <v>146.43934428899999</v>
      </c>
      <c r="AX152" s="16">
        <v>7.2299229199999999</v>
      </c>
      <c r="AY152" s="16">
        <v>2.2944043500000002</v>
      </c>
      <c r="AZ152" s="16">
        <v>136.915017019</v>
      </c>
    </row>
    <row r="153" spans="2:52" x14ac:dyDescent="0.25">
      <c r="B153" s="24" t="s">
        <v>1582</v>
      </c>
      <c r="C153" s="25">
        <f t="shared" ref="C153:AZ153" si="18">SUM(C146:C152)</f>
        <v>961.43082153300008</v>
      </c>
      <c r="D153" s="25">
        <f t="shared" si="18"/>
        <v>487.05061487299997</v>
      </c>
      <c r="E153" s="25">
        <f t="shared" si="18"/>
        <v>177.81627772300001</v>
      </c>
      <c r="F153" s="25">
        <f t="shared" si="18"/>
        <v>280.08189783</v>
      </c>
      <c r="G153" s="25">
        <f t="shared" si="18"/>
        <v>29.152439319999999</v>
      </c>
      <c r="H153" s="25">
        <f t="shared" si="18"/>
        <v>474.38020666000006</v>
      </c>
      <c r="I153" s="25">
        <f t="shared" si="18"/>
        <v>76.675336889999997</v>
      </c>
      <c r="J153" s="25">
        <f t="shared" si="18"/>
        <v>40.008310890000004</v>
      </c>
      <c r="K153" s="25">
        <f t="shared" si="18"/>
        <v>145.30552272999998</v>
      </c>
      <c r="L153" s="25">
        <f t="shared" si="18"/>
        <v>212.39103615000002</v>
      </c>
      <c r="M153" s="25">
        <f t="shared" si="18"/>
        <v>3160.7056287599999</v>
      </c>
      <c r="N153" s="25">
        <f t="shared" si="18"/>
        <v>3106.349584</v>
      </c>
      <c r="O153" s="25">
        <f t="shared" si="18"/>
        <v>12.543543189999999</v>
      </c>
      <c r="P153" s="25">
        <f t="shared" si="18"/>
        <v>1.7971003600000002</v>
      </c>
      <c r="Q153" s="25">
        <f t="shared" si="18"/>
        <v>40.01540121</v>
      </c>
      <c r="R153" s="25">
        <f t="shared" si="18"/>
        <v>4122.1364502930001</v>
      </c>
      <c r="S153" s="25">
        <f t="shared" si="18"/>
        <v>1630.3770663800001</v>
      </c>
      <c r="T153" s="25">
        <f t="shared" si="18"/>
        <v>82.729419910000004</v>
      </c>
      <c r="U153" s="25">
        <f t="shared" si="18"/>
        <v>261.55611392000003</v>
      </c>
      <c r="V153" s="25">
        <f t="shared" si="18"/>
        <v>0</v>
      </c>
      <c r="W153" s="25">
        <f t="shared" si="18"/>
        <v>18.058822539999998</v>
      </c>
      <c r="X153" s="25">
        <f t="shared" si="18"/>
        <v>169.64927834000002</v>
      </c>
      <c r="Y153" s="25">
        <f t="shared" si="18"/>
        <v>641.92257016999997</v>
      </c>
      <c r="Z153" s="25">
        <f t="shared" si="18"/>
        <v>66.77604319000001</v>
      </c>
      <c r="AA153" s="25">
        <f t="shared" si="18"/>
        <v>2871.0693144500001</v>
      </c>
      <c r="AB153" s="25">
        <f t="shared" si="18"/>
        <v>1251.0671358429997</v>
      </c>
      <c r="AC153" s="25">
        <f t="shared" si="18"/>
        <v>33.18430137</v>
      </c>
      <c r="AD153" s="25">
        <f t="shared" si="18"/>
        <v>33.18430137</v>
      </c>
      <c r="AE153" s="25">
        <f t="shared" si="18"/>
        <v>0</v>
      </c>
      <c r="AF153" s="25">
        <f t="shared" si="18"/>
        <v>0</v>
      </c>
      <c r="AG153" s="25">
        <f t="shared" si="18"/>
        <v>67.112676899999997</v>
      </c>
      <c r="AH153" s="25">
        <f t="shared" si="18"/>
        <v>67.112676899999997</v>
      </c>
      <c r="AI153" s="25">
        <f t="shared" si="18"/>
        <v>0</v>
      </c>
      <c r="AJ153" s="25">
        <f t="shared" si="18"/>
        <v>0</v>
      </c>
      <c r="AK153" s="25">
        <f t="shared" si="18"/>
        <v>100.29697827</v>
      </c>
      <c r="AL153" s="25">
        <f t="shared" si="18"/>
        <v>529.11728331000006</v>
      </c>
      <c r="AM153" s="25">
        <f t="shared" si="18"/>
        <v>529.11728331000006</v>
      </c>
      <c r="AN153" s="25">
        <f t="shared" si="18"/>
        <v>0</v>
      </c>
      <c r="AO153" s="25">
        <f t="shared" si="18"/>
        <v>0</v>
      </c>
      <c r="AP153" s="25">
        <f t="shared" si="18"/>
        <v>180.67260424</v>
      </c>
      <c r="AQ153" s="25">
        <f t="shared" si="18"/>
        <v>180.67260424</v>
      </c>
      <c r="AR153" s="25">
        <f t="shared" si="18"/>
        <v>0</v>
      </c>
      <c r="AS153" s="25">
        <f t="shared" si="18"/>
        <v>0</v>
      </c>
      <c r="AT153" s="25">
        <f t="shared" si="18"/>
        <v>709.78988755</v>
      </c>
      <c r="AU153" s="25">
        <f t="shared" si="18"/>
        <v>641.57422656300002</v>
      </c>
      <c r="AV153" s="25">
        <f t="shared" si="18"/>
        <v>1755.1658065700001</v>
      </c>
      <c r="AW153" s="25">
        <f t="shared" si="18"/>
        <v>2396.7400331330005</v>
      </c>
      <c r="AX153" s="25">
        <f t="shared" si="18"/>
        <v>268.88594491999999</v>
      </c>
      <c r="AY153" s="25">
        <f t="shared" si="18"/>
        <v>283.06551900999995</v>
      </c>
      <c r="AZ153" s="25">
        <f t="shared" si="18"/>
        <v>1844.788569203</v>
      </c>
    </row>
    <row r="154" spans="2:5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x14ac:dyDescent="0.25">
      <c r="B155" s="14" t="s">
        <v>1528</v>
      </c>
    </row>
    <row r="156" spans="2:52" x14ac:dyDescent="0.25">
      <c r="B156" s="15" t="s">
        <v>963</v>
      </c>
      <c r="C156" s="16">
        <v>19.350851858999999</v>
      </c>
      <c r="D156" s="16">
        <v>10.753045319</v>
      </c>
      <c r="E156" s="16">
        <v>3.3029466090000001</v>
      </c>
      <c r="F156" s="16">
        <v>6.1695009400000007</v>
      </c>
      <c r="G156" s="16">
        <v>1.28059777</v>
      </c>
      <c r="H156" s="16">
        <v>8.5978065399999988</v>
      </c>
      <c r="I156" s="16">
        <v>1.36931705</v>
      </c>
      <c r="J156" s="16">
        <v>1.44648249</v>
      </c>
      <c r="K156" s="16">
        <v>5.7796969999999996</v>
      </c>
      <c r="L156" s="16">
        <v>2.31E-3</v>
      </c>
      <c r="M156" s="16">
        <v>312.69958424999999</v>
      </c>
      <c r="N156" s="16">
        <v>312.46972099999999</v>
      </c>
      <c r="O156" s="16">
        <v>0.22986324999999999</v>
      </c>
      <c r="P156" s="16">
        <v>0</v>
      </c>
      <c r="Q156" s="16">
        <v>0</v>
      </c>
      <c r="R156" s="16">
        <v>332.05043610899997</v>
      </c>
      <c r="S156" s="16">
        <v>210.44953801</v>
      </c>
      <c r="T156" s="16">
        <v>1.7353479999999999</v>
      </c>
      <c r="U156" s="16">
        <v>23.246101339999999</v>
      </c>
      <c r="V156" s="16">
        <v>0</v>
      </c>
      <c r="W156" s="16">
        <v>0</v>
      </c>
      <c r="X156" s="16">
        <v>18.138573659999999</v>
      </c>
      <c r="Y156" s="16">
        <v>24.12043521</v>
      </c>
      <c r="Z156" s="16">
        <v>5.9989033200000002</v>
      </c>
      <c r="AA156" s="16">
        <v>283.68889953999997</v>
      </c>
      <c r="AB156" s="16">
        <v>48.361536569000009</v>
      </c>
      <c r="AC156" s="16">
        <v>0</v>
      </c>
      <c r="AD156" s="16">
        <v>0</v>
      </c>
      <c r="AE156" s="16">
        <v>0</v>
      </c>
      <c r="AF156" s="16">
        <v>0</v>
      </c>
      <c r="AG156" s="16">
        <v>7.2634066900000001</v>
      </c>
      <c r="AH156" s="16">
        <v>7.2634066900000001</v>
      </c>
      <c r="AI156" s="16">
        <v>0</v>
      </c>
      <c r="AJ156" s="16">
        <v>0</v>
      </c>
      <c r="AK156" s="16">
        <v>7.2634066900000001</v>
      </c>
      <c r="AL156" s="16">
        <v>21.938254449999999</v>
      </c>
      <c r="AM156" s="16">
        <v>21.938254449999999</v>
      </c>
      <c r="AN156" s="16">
        <v>0</v>
      </c>
      <c r="AO156" s="16">
        <v>0</v>
      </c>
      <c r="AP156" s="16">
        <v>24.628318699999998</v>
      </c>
      <c r="AQ156" s="16">
        <v>24.628318699999998</v>
      </c>
      <c r="AR156" s="16">
        <v>0</v>
      </c>
      <c r="AS156" s="16">
        <v>0</v>
      </c>
      <c r="AT156" s="16">
        <v>46.566573149999996</v>
      </c>
      <c r="AU156" s="16">
        <v>9.0583701089999984</v>
      </c>
      <c r="AV156" s="16">
        <v>4.8816540000000002</v>
      </c>
      <c r="AW156" s="16">
        <v>13.940024108999999</v>
      </c>
      <c r="AX156" s="16">
        <v>0</v>
      </c>
      <c r="AY156" s="16">
        <v>0</v>
      </c>
      <c r="AZ156" s="16">
        <v>13.940024108999999</v>
      </c>
    </row>
    <row r="157" spans="2:52" x14ac:dyDescent="0.25">
      <c r="B157" s="15" t="s">
        <v>958</v>
      </c>
      <c r="C157" s="16">
        <v>13.548825382999999</v>
      </c>
      <c r="D157" s="16">
        <v>6.0611822829999999</v>
      </c>
      <c r="E157" s="16">
        <v>1.147789663</v>
      </c>
      <c r="F157" s="16">
        <v>4.6442739699999995</v>
      </c>
      <c r="G157" s="16">
        <v>0.26911865000000001</v>
      </c>
      <c r="H157" s="16">
        <v>7.4876430999999997</v>
      </c>
      <c r="I157" s="16">
        <v>0.69952643999999997</v>
      </c>
      <c r="J157" s="16">
        <v>0.70581620999999994</v>
      </c>
      <c r="K157" s="16">
        <v>5.6836572199999997</v>
      </c>
      <c r="L157" s="16">
        <v>0.39864322999999996</v>
      </c>
      <c r="M157" s="16">
        <v>298.36142173000002</v>
      </c>
      <c r="N157" s="16">
        <v>298.25067799999999</v>
      </c>
      <c r="O157" s="16">
        <v>0.11074373</v>
      </c>
      <c r="P157" s="16">
        <v>0</v>
      </c>
      <c r="Q157" s="16">
        <v>0</v>
      </c>
      <c r="R157" s="16">
        <v>311.91024711300003</v>
      </c>
      <c r="S157" s="16">
        <v>196.71688749</v>
      </c>
      <c r="T157" s="16">
        <v>0.99945574999999998</v>
      </c>
      <c r="U157" s="16">
        <v>12.830257699999999</v>
      </c>
      <c r="V157" s="16">
        <v>0</v>
      </c>
      <c r="W157" s="16">
        <v>0</v>
      </c>
      <c r="X157" s="16">
        <v>3.1469654300000003</v>
      </c>
      <c r="Y157" s="16">
        <v>34.122171659999999</v>
      </c>
      <c r="Z157" s="16">
        <v>1.7972134499999999</v>
      </c>
      <c r="AA157" s="16">
        <v>249.61295147999999</v>
      </c>
      <c r="AB157" s="16">
        <v>62.297295633000004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35.916763109999998</v>
      </c>
      <c r="AM157" s="16">
        <v>35.916763109999998</v>
      </c>
      <c r="AN157" s="16">
        <v>0</v>
      </c>
      <c r="AO157" s="16">
        <v>0</v>
      </c>
      <c r="AP157" s="16">
        <v>5.3256172800000003</v>
      </c>
      <c r="AQ157" s="16">
        <v>5.3256172800000003</v>
      </c>
      <c r="AR157" s="16">
        <v>0</v>
      </c>
      <c r="AS157" s="16">
        <v>0</v>
      </c>
      <c r="AT157" s="16">
        <v>41.242380390000001</v>
      </c>
      <c r="AU157" s="16">
        <v>21.054915243</v>
      </c>
      <c r="AV157" s="16">
        <v>30.022235100000003</v>
      </c>
      <c r="AW157" s="16">
        <v>51.077150343</v>
      </c>
      <c r="AX157" s="16">
        <v>10.300214009999999</v>
      </c>
      <c r="AY157" s="16">
        <v>0</v>
      </c>
      <c r="AZ157" s="16">
        <v>40.776936332999995</v>
      </c>
    </row>
    <row r="158" spans="2:52" x14ac:dyDescent="0.25">
      <c r="B158" s="15" t="s">
        <v>959</v>
      </c>
      <c r="C158" s="16">
        <v>34.349774769999996</v>
      </c>
      <c r="D158" s="16">
        <v>16.087782830000002</v>
      </c>
      <c r="E158" s="16">
        <v>11.686165010000002</v>
      </c>
      <c r="F158" s="16">
        <v>3.2375842799999996</v>
      </c>
      <c r="G158" s="16">
        <v>1.1640335400000001</v>
      </c>
      <c r="H158" s="16">
        <v>18.261991939999998</v>
      </c>
      <c r="I158" s="16">
        <v>1.1689626299999998</v>
      </c>
      <c r="J158" s="16">
        <v>2.4692166499999999</v>
      </c>
      <c r="K158" s="16">
        <v>5.2296227599999998</v>
      </c>
      <c r="L158" s="16">
        <v>9.3941899000000006</v>
      </c>
      <c r="M158" s="16">
        <v>379.50850979000001</v>
      </c>
      <c r="N158" s="16">
        <v>369.11860200000001</v>
      </c>
      <c r="O158" s="16">
        <v>0.38990778999999998</v>
      </c>
      <c r="P158" s="16">
        <v>10</v>
      </c>
      <c r="Q158" s="16">
        <v>0</v>
      </c>
      <c r="R158" s="16">
        <v>413.85828456000002</v>
      </c>
      <c r="S158" s="16">
        <v>212.92671652999999</v>
      </c>
      <c r="T158" s="16">
        <v>2.1887539999999999</v>
      </c>
      <c r="U158" s="16">
        <v>22.441154620000002</v>
      </c>
      <c r="V158" s="16">
        <v>0</v>
      </c>
      <c r="W158" s="16">
        <v>0</v>
      </c>
      <c r="X158" s="16">
        <v>9.6116607500000004</v>
      </c>
      <c r="Y158" s="16">
        <v>66.224484430000004</v>
      </c>
      <c r="Z158" s="16">
        <v>8.3108947200000003</v>
      </c>
      <c r="AA158" s="16">
        <v>321.70366504999998</v>
      </c>
      <c r="AB158" s="16">
        <v>92.154619510000003</v>
      </c>
      <c r="AC158" s="16">
        <v>0</v>
      </c>
      <c r="AD158" s="16">
        <v>0</v>
      </c>
      <c r="AE158" s="16">
        <v>0</v>
      </c>
      <c r="AF158" s="16">
        <v>0</v>
      </c>
      <c r="AG158" s="16">
        <v>31.272347019999998</v>
      </c>
      <c r="AH158" s="16">
        <v>31.272347019999998</v>
      </c>
      <c r="AI158" s="16">
        <v>0</v>
      </c>
      <c r="AJ158" s="16">
        <v>0</v>
      </c>
      <c r="AK158" s="16">
        <v>31.272347019999998</v>
      </c>
      <c r="AL158" s="16">
        <v>30.54589404</v>
      </c>
      <c r="AM158" s="16">
        <v>30.54589404</v>
      </c>
      <c r="AN158" s="16">
        <v>0</v>
      </c>
      <c r="AO158" s="16">
        <v>0</v>
      </c>
      <c r="AP158" s="16">
        <v>39.520907880000003</v>
      </c>
      <c r="AQ158" s="16">
        <v>39.520907880000003</v>
      </c>
      <c r="AR158" s="16">
        <v>0</v>
      </c>
      <c r="AS158" s="16">
        <v>0</v>
      </c>
      <c r="AT158" s="16">
        <v>70.066801920000003</v>
      </c>
      <c r="AU158" s="16">
        <v>53.360164609999998</v>
      </c>
      <c r="AV158" s="16">
        <v>47.981323689999996</v>
      </c>
      <c r="AW158" s="16">
        <v>101.34148830000001</v>
      </c>
      <c r="AX158" s="16">
        <v>48.037986100000005</v>
      </c>
      <c r="AY158" s="16">
        <v>79.281069540000004</v>
      </c>
      <c r="AZ158" s="16">
        <v>-25.97756734</v>
      </c>
    </row>
    <row r="159" spans="2:52" x14ac:dyDescent="0.25">
      <c r="B159" s="15" t="s">
        <v>960</v>
      </c>
      <c r="C159" s="16">
        <v>228.04491355699997</v>
      </c>
      <c r="D159" s="16">
        <v>77.302546286999998</v>
      </c>
      <c r="E159" s="16">
        <v>34.929261056999998</v>
      </c>
      <c r="F159" s="16">
        <v>36.660863720000002</v>
      </c>
      <c r="G159" s="16">
        <v>5.7124215099999995</v>
      </c>
      <c r="H159" s="16">
        <v>150.74236726999999</v>
      </c>
      <c r="I159" s="16">
        <v>12.03335848</v>
      </c>
      <c r="J159" s="16">
        <v>18.418064399999999</v>
      </c>
      <c r="K159" s="16">
        <v>111.24918984999999</v>
      </c>
      <c r="L159" s="16">
        <v>9.0417545399999995</v>
      </c>
      <c r="M159" s="16">
        <v>376.63057355000001</v>
      </c>
      <c r="N159" s="16">
        <v>343.24173300000001</v>
      </c>
      <c r="O159" s="16">
        <v>2.25795156</v>
      </c>
      <c r="P159" s="16">
        <v>6.0738889900000004</v>
      </c>
      <c r="Q159" s="16">
        <v>25.056999999999999</v>
      </c>
      <c r="R159" s="16">
        <v>604.67548710699998</v>
      </c>
      <c r="S159" s="16">
        <v>191.70127937000001</v>
      </c>
      <c r="T159" s="16">
        <v>5.0416745700000005</v>
      </c>
      <c r="U159" s="16">
        <v>23.306553709999999</v>
      </c>
      <c r="V159" s="16">
        <v>1.6085594999999999</v>
      </c>
      <c r="W159" s="16">
        <v>28.69172455</v>
      </c>
      <c r="X159" s="16">
        <v>11.33729026</v>
      </c>
      <c r="Y159" s="16">
        <v>146.61062072999999</v>
      </c>
      <c r="Z159" s="16">
        <v>19.67097592</v>
      </c>
      <c r="AA159" s="16">
        <v>427.96867861000004</v>
      </c>
      <c r="AB159" s="16">
        <v>176.70680849699997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42.93766488</v>
      </c>
      <c r="AM159" s="16">
        <v>42.93766488</v>
      </c>
      <c r="AN159" s="16">
        <v>0</v>
      </c>
      <c r="AO159" s="16">
        <v>0</v>
      </c>
      <c r="AP159" s="16">
        <v>22.60592213</v>
      </c>
      <c r="AQ159" s="16">
        <v>22.60592213</v>
      </c>
      <c r="AR159" s="16">
        <v>0</v>
      </c>
      <c r="AS159" s="16">
        <v>0</v>
      </c>
      <c r="AT159" s="16">
        <v>65.54358701000001</v>
      </c>
      <c r="AU159" s="16">
        <v>111.16322148699999</v>
      </c>
      <c r="AV159" s="16">
        <v>173.33514234</v>
      </c>
      <c r="AW159" s="16">
        <v>284.49836382700005</v>
      </c>
      <c r="AX159" s="16">
        <v>38.133805009999996</v>
      </c>
      <c r="AY159" s="16">
        <v>13.166947460000001</v>
      </c>
      <c r="AZ159" s="16">
        <v>233.197611357</v>
      </c>
    </row>
    <row r="160" spans="2:52" x14ac:dyDescent="0.25">
      <c r="B160" s="15" t="s">
        <v>961</v>
      </c>
      <c r="C160" s="16">
        <v>249.60264462999999</v>
      </c>
      <c r="D160" s="16">
        <v>98.454843470000014</v>
      </c>
      <c r="E160" s="16">
        <v>44.815749230000002</v>
      </c>
      <c r="F160" s="16">
        <v>45.887838340000002</v>
      </c>
      <c r="G160" s="16">
        <v>7.7512559000000003</v>
      </c>
      <c r="H160" s="16">
        <v>151.14780116</v>
      </c>
      <c r="I160" s="16">
        <v>11.55175178</v>
      </c>
      <c r="J160" s="16">
        <v>9.2061808100000011</v>
      </c>
      <c r="K160" s="16">
        <v>128.22697482999999</v>
      </c>
      <c r="L160" s="16">
        <v>2.1628937400000003</v>
      </c>
      <c r="M160" s="16">
        <v>464.46872100000002</v>
      </c>
      <c r="N160" s="16">
        <v>464.46872100000002</v>
      </c>
      <c r="O160" s="16">
        <v>0</v>
      </c>
      <c r="P160" s="16">
        <v>0</v>
      </c>
      <c r="Q160" s="16">
        <v>0</v>
      </c>
      <c r="R160" s="16">
        <v>714.07136562999995</v>
      </c>
      <c r="S160" s="16">
        <v>245.17432663999998</v>
      </c>
      <c r="T160" s="16">
        <v>8.337108559999999</v>
      </c>
      <c r="U160" s="16">
        <v>33.29015149</v>
      </c>
      <c r="V160" s="16">
        <v>0</v>
      </c>
      <c r="W160" s="16">
        <v>0</v>
      </c>
      <c r="X160" s="16">
        <v>25.18905513</v>
      </c>
      <c r="Y160" s="16">
        <v>72.779033699999999</v>
      </c>
      <c r="Z160" s="16">
        <v>26.70079454</v>
      </c>
      <c r="AA160" s="16">
        <v>411.47047006000003</v>
      </c>
      <c r="AB160" s="16">
        <v>302.60089556999998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76.714997170000004</v>
      </c>
      <c r="AM160" s="16">
        <v>76.714997170000004</v>
      </c>
      <c r="AN160" s="16">
        <v>0</v>
      </c>
      <c r="AO160" s="16">
        <v>0</v>
      </c>
      <c r="AP160" s="16">
        <v>37.121471</v>
      </c>
      <c r="AQ160" s="16">
        <v>37.121471</v>
      </c>
      <c r="AR160" s="16">
        <v>0</v>
      </c>
      <c r="AS160" s="16">
        <v>0</v>
      </c>
      <c r="AT160" s="16">
        <v>113.83646817</v>
      </c>
      <c r="AU160" s="16">
        <v>188.76442740000002</v>
      </c>
      <c r="AV160" s="16">
        <v>330.65658243000001</v>
      </c>
      <c r="AW160" s="16">
        <v>519.42100983</v>
      </c>
      <c r="AX160" s="16">
        <v>111.096259</v>
      </c>
      <c r="AY160" s="16">
        <v>12.52627165</v>
      </c>
      <c r="AZ160" s="16">
        <v>395.79847918000002</v>
      </c>
    </row>
    <row r="161" spans="2:52" x14ac:dyDescent="0.25">
      <c r="B161" s="15" t="s">
        <v>962</v>
      </c>
      <c r="C161" s="16">
        <v>606.04814584500002</v>
      </c>
      <c r="D161" s="16">
        <v>434.34441925499999</v>
      </c>
      <c r="E161" s="16">
        <v>126.85854951499998</v>
      </c>
      <c r="F161" s="16">
        <v>288.38582686000001</v>
      </c>
      <c r="G161" s="16">
        <v>19.10004288</v>
      </c>
      <c r="H161" s="16">
        <v>171.70372659</v>
      </c>
      <c r="I161" s="16">
        <v>37.600206409999998</v>
      </c>
      <c r="J161" s="16">
        <v>34.143453840000006</v>
      </c>
      <c r="K161" s="16">
        <v>45.631146610000002</v>
      </c>
      <c r="L161" s="16">
        <v>54.328919729999996</v>
      </c>
      <c r="M161" s="16">
        <v>1510.8399102799999</v>
      </c>
      <c r="N161" s="16">
        <v>1501.406735</v>
      </c>
      <c r="O161" s="16">
        <v>9.4331752799999986</v>
      </c>
      <c r="P161" s="16">
        <v>0</v>
      </c>
      <c r="Q161" s="16">
        <v>0</v>
      </c>
      <c r="R161" s="16">
        <v>2116.8880561249998</v>
      </c>
      <c r="S161" s="16">
        <v>464.27040756999997</v>
      </c>
      <c r="T161" s="16">
        <v>54.197701389999999</v>
      </c>
      <c r="U161" s="16">
        <v>192.45993565000001</v>
      </c>
      <c r="V161" s="16">
        <v>0</v>
      </c>
      <c r="W161" s="16">
        <v>84.473297310000007</v>
      </c>
      <c r="X161" s="16">
        <v>143.32732978000001</v>
      </c>
      <c r="Y161" s="16">
        <v>232.99861024</v>
      </c>
      <c r="Z161" s="16">
        <v>0</v>
      </c>
      <c r="AA161" s="16">
        <v>1171.72728194</v>
      </c>
      <c r="AB161" s="16">
        <v>945.16077418499992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243.96913541000001</v>
      </c>
      <c r="AM161" s="16">
        <v>243.96913541000001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243.96913541000001</v>
      </c>
      <c r="AU161" s="16">
        <v>701.191638775</v>
      </c>
      <c r="AV161" s="16">
        <v>2628.3083365799998</v>
      </c>
      <c r="AW161" s="16">
        <v>3329.4999753550001</v>
      </c>
      <c r="AX161" s="16">
        <v>197.48258999999999</v>
      </c>
      <c r="AY161" s="16">
        <v>1029.4629229099999</v>
      </c>
      <c r="AZ161" s="16">
        <v>2102.5544624449999</v>
      </c>
    </row>
    <row r="162" spans="2:52" x14ac:dyDescent="0.25">
      <c r="B162" s="24" t="s">
        <v>1582</v>
      </c>
      <c r="C162" s="25">
        <f t="shared" ref="C162:AZ162" si="19">SUM(C156:C161)</f>
        <v>1150.945156044</v>
      </c>
      <c r="D162" s="25">
        <f t="shared" si="19"/>
        <v>643.00381944399999</v>
      </c>
      <c r="E162" s="25">
        <f t="shared" si="19"/>
        <v>222.740461084</v>
      </c>
      <c r="F162" s="25">
        <f t="shared" si="19"/>
        <v>384.98588811000002</v>
      </c>
      <c r="G162" s="25">
        <f t="shared" si="19"/>
        <v>35.27747025</v>
      </c>
      <c r="H162" s="25">
        <f t="shared" si="19"/>
        <v>507.9413366</v>
      </c>
      <c r="I162" s="25">
        <f t="shared" si="19"/>
        <v>64.423122790000008</v>
      </c>
      <c r="J162" s="25">
        <f t="shared" si="19"/>
        <v>66.389214400000014</v>
      </c>
      <c r="K162" s="25">
        <f t="shared" si="19"/>
        <v>301.80028827000001</v>
      </c>
      <c r="L162" s="25">
        <f t="shared" si="19"/>
        <v>75.328711139999996</v>
      </c>
      <c r="M162" s="25">
        <f t="shared" si="19"/>
        <v>3342.5087205999998</v>
      </c>
      <c r="N162" s="25">
        <f t="shared" si="19"/>
        <v>3288.9561899999999</v>
      </c>
      <c r="O162" s="25">
        <f t="shared" si="19"/>
        <v>12.421641609999998</v>
      </c>
      <c r="P162" s="25">
        <f t="shared" si="19"/>
        <v>16.07388899</v>
      </c>
      <c r="Q162" s="25">
        <f t="shared" si="19"/>
        <v>25.056999999999999</v>
      </c>
      <c r="R162" s="25">
        <f t="shared" si="19"/>
        <v>4493.453876644</v>
      </c>
      <c r="S162" s="25">
        <f t="shared" si="19"/>
        <v>1521.2391556099997</v>
      </c>
      <c r="T162" s="25">
        <f t="shared" si="19"/>
        <v>72.500042269999994</v>
      </c>
      <c r="U162" s="25">
        <f t="shared" si="19"/>
        <v>307.57415451000003</v>
      </c>
      <c r="V162" s="25">
        <f t="shared" si="19"/>
        <v>1.6085594999999999</v>
      </c>
      <c r="W162" s="25">
        <f t="shared" si="19"/>
        <v>113.16502186000001</v>
      </c>
      <c r="X162" s="25">
        <f t="shared" si="19"/>
        <v>210.75087501000002</v>
      </c>
      <c r="Y162" s="25">
        <f t="shared" si="19"/>
        <v>576.85535597000001</v>
      </c>
      <c r="Z162" s="25">
        <f t="shared" si="19"/>
        <v>62.478781949999998</v>
      </c>
      <c r="AA162" s="25">
        <f t="shared" si="19"/>
        <v>2866.17194668</v>
      </c>
      <c r="AB162" s="25">
        <f t="shared" si="19"/>
        <v>1627.281929964</v>
      </c>
      <c r="AC162" s="25">
        <f t="shared" si="19"/>
        <v>0</v>
      </c>
      <c r="AD162" s="25">
        <f t="shared" si="19"/>
        <v>0</v>
      </c>
      <c r="AE162" s="25">
        <f t="shared" si="19"/>
        <v>0</v>
      </c>
      <c r="AF162" s="25">
        <f t="shared" si="19"/>
        <v>0</v>
      </c>
      <c r="AG162" s="25">
        <f t="shared" si="19"/>
        <v>38.535753709999994</v>
      </c>
      <c r="AH162" s="25">
        <f t="shared" si="19"/>
        <v>38.535753709999994</v>
      </c>
      <c r="AI162" s="25">
        <f t="shared" si="19"/>
        <v>0</v>
      </c>
      <c r="AJ162" s="25">
        <f t="shared" si="19"/>
        <v>0</v>
      </c>
      <c r="AK162" s="25">
        <f t="shared" si="19"/>
        <v>38.535753709999994</v>
      </c>
      <c r="AL162" s="25">
        <f t="shared" si="19"/>
        <v>452.02270906000001</v>
      </c>
      <c r="AM162" s="25">
        <f t="shared" si="19"/>
        <v>452.02270906000001</v>
      </c>
      <c r="AN162" s="25">
        <f t="shared" si="19"/>
        <v>0</v>
      </c>
      <c r="AO162" s="25">
        <f t="shared" si="19"/>
        <v>0</v>
      </c>
      <c r="AP162" s="25">
        <f t="shared" si="19"/>
        <v>129.20223698999999</v>
      </c>
      <c r="AQ162" s="25">
        <f t="shared" si="19"/>
        <v>129.20223698999999</v>
      </c>
      <c r="AR162" s="25">
        <f t="shared" si="19"/>
        <v>0</v>
      </c>
      <c r="AS162" s="25">
        <f t="shared" si="19"/>
        <v>0</v>
      </c>
      <c r="AT162" s="25">
        <f t="shared" si="19"/>
        <v>581.22494604999997</v>
      </c>
      <c r="AU162" s="25">
        <f t="shared" si="19"/>
        <v>1084.5927376239999</v>
      </c>
      <c r="AV162" s="25">
        <f t="shared" si="19"/>
        <v>3215.1852741399998</v>
      </c>
      <c r="AW162" s="25">
        <f t="shared" si="19"/>
        <v>4299.7780117640004</v>
      </c>
      <c r="AX162" s="25">
        <f t="shared" si="19"/>
        <v>405.05085412</v>
      </c>
      <c r="AY162" s="25">
        <f t="shared" si="19"/>
        <v>1134.4372115599999</v>
      </c>
      <c r="AZ162" s="25">
        <f t="shared" si="19"/>
        <v>2760.2899460839999</v>
      </c>
    </row>
    <row r="163" spans="2:5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x14ac:dyDescent="0.25">
      <c r="B164" s="14" t="s">
        <v>1529</v>
      </c>
    </row>
    <row r="165" spans="2:52" x14ac:dyDescent="0.25">
      <c r="B165" s="15" t="s">
        <v>1069</v>
      </c>
      <c r="C165" s="16">
        <v>86.658985857000005</v>
      </c>
      <c r="D165" s="16">
        <v>47.257500437000004</v>
      </c>
      <c r="E165" s="16">
        <v>19.942984427000003</v>
      </c>
      <c r="F165" s="16">
        <v>19.724075760000002</v>
      </c>
      <c r="G165" s="16">
        <v>7.5904402500000003</v>
      </c>
      <c r="H165" s="16">
        <v>39.40148542</v>
      </c>
      <c r="I165" s="16">
        <v>9.0115859999999994</v>
      </c>
      <c r="J165" s="16">
        <v>3.8524682000000001</v>
      </c>
      <c r="K165" s="16">
        <v>20.52326322</v>
      </c>
      <c r="L165" s="16">
        <v>6.0141679999999997</v>
      </c>
      <c r="M165" s="16">
        <v>692.17123912</v>
      </c>
      <c r="N165" s="16">
        <v>689.52998400000001</v>
      </c>
      <c r="O165" s="16">
        <v>2.6412551200000003</v>
      </c>
      <c r="P165" s="16">
        <v>0</v>
      </c>
      <c r="Q165" s="16">
        <v>0</v>
      </c>
      <c r="R165" s="16">
        <v>778.83022497699994</v>
      </c>
      <c r="S165" s="16">
        <v>439.55888970999996</v>
      </c>
      <c r="T165" s="16">
        <v>9.589154370000001</v>
      </c>
      <c r="U165" s="16">
        <v>34.419256009999998</v>
      </c>
      <c r="V165" s="16">
        <v>0</v>
      </c>
      <c r="W165" s="16">
        <v>44.667871670000004</v>
      </c>
      <c r="X165" s="16">
        <v>17.219910129999999</v>
      </c>
      <c r="Y165" s="16">
        <v>119.88295567</v>
      </c>
      <c r="Z165" s="16">
        <v>15.71050969</v>
      </c>
      <c r="AA165" s="16">
        <v>681.04854724999996</v>
      </c>
      <c r="AB165" s="16">
        <v>97.781677727000016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167.00998484000002</v>
      </c>
      <c r="AM165" s="16">
        <v>167.00998484000002</v>
      </c>
      <c r="AN165" s="16">
        <v>0</v>
      </c>
      <c r="AO165" s="16">
        <v>0</v>
      </c>
      <c r="AP165" s="16">
        <v>9.6773100000000003</v>
      </c>
      <c r="AQ165" s="16">
        <v>9.6773100000000003</v>
      </c>
      <c r="AR165" s="16">
        <v>0</v>
      </c>
      <c r="AS165" s="16">
        <v>0</v>
      </c>
      <c r="AT165" s="16">
        <v>176.68729483999999</v>
      </c>
      <c r="AU165" s="16">
        <v>-78.905617113000005</v>
      </c>
      <c r="AV165" s="16">
        <v>653.57078684999999</v>
      </c>
      <c r="AW165" s="16">
        <v>574.66516973700004</v>
      </c>
      <c r="AX165" s="16">
        <v>38.570025000000001</v>
      </c>
      <c r="AY165" s="16">
        <v>0</v>
      </c>
      <c r="AZ165" s="16">
        <v>536.09514473699994</v>
      </c>
    </row>
    <row r="166" spans="2:52" x14ac:dyDescent="0.25">
      <c r="B166" s="15" t="s">
        <v>1070</v>
      </c>
      <c r="C166" s="16">
        <v>127.701994653</v>
      </c>
      <c r="D166" s="16">
        <v>62.595585232999994</v>
      </c>
      <c r="E166" s="16">
        <v>22.441350622999998</v>
      </c>
      <c r="F166" s="16">
        <v>33.775048030000001</v>
      </c>
      <c r="G166" s="16">
        <v>6.3791865799999998</v>
      </c>
      <c r="H166" s="16">
        <v>65.106409420000006</v>
      </c>
      <c r="I166" s="16">
        <v>11.893549999999999</v>
      </c>
      <c r="J166" s="16">
        <v>20.662993929999999</v>
      </c>
      <c r="K166" s="16">
        <v>17.065647100000003</v>
      </c>
      <c r="L166" s="16">
        <v>15.484218390000001</v>
      </c>
      <c r="M166" s="16">
        <v>609.95333331999996</v>
      </c>
      <c r="N166" s="16">
        <v>548.95667000000003</v>
      </c>
      <c r="O166" s="16">
        <v>6.5650918899999997</v>
      </c>
      <c r="P166" s="16">
        <v>54.431571429999998</v>
      </c>
      <c r="Q166" s="16">
        <v>0</v>
      </c>
      <c r="R166" s="16">
        <v>737.65532797299988</v>
      </c>
      <c r="S166" s="16">
        <v>372.10399294000001</v>
      </c>
      <c r="T166" s="16">
        <v>5.7257348099999996</v>
      </c>
      <c r="U166" s="16">
        <v>36.038122460000004</v>
      </c>
      <c r="V166" s="16">
        <v>0</v>
      </c>
      <c r="W166" s="16">
        <v>0</v>
      </c>
      <c r="X166" s="16">
        <v>145.17621453000001</v>
      </c>
      <c r="Y166" s="16">
        <v>103.55731484</v>
      </c>
      <c r="Z166" s="16">
        <v>23.260846000000001</v>
      </c>
      <c r="AA166" s="16">
        <v>685.86222558000009</v>
      </c>
      <c r="AB166" s="16">
        <v>51.793102392999998</v>
      </c>
      <c r="AC166" s="16">
        <v>0</v>
      </c>
      <c r="AD166" s="16">
        <v>0</v>
      </c>
      <c r="AE166" s="16">
        <v>0</v>
      </c>
      <c r="AF166" s="16">
        <v>0</v>
      </c>
      <c r="AG166" s="16">
        <v>38.042354780000004</v>
      </c>
      <c r="AH166" s="16">
        <v>38.042354780000004</v>
      </c>
      <c r="AI166" s="16">
        <v>0</v>
      </c>
      <c r="AJ166" s="16">
        <v>0</v>
      </c>
      <c r="AK166" s="16">
        <v>38.042354780000004</v>
      </c>
      <c r="AL166" s="16">
        <v>7.7944990199999999</v>
      </c>
      <c r="AM166" s="16">
        <v>7.7944990199999999</v>
      </c>
      <c r="AN166" s="16">
        <v>0</v>
      </c>
      <c r="AO166" s="16">
        <v>0</v>
      </c>
      <c r="AP166" s="16">
        <v>22.63888055</v>
      </c>
      <c r="AQ166" s="16">
        <v>22.63888055</v>
      </c>
      <c r="AR166" s="16">
        <v>0</v>
      </c>
      <c r="AS166" s="16">
        <v>0</v>
      </c>
      <c r="AT166" s="16">
        <v>30.43337957</v>
      </c>
      <c r="AU166" s="16">
        <v>59.402077603000002</v>
      </c>
      <c r="AV166" s="16">
        <v>325.66243571999996</v>
      </c>
      <c r="AW166" s="16">
        <v>385.06451332300003</v>
      </c>
      <c r="AX166" s="16">
        <v>109.10796999</v>
      </c>
      <c r="AY166" s="16">
        <v>0</v>
      </c>
      <c r="AZ166" s="16">
        <v>275.95654333300001</v>
      </c>
    </row>
    <row r="167" spans="2:52" x14ac:dyDescent="0.25">
      <c r="B167" s="15" t="s">
        <v>1071</v>
      </c>
      <c r="C167" s="16">
        <v>867.32001073000004</v>
      </c>
      <c r="D167" s="16">
        <v>277.60597081000003</v>
      </c>
      <c r="E167" s="16">
        <v>134.05921622</v>
      </c>
      <c r="F167" s="16">
        <v>128.63887044000001</v>
      </c>
      <c r="G167" s="16">
        <v>14.907884150000001</v>
      </c>
      <c r="H167" s="16">
        <v>589.71403992</v>
      </c>
      <c r="I167" s="16">
        <v>18.50361706</v>
      </c>
      <c r="J167" s="16">
        <v>9.0099667300000004</v>
      </c>
      <c r="K167" s="16">
        <v>113.66185768000001</v>
      </c>
      <c r="L167" s="16">
        <v>448.53859844999999</v>
      </c>
      <c r="M167" s="16">
        <v>881.56222166999999</v>
      </c>
      <c r="N167" s="16">
        <v>782.16223300000001</v>
      </c>
      <c r="O167" s="16">
        <v>31.449988670000003</v>
      </c>
      <c r="P167" s="16">
        <v>67.95</v>
      </c>
      <c r="Q167" s="16">
        <v>0</v>
      </c>
      <c r="R167" s="16">
        <v>1748.8822324</v>
      </c>
      <c r="S167" s="16">
        <v>597.75217799999996</v>
      </c>
      <c r="T167" s="16">
        <v>61.325786999999998</v>
      </c>
      <c r="U167" s="16">
        <v>172.81520499999999</v>
      </c>
      <c r="V167" s="16">
        <v>0</v>
      </c>
      <c r="W167" s="16">
        <v>5.4431960000000004</v>
      </c>
      <c r="X167" s="16">
        <v>34.945273999999998</v>
      </c>
      <c r="Y167" s="16">
        <v>363.793587</v>
      </c>
      <c r="Z167" s="16">
        <v>53.238424000000002</v>
      </c>
      <c r="AA167" s="16">
        <v>1289.3136509999999</v>
      </c>
      <c r="AB167" s="16">
        <v>459.56858140000003</v>
      </c>
      <c r="AC167" s="16">
        <v>0</v>
      </c>
      <c r="AD167" s="16">
        <v>0</v>
      </c>
      <c r="AE167" s="16">
        <v>0</v>
      </c>
      <c r="AF167" s="16">
        <v>0</v>
      </c>
      <c r="AG167" s="16">
        <v>9.0432550000000003</v>
      </c>
      <c r="AH167" s="16">
        <v>9.0432550000000003</v>
      </c>
      <c r="AI167" s="16">
        <v>0</v>
      </c>
      <c r="AJ167" s="16">
        <v>0</v>
      </c>
      <c r="AK167" s="16">
        <v>9.0432550000000003</v>
      </c>
      <c r="AL167" s="16">
        <v>93.277199999999993</v>
      </c>
      <c r="AM167" s="16">
        <v>93.277199999999993</v>
      </c>
      <c r="AN167" s="16">
        <v>0</v>
      </c>
      <c r="AO167" s="16">
        <v>0</v>
      </c>
      <c r="AP167" s="16">
        <v>41.077683</v>
      </c>
      <c r="AQ167" s="16">
        <v>41.077683</v>
      </c>
      <c r="AR167" s="16">
        <v>0</v>
      </c>
      <c r="AS167" s="16">
        <v>0</v>
      </c>
      <c r="AT167" s="16">
        <v>134.354883</v>
      </c>
      <c r="AU167" s="16">
        <v>334.25695340000004</v>
      </c>
      <c r="AV167" s="16">
        <v>1004.4801189000001</v>
      </c>
      <c r="AW167" s="16">
        <v>1338.7370722999999</v>
      </c>
      <c r="AX167" s="16">
        <v>242.384996</v>
      </c>
      <c r="AY167" s="16">
        <v>0</v>
      </c>
      <c r="AZ167" s="16">
        <v>1096.3520762999999</v>
      </c>
    </row>
    <row r="168" spans="2:52" x14ac:dyDescent="0.25">
      <c r="B168" s="15" t="s">
        <v>1072</v>
      </c>
      <c r="C168" s="16">
        <v>39.954273606000001</v>
      </c>
      <c r="D168" s="16">
        <v>20.686584455999999</v>
      </c>
      <c r="E168" s="16">
        <v>6.1667680960000002</v>
      </c>
      <c r="F168" s="16">
        <v>12.996082289999999</v>
      </c>
      <c r="G168" s="16">
        <v>1.5237340700000002</v>
      </c>
      <c r="H168" s="16">
        <v>19.267689149999999</v>
      </c>
      <c r="I168" s="16">
        <v>4.1678104600000001</v>
      </c>
      <c r="J168" s="16">
        <v>1.9690626200000001</v>
      </c>
      <c r="K168" s="16">
        <v>11.536184759999999</v>
      </c>
      <c r="L168" s="16">
        <v>1.59463131</v>
      </c>
      <c r="M168" s="16">
        <v>296.63340869000001</v>
      </c>
      <c r="N168" s="16">
        <v>292.94683199999997</v>
      </c>
      <c r="O168" s="16">
        <v>0.16334603</v>
      </c>
      <c r="P168" s="16">
        <v>0</v>
      </c>
      <c r="Q168" s="16">
        <v>3.5232306600000003</v>
      </c>
      <c r="R168" s="16">
        <v>336.58768229600003</v>
      </c>
      <c r="S168" s="16">
        <v>131.41810305999999</v>
      </c>
      <c r="T168" s="16">
        <v>4.9639511299999999</v>
      </c>
      <c r="U168" s="16">
        <v>12.62705862</v>
      </c>
      <c r="V168" s="16">
        <v>0</v>
      </c>
      <c r="W168" s="16">
        <v>0</v>
      </c>
      <c r="X168" s="16">
        <v>22.705872360000001</v>
      </c>
      <c r="Y168" s="16">
        <v>62.653473850000005</v>
      </c>
      <c r="Z168" s="16">
        <v>16.509449660000001</v>
      </c>
      <c r="AA168" s="16">
        <v>250.87790868000002</v>
      </c>
      <c r="AB168" s="16">
        <v>85.709773615999993</v>
      </c>
      <c r="AC168" s="16">
        <v>4.3670000000000002E-3</v>
      </c>
      <c r="AD168" s="16">
        <v>4.3670000000000002E-3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4.3670000000000002E-3</v>
      </c>
      <c r="AL168" s="16">
        <v>25.634687579999998</v>
      </c>
      <c r="AM168" s="16">
        <v>25.634687579999998</v>
      </c>
      <c r="AN168" s="16">
        <v>0</v>
      </c>
      <c r="AO168" s="16">
        <v>0</v>
      </c>
      <c r="AP168" s="16">
        <v>29.35063079</v>
      </c>
      <c r="AQ168" s="16">
        <v>29.35063079</v>
      </c>
      <c r="AR168" s="16">
        <v>0</v>
      </c>
      <c r="AS168" s="16">
        <v>0</v>
      </c>
      <c r="AT168" s="16">
        <v>54.985318369999995</v>
      </c>
      <c r="AU168" s="16">
        <v>30.728822246000004</v>
      </c>
      <c r="AV168" s="16">
        <v>69.757355740000008</v>
      </c>
      <c r="AW168" s="16">
        <v>100.486177986</v>
      </c>
      <c r="AX168" s="16">
        <v>16.746521399999999</v>
      </c>
      <c r="AY168" s="16">
        <v>0</v>
      </c>
      <c r="AZ168" s="16">
        <v>83.739656585999995</v>
      </c>
    </row>
    <row r="169" spans="2:52" x14ac:dyDescent="0.25">
      <c r="B169" s="15" t="s">
        <v>1073</v>
      </c>
      <c r="C169" s="16">
        <v>172.27387004000002</v>
      </c>
      <c r="D169" s="16">
        <v>114.02881978000001</v>
      </c>
      <c r="E169" s="16">
        <v>36.904979140000002</v>
      </c>
      <c r="F169" s="16">
        <v>72.934758000000002</v>
      </c>
      <c r="G169" s="16">
        <v>4.1890826400000005</v>
      </c>
      <c r="H169" s="16">
        <v>58.245050260000006</v>
      </c>
      <c r="I169" s="16">
        <v>11.219784779999999</v>
      </c>
      <c r="J169" s="16">
        <v>5.2681972400000001</v>
      </c>
      <c r="K169" s="16">
        <v>34.399217880000002</v>
      </c>
      <c r="L169" s="16">
        <v>7.3578503600000005</v>
      </c>
      <c r="M169" s="16">
        <v>321.81901305000002</v>
      </c>
      <c r="N169" s="16">
        <v>321.52553999999998</v>
      </c>
      <c r="O169" s="16">
        <v>0.29347305000000001</v>
      </c>
      <c r="P169" s="16">
        <v>0</v>
      </c>
      <c r="Q169" s="16">
        <v>0</v>
      </c>
      <c r="R169" s="16">
        <v>494.09288309000004</v>
      </c>
      <c r="S169" s="16">
        <v>257.93177859999997</v>
      </c>
      <c r="T169" s="16">
        <v>6.1118501299999997</v>
      </c>
      <c r="U169" s="16">
        <v>20.585014999999999</v>
      </c>
      <c r="V169" s="16">
        <v>0</v>
      </c>
      <c r="W169" s="16">
        <v>0</v>
      </c>
      <c r="X169" s="16">
        <v>8.3162993600000004</v>
      </c>
      <c r="Y169" s="16">
        <v>94.602458230000011</v>
      </c>
      <c r="Z169" s="16">
        <v>54.35358789</v>
      </c>
      <c r="AA169" s="16">
        <v>441.90098921000003</v>
      </c>
      <c r="AB169" s="16">
        <v>52.191893880000002</v>
      </c>
      <c r="AC169" s="16">
        <v>0</v>
      </c>
      <c r="AD169" s="16">
        <v>0</v>
      </c>
      <c r="AE169" s="16">
        <v>0</v>
      </c>
      <c r="AF169" s="16">
        <v>0</v>
      </c>
      <c r="AG169" s="16">
        <v>20</v>
      </c>
      <c r="AH169" s="16">
        <v>20</v>
      </c>
      <c r="AI169" s="16">
        <v>0</v>
      </c>
      <c r="AJ169" s="16">
        <v>0</v>
      </c>
      <c r="AK169" s="16">
        <v>20</v>
      </c>
      <c r="AL169" s="16">
        <v>19.651645420000001</v>
      </c>
      <c r="AM169" s="16">
        <v>19.651645420000001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19.651645420000001</v>
      </c>
      <c r="AU169" s="16">
        <v>52.540248460000001</v>
      </c>
      <c r="AV169" s="16">
        <v>45.307803700000001</v>
      </c>
      <c r="AW169" s="16">
        <v>97.848052160000009</v>
      </c>
      <c r="AX169" s="16">
        <v>54.546246889999999</v>
      </c>
      <c r="AY169" s="16">
        <v>0</v>
      </c>
      <c r="AZ169" s="16">
        <v>43.301805269999996</v>
      </c>
    </row>
    <row r="170" spans="2:52" x14ac:dyDescent="0.25">
      <c r="B170" s="15" t="s">
        <v>1074</v>
      </c>
      <c r="C170" s="16">
        <v>45.228658237000005</v>
      </c>
      <c r="D170" s="16">
        <v>7.9966689170000009</v>
      </c>
      <c r="E170" s="16">
        <v>3.3124705470000002</v>
      </c>
      <c r="F170" s="16">
        <v>3.91689131</v>
      </c>
      <c r="G170" s="16">
        <v>0.76730706000000004</v>
      </c>
      <c r="H170" s="16">
        <v>37.231989320000004</v>
      </c>
      <c r="I170" s="16">
        <v>0.99772625999999998</v>
      </c>
      <c r="J170" s="16">
        <v>1.9935283000000001</v>
      </c>
      <c r="K170" s="16">
        <v>33.535136080000001</v>
      </c>
      <c r="L170" s="16">
        <v>0.70559868000000003</v>
      </c>
      <c r="M170" s="16">
        <v>248.26832208000002</v>
      </c>
      <c r="N170" s="16">
        <v>248.23540800000001</v>
      </c>
      <c r="O170" s="16">
        <v>3.2914079999999998E-2</v>
      </c>
      <c r="P170" s="16">
        <v>0</v>
      </c>
      <c r="Q170" s="16">
        <v>0</v>
      </c>
      <c r="R170" s="16">
        <v>293.49698031700001</v>
      </c>
      <c r="S170" s="16">
        <v>159.03319233000002</v>
      </c>
      <c r="T170" s="16">
        <v>37.753938570000003</v>
      </c>
      <c r="U170" s="16">
        <v>18.25993772</v>
      </c>
      <c r="V170" s="16">
        <v>0.295406</v>
      </c>
      <c r="W170" s="16">
        <v>0</v>
      </c>
      <c r="X170" s="16">
        <v>7.4444114699999995</v>
      </c>
      <c r="Y170" s="16">
        <v>52.753281740000006</v>
      </c>
      <c r="Z170" s="16">
        <v>7.1090837100000002</v>
      </c>
      <c r="AA170" s="16">
        <v>282.64925153999997</v>
      </c>
      <c r="AB170" s="16">
        <v>10.847728777</v>
      </c>
      <c r="AC170" s="16">
        <v>1.7284299999999999E-2</v>
      </c>
      <c r="AD170" s="16">
        <v>1.7284299999999999E-2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1.7284299999999999E-2</v>
      </c>
      <c r="AL170" s="16">
        <v>1.17184321</v>
      </c>
      <c r="AM170" s="16">
        <v>1.17184321</v>
      </c>
      <c r="AN170" s="16">
        <v>0</v>
      </c>
      <c r="AO170" s="16">
        <v>0</v>
      </c>
      <c r="AP170" s="16">
        <v>18.853337399999997</v>
      </c>
      <c r="AQ170" s="16">
        <v>18.853337399999997</v>
      </c>
      <c r="AR170" s="16">
        <v>0</v>
      </c>
      <c r="AS170" s="16">
        <v>0</v>
      </c>
      <c r="AT170" s="16">
        <v>20.02518061</v>
      </c>
      <c r="AU170" s="16">
        <v>-9.1601675329999992</v>
      </c>
      <c r="AV170" s="16">
        <v>50.874684309999999</v>
      </c>
      <c r="AW170" s="16">
        <v>41.714516776999993</v>
      </c>
      <c r="AX170" s="16">
        <v>0</v>
      </c>
      <c r="AY170" s="16">
        <v>2.5995310599999999</v>
      </c>
      <c r="AZ170" s="16">
        <v>39.114985716999996</v>
      </c>
    </row>
    <row r="171" spans="2:52" x14ac:dyDescent="0.25">
      <c r="B171" s="15" t="s">
        <v>1075</v>
      </c>
      <c r="C171" s="16">
        <v>1183.8400209620002</v>
      </c>
      <c r="D171" s="16">
        <v>1003.5229286920001</v>
      </c>
      <c r="E171" s="16">
        <v>380.48739837199997</v>
      </c>
      <c r="F171" s="16">
        <v>550.49298061000002</v>
      </c>
      <c r="G171" s="16">
        <v>72.542549709999989</v>
      </c>
      <c r="H171" s="16">
        <v>180.31709227000002</v>
      </c>
      <c r="I171" s="16">
        <v>53.293989500000002</v>
      </c>
      <c r="J171" s="16">
        <v>50.511214810000006</v>
      </c>
      <c r="K171" s="16">
        <v>74.872328159999995</v>
      </c>
      <c r="L171" s="16">
        <v>1.6395598</v>
      </c>
      <c r="M171" s="16">
        <v>938.98143440000001</v>
      </c>
      <c r="N171" s="16">
        <v>871.74584800000002</v>
      </c>
      <c r="O171" s="16">
        <v>67.235586400000003</v>
      </c>
      <c r="P171" s="16">
        <v>0</v>
      </c>
      <c r="Q171" s="16">
        <v>0</v>
      </c>
      <c r="R171" s="16">
        <v>2122.8214553620001</v>
      </c>
      <c r="S171" s="16">
        <v>764.56774758000006</v>
      </c>
      <c r="T171" s="16">
        <v>207.22496293</v>
      </c>
      <c r="U171" s="16">
        <v>120.14394523999999</v>
      </c>
      <c r="V171" s="16">
        <v>3.0768080000000002</v>
      </c>
      <c r="W171" s="16">
        <v>30.323519539999999</v>
      </c>
      <c r="X171" s="16">
        <v>275.19694257999998</v>
      </c>
      <c r="Y171" s="16">
        <v>391.76337224999997</v>
      </c>
      <c r="Z171" s="16">
        <v>66.769011320000004</v>
      </c>
      <c r="AA171" s="16">
        <v>1859.0663094399997</v>
      </c>
      <c r="AB171" s="16">
        <v>263.755145922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28.31781346</v>
      </c>
      <c r="AM171" s="16">
        <v>28.31781346</v>
      </c>
      <c r="AN171" s="16">
        <v>0</v>
      </c>
      <c r="AO171" s="16">
        <v>0</v>
      </c>
      <c r="AP171" s="16">
        <v>154.79108349000001</v>
      </c>
      <c r="AQ171" s="16">
        <v>154.79108349000001</v>
      </c>
      <c r="AR171" s="16">
        <v>0</v>
      </c>
      <c r="AS171" s="16">
        <v>0</v>
      </c>
      <c r="AT171" s="16">
        <v>183.10889695000003</v>
      </c>
      <c r="AU171" s="16">
        <v>80.646248972000009</v>
      </c>
      <c r="AV171" s="16">
        <v>1117.9355800000001</v>
      </c>
      <c r="AW171" s="16">
        <v>1198.581828972</v>
      </c>
      <c r="AX171" s="16">
        <v>0</v>
      </c>
      <c r="AY171" s="16">
        <v>0</v>
      </c>
      <c r="AZ171" s="16">
        <v>1198.581828972</v>
      </c>
    </row>
    <row r="172" spans="2:52" x14ac:dyDescent="0.25">
      <c r="B172" s="15" t="s">
        <v>1076</v>
      </c>
      <c r="C172" s="16">
        <v>38.531082094000006</v>
      </c>
      <c r="D172" s="16">
        <v>32.544062154000002</v>
      </c>
      <c r="E172" s="16">
        <v>22.040852974</v>
      </c>
      <c r="F172" s="16">
        <v>9.0850396700000005</v>
      </c>
      <c r="G172" s="16">
        <v>1.41816951</v>
      </c>
      <c r="H172" s="16">
        <v>5.9870199400000006</v>
      </c>
      <c r="I172" s="16">
        <v>1.8141813200000001</v>
      </c>
      <c r="J172" s="16">
        <v>0.664663</v>
      </c>
      <c r="K172" s="16">
        <v>3.0205182499999998</v>
      </c>
      <c r="L172" s="16">
        <v>0.48765736999999998</v>
      </c>
      <c r="M172" s="16">
        <v>209.65764837999998</v>
      </c>
      <c r="N172" s="16">
        <v>200.853016</v>
      </c>
      <c r="O172" s="16">
        <v>8.804632380000001</v>
      </c>
      <c r="P172" s="16">
        <v>0</v>
      </c>
      <c r="Q172" s="16">
        <v>0</v>
      </c>
      <c r="R172" s="16">
        <v>248.18873047400001</v>
      </c>
      <c r="S172" s="16">
        <v>117.91997901000001</v>
      </c>
      <c r="T172" s="16">
        <v>9.5504890000000007</v>
      </c>
      <c r="U172" s="16">
        <v>7.9843356100000005</v>
      </c>
      <c r="V172" s="16">
        <v>0</v>
      </c>
      <c r="W172" s="16">
        <v>0</v>
      </c>
      <c r="X172" s="16">
        <v>4.73161992</v>
      </c>
      <c r="Y172" s="16">
        <v>51.928469970000002</v>
      </c>
      <c r="Z172" s="16">
        <v>0</v>
      </c>
      <c r="AA172" s="16">
        <v>192.11489351</v>
      </c>
      <c r="AB172" s="16">
        <v>56.073836963999995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22.407427899999998</v>
      </c>
      <c r="AM172" s="16">
        <v>22.407427899999998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22.407427899999998</v>
      </c>
      <c r="AU172" s="16">
        <v>33.666409063999993</v>
      </c>
      <c r="AV172" s="16">
        <v>140.38188600999999</v>
      </c>
      <c r="AW172" s="16">
        <v>174.04829507400001</v>
      </c>
      <c r="AX172" s="16">
        <v>0</v>
      </c>
      <c r="AY172" s="16">
        <v>0</v>
      </c>
      <c r="AZ172" s="16">
        <v>174.04829507400001</v>
      </c>
    </row>
    <row r="173" spans="2:52" x14ac:dyDescent="0.25">
      <c r="B173" s="15" t="s">
        <v>1077</v>
      </c>
      <c r="C173" s="16">
        <v>74.979529909000007</v>
      </c>
      <c r="D173" s="16">
        <v>46.516966319000005</v>
      </c>
      <c r="E173" s="16">
        <v>15.049425349</v>
      </c>
      <c r="F173" s="16">
        <v>24.403410409999999</v>
      </c>
      <c r="G173" s="16">
        <v>7.0641305599999997</v>
      </c>
      <c r="H173" s="16">
        <v>28.462563589999998</v>
      </c>
      <c r="I173" s="16">
        <v>3.9631732899999998</v>
      </c>
      <c r="J173" s="16">
        <v>3.3427351400000003</v>
      </c>
      <c r="K173" s="16">
        <v>14.861896140000001</v>
      </c>
      <c r="L173" s="16">
        <v>6.2947590199999999</v>
      </c>
      <c r="M173" s="16">
        <v>483.99982375000002</v>
      </c>
      <c r="N173" s="16">
        <v>478.40769799999998</v>
      </c>
      <c r="O173" s="16">
        <v>9.2125750000000006E-2</v>
      </c>
      <c r="P173" s="16">
        <v>5.5</v>
      </c>
      <c r="Q173" s="16">
        <v>0</v>
      </c>
      <c r="R173" s="16">
        <v>558.97935365900003</v>
      </c>
      <c r="S173" s="16">
        <v>275.27827391000005</v>
      </c>
      <c r="T173" s="16">
        <v>7.8286331200000001</v>
      </c>
      <c r="U173" s="16">
        <v>65.579831509999991</v>
      </c>
      <c r="V173" s="16">
        <v>2.0154349999999998E-2</v>
      </c>
      <c r="W173" s="16">
        <v>0</v>
      </c>
      <c r="X173" s="16">
        <v>18.176015969999998</v>
      </c>
      <c r="Y173" s="16">
        <v>116.51972081999999</v>
      </c>
      <c r="Z173" s="16">
        <v>11.6746236</v>
      </c>
      <c r="AA173" s="16">
        <v>495.07725328000004</v>
      </c>
      <c r="AB173" s="16">
        <v>63.902100379000004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35.351006259999998</v>
      </c>
      <c r="AM173" s="16">
        <v>35.351006259999998</v>
      </c>
      <c r="AN173" s="16">
        <v>0</v>
      </c>
      <c r="AO173" s="16">
        <v>0</v>
      </c>
      <c r="AP173" s="16">
        <v>18.866389420000001</v>
      </c>
      <c r="AQ173" s="16">
        <v>18.866389420000001</v>
      </c>
      <c r="AR173" s="16">
        <v>0</v>
      </c>
      <c r="AS173" s="16">
        <v>0</v>
      </c>
      <c r="AT173" s="16">
        <v>54.217395680000003</v>
      </c>
      <c r="AU173" s="16">
        <v>9.684704699000001</v>
      </c>
      <c r="AV173" s="16">
        <v>442.34625399999999</v>
      </c>
      <c r="AW173" s="16">
        <v>452.030958699</v>
      </c>
      <c r="AX173" s="16">
        <v>102.21048983</v>
      </c>
      <c r="AY173" s="16">
        <v>95.278751409999998</v>
      </c>
      <c r="AZ173" s="16">
        <v>254.54171745899998</v>
      </c>
    </row>
    <row r="174" spans="2:52" x14ac:dyDescent="0.25">
      <c r="B174" s="24" t="s">
        <v>1582</v>
      </c>
      <c r="C174" s="25">
        <f t="shared" ref="C174:AZ174" si="20">SUM(C165:C173)</f>
        <v>2636.4884260880003</v>
      </c>
      <c r="D174" s="25">
        <f t="shared" si="20"/>
        <v>1612.7550867979999</v>
      </c>
      <c r="E174" s="25">
        <f t="shared" si="20"/>
        <v>640.40544574800003</v>
      </c>
      <c r="F174" s="25">
        <f t="shared" si="20"/>
        <v>855.96715652</v>
      </c>
      <c r="G174" s="25">
        <f t="shared" si="20"/>
        <v>116.38248452999999</v>
      </c>
      <c r="H174" s="25">
        <f t="shared" si="20"/>
        <v>1023.73333929</v>
      </c>
      <c r="I174" s="25">
        <f t="shared" si="20"/>
        <v>114.86541867</v>
      </c>
      <c r="J174" s="25">
        <f t="shared" si="20"/>
        <v>97.274829970000013</v>
      </c>
      <c r="K174" s="25">
        <f t="shared" si="20"/>
        <v>323.47604927000003</v>
      </c>
      <c r="L174" s="25">
        <f t="shared" si="20"/>
        <v>488.11704137999999</v>
      </c>
      <c r="M174" s="25">
        <f t="shared" si="20"/>
        <v>4683.0464444600011</v>
      </c>
      <c r="N174" s="25">
        <f t="shared" si="20"/>
        <v>4434.3632290000005</v>
      </c>
      <c r="O174" s="25">
        <f t="shared" si="20"/>
        <v>117.27841337000001</v>
      </c>
      <c r="P174" s="25">
        <f t="shared" si="20"/>
        <v>127.88157143000001</v>
      </c>
      <c r="Q174" s="25">
        <f t="shared" si="20"/>
        <v>3.5232306600000003</v>
      </c>
      <c r="R174" s="25">
        <f t="shared" si="20"/>
        <v>7319.5348705479992</v>
      </c>
      <c r="S174" s="25">
        <f t="shared" si="20"/>
        <v>3115.56413514</v>
      </c>
      <c r="T174" s="25">
        <f t="shared" si="20"/>
        <v>350.07450106000005</v>
      </c>
      <c r="U174" s="25">
        <f t="shared" si="20"/>
        <v>488.45270716999994</v>
      </c>
      <c r="V174" s="25">
        <f t="shared" si="20"/>
        <v>3.3923683499999999</v>
      </c>
      <c r="W174" s="25">
        <f t="shared" si="20"/>
        <v>80.434587210000004</v>
      </c>
      <c r="X174" s="25">
        <f t="shared" si="20"/>
        <v>533.9125603199999</v>
      </c>
      <c r="Y174" s="25">
        <f t="shared" si="20"/>
        <v>1357.4546343699999</v>
      </c>
      <c r="Z174" s="25">
        <f t="shared" si="20"/>
        <v>248.62553586999999</v>
      </c>
      <c r="AA174" s="25">
        <f t="shared" si="20"/>
        <v>6177.9110294899992</v>
      </c>
      <c r="AB174" s="25">
        <f t="shared" si="20"/>
        <v>1141.6238410580002</v>
      </c>
      <c r="AC174" s="25">
        <f t="shared" si="20"/>
        <v>2.1651299999999998E-2</v>
      </c>
      <c r="AD174" s="25">
        <f t="shared" si="20"/>
        <v>2.1651299999999998E-2</v>
      </c>
      <c r="AE174" s="25">
        <f t="shared" si="20"/>
        <v>0</v>
      </c>
      <c r="AF174" s="25">
        <f t="shared" si="20"/>
        <v>0</v>
      </c>
      <c r="AG174" s="25">
        <f t="shared" si="20"/>
        <v>67.085609779999999</v>
      </c>
      <c r="AH174" s="25">
        <f t="shared" si="20"/>
        <v>67.085609779999999</v>
      </c>
      <c r="AI174" s="25">
        <f t="shared" si="20"/>
        <v>0</v>
      </c>
      <c r="AJ174" s="25">
        <f t="shared" si="20"/>
        <v>0</v>
      </c>
      <c r="AK174" s="25">
        <f t="shared" si="20"/>
        <v>67.107261080000001</v>
      </c>
      <c r="AL174" s="25">
        <f t="shared" si="20"/>
        <v>400.61610769000009</v>
      </c>
      <c r="AM174" s="25">
        <f t="shared" si="20"/>
        <v>400.61610769000009</v>
      </c>
      <c r="AN174" s="25">
        <f t="shared" si="20"/>
        <v>0</v>
      </c>
      <c r="AO174" s="25">
        <f t="shared" si="20"/>
        <v>0</v>
      </c>
      <c r="AP174" s="25">
        <f t="shared" si="20"/>
        <v>295.25531465</v>
      </c>
      <c r="AQ174" s="25">
        <f t="shared" si="20"/>
        <v>295.25531465</v>
      </c>
      <c r="AR174" s="25">
        <f t="shared" si="20"/>
        <v>0</v>
      </c>
      <c r="AS174" s="25">
        <f t="shared" si="20"/>
        <v>0</v>
      </c>
      <c r="AT174" s="25">
        <f t="shared" si="20"/>
        <v>695.87142234000009</v>
      </c>
      <c r="AU174" s="25">
        <f t="shared" si="20"/>
        <v>512.859679798</v>
      </c>
      <c r="AV174" s="25">
        <f t="shared" si="20"/>
        <v>3850.31690523</v>
      </c>
      <c r="AW174" s="25">
        <f t="shared" si="20"/>
        <v>4363.1765850279999</v>
      </c>
      <c r="AX174" s="25">
        <f t="shared" si="20"/>
        <v>563.56624911000006</v>
      </c>
      <c r="AY174" s="25">
        <f t="shared" si="20"/>
        <v>97.878282470000002</v>
      </c>
      <c r="AZ174" s="25">
        <f t="shared" si="20"/>
        <v>3701.7320534479995</v>
      </c>
    </row>
    <row r="175" spans="2:5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x14ac:dyDescent="0.25">
      <c r="B176" s="14" t="s">
        <v>1530</v>
      </c>
    </row>
    <row r="177" spans="2:52" x14ac:dyDescent="0.25">
      <c r="B177" s="15" t="s">
        <v>1157</v>
      </c>
      <c r="C177" s="16">
        <v>64.863376532000004</v>
      </c>
      <c r="D177" s="16">
        <v>30.654299372000001</v>
      </c>
      <c r="E177" s="16">
        <v>15.277011681999999</v>
      </c>
      <c r="F177" s="16">
        <v>11.690964230000001</v>
      </c>
      <c r="G177" s="16">
        <v>3.6863234600000001</v>
      </c>
      <c r="H177" s="16">
        <v>34.20907716</v>
      </c>
      <c r="I177" s="16">
        <v>9.9783329399999996</v>
      </c>
      <c r="J177" s="16">
        <v>9.8523815900000002</v>
      </c>
      <c r="K177" s="16">
        <v>8.7108902200000013</v>
      </c>
      <c r="L177" s="16">
        <v>5.6674724100000002</v>
      </c>
      <c r="M177" s="16">
        <v>345.56250999999997</v>
      </c>
      <c r="N177" s="16">
        <v>344.61313200000001</v>
      </c>
      <c r="O177" s="16">
        <v>0</v>
      </c>
      <c r="P177" s="16">
        <v>0</v>
      </c>
      <c r="Q177" s="16">
        <v>0.94937800000000006</v>
      </c>
      <c r="R177" s="16">
        <v>410.42588653199999</v>
      </c>
      <c r="S177" s="16">
        <v>193.49551097999998</v>
      </c>
      <c r="T177" s="16">
        <v>8.0784618200000011</v>
      </c>
      <c r="U177" s="16">
        <v>34.62682161</v>
      </c>
      <c r="V177" s="16">
        <v>0</v>
      </c>
      <c r="W177" s="16">
        <v>0.69699085999999999</v>
      </c>
      <c r="X177" s="16">
        <v>24.250181980000001</v>
      </c>
      <c r="Y177" s="16">
        <v>72.83368806</v>
      </c>
      <c r="Z177" s="16">
        <v>3.6889329100000001</v>
      </c>
      <c r="AA177" s="16">
        <v>337.67058821999996</v>
      </c>
      <c r="AB177" s="16">
        <v>72.755298312000008</v>
      </c>
      <c r="AC177" s="16">
        <v>0</v>
      </c>
      <c r="AD177" s="16">
        <v>0</v>
      </c>
      <c r="AE177" s="16">
        <v>0</v>
      </c>
      <c r="AF177" s="16">
        <v>0</v>
      </c>
      <c r="AG177" s="16">
        <v>18.990925609999998</v>
      </c>
      <c r="AH177" s="16">
        <v>18.990925609999998</v>
      </c>
      <c r="AI177" s="16">
        <v>0</v>
      </c>
      <c r="AJ177" s="16">
        <v>0</v>
      </c>
      <c r="AK177" s="16">
        <v>18.990925609999998</v>
      </c>
      <c r="AL177" s="16">
        <v>46.681618089999994</v>
      </c>
      <c r="AM177" s="16">
        <v>46.681618089999994</v>
      </c>
      <c r="AN177" s="16">
        <v>0</v>
      </c>
      <c r="AO177" s="16">
        <v>0</v>
      </c>
      <c r="AP177" s="16">
        <v>10.844884840000001</v>
      </c>
      <c r="AQ177" s="16">
        <v>10.844884840000001</v>
      </c>
      <c r="AR177" s="16">
        <v>0</v>
      </c>
      <c r="AS177" s="16">
        <v>0</v>
      </c>
      <c r="AT177" s="16">
        <v>57.526502929999992</v>
      </c>
      <c r="AU177" s="16">
        <v>34.219720991999999</v>
      </c>
      <c r="AV177" s="16">
        <v>109.54903868000001</v>
      </c>
      <c r="AW177" s="16">
        <v>143.76875967200002</v>
      </c>
      <c r="AX177" s="16">
        <v>29.602630440000002</v>
      </c>
      <c r="AY177" s="16">
        <v>48.245134299999997</v>
      </c>
      <c r="AZ177" s="16">
        <v>65.920994931999999</v>
      </c>
    </row>
    <row r="178" spans="2:52" x14ac:dyDescent="0.25">
      <c r="B178" s="15" t="s">
        <v>1156</v>
      </c>
      <c r="C178" s="16">
        <v>274.12058179000002</v>
      </c>
      <c r="D178" s="16">
        <v>152.30396695000002</v>
      </c>
      <c r="E178" s="16">
        <v>71.43028652000001</v>
      </c>
      <c r="F178" s="16">
        <v>76.123177409999997</v>
      </c>
      <c r="G178" s="16">
        <v>4.7505030199999991</v>
      </c>
      <c r="H178" s="16">
        <v>121.81661484</v>
      </c>
      <c r="I178" s="16">
        <v>21.10644615</v>
      </c>
      <c r="J178" s="16">
        <v>9.9640210800000002</v>
      </c>
      <c r="K178" s="16">
        <v>47.503856630000001</v>
      </c>
      <c r="L178" s="16">
        <v>43.242290980000007</v>
      </c>
      <c r="M178" s="16">
        <v>401.70300026000001</v>
      </c>
      <c r="N178" s="16">
        <v>394.32427000000001</v>
      </c>
      <c r="O178" s="16">
        <v>0.36953026</v>
      </c>
      <c r="P178" s="16">
        <v>0</v>
      </c>
      <c r="Q178" s="16">
        <v>7.0091999999999999</v>
      </c>
      <c r="R178" s="16">
        <v>675.82358204999991</v>
      </c>
      <c r="S178" s="16">
        <v>324.38561126999997</v>
      </c>
      <c r="T178" s="16">
        <v>22.884567649999997</v>
      </c>
      <c r="U178" s="16">
        <v>24.055547180000001</v>
      </c>
      <c r="V178" s="16">
        <v>0</v>
      </c>
      <c r="W178" s="16">
        <v>0</v>
      </c>
      <c r="X178" s="16">
        <v>15.119610140000001</v>
      </c>
      <c r="Y178" s="16">
        <v>120.54802975</v>
      </c>
      <c r="Z178" s="16">
        <v>0</v>
      </c>
      <c r="AA178" s="16">
        <v>506.99336598999997</v>
      </c>
      <c r="AB178" s="16">
        <v>168.83021606</v>
      </c>
      <c r="AC178" s="16">
        <v>0</v>
      </c>
      <c r="AD178" s="16">
        <v>0</v>
      </c>
      <c r="AE178" s="16">
        <v>0</v>
      </c>
      <c r="AF178" s="16">
        <v>0</v>
      </c>
      <c r="AG178" s="16">
        <v>35.543300459999998</v>
      </c>
      <c r="AH178" s="16">
        <v>35.543300459999998</v>
      </c>
      <c r="AI178" s="16">
        <v>0</v>
      </c>
      <c r="AJ178" s="16">
        <v>0</v>
      </c>
      <c r="AK178" s="16">
        <v>35.543300459999998</v>
      </c>
      <c r="AL178" s="16">
        <v>159.65312143</v>
      </c>
      <c r="AM178" s="16">
        <v>159.65312143</v>
      </c>
      <c r="AN178" s="16">
        <v>0</v>
      </c>
      <c r="AO178" s="16">
        <v>0</v>
      </c>
      <c r="AP178" s="16">
        <v>54.596111640000004</v>
      </c>
      <c r="AQ178" s="16">
        <v>54.596111640000004</v>
      </c>
      <c r="AR178" s="16">
        <v>0</v>
      </c>
      <c r="AS178" s="16">
        <v>0</v>
      </c>
      <c r="AT178" s="16">
        <v>214.24923307</v>
      </c>
      <c r="AU178" s="16">
        <v>-9.8757165499999999</v>
      </c>
      <c r="AV178" s="16">
        <v>223.227835</v>
      </c>
      <c r="AW178" s="16">
        <v>213.35211845000001</v>
      </c>
      <c r="AX178" s="16">
        <v>8.7250262500000009</v>
      </c>
      <c r="AY178" s="16">
        <v>0</v>
      </c>
      <c r="AZ178" s="16">
        <v>204.62709220000002</v>
      </c>
    </row>
    <row r="179" spans="2:52" x14ac:dyDescent="0.25">
      <c r="B179" s="15" t="s">
        <v>1158</v>
      </c>
      <c r="C179" s="16">
        <v>510.69570655500007</v>
      </c>
      <c r="D179" s="16">
        <v>310.85646407500002</v>
      </c>
      <c r="E179" s="16">
        <v>112.649134565</v>
      </c>
      <c r="F179" s="16">
        <v>181.37094328999999</v>
      </c>
      <c r="G179" s="16">
        <v>16.836386219999998</v>
      </c>
      <c r="H179" s="16">
        <v>199.83924248</v>
      </c>
      <c r="I179" s="16">
        <v>31.733071089999999</v>
      </c>
      <c r="J179" s="16">
        <v>57.23238972</v>
      </c>
      <c r="K179" s="16">
        <v>102.93729635</v>
      </c>
      <c r="L179" s="16">
        <v>7.9364853200000001</v>
      </c>
      <c r="M179" s="16">
        <v>438.66590587000002</v>
      </c>
      <c r="N179" s="16">
        <v>434.01749999999998</v>
      </c>
      <c r="O179" s="16">
        <v>0.27267599999999997</v>
      </c>
      <c r="P179" s="16">
        <v>0</v>
      </c>
      <c r="Q179" s="16">
        <v>4.3757298699999998</v>
      </c>
      <c r="R179" s="16">
        <v>949.36161242500009</v>
      </c>
      <c r="S179" s="16">
        <v>337.45624922000002</v>
      </c>
      <c r="T179" s="16">
        <v>36.427370889999999</v>
      </c>
      <c r="U179" s="16">
        <v>34.38769739</v>
      </c>
      <c r="V179" s="16">
        <v>0</v>
      </c>
      <c r="W179" s="16">
        <v>16.228155000000001</v>
      </c>
      <c r="X179" s="16">
        <v>5.3505709400000008</v>
      </c>
      <c r="Y179" s="16">
        <v>189.24213583000002</v>
      </c>
      <c r="Z179" s="16">
        <v>26.518304409999999</v>
      </c>
      <c r="AA179" s="16">
        <v>645.6104836799999</v>
      </c>
      <c r="AB179" s="16">
        <v>303.75112874500002</v>
      </c>
      <c r="AC179" s="16">
        <v>0</v>
      </c>
      <c r="AD179" s="16">
        <v>0</v>
      </c>
      <c r="AE179" s="16">
        <v>0</v>
      </c>
      <c r="AF179" s="16">
        <v>0</v>
      </c>
      <c r="AG179" s="16">
        <v>115.5</v>
      </c>
      <c r="AH179" s="16">
        <v>115.5</v>
      </c>
      <c r="AI179" s="16">
        <v>0</v>
      </c>
      <c r="AJ179" s="16">
        <v>0</v>
      </c>
      <c r="AK179" s="16">
        <v>115.5</v>
      </c>
      <c r="AL179" s="16">
        <v>101.08695707</v>
      </c>
      <c r="AM179" s="16">
        <v>101.08695707</v>
      </c>
      <c r="AN179" s="16">
        <v>0</v>
      </c>
      <c r="AO179" s="16">
        <v>0</v>
      </c>
      <c r="AP179" s="16">
        <v>118.04366689</v>
      </c>
      <c r="AQ179" s="16">
        <v>118.04366689</v>
      </c>
      <c r="AR179" s="16">
        <v>0</v>
      </c>
      <c r="AS179" s="16">
        <v>0</v>
      </c>
      <c r="AT179" s="16">
        <v>219.13062395999998</v>
      </c>
      <c r="AU179" s="16">
        <v>200.12050478500001</v>
      </c>
      <c r="AV179" s="16">
        <v>145.751372</v>
      </c>
      <c r="AW179" s="16">
        <v>345.87187678500004</v>
      </c>
      <c r="AX179" s="16">
        <v>93.771007120000007</v>
      </c>
      <c r="AY179" s="16">
        <v>44.542881999999999</v>
      </c>
      <c r="AZ179" s="16">
        <v>207.55798766499998</v>
      </c>
    </row>
    <row r="180" spans="2:52" x14ac:dyDescent="0.25">
      <c r="B180" s="15" t="s">
        <v>1159</v>
      </c>
      <c r="C180" s="16">
        <v>2328.3738907679999</v>
      </c>
      <c r="D180" s="16">
        <v>1887.3602871579999</v>
      </c>
      <c r="E180" s="16">
        <v>636.72433065799999</v>
      </c>
      <c r="F180" s="16">
        <v>1116.2343096099999</v>
      </c>
      <c r="G180" s="16">
        <v>134.40164688999999</v>
      </c>
      <c r="H180" s="16">
        <v>441.01360361000002</v>
      </c>
      <c r="I180" s="16">
        <v>168.18439631999999</v>
      </c>
      <c r="J180" s="16">
        <v>124.10431457999999</v>
      </c>
      <c r="K180" s="16">
        <v>126.4658096</v>
      </c>
      <c r="L180" s="16">
        <v>22.259083109999999</v>
      </c>
      <c r="M180" s="16">
        <v>2642.5783663500001</v>
      </c>
      <c r="N180" s="16">
        <v>2626.7442700000001</v>
      </c>
      <c r="O180" s="16">
        <v>9.36058199</v>
      </c>
      <c r="P180" s="16">
        <v>6.4735143600000002</v>
      </c>
      <c r="Q180" s="16">
        <v>0</v>
      </c>
      <c r="R180" s="16">
        <v>4970.9522571179996</v>
      </c>
      <c r="S180" s="16">
        <v>2443.8924311300002</v>
      </c>
      <c r="T180" s="16">
        <v>260.02780982000002</v>
      </c>
      <c r="U180" s="16">
        <v>222.00765315999999</v>
      </c>
      <c r="V180" s="16">
        <v>0</v>
      </c>
      <c r="W180" s="16">
        <v>335.01646636999999</v>
      </c>
      <c r="X180" s="16">
        <v>151.35399752000001</v>
      </c>
      <c r="Y180" s="16">
        <v>500.97138224999998</v>
      </c>
      <c r="Z180" s="16">
        <v>93.653053139999997</v>
      </c>
      <c r="AA180" s="16">
        <v>4006.9227933899997</v>
      </c>
      <c r="AB180" s="16">
        <v>964.029463728</v>
      </c>
      <c r="AC180" s="16">
        <v>0</v>
      </c>
      <c r="AD180" s="16">
        <v>0</v>
      </c>
      <c r="AE180" s="16">
        <v>0</v>
      </c>
      <c r="AF180" s="16">
        <v>0</v>
      </c>
      <c r="AG180" s="16">
        <v>4.2506792600000001</v>
      </c>
      <c r="AH180" s="16">
        <v>4.2506792600000001</v>
      </c>
      <c r="AI180" s="16">
        <v>0</v>
      </c>
      <c r="AJ180" s="16">
        <v>0</v>
      </c>
      <c r="AK180" s="16">
        <v>4.2506792600000001</v>
      </c>
      <c r="AL180" s="16">
        <v>221.38165465</v>
      </c>
      <c r="AM180" s="16">
        <v>221.38165465</v>
      </c>
      <c r="AN180" s="16">
        <v>0</v>
      </c>
      <c r="AO180" s="16">
        <v>0</v>
      </c>
      <c r="AP180" s="16">
        <v>415.91572031999999</v>
      </c>
      <c r="AQ180" s="16">
        <v>415.91572031999999</v>
      </c>
      <c r="AR180" s="16">
        <v>0</v>
      </c>
      <c r="AS180" s="16">
        <v>0</v>
      </c>
      <c r="AT180" s="16">
        <v>637.29737497000008</v>
      </c>
      <c r="AU180" s="16">
        <v>330.982768018</v>
      </c>
      <c r="AV180" s="16">
        <v>1116.7319070000001</v>
      </c>
      <c r="AW180" s="16">
        <v>1447.714675018</v>
      </c>
      <c r="AX180" s="16">
        <v>314.28499112000003</v>
      </c>
      <c r="AY180" s="16">
        <v>0</v>
      </c>
      <c r="AZ180" s="16">
        <v>1133.4296838979999</v>
      </c>
    </row>
    <row r="181" spans="2:52" x14ac:dyDescent="0.25">
      <c r="B181" s="15" t="s">
        <v>1160</v>
      </c>
      <c r="C181" s="16">
        <v>155.524077551</v>
      </c>
      <c r="D181" s="16">
        <v>75.883052390999993</v>
      </c>
      <c r="E181" s="16">
        <v>20.792266020999996</v>
      </c>
      <c r="F181" s="16">
        <v>49.860100350000003</v>
      </c>
      <c r="G181" s="16">
        <v>5.2306860199999994</v>
      </c>
      <c r="H181" s="16">
        <v>79.641025159999998</v>
      </c>
      <c r="I181" s="16">
        <v>12.97700534</v>
      </c>
      <c r="J181" s="16">
        <v>4.6665370599999996</v>
      </c>
      <c r="K181" s="16">
        <v>60.748857109999996</v>
      </c>
      <c r="L181" s="16">
        <v>1.2486256499999999</v>
      </c>
      <c r="M181" s="16">
        <v>391.38211719999998</v>
      </c>
      <c r="N181" s="16">
        <v>391.066823</v>
      </c>
      <c r="O181" s="16">
        <v>0.31529420000000002</v>
      </c>
      <c r="P181" s="16">
        <v>0</v>
      </c>
      <c r="Q181" s="16">
        <v>0</v>
      </c>
      <c r="R181" s="16">
        <v>546.90619475099993</v>
      </c>
      <c r="S181" s="16">
        <v>391.29561782999997</v>
      </c>
      <c r="T181" s="16">
        <v>6.6159187199999998</v>
      </c>
      <c r="U181" s="16">
        <v>15.66634271</v>
      </c>
      <c r="V181" s="16">
        <v>0</v>
      </c>
      <c r="W181" s="16">
        <v>0</v>
      </c>
      <c r="X181" s="16">
        <v>5.4133248600000003</v>
      </c>
      <c r="Y181" s="16">
        <v>88.561630170000001</v>
      </c>
      <c r="Z181" s="16">
        <v>0</v>
      </c>
      <c r="AA181" s="16">
        <v>507.55283429000002</v>
      </c>
      <c r="AB181" s="16">
        <v>39.353360460999994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63.957766090000007</v>
      </c>
      <c r="AM181" s="16">
        <v>63.957766090000007</v>
      </c>
      <c r="AN181" s="16">
        <v>0</v>
      </c>
      <c r="AO181" s="16">
        <v>0</v>
      </c>
      <c r="AP181" s="16">
        <v>13.20494386</v>
      </c>
      <c r="AQ181" s="16">
        <v>13.20494386</v>
      </c>
      <c r="AR181" s="16">
        <v>0</v>
      </c>
      <c r="AS181" s="16">
        <v>0</v>
      </c>
      <c r="AT181" s="16">
        <v>77.162709950000007</v>
      </c>
      <c r="AU181" s="16">
        <v>-37.809349488999999</v>
      </c>
      <c r="AV181" s="16">
        <v>109.03609</v>
      </c>
      <c r="AW181" s="16">
        <v>71.226740511000003</v>
      </c>
      <c r="AX181" s="16">
        <v>34.27834532</v>
      </c>
      <c r="AY181" s="16">
        <v>29.951497829999997</v>
      </c>
      <c r="AZ181" s="16">
        <v>6.9968973609999994</v>
      </c>
    </row>
    <row r="182" spans="2:52" x14ac:dyDescent="0.25">
      <c r="B182" s="15" t="s">
        <v>1161</v>
      </c>
      <c r="C182" s="16">
        <v>77.594408548000004</v>
      </c>
      <c r="D182" s="16">
        <v>49.817828728000002</v>
      </c>
      <c r="E182" s="16">
        <v>18.114380938</v>
      </c>
      <c r="F182" s="16">
        <v>26.898728179999999</v>
      </c>
      <c r="G182" s="16">
        <v>4.8047196100000003</v>
      </c>
      <c r="H182" s="16">
        <v>27.776579820000002</v>
      </c>
      <c r="I182" s="16">
        <v>6.8229471200000003</v>
      </c>
      <c r="J182" s="16">
        <v>3.1045767999999998</v>
      </c>
      <c r="K182" s="16">
        <v>14.892366970000001</v>
      </c>
      <c r="L182" s="16">
        <v>2.9566889299999999</v>
      </c>
      <c r="M182" s="16">
        <v>531.54271514999994</v>
      </c>
      <c r="N182" s="16">
        <v>524.32954800000005</v>
      </c>
      <c r="O182" s="16">
        <v>0.11347383</v>
      </c>
      <c r="P182" s="16">
        <v>1.3303600800000002</v>
      </c>
      <c r="Q182" s="16">
        <v>5.7693332399999999</v>
      </c>
      <c r="R182" s="16">
        <v>609.13712369799998</v>
      </c>
      <c r="S182" s="16">
        <v>336.64315703</v>
      </c>
      <c r="T182" s="16">
        <v>10.517058140000001</v>
      </c>
      <c r="U182" s="16">
        <v>30.944886789999998</v>
      </c>
      <c r="V182" s="16">
        <v>0</v>
      </c>
      <c r="W182" s="16">
        <v>0</v>
      </c>
      <c r="X182" s="16">
        <v>44.420833770000002</v>
      </c>
      <c r="Y182" s="16">
        <v>87.823163469999997</v>
      </c>
      <c r="Z182" s="16">
        <v>5.6195665899999998</v>
      </c>
      <c r="AA182" s="16">
        <v>515.96866578999993</v>
      </c>
      <c r="AB182" s="16">
        <v>93.168457908000008</v>
      </c>
      <c r="AC182" s="16">
        <v>0</v>
      </c>
      <c r="AD182" s="16">
        <v>0</v>
      </c>
      <c r="AE182" s="16">
        <v>0</v>
      </c>
      <c r="AF182" s="16">
        <v>0</v>
      </c>
      <c r="AG182" s="16">
        <v>44.626135130000002</v>
      </c>
      <c r="AH182" s="16">
        <v>44.626135130000002</v>
      </c>
      <c r="AI182" s="16">
        <v>0</v>
      </c>
      <c r="AJ182" s="16">
        <v>0</v>
      </c>
      <c r="AK182" s="16">
        <v>44.626135130000002</v>
      </c>
      <c r="AL182" s="16">
        <v>136.09110914000001</v>
      </c>
      <c r="AM182" s="16">
        <v>136.09110914000001</v>
      </c>
      <c r="AN182" s="16">
        <v>0</v>
      </c>
      <c r="AO182" s="16">
        <v>0</v>
      </c>
      <c r="AP182" s="16">
        <v>8.9021720799999997</v>
      </c>
      <c r="AQ182" s="16">
        <v>8.9021720799999997</v>
      </c>
      <c r="AR182" s="16">
        <v>0</v>
      </c>
      <c r="AS182" s="16">
        <v>0</v>
      </c>
      <c r="AT182" s="16">
        <v>144.99328122000003</v>
      </c>
      <c r="AU182" s="16">
        <v>-7.1986881819999997</v>
      </c>
      <c r="AV182" s="16">
        <v>75.347099909999997</v>
      </c>
      <c r="AW182" s="16">
        <v>68.148411727999999</v>
      </c>
      <c r="AX182" s="16">
        <v>13.112275619999998</v>
      </c>
      <c r="AY182" s="16">
        <v>85.583703849999992</v>
      </c>
      <c r="AZ182" s="16">
        <v>-30.547567741999998</v>
      </c>
    </row>
    <row r="183" spans="2:52" x14ac:dyDescent="0.25">
      <c r="B183" s="24" t="s">
        <v>1582</v>
      </c>
      <c r="C183" s="25">
        <f t="shared" ref="C183:AZ183" si="21">SUM(C177:C182)</f>
        <v>3411.1720417440001</v>
      </c>
      <c r="D183" s="25">
        <f t="shared" si="21"/>
        <v>2506.8758986740004</v>
      </c>
      <c r="E183" s="25">
        <f t="shared" si="21"/>
        <v>874.98741038399999</v>
      </c>
      <c r="F183" s="25">
        <f t="shared" si="21"/>
        <v>1462.1782230699998</v>
      </c>
      <c r="G183" s="25">
        <f t="shared" si="21"/>
        <v>169.71026522</v>
      </c>
      <c r="H183" s="25">
        <f t="shared" si="21"/>
        <v>904.29614307000008</v>
      </c>
      <c r="I183" s="25">
        <f t="shared" si="21"/>
        <v>250.80219896</v>
      </c>
      <c r="J183" s="25">
        <f t="shared" si="21"/>
        <v>208.92422083</v>
      </c>
      <c r="K183" s="25">
        <f t="shared" si="21"/>
        <v>361.25907688000007</v>
      </c>
      <c r="L183" s="25">
        <f t="shared" si="21"/>
        <v>83.310646399999996</v>
      </c>
      <c r="M183" s="25">
        <f t="shared" si="21"/>
        <v>4751.4346148300001</v>
      </c>
      <c r="N183" s="25">
        <f t="shared" si="21"/>
        <v>4715.0955429999995</v>
      </c>
      <c r="O183" s="25">
        <f t="shared" si="21"/>
        <v>10.431556280000001</v>
      </c>
      <c r="P183" s="25">
        <f t="shared" si="21"/>
        <v>7.8038744400000004</v>
      </c>
      <c r="Q183" s="25">
        <f t="shared" si="21"/>
        <v>18.103641109999998</v>
      </c>
      <c r="R183" s="25">
        <f t="shared" si="21"/>
        <v>8162.6066565739993</v>
      </c>
      <c r="S183" s="25">
        <f t="shared" si="21"/>
        <v>4027.1685774600005</v>
      </c>
      <c r="T183" s="25">
        <f t="shared" si="21"/>
        <v>344.55118704000006</v>
      </c>
      <c r="U183" s="25">
        <f t="shared" si="21"/>
        <v>361.68894883999997</v>
      </c>
      <c r="V183" s="25">
        <f t="shared" si="21"/>
        <v>0</v>
      </c>
      <c r="W183" s="25">
        <f t="shared" si="21"/>
        <v>351.94161222999998</v>
      </c>
      <c r="X183" s="25">
        <f t="shared" si="21"/>
        <v>245.90851921000001</v>
      </c>
      <c r="Y183" s="25">
        <f t="shared" si="21"/>
        <v>1059.9800295299999</v>
      </c>
      <c r="Z183" s="25">
        <f t="shared" si="21"/>
        <v>129.47985704999999</v>
      </c>
      <c r="AA183" s="25">
        <f t="shared" si="21"/>
        <v>6520.7187313599989</v>
      </c>
      <c r="AB183" s="25">
        <f t="shared" si="21"/>
        <v>1641.887925214</v>
      </c>
      <c r="AC183" s="25">
        <f t="shared" si="21"/>
        <v>0</v>
      </c>
      <c r="AD183" s="25">
        <f t="shared" si="21"/>
        <v>0</v>
      </c>
      <c r="AE183" s="25">
        <f t="shared" si="21"/>
        <v>0</v>
      </c>
      <c r="AF183" s="25">
        <f t="shared" si="21"/>
        <v>0</v>
      </c>
      <c r="AG183" s="25">
        <f t="shared" si="21"/>
        <v>218.91104045999998</v>
      </c>
      <c r="AH183" s="25">
        <f t="shared" si="21"/>
        <v>218.91104045999998</v>
      </c>
      <c r="AI183" s="25">
        <f t="shared" si="21"/>
        <v>0</v>
      </c>
      <c r="AJ183" s="25">
        <f t="shared" si="21"/>
        <v>0</v>
      </c>
      <c r="AK183" s="25">
        <f t="shared" si="21"/>
        <v>218.91104045999998</v>
      </c>
      <c r="AL183" s="25">
        <f t="shared" si="21"/>
        <v>728.85222647000001</v>
      </c>
      <c r="AM183" s="25">
        <f t="shared" si="21"/>
        <v>728.85222647000001</v>
      </c>
      <c r="AN183" s="25">
        <f t="shared" si="21"/>
        <v>0</v>
      </c>
      <c r="AO183" s="25">
        <f t="shared" si="21"/>
        <v>0</v>
      </c>
      <c r="AP183" s="25">
        <f t="shared" si="21"/>
        <v>621.50749962999998</v>
      </c>
      <c r="AQ183" s="25">
        <f t="shared" si="21"/>
        <v>621.50749962999998</v>
      </c>
      <c r="AR183" s="25">
        <f t="shared" si="21"/>
        <v>0</v>
      </c>
      <c r="AS183" s="25">
        <f t="shared" si="21"/>
        <v>0</v>
      </c>
      <c r="AT183" s="25">
        <f t="shared" si="21"/>
        <v>1350.3597261</v>
      </c>
      <c r="AU183" s="25">
        <f t="shared" si="21"/>
        <v>510.43923957399994</v>
      </c>
      <c r="AV183" s="25">
        <f t="shared" si="21"/>
        <v>1779.6433425900002</v>
      </c>
      <c r="AW183" s="25">
        <f t="shared" si="21"/>
        <v>2290.0825821640001</v>
      </c>
      <c r="AX183" s="25">
        <f t="shared" si="21"/>
        <v>493.77427587</v>
      </c>
      <c r="AY183" s="25">
        <f t="shared" si="21"/>
        <v>208.32321797999998</v>
      </c>
      <c r="AZ183" s="25">
        <f t="shared" si="21"/>
        <v>1587.985088314</v>
      </c>
    </row>
    <row r="184" spans="2:5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x14ac:dyDescent="0.25">
      <c r="B185" s="14" t="s">
        <v>1531</v>
      </c>
    </row>
    <row r="186" spans="2:52" x14ac:dyDescent="0.25">
      <c r="B186" s="15" t="s">
        <v>1200</v>
      </c>
      <c r="C186" s="16">
        <v>71.736780214000007</v>
      </c>
      <c r="D186" s="16">
        <v>30.356781173999998</v>
      </c>
      <c r="E186" s="16">
        <v>26.812216773999999</v>
      </c>
      <c r="F186" s="16">
        <v>3.3009697</v>
      </c>
      <c r="G186" s="16">
        <v>0.24359470000000003</v>
      </c>
      <c r="H186" s="16">
        <v>41.379999040000001</v>
      </c>
      <c r="I186" s="16">
        <v>0.21260399999999999</v>
      </c>
      <c r="J186" s="16">
        <v>0.32540615000000001</v>
      </c>
      <c r="K186" s="16">
        <v>0.27601500000000001</v>
      </c>
      <c r="L186" s="16">
        <v>40.565973890000002</v>
      </c>
      <c r="M186" s="16">
        <v>339.60129327999999</v>
      </c>
      <c r="N186" s="16">
        <v>333.71707199999997</v>
      </c>
      <c r="O186" s="16">
        <v>5.8842212800000002</v>
      </c>
      <c r="P186" s="16">
        <v>0</v>
      </c>
      <c r="Q186" s="16">
        <v>0</v>
      </c>
      <c r="R186" s="16">
        <v>411.33807349399996</v>
      </c>
      <c r="S186" s="16">
        <v>238.45670152000002</v>
      </c>
      <c r="T186" s="16">
        <v>14.39876963</v>
      </c>
      <c r="U186" s="16">
        <v>12.25982984</v>
      </c>
      <c r="V186" s="16">
        <v>0</v>
      </c>
      <c r="W186" s="16">
        <v>0</v>
      </c>
      <c r="X186" s="16">
        <v>46.621301889999998</v>
      </c>
      <c r="Y186" s="16">
        <v>38.70613221</v>
      </c>
      <c r="Z186" s="16">
        <v>6.89640276</v>
      </c>
      <c r="AA186" s="16">
        <v>357.33913784999999</v>
      </c>
      <c r="AB186" s="16">
        <v>53.998935643999999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39.606949450000002</v>
      </c>
      <c r="AM186" s="16">
        <v>39.606949450000002</v>
      </c>
      <c r="AN186" s="16">
        <v>0</v>
      </c>
      <c r="AO186" s="16">
        <v>0</v>
      </c>
      <c r="AP186" s="16">
        <v>9.8276422200000013</v>
      </c>
      <c r="AQ186" s="16">
        <v>9.8276422200000013</v>
      </c>
      <c r="AR186" s="16">
        <v>0</v>
      </c>
      <c r="AS186" s="16">
        <v>0</v>
      </c>
      <c r="AT186" s="16">
        <v>49.434591670000003</v>
      </c>
      <c r="AU186" s="16">
        <v>4.5643439740000007</v>
      </c>
      <c r="AV186" s="16">
        <v>3.6646201199999999</v>
      </c>
      <c r="AW186" s="16">
        <v>8.2289640940000002</v>
      </c>
      <c r="AX186" s="16">
        <v>0</v>
      </c>
      <c r="AY186" s="16">
        <v>0</v>
      </c>
      <c r="AZ186" s="16">
        <v>8.2289640940000002</v>
      </c>
    </row>
    <row r="187" spans="2:52" x14ac:dyDescent="0.25">
      <c r="B187" s="15" t="s">
        <v>1205</v>
      </c>
      <c r="C187" s="16">
        <v>123.35143743799999</v>
      </c>
      <c r="D187" s="16">
        <v>95.556749797999998</v>
      </c>
      <c r="E187" s="16">
        <v>17.465376217999999</v>
      </c>
      <c r="F187" s="16">
        <v>72.219740099999996</v>
      </c>
      <c r="G187" s="16">
        <v>5.8716334800000007</v>
      </c>
      <c r="H187" s="16">
        <v>27.794687639999999</v>
      </c>
      <c r="I187" s="16">
        <v>8.30675761</v>
      </c>
      <c r="J187" s="16">
        <v>5.2074264000000001</v>
      </c>
      <c r="K187" s="16">
        <v>13.659058160000001</v>
      </c>
      <c r="L187" s="16">
        <v>0.62144546999999994</v>
      </c>
      <c r="M187" s="16">
        <v>451.58532862999999</v>
      </c>
      <c r="N187" s="16">
        <v>451.25350300000002</v>
      </c>
      <c r="O187" s="16">
        <v>0.33182562999999998</v>
      </c>
      <c r="P187" s="16">
        <v>0</v>
      </c>
      <c r="Q187" s="16">
        <v>0</v>
      </c>
      <c r="R187" s="16">
        <v>574.936766068</v>
      </c>
      <c r="S187" s="16">
        <v>280.02952963000001</v>
      </c>
      <c r="T187" s="16">
        <v>7.5373842599999996</v>
      </c>
      <c r="U187" s="16">
        <v>26.661143190000001</v>
      </c>
      <c r="V187" s="16">
        <v>1.2203573799999998</v>
      </c>
      <c r="W187" s="16">
        <v>34.620195840000001</v>
      </c>
      <c r="X187" s="16">
        <v>24.481777449999999</v>
      </c>
      <c r="Y187" s="16">
        <v>69.024572489999997</v>
      </c>
      <c r="Z187" s="16">
        <v>10.95717808</v>
      </c>
      <c r="AA187" s="16">
        <v>454.53213831999994</v>
      </c>
      <c r="AB187" s="16">
        <v>120.404627748</v>
      </c>
      <c r="AC187" s="16">
        <v>0</v>
      </c>
      <c r="AD187" s="16">
        <v>0</v>
      </c>
      <c r="AE187" s="16">
        <v>0</v>
      </c>
      <c r="AF187" s="16">
        <v>0</v>
      </c>
      <c r="AG187" s="16">
        <v>69.813640000000007</v>
      </c>
      <c r="AH187" s="16">
        <v>69.813640000000007</v>
      </c>
      <c r="AI187" s="16">
        <v>0</v>
      </c>
      <c r="AJ187" s="16">
        <v>0</v>
      </c>
      <c r="AK187" s="16">
        <v>69.813640000000007</v>
      </c>
      <c r="AL187" s="16">
        <v>77.528277510000009</v>
      </c>
      <c r="AM187" s="16">
        <v>77.528277510000009</v>
      </c>
      <c r="AN187" s="16">
        <v>0</v>
      </c>
      <c r="AO187" s="16">
        <v>0</v>
      </c>
      <c r="AP187" s="16">
        <v>48.156807020000002</v>
      </c>
      <c r="AQ187" s="16">
        <v>48.156807020000002</v>
      </c>
      <c r="AR187" s="16">
        <v>0</v>
      </c>
      <c r="AS187" s="16">
        <v>0</v>
      </c>
      <c r="AT187" s="16">
        <v>125.68508453</v>
      </c>
      <c r="AU187" s="16">
        <v>64.533183217999991</v>
      </c>
      <c r="AV187" s="16">
        <v>57.163172000000003</v>
      </c>
      <c r="AW187" s="16">
        <v>121.69635521799999</v>
      </c>
      <c r="AX187" s="16">
        <v>60.229439540000001</v>
      </c>
      <c r="AY187" s="16">
        <v>0</v>
      </c>
      <c r="AZ187" s="16">
        <v>61.466915677999992</v>
      </c>
    </row>
    <row r="188" spans="2:52" x14ac:dyDescent="0.25">
      <c r="B188" s="15" t="s">
        <v>1201</v>
      </c>
      <c r="C188" s="16">
        <v>139.37010849000001</v>
      </c>
      <c r="D188" s="16">
        <v>90.746506100000005</v>
      </c>
      <c r="E188" s="16">
        <v>46.355645120000005</v>
      </c>
      <c r="F188" s="16">
        <v>38.343627650000002</v>
      </c>
      <c r="G188" s="16">
        <v>6.0472333300000001</v>
      </c>
      <c r="H188" s="16">
        <v>48.623602390000002</v>
      </c>
      <c r="I188" s="16">
        <v>8.5489179499999999</v>
      </c>
      <c r="J188" s="16">
        <v>1.92796123</v>
      </c>
      <c r="K188" s="16">
        <v>31.650511030000001</v>
      </c>
      <c r="L188" s="16">
        <v>6.4962121799999997</v>
      </c>
      <c r="M188" s="16">
        <v>399.20127300000001</v>
      </c>
      <c r="N188" s="16">
        <v>396.14461599999998</v>
      </c>
      <c r="O188" s="16">
        <v>3.038357</v>
      </c>
      <c r="P188" s="16">
        <v>0</v>
      </c>
      <c r="Q188" s="16">
        <v>1.83E-2</v>
      </c>
      <c r="R188" s="16">
        <v>538.57138149000002</v>
      </c>
      <c r="S188" s="16">
        <v>275.63407752000001</v>
      </c>
      <c r="T188" s="16">
        <v>23.275657969999997</v>
      </c>
      <c r="U188" s="16">
        <v>40.910578229999999</v>
      </c>
      <c r="V188" s="16">
        <v>0</v>
      </c>
      <c r="W188" s="16">
        <v>0</v>
      </c>
      <c r="X188" s="16">
        <v>10.387753</v>
      </c>
      <c r="Y188" s="16">
        <v>81.707377620000003</v>
      </c>
      <c r="Z188" s="16">
        <v>0</v>
      </c>
      <c r="AA188" s="16">
        <v>431.91544434000002</v>
      </c>
      <c r="AB188" s="16">
        <v>106.65593715</v>
      </c>
      <c r="AC188" s="16">
        <v>0</v>
      </c>
      <c r="AD188" s="16">
        <v>0</v>
      </c>
      <c r="AE188" s="16">
        <v>0</v>
      </c>
      <c r="AF188" s="16">
        <v>0</v>
      </c>
      <c r="AG188" s="16">
        <v>74.996734000000004</v>
      </c>
      <c r="AH188" s="16">
        <v>74.996734000000004</v>
      </c>
      <c r="AI188" s="16">
        <v>0</v>
      </c>
      <c r="AJ188" s="16">
        <v>0</v>
      </c>
      <c r="AK188" s="16">
        <v>74.996734000000004</v>
      </c>
      <c r="AL188" s="16">
        <v>85.30727847</v>
      </c>
      <c r="AM188" s="16">
        <v>85.30727847</v>
      </c>
      <c r="AN188" s="16">
        <v>0</v>
      </c>
      <c r="AO188" s="16">
        <v>0</v>
      </c>
      <c r="AP188" s="16">
        <v>41.26673985</v>
      </c>
      <c r="AQ188" s="16">
        <v>41.26673985</v>
      </c>
      <c r="AR188" s="16">
        <v>0</v>
      </c>
      <c r="AS188" s="16">
        <v>0</v>
      </c>
      <c r="AT188" s="16">
        <v>126.57401831999999</v>
      </c>
      <c r="AU188" s="16">
        <v>55.078652829999996</v>
      </c>
      <c r="AV188" s="16">
        <v>249.94573227999999</v>
      </c>
      <c r="AW188" s="16">
        <v>305.02438511000003</v>
      </c>
      <c r="AX188" s="16">
        <v>54.644742000000001</v>
      </c>
      <c r="AY188" s="16">
        <v>51.941769200000003</v>
      </c>
      <c r="AZ188" s="16">
        <v>198.43787391000001</v>
      </c>
    </row>
    <row r="189" spans="2:52" x14ac:dyDescent="0.25">
      <c r="B189" s="15" t="s">
        <v>1202</v>
      </c>
      <c r="C189" s="16">
        <v>553.08704694799997</v>
      </c>
      <c r="D189" s="16">
        <v>352.69483587800005</v>
      </c>
      <c r="E189" s="16">
        <v>128.39355470800001</v>
      </c>
      <c r="F189" s="16">
        <v>188.35854511000002</v>
      </c>
      <c r="G189" s="16">
        <v>35.942736060000001</v>
      </c>
      <c r="H189" s="16">
        <v>200.39221107</v>
      </c>
      <c r="I189" s="16">
        <v>44.289997560000003</v>
      </c>
      <c r="J189" s="16">
        <v>24.675800389999999</v>
      </c>
      <c r="K189" s="16">
        <v>113.25975007</v>
      </c>
      <c r="L189" s="16">
        <v>18.16666305</v>
      </c>
      <c r="M189" s="16">
        <v>848.22729470000002</v>
      </c>
      <c r="N189" s="16">
        <v>845.99066900000003</v>
      </c>
      <c r="O189" s="16">
        <v>2.2366257000000003</v>
      </c>
      <c r="P189" s="16">
        <v>0</v>
      </c>
      <c r="Q189" s="16">
        <v>0</v>
      </c>
      <c r="R189" s="16">
        <v>1401.314341648</v>
      </c>
      <c r="S189" s="16">
        <v>550.96433665999996</v>
      </c>
      <c r="T189" s="16">
        <v>72.808989959999991</v>
      </c>
      <c r="U189" s="16">
        <v>181.51451294</v>
      </c>
      <c r="V189" s="16">
        <v>1.73296213</v>
      </c>
      <c r="W189" s="16">
        <v>10.30368266</v>
      </c>
      <c r="X189" s="16">
        <v>38.333564799999998</v>
      </c>
      <c r="Y189" s="16">
        <v>204.02325438999998</v>
      </c>
      <c r="Z189" s="16">
        <v>2.5960283999999998</v>
      </c>
      <c r="AA189" s="16">
        <v>1062.2773319399998</v>
      </c>
      <c r="AB189" s="16">
        <v>339.03700970800003</v>
      </c>
      <c r="AC189" s="16">
        <v>1.2905099</v>
      </c>
      <c r="AD189" s="16">
        <v>1.2905099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1.2905099</v>
      </c>
      <c r="AL189" s="16">
        <v>143.41001967</v>
      </c>
      <c r="AM189" s="16">
        <v>143.41001967</v>
      </c>
      <c r="AN189" s="16">
        <v>0</v>
      </c>
      <c r="AO189" s="16">
        <v>0</v>
      </c>
      <c r="AP189" s="16">
        <v>0.43550236999999997</v>
      </c>
      <c r="AQ189" s="16">
        <v>0.43550236999999997</v>
      </c>
      <c r="AR189" s="16">
        <v>0</v>
      </c>
      <c r="AS189" s="16">
        <v>0</v>
      </c>
      <c r="AT189" s="16">
        <v>143.84552203999999</v>
      </c>
      <c r="AU189" s="16">
        <v>196.48199756800003</v>
      </c>
      <c r="AV189" s="16">
        <v>1266.92832271</v>
      </c>
      <c r="AW189" s="16">
        <v>1463.4103202780002</v>
      </c>
      <c r="AX189" s="16">
        <v>146.09233846000001</v>
      </c>
      <c r="AY189" s="16">
        <v>0</v>
      </c>
      <c r="AZ189" s="16">
        <v>1317.3179818180001</v>
      </c>
    </row>
    <row r="190" spans="2:52" x14ac:dyDescent="0.25">
      <c r="B190" s="15" t="s">
        <v>1203</v>
      </c>
      <c r="C190" s="16">
        <v>177.1121598</v>
      </c>
      <c r="D190" s="16">
        <v>140.09039455000001</v>
      </c>
      <c r="E190" s="16">
        <v>64.76584462000001</v>
      </c>
      <c r="F190" s="16">
        <v>69.266882760000001</v>
      </c>
      <c r="G190" s="16">
        <v>6.0576671700000002</v>
      </c>
      <c r="H190" s="16">
        <v>37.021765250000009</v>
      </c>
      <c r="I190" s="16">
        <v>14.7485248</v>
      </c>
      <c r="J190" s="16">
        <v>6.6747014</v>
      </c>
      <c r="K190" s="16">
        <v>12.7595537</v>
      </c>
      <c r="L190" s="16">
        <v>2.8389853500000002</v>
      </c>
      <c r="M190" s="16">
        <v>429.40205778999996</v>
      </c>
      <c r="N190" s="16">
        <v>397.47558700000002</v>
      </c>
      <c r="O190" s="16">
        <v>1.0714192</v>
      </c>
      <c r="P190" s="16">
        <v>30.855051589999999</v>
      </c>
      <c r="Q190" s="16">
        <v>0</v>
      </c>
      <c r="R190" s="16">
        <v>606.51421758999993</v>
      </c>
      <c r="S190" s="16">
        <v>273.72815013999997</v>
      </c>
      <c r="T190" s="16">
        <v>11.46856681</v>
      </c>
      <c r="U190" s="16">
        <v>40.843573820000003</v>
      </c>
      <c r="V190" s="16">
        <v>0</v>
      </c>
      <c r="W190" s="16">
        <v>8.7040707400000006</v>
      </c>
      <c r="X190" s="16">
        <v>14.90401533</v>
      </c>
      <c r="Y190" s="16">
        <v>73.006045939999993</v>
      </c>
      <c r="Z190" s="16">
        <v>0</v>
      </c>
      <c r="AA190" s="16">
        <v>422.65442277999995</v>
      </c>
      <c r="AB190" s="16">
        <v>183.85979481000001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187.70013705000002</v>
      </c>
      <c r="AM190" s="16">
        <v>187.70013705000002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187.70013705000002</v>
      </c>
      <c r="AU190" s="16">
        <v>-3.8403422400000022</v>
      </c>
      <c r="AV190" s="16">
        <v>312.68228683999996</v>
      </c>
      <c r="AW190" s="16">
        <v>308.84194460000003</v>
      </c>
      <c r="AX190" s="16">
        <v>0</v>
      </c>
      <c r="AY190" s="16">
        <v>0</v>
      </c>
      <c r="AZ190" s="16">
        <v>308.84194460000003</v>
      </c>
    </row>
    <row r="191" spans="2:52" x14ac:dyDescent="0.25">
      <c r="B191" s="15" t="s">
        <v>1204</v>
      </c>
      <c r="C191" s="16">
        <v>89.557132918999997</v>
      </c>
      <c r="D191" s="16">
        <v>40.487520689</v>
      </c>
      <c r="E191" s="16">
        <v>20.955940589000001</v>
      </c>
      <c r="F191" s="16">
        <v>16.78354358</v>
      </c>
      <c r="G191" s="16">
        <v>2.7480365199999999</v>
      </c>
      <c r="H191" s="16">
        <v>49.069612230000004</v>
      </c>
      <c r="I191" s="16">
        <v>7.0146525400000002</v>
      </c>
      <c r="J191" s="16">
        <v>14.960623029999999</v>
      </c>
      <c r="K191" s="16">
        <v>23.27303216</v>
      </c>
      <c r="L191" s="16">
        <v>3.8213045000000001</v>
      </c>
      <c r="M191" s="16">
        <v>273.03727400000002</v>
      </c>
      <c r="N191" s="16">
        <v>273.03727400000002</v>
      </c>
      <c r="O191" s="16">
        <v>0</v>
      </c>
      <c r="P191" s="16">
        <v>0</v>
      </c>
      <c r="Q191" s="16">
        <v>0</v>
      </c>
      <c r="R191" s="16">
        <v>362.59440691900005</v>
      </c>
      <c r="S191" s="16">
        <v>201.00537215</v>
      </c>
      <c r="T191" s="16">
        <v>8.2173576100000005</v>
      </c>
      <c r="U191" s="16">
        <v>15.70168911</v>
      </c>
      <c r="V191" s="16">
        <v>0</v>
      </c>
      <c r="W191" s="16">
        <v>0.19771035000000001</v>
      </c>
      <c r="X191" s="16">
        <v>15.323532460000001</v>
      </c>
      <c r="Y191" s="16">
        <v>53.90592324</v>
      </c>
      <c r="Z191" s="16">
        <v>2.1391451299999997</v>
      </c>
      <c r="AA191" s="16">
        <v>296.49073005000002</v>
      </c>
      <c r="AB191" s="16">
        <v>66.103676868999997</v>
      </c>
      <c r="AC191" s="16">
        <v>0</v>
      </c>
      <c r="AD191" s="16">
        <v>0</v>
      </c>
      <c r="AE191" s="16">
        <v>0</v>
      </c>
      <c r="AF191" s="16">
        <v>0</v>
      </c>
      <c r="AG191" s="16">
        <v>40</v>
      </c>
      <c r="AH191" s="16">
        <v>40</v>
      </c>
      <c r="AI191" s="16">
        <v>0</v>
      </c>
      <c r="AJ191" s="16">
        <v>0</v>
      </c>
      <c r="AK191" s="16">
        <v>40</v>
      </c>
      <c r="AL191" s="16">
        <v>87.556271199999998</v>
      </c>
      <c r="AM191" s="16">
        <v>87.556271199999998</v>
      </c>
      <c r="AN191" s="16">
        <v>0</v>
      </c>
      <c r="AO191" s="16">
        <v>0</v>
      </c>
      <c r="AP191" s="16">
        <v>1.1894453300000001</v>
      </c>
      <c r="AQ191" s="16">
        <v>1.1894453300000001</v>
      </c>
      <c r="AR191" s="16">
        <v>0</v>
      </c>
      <c r="AS191" s="16">
        <v>0</v>
      </c>
      <c r="AT191" s="16">
        <v>88.745716529999996</v>
      </c>
      <c r="AU191" s="16">
        <v>17.357960339000002</v>
      </c>
      <c r="AV191" s="16">
        <v>176.53001702</v>
      </c>
      <c r="AW191" s="16">
        <v>193.88797735899999</v>
      </c>
      <c r="AX191" s="16">
        <v>30.270192470000001</v>
      </c>
      <c r="AY191" s="16">
        <v>13.481645869999999</v>
      </c>
      <c r="AZ191" s="16">
        <v>150.13613901899998</v>
      </c>
    </row>
    <row r="192" spans="2:52" x14ac:dyDescent="0.25">
      <c r="B192" s="24" t="s">
        <v>1582</v>
      </c>
      <c r="C192" s="25">
        <f t="shared" ref="C192:AZ192" si="22">SUM(C186:C191)</f>
        <v>1154.2146658090001</v>
      </c>
      <c r="D192" s="25">
        <f t="shared" si="22"/>
        <v>749.93278818900012</v>
      </c>
      <c r="E192" s="25">
        <f t="shared" si="22"/>
        <v>304.74857802900004</v>
      </c>
      <c r="F192" s="25">
        <f t="shared" si="22"/>
        <v>388.27330890000002</v>
      </c>
      <c r="G192" s="25">
        <f t="shared" si="22"/>
        <v>56.910901260000003</v>
      </c>
      <c r="H192" s="25">
        <f t="shared" si="22"/>
        <v>404.28187762000005</v>
      </c>
      <c r="I192" s="25">
        <f t="shared" si="22"/>
        <v>83.12145446000001</v>
      </c>
      <c r="J192" s="25">
        <f t="shared" si="22"/>
        <v>53.771918599999999</v>
      </c>
      <c r="K192" s="25">
        <f t="shared" si="22"/>
        <v>194.87792012</v>
      </c>
      <c r="L192" s="25">
        <f t="shared" si="22"/>
        <v>72.510584440000002</v>
      </c>
      <c r="M192" s="25">
        <f t="shared" si="22"/>
        <v>2741.0545214000003</v>
      </c>
      <c r="N192" s="25">
        <f t="shared" si="22"/>
        <v>2697.6187209999998</v>
      </c>
      <c r="O192" s="25">
        <f t="shared" si="22"/>
        <v>12.562448810000001</v>
      </c>
      <c r="P192" s="25">
        <f t="shared" si="22"/>
        <v>30.855051589999999</v>
      </c>
      <c r="Q192" s="25">
        <f t="shared" si="22"/>
        <v>1.83E-2</v>
      </c>
      <c r="R192" s="25">
        <f t="shared" si="22"/>
        <v>3895.2691872089999</v>
      </c>
      <c r="S192" s="25">
        <f t="shared" si="22"/>
        <v>1819.8181676200002</v>
      </c>
      <c r="T192" s="25">
        <f t="shared" si="22"/>
        <v>137.70672623999999</v>
      </c>
      <c r="U192" s="25">
        <f t="shared" si="22"/>
        <v>317.89132713000004</v>
      </c>
      <c r="V192" s="25">
        <f t="shared" si="22"/>
        <v>2.95331951</v>
      </c>
      <c r="W192" s="25">
        <f t="shared" si="22"/>
        <v>53.825659590000001</v>
      </c>
      <c r="X192" s="25">
        <f t="shared" si="22"/>
        <v>150.05194492999999</v>
      </c>
      <c r="Y192" s="25">
        <f t="shared" si="22"/>
        <v>520.37330588999998</v>
      </c>
      <c r="Z192" s="25">
        <f t="shared" si="22"/>
        <v>22.58875437</v>
      </c>
      <c r="AA192" s="25">
        <f t="shared" si="22"/>
        <v>3025.2092052799994</v>
      </c>
      <c r="AB192" s="25">
        <f t="shared" si="22"/>
        <v>870.05998192900006</v>
      </c>
      <c r="AC192" s="25">
        <f t="shared" si="22"/>
        <v>1.2905099</v>
      </c>
      <c r="AD192" s="25">
        <f t="shared" si="22"/>
        <v>1.2905099</v>
      </c>
      <c r="AE192" s="25">
        <f t="shared" si="22"/>
        <v>0</v>
      </c>
      <c r="AF192" s="25">
        <f t="shared" si="22"/>
        <v>0</v>
      </c>
      <c r="AG192" s="25">
        <f t="shared" si="22"/>
        <v>184.81037400000002</v>
      </c>
      <c r="AH192" s="25">
        <f t="shared" si="22"/>
        <v>184.81037400000002</v>
      </c>
      <c r="AI192" s="25">
        <f t="shared" si="22"/>
        <v>0</v>
      </c>
      <c r="AJ192" s="25">
        <f t="shared" si="22"/>
        <v>0</v>
      </c>
      <c r="AK192" s="25">
        <f t="shared" si="22"/>
        <v>186.10088390000001</v>
      </c>
      <c r="AL192" s="25">
        <f t="shared" si="22"/>
        <v>621.10893335000003</v>
      </c>
      <c r="AM192" s="25">
        <f t="shared" si="22"/>
        <v>621.10893335000003</v>
      </c>
      <c r="AN192" s="25">
        <f t="shared" si="22"/>
        <v>0</v>
      </c>
      <c r="AO192" s="25">
        <f t="shared" si="22"/>
        <v>0</v>
      </c>
      <c r="AP192" s="25">
        <f t="shared" si="22"/>
        <v>100.87613678999999</v>
      </c>
      <c r="AQ192" s="25">
        <f t="shared" si="22"/>
        <v>100.87613678999999</v>
      </c>
      <c r="AR192" s="25">
        <f t="shared" si="22"/>
        <v>0</v>
      </c>
      <c r="AS192" s="25">
        <f t="shared" si="22"/>
        <v>0</v>
      </c>
      <c r="AT192" s="25">
        <f t="shared" si="22"/>
        <v>721.98507014000006</v>
      </c>
      <c r="AU192" s="25">
        <f t="shared" si="22"/>
        <v>334.17579568900004</v>
      </c>
      <c r="AV192" s="25">
        <f t="shared" si="22"/>
        <v>2066.9141509699998</v>
      </c>
      <c r="AW192" s="25">
        <f t="shared" si="22"/>
        <v>2401.0899466590004</v>
      </c>
      <c r="AX192" s="25">
        <f t="shared" si="22"/>
        <v>291.23671246999999</v>
      </c>
      <c r="AY192" s="25">
        <f t="shared" si="22"/>
        <v>65.423415070000004</v>
      </c>
      <c r="AZ192" s="25">
        <f t="shared" si="22"/>
        <v>2044.4298191190003</v>
      </c>
    </row>
    <row r="193" spans="2:5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x14ac:dyDescent="0.25">
      <c r="B194" s="14" t="s">
        <v>1520</v>
      </c>
    </row>
    <row r="195" spans="2:52" x14ac:dyDescent="0.25">
      <c r="B195" s="15" t="s">
        <v>1416</v>
      </c>
      <c r="C195" s="16">
        <v>398.55444339799999</v>
      </c>
      <c r="D195" s="16">
        <v>223.83633492800001</v>
      </c>
      <c r="E195" s="16">
        <v>73.259916527999991</v>
      </c>
      <c r="F195" s="16">
        <v>129.84762885999999</v>
      </c>
      <c r="G195" s="16">
        <v>20.728789539999998</v>
      </c>
      <c r="H195" s="16">
        <v>174.71810847000003</v>
      </c>
      <c r="I195" s="16">
        <v>33.162190899999999</v>
      </c>
      <c r="J195" s="16">
        <v>47.813194270000004</v>
      </c>
      <c r="K195" s="16">
        <v>75.181485499999994</v>
      </c>
      <c r="L195" s="16">
        <v>18.561237800000001</v>
      </c>
      <c r="M195" s="16">
        <v>802.8848969500001</v>
      </c>
      <c r="N195" s="16">
        <v>773.57304999999997</v>
      </c>
      <c r="O195" s="16">
        <v>5.0893000000000001E-2</v>
      </c>
      <c r="P195" s="16">
        <v>29.260953949999998</v>
      </c>
      <c r="Q195" s="16">
        <v>0</v>
      </c>
      <c r="R195" s="16">
        <v>1201.4393403480001</v>
      </c>
      <c r="S195" s="16">
        <v>466.41175038</v>
      </c>
      <c r="T195" s="16">
        <v>30.951593089999999</v>
      </c>
      <c r="U195" s="16">
        <v>30.848363030000002</v>
      </c>
      <c r="V195" s="16">
        <v>4.0678902400000005</v>
      </c>
      <c r="W195" s="16">
        <v>10.939419539999999</v>
      </c>
      <c r="X195" s="16">
        <v>27.576212379999998</v>
      </c>
      <c r="Y195" s="16">
        <v>349.78602051999997</v>
      </c>
      <c r="Z195" s="16">
        <v>56.8255154</v>
      </c>
      <c r="AA195" s="16">
        <v>977.40676457999996</v>
      </c>
      <c r="AB195" s="16">
        <v>224.03257576800002</v>
      </c>
      <c r="AC195" s="16">
        <v>1.1029083100000001</v>
      </c>
      <c r="AD195" s="16">
        <v>1.1029083100000001</v>
      </c>
      <c r="AE195" s="16">
        <v>0</v>
      </c>
      <c r="AF195" s="16">
        <v>0</v>
      </c>
      <c r="AG195" s="16">
        <v>254.80491983000002</v>
      </c>
      <c r="AH195" s="16">
        <v>254.80491983000002</v>
      </c>
      <c r="AI195" s="16">
        <v>0</v>
      </c>
      <c r="AJ195" s="16">
        <v>0</v>
      </c>
      <c r="AK195" s="16">
        <v>255.90782814000002</v>
      </c>
      <c r="AL195" s="16">
        <v>443.53148983999995</v>
      </c>
      <c r="AM195" s="16">
        <v>443.53148983999995</v>
      </c>
      <c r="AN195" s="16">
        <v>0</v>
      </c>
      <c r="AO195" s="16">
        <v>0</v>
      </c>
      <c r="AP195" s="16">
        <v>71.949603239999988</v>
      </c>
      <c r="AQ195" s="16">
        <v>71.949603239999988</v>
      </c>
      <c r="AR195" s="16">
        <v>0</v>
      </c>
      <c r="AS195" s="16">
        <v>0</v>
      </c>
      <c r="AT195" s="16">
        <v>515.48109307999994</v>
      </c>
      <c r="AU195" s="16">
        <v>-35.540689172</v>
      </c>
      <c r="AV195" s="16">
        <v>146.90098599999999</v>
      </c>
      <c r="AW195" s="16">
        <v>111.360296828</v>
      </c>
      <c r="AX195" s="16">
        <v>0</v>
      </c>
      <c r="AY195" s="16">
        <v>0</v>
      </c>
      <c r="AZ195" s="16">
        <v>111.360296828</v>
      </c>
    </row>
    <row r="196" spans="2:52" x14ac:dyDescent="0.25">
      <c r="B196" s="15" t="s">
        <v>1417</v>
      </c>
      <c r="C196" s="16">
        <v>50.133129037000003</v>
      </c>
      <c r="D196" s="16">
        <v>23.430428037000002</v>
      </c>
      <c r="E196" s="16">
        <v>10.176346037</v>
      </c>
      <c r="F196" s="16">
        <v>11.927606000000001</v>
      </c>
      <c r="G196" s="16">
        <v>1.326476</v>
      </c>
      <c r="H196" s="16">
        <v>26.702701000000001</v>
      </c>
      <c r="I196" s="16">
        <v>5.6648560000000003</v>
      </c>
      <c r="J196" s="16">
        <v>3.6379350000000001</v>
      </c>
      <c r="K196" s="16">
        <v>17.136548999999999</v>
      </c>
      <c r="L196" s="16">
        <v>0.26336100000000001</v>
      </c>
      <c r="M196" s="16">
        <v>324.62477000000001</v>
      </c>
      <c r="N196" s="16">
        <v>321.38003099999997</v>
      </c>
      <c r="O196" s="16">
        <v>3.244739</v>
      </c>
      <c r="P196" s="16">
        <v>0</v>
      </c>
      <c r="Q196" s="16">
        <v>0</v>
      </c>
      <c r="R196" s="16">
        <v>374.75789903700002</v>
      </c>
      <c r="S196" s="16">
        <v>163.48058681999998</v>
      </c>
      <c r="T196" s="16">
        <v>4.5689538700000005</v>
      </c>
      <c r="U196" s="16">
        <v>20.524659839999998</v>
      </c>
      <c r="V196" s="16">
        <v>0</v>
      </c>
      <c r="W196" s="16">
        <v>0</v>
      </c>
      <c r="X196" s="16">
        <v>20.150941700000001</v>
      </c>
      <c r="Y196" s="16">
        <v>88.73843484999999</v>
      </c>
      <c r="Z196" s="16">
        <v>0.84215136999999995</v>
      </c>
      <c r="AA196" s="16">
        <v>298.30572845</v>
      </c>
      <c r="AB196" s="16">
        <v>76.452170586999998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2.7588058100000001</v>
      </c>
      <c r="AM196" s="16">
        <v>2.7588058100000001</v>
      </c>
      <c r="AN196" s="16">
        <v>0</v>
      </c>
      <c r="AO196" s="16">
        <v>0</v>
      </c>
      <c r="AP196" s="16">
        <v>1.9845312900000001</v>
      </c>
      <c r="AQ196" s="16">
        <v>1.9845312900000001</v>
      </c>
      <c r="AR196" s="16">
        <v>0</v>
      </c>
      <c r="AS196" s="16">
        <v>0</v>
      </c>
      <c r="AT196" s="16">
        <v>4.7433370999999998</v>
      </c>
      <c r="AU196" s="16">
        <v>71.708833487000007</v>
      </c>
      <c r="AV196" s="16">
        <v>102.34316800000001</v>
      </c>
      <c r="AW196" s="16">
        <v>174.05200148699998</v>
      </c>
      <c r="AX196" s="16">
        <v>38.379796259999999</v>
      </c>
      <c r="AY196" s="16">
        <v>0</v>
      </c>
      <c r="AZ196" s="16">
        <v>135.67220522700001</v>
      </c>
    </row>
    <row r="197" spans="2:52" x14ac:dyDescent="0.25">
      <c r="B197" s="15" t="s">
        <v>1418</v>
      </c>
      <c r="C197" s="16">
        <v>47.551977936000007</v>
      </c>
      <c r="D197" s="16">
        <v>25.111017616000002</v>
      </c>
      <c r="E197" s="16">
        <v>9.1640534460000005</v>
      </c>
      <c r="F197" s="16">
        <v>14.324009380000001</v>
      </c>
      <c r="G197" s="16">
        <v>1.6229547900000001</v>
      </c>
      <c r="H197" s="16">
        <v>22.440960320000002</v>
      </c>
      <c r="I197" s="16">
        <v>4.6127138499999996</v>
      </c>
      <c r="J197" s="16">
        <v>2.8368507000000003</v>
      </c>
      <c r="K197" s="16">
        <v>14.067669039999998</v>
      </c>
      <c r="L197" s="16">
        <v>0.92372672999999994</v>
      </c>
      <c r="M197" s="16">
        <v>516.37165679999998</v>
      </c>
      <c r="N197" s="16">
        <v>516.29893900000002</v>
      </c>
      <c r="O197" s="16">
        <v>7.2717799999999999E-2</v>
      </c>
      <c r="P197" s="16">
        <v>0</v>
      </c>
      <c r="Q197" s="16">
        <v>0</v>
      </c>
      <c r="R197" s="16">
        <v>563.92363473600005</v>
      </c>
      <c r="S197" s="16">
        <v>170.93407455000002</v>
      </c>
      <c r="T197" s="16">
        <v>3.2748863099999999</v>
      </c>
      <c r="U197" s="16">
        <v>31.709390620000001</v>
      </c>
      <c r="V197" s="16">
        <v>0</v>
      </c>
      <c r="W197" s="16">
        <v>0</v>
      </c>
      <c r="X197" s="16">
        <v>12.17722107</v>
      </c>
      <c r="Y197" s="16">
        <v>31.740263030000001</v>
      </c>
      <c r="Z197" s="16">
        <v>0.12105452999999999</v>
      </c>
      <c r="AA197" s="16">
        <v>249.95689011000002</v>
      </c>
      <c r="AB197" s="16">
        <v>313.96674462599998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147.43930441000001</v>
      </c>
      <c r="AM197" s="16">
        <v>147.43930441000001</v>
      </c>
      <c r="AN197" s="16">
        <v>0</v>
      </c>
      <c r="AO197" s="16">
        <v>0</v>
      </c>
      <c r="AP197" s="16">
        <v>0.94416100000000003</v>
      </c>
      <c r="AQ197" s="16">
        <v>0.94416100000000003</v>
      </c>
      <c r="AR197" s="16">
        <v>0</v>
      </c>
      <c r="AS197" s="16">
        <v>0</v>
      </c>
      <c r="AT197" s="16">
        <v>148.38346540999999</v>
      </c>
      <c r="AU197" s="16">
        <v>165.58327921599999</v>
      </c>
      <c r="AV197" s="16">
        <v>288.45561382</v>
      </c>
      <c r="AW197" s="16">
        <v>454.03889303599999</v>
      </c>
      <c r="AX197" s="16">
        <v>119.82679573</v>
      </c>
      <c r="AY197" s="16">
        <v>28.60735614</v>
      </c>
      <c r="AZ197" s="16">
        <v>305.604741166</v>
      </c>
    </row>
    <row r="198" spans="2:52" x14ac:dyDescent="0.25">
      <c r="B198" s="15" t="s">
        <v>1419</v>
      </c>
      <c r="C198" s="16">
        <v>143.45266819700001</v>
      </c>
      <c r="D198" s="16">
        <v>81.77925595699999</v>
      </c>
      <c r="E198" s="16">
        <v>37.183862526999995</v>
      </c>
      <c r="F198" s="16">
        <v>39.459115270000005</v>
      </c>
      <c r="G198" s="16">
        <v>5.1362781599999998</v>
      </c>
      <c r="H198" s="16">
        <v>61.673412240000005</v>
      </c>
      <c r="I198" s="16">
        <v>9.21715339</v>
      </c>
      <c r="J198" s="16">
        <v>11.260439539999998</v>
      </c>
      <c r="K198" s="16">
        <v>40.949146570000003</v>
      </c>
      <c r="L198" s="16">
        <v>0.24667274</v>
      </c>
      <c r="M198" s="16">
        <v>364.49625902999998</v>
      </c>
      <c r="N198" s="16">
        <v>359.32282099999998</v>
      </c>
      <c r="O198" s="16">
        <v>5.1734380300000007</v>
      </c>
      <c r="P198" s="16">
        <v>0</v>
      </c>
      <c r="Q198" s="16">
        <v>0</v>
      </c>
      <c r="R198" s="16">
        <v>507.94892722700001</v>
      </c>
      <c r="S198" s="16">
        <v>220.91209159000002</v>
      </c>
      <c r="T198" s="16">
        <v>20.485298329999999</v>
      </c>
      <c r="U198" s="16">
        <v>37.588996180000002</v>
      </c>
      <c r="V198" s="16">
        <v>0.55247703000000004</v>
      </c>
      <c r="W198" s="16">
        <v>17.81062154</v>
      </c>
      <c r="X198" s="16">
        <v>27.79230321</v>
      </c>
      <c r="Y198" s="16">
        <v>79.188935489999992</v>
      </c>
      <c r="Z198" s="16">
        <v>13.501849960000001</v>
      </c>
      <c r="AA198" s="16">
        <v>417.83257333</v>
      </c>
      <c r="AB198" s="16">
        <v>90.116353896999996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18.396295609999999</v>
      </c>
      <c r="AM198" s="16">
        <v>18.396295609999999</v>
      </c>
      <c r="AN198" s="16">
        <v>0</v>
      </c>
      <c r="AO198" s="16">
        <v>0</v>
      </c>
      <c r="AP198" s="16">
        <v>15.13988664</v>
      </c>
      <c r="AQ198" s="16">
        <v>15.13988664</v>
      </c>
      <c r="AR198" s="16">
        <v>0</v>
      </c>
      <c r="AS198" s="16">
        <v>0</v>
      </c>
      <c r="AT198" s="16">
        <v>33.536182250000003</v>
      </c>
      <c r="AU198" s="16">
        <v>56.580171647</v>
      </c>
      <c r="AV198" s="16">
        <v>291.28221084999996</v>
      </c>
      <c r="AW198" s="16">
        <v>347.86238249700006</v>
      </c>
      <c r="AX198" s="16">
        <v>263.74637670999999</v>
      </c>
      <c r="AY198" s="16">
        <v>0</v>
      </c>
      <c r="AZ198" s="16">
        <v>84.116005787000006</v>
      </c>
    </row>
    <row r="199" spans="2:52" x14ac:dyDescent="0.25">
      <c r="B199" s="15" t="s">
        <v>1420</v>
      </c>
      <c r="C199" s="16">
        <v>60.320265071000001</v>
      </c>
      <c r="D199" s="16">
        <v>27.410176670999999</v>
      </c>
      <c r="E199" s="16">
        <v>17.739748761000001</v>
      </c>
      <c r="F199" s="16">
        <v>8.2298919500000007</v>
      </c>
      <c r="G199" s="16">
        <v>1.4405359600000001</v>
      </c>
      <c r="H199" s="16">
        <v>32.910088399999999</v>
      </c>
      <c r="I199" s="16">
        <v>2.8877137099999999</v>
      </c>
      <c r="J199" s="16">
        <v>3.4004956900000001</v>
      </c>
      <c r="K199" s="16">
        <v>24.24386552</v>
      </c>
      <c r="L199" s="16">
        <v>2.3780134799999999</v>
      </c>
      <c r="M199" s="16">
        <v>357.44171599999999</v>
      </c>
      <c r="N199" s="16">
        <v>357.44171599999999</v>
      </c>
      <c r="O199" s="16">
        <v>0</v>
      </c>
      <c r="P199" s="16">
        <v>0</v>
      </c>
      <c r="Q199" s="16">
        <v>0</v>
      </c>
      <c r="R199" s="16">
        <v>417.76198107099998</v>
      </c>
      <c r="S199" s="16">
        <v>241.54696557</v>
      </c>
      <c r="T199" s="16">
        <v>10.91340576</v>
      </c>
      <c r="U199" s="16">
        <v>32.988490640000002</v>
      </c>
      <c r="V199" s="16">
        <v>0</v>
      </c>
      <c r="W199" s="16">
        <v>0</v>
      </c>
      <c r="X199" s="16">
        <v>15.460659720000001</v>
      </c>
      <c r="Y199" s="16">
        <v>51.541054729999999</v>
      </c>
      <c r="Z199" s="16">
        <v>0.59329483999999999</v>
      </c>
      <c r="AA199" s="16">
        <v>353.04387126</v>
      </c>
      <c r="AB199" s="16">
        <v>64.718109810999991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94.614607050000004</v>
      </c>
      <c r="AM199" s="16">
        <v>94.614607050000004</v>
      </c>
      <c r="AN199" s="16">
        <v>0</v>
      </c>
      <c r="AO199" s="16">
        <v>0</v>
      </c>
      <c r="AP199" s="16">
        <v>3.5218979500000001</v>
      </c>
      <c r="AQ199" s="16">
        <v>3.5218979500000001</v>
      </c>
      <c r="AR199" s="16">
        <v>0</v>
      </c>
      <c r="AS199" s="16">
        <v>0</v>
      </c>
      <c r="AT199" s="16">
        <v>98.136505</v>
      </c>
      <c r="AU199" s="16">
        <v>-33.418395189000002</v>
      </c>
      <c r="AV199" s="16">
        <v>310.08806600000003</v>
      </c>
      <c r="AW199" s="16">
        <v>276.669670811</v>
      </c>
      <c r="AX199" s="16">
        <v>31.56094238</v>
      </c>
      <c r="AY199" s="16">
        <v>0</v>
      </c>
      <c r="AZ199" s="16">
        <v>245.108728431</v>
      </c>
    </row>
    <row r="200" spans="2:52" x14ac:dyDescent="0.25">
      <c r="B200" s="15" t="s">
        <v>1421</v>
      </c>
      <c r="C200" s="16">
        <v>30.712008818999998</v>
      </c>
      <c r="D200" s="16">
        <v>16.525578099000001</v>
      </c>
      <c r="E200" s="16">
        <v>5.0103830889999994</v>
      </c>
      <c r="F200" s="16">
        <v>10.315185230000001</v>
      </c>
      <c r="G200" s="16">
        <v>1.20000978</v>
      </c>
      <c r="H200" s="16">
        <v>14.186430719999999</v>
      </c>
      <c r="I200" s="16">
        <v>4.6425730300000003</v>
      </c>
      <c r="J200" s="16">
        <v>3.3772071499999998</v>
      </c>
      <c r="K200" s="16">
        <v>5.6276928499999999</v>
      </c>
      <c r="L200" s="16">
        <v>0.53895769000000004</v>
      </c>
      <c r="M200" s="16">
        <v>297.87600300000003</v>
      </c>
      <c r="N200" s="16">
        <v>297.64761299999998</v>
      </c>
      <c r="O200" s="16">
        <v>0</v>
      </c>
      <c r="P200" s="16">
        <v>0.22839000000000001</v>
      </c>
      <c r="Q200" s="16">
        <v>0</v>
      </c>
      <c r="R200" s="16">
        <v>328.58801181900003</v>
      </c>
      <c r="S200" s="16">
        <v>128.82806279000002</v>
      </c>
      <c r="T200" s="16">
        <v>2.4589232200000004</v>
      </c>
      <c r="U200" s="16">
        <v>10.989740169999999</v>
      </c>
      <c r="V200" s="16">
        <v>0</v>
      </c>
      <c r="W200" s="16">
        <v>0</v>
      </c>
      <c r="X200" s="16">
        <v>29.834885929999999</v>
      </c>
      <c r="Y200" s="16">
        <v>22.423263500000001</v>
      </c>
      <c r="Z200" s="16">
        <v>2.6275251099999997</v>
      </c>
      <c r="AA200" s="16">
        <v>197.16240072000002</v>
      </c>
      <c r="AB200" s="16">
        <v>131.42561109900001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72.311853400000004</v>
      </c>
      <c r="AM200" s="16">
        <v>72.311853400000004</v>
      </c>
      <c r="AN200" s="16">
        <v>0</v>
      </c>
      <c r="AO200" s="16">
        <v>0</v>
      </c>
      <c r="AP200" s="16">
        <v>4.4069785199999991</v>
      </c>
      <c r="AQ200" s="16">
        <v>4.4069785199999991</v>
      </c>
      <c r="AR200" s="16">
        <v>0</v>
      </c>
      <c r="AS200" s="16">
        <v>0</v>
      </c>
      <c r="AT200" s="16">
        <v>76.71883192</v>
      </c>
      <c r="AU200" s="16">
        <v>54.706779179000009</v>
      </c>
      <c r="AV200" s="16">
        <v>63.827156420000001</v>
      </c>
      <c r="AW200" s="16">
        <v>118.533935599</v>
      </c>
      <c r="AX200" s="16">
        <v>1.4471388599999999</v>
      </c>
      <c r="AY200" s="16">
        <v>0</v>
      </c>
      <c r="AZ200" s="16">
        <v>117.08679673900001</v>
      </c>
    </row>
    <row r="201" spans="2:52" x14ac:dyDescent="0.25">
      <c r="B201" s="24" t="s">
        <v>1582</v>
      </c>
      <c r="C201" s="25">
        <f t="shared" ref="C201:AZ201" si="23">SUM(C195:C200)</f>
        <v>730.72449245799999</v>
      </c>
      <c r="D201" s="25">
        <f t="shared" si="23"/>
        <v>398.09279130799996</v>
      </c>
      <c r="E201" s="25">
        <f t="shared" si="23"/>
        <v>152.53431038799997</v>
      </c>
      <c r="F201" s="25">
        <f t="shared" si="23"/>
        <v>214.10343669</v>
      </c>
      <c r="G201" s="25">
        <f t="shared" si="23"/>
        <v>31.455044229999995</v>
      </c>
      <c r="H201" s="25">
        <f t="shared" si="23"/>
        <v>332.63170115000003</v>
      </c>
      <c r="I201" s="25">
        <f t="shared" si="23"/>
        <v>60.187200879999999</v>
      </c>
      <c r="J201" s="25">
        <f t="shared" si="23"/>
        <v>72.326122350000006</v>
      </c>
      <c r="K201" s="25">
        <f t="shared" si="23"/>
        <v>177.20640847999996</v>
      </c>
      <c r="L201" s="25">
        <f t="shared" si="23"/>
        <v>22.91196944</v>
      </c>
      <c r="M201" s="25">
        <f t="shared" si="23"/>
        <v>2663.6953017799997</v>
      </c>
      <c r="N201" s="25">
        <f t="shared" si="23"/>
        <v>2625.66417</v>
      </c>
      <c r="O201" s="25">
        <f t="shared" si="23"/>
        <v>8.5417878300000005</v>
      </c>
      <c r="P201" s="25">
        <f t="shared" si="23"/>
        <v>29.489343949999999</v>
      </c>
      <c r="Q201" s="25">
        <f t="shared" si="23"/>
        <v>0</v>
      </c>
      <c r="R201" s="25">
        <f t="shared" si="23"/>
        <v>3394.4197942380006</v>
      </c>
      <c r="S201" s="25">
        <f t="shared" si="23"/>
        <v>1392.1135317000001</v>
      </c>
      <c r="T201" s="25">
        <f t="shared" si="23"/>
        <v>72.653060580000002</v>
      </c>
      <c r="U201" s="25">
        <f t="shared" si="23"/>
        <v>164.64964048000002</v>
      </c>
      <c r="V201" s="25">
        <f t="shared" si="23"/>
        <v>4.6203672700000009</v>
      </c>
      <c r="W201" s="25">
        <f t="shared" si="23"/>
        <v>28.750041079999999</v>
      </c>
      <c r="X201" s="25">
        <f t="shared" si="23"/>
        <v>132.99222400999997</v>
      </c>
      <c r="Y201" s="25">
        <f t="shared" si="23"/>
        <v>623.41797211999994</v>
      </c>
      <c r="Z201" s="25">
        <f t="shared" si="23"/>
        <v>74.511391209999999</v>
      </c>
      <c r="AA201" s="25">
        <f t="shared" si="23"/>
        <v>2493.7082284499998</v>
      </c>
      <c r="AB201" s="25">
        <f t="shared" si="23"/>
        <v>900.71156578799992</v>
      </c>
      <c r="AC201" s="25">
        <f t="shared" si="23"/>
        <v>1.1029083100000001</v>
      </c>
      <c r="AD201" s="25">
        <f t="shared" si="23"/>
        <v>1.1029083100000001</v>
      </c>
      <c r="AE201" s="25">
        <f t="shared" si="23"/>
        <v>0</v>
      </c>
      <c r="AF201" s="25">
        <f t="shared" si="23"/>
        <v>0</v>
      </c>
      <c r="AG201" s="25">
        <f t="shared" si="23"/>
        <v>254.80491983000002</v>
      </c>
      <c r="AH201" s="25">
        <f t="shared" si="23"/>
        <v>254.80491983000002</v>
      </c>
      <c r="AI201" s="25">
        <f t="shared" si="23"/>
        <v>0</v>
      </c>
      <c r="AJ201" s="25">
        <f t="shared" si="23"/>
        <v>0</v>
      </c>
      <c r="AK201" s="25">
        <f t="shared" si="23"/>
        <v>255.90782814000002</v>
      </c>
      <c r="AL201" s="25">
        <f t="shared" si="23"/>
        <v>779.05235612000001</v>
      </c>
      <c r="AM201" s="25">
        <f t="shared" si="23"/>
        <v>779.05235612000001</v>
      </c>
      <c r="AN201" s="25">
        <f t="shared" si="23"/>
        <v>0</v>
      </c>
      <c r="AO201" s="25">
        <f t="shared" si="23"/>
        <v>0</v>
      </c>
      <c r="AP201" s="25">
        <f t="shared" si="23"/>
        <v>97.94705863999998</v>
      </c>
      <c r="AQ201" s="25">
        <f t="shared" si="23"/>
        <v>97.94705863999998</v>
      </c>
      <c r="AR201" s="25">
        <f t="shared" si="23"/>
        <v>0</v>
      </c>
      <c r="AS201" s="25">
        <f t="shared" si="23"/>
        <v>0</v>
      </c>
      <c r="AT201" s="25">
        <f t="shared" si="23"/>
        <v>876.99941475999981</v>
      </c>
      <c r="AU201" s="25">
        <f t="shared" si="23"/>
        <v>279.61997916799999</v>
      </c>
      <c r="AV201" s="25">
        <f t="shared" si="23"/>
        <v>1202.89720109</v>
      </c>
      <c r="AW201" s="25">
        <f t="shared" si="23"/>
        <v>1482.5171802580001</v>
      </c>
      <c r="AX201" s="25">
        <f t="shared" si="23"/>
        <v>454.96104993999995</v>
      </c>
      <c r="AY201" s="25">
        <f t="shared" si="23"/>
        <v>28.60735614</v>
      </c>
      <c r="AZ201" s="25">
        <f t="shared" si="23"/>
        <v>998.94877417800001</v>
      </c>
    </row>
    <row r="202" spans="2:5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x14ac:dyDescent="0.25">
      <c r="B203" s="27" t="s">
        <v>1587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762"/>
  <sheetViews>
    <sheetView zoomScale="80" zoomScaleNormal="80" workbookViewId="0">
      <pane xSplit="2" ySplit="9" topLeftCell="AQ10" activePane="bottomRight" state="frozen"/>
      <selection activeCell="C39" sqref="C39"/>
      <selection pane="topRight" activeCell="C39" sqref="C39"/>
      <selection pane="bottomLeft" activeCell="C39" sqref="C39"/>
      <selection pane="bottomRight" activeCell="C39" sqref="C39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20.109375" style="1" bestFit="1" customWidth="1"/>
    <col min="31" max="31" width="25.5546875" style="1" customWidth="1"/>
    <col min="32" max="32" width="20" style="1" customWidth="1"/>
    <col min="33" max="34" width="20.109375" style="1" bestFit="1" customWidth="1"/>
    <col min="35" max="35" width="18.10937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4.8867187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1586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45" customHeight="1" x14ac:dyDescent="0.25">
      <c r="B9" s="55"/>
      <c r="C9" s="49"/>
      <c r="D9" s="19" t="s">
        <v>1561</v>
      </c>
      <c r="E9" s="21" t="s">
        <v>1562</v>
      </c>
      <c r="F9" s="21" t="s">
        <v>1563</v>
      </c>
      <c r="G9" s="21" t="s">
        <v>1564</v>
      </c>
      <c r="H9" s="20" t="s">
        <v>3</v>
      </c>
      <c r="I9" s="21" t="s">
        <v>1565</v>
      </c>
      <c r="J9" s="21" t="s">
        <v>1566</v>
      </c>
      <c r="K9" s="21" t="s">
        <v>1567</v>
      </c>
      <c r="L9" s="21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19" t="s">
        <v>1569</v>
      </c>
      <c r="AD9" s="21" t="s">
        <v>1570</v>
      </c>
      <c r="AE9" s="21" t="s">
        <v>1571</v>
      </c>
      <c r="AF9" s="21" t="s">
        <v>1572</v>
      </c>
      <c r="AG9" s="20" t="s">
        <v>7</v>
      </c>
      <c r="AH9" s="21" t="s">
        <v>1573</v>
      </c>
      <c r="AI9" s="21" t="s">
        <v>1574</v>
      </c>
      <c r="AJ9" s="47"/>
      <c r="AK9" s="53"/>
      <c r="AL9" s="22" t="s">
        <v>1534</v>
      </c>
      <c r="AM9" s="21" t="s">
        <v>1575</v>
      </c>
      <c r="AN9" s="21" t="s">
        <v>1576</v>
      </c>
      <c r="AO9" s="21" t="s">
        <v>1577</v>
      </c>
      <c r="AP9" s="23" t="s">
        <v>9</v>
      </c>
      <c r="AQ9" s="21" t="s">
        <v>1578</v>
      </c>
      <c r="AR9" s="21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4" t="s">
        <v>1580</v>
      </c>
      <c r="C10" s="25">
        <f>C13+C15+C109+C238+C343+C481+C621+C708+C834+C970+C1099+C1254+C1381+C1481+C1540+C1679</f>
        <v>24555.214125602004</v>
      </c>
      <c r="D10" s="25">
        <f t="shared" ref="D10:AY10" si="0">D13+D15+D109+D238+D343+D481+D621+D708+D834+D970+D1099+D1254+D1381+D1481+D1540+D1679</f>
        <v>13548.678006972003</v>
      </c>
      <c r="E10" s="25">
        <f t="shared" si="0"/>
        <v>6115.3498511320004</v>
      </c>
      <c r="F10" s="25">
        <f t="shared" si="0"/>
        <v>6725.2647918099992</v>
      </c>
      <c r="G10" s="25">
        <f t="shared" si="0"/>
        <v>708.06336403000012</v>
      </c>
      <c r="H10" s="25">
        <f t="shared" si="0"/>
        <v>11006.536118629998</v>
      </c>
      <c r="I10" s="25">
        <f t="shared" si="0"/>
        <v>2417.1478997099998</v>
      </c>
      <c r="J10" s="25">
        <f t="shared" si="0"/>
        <v>1801.3862486999999</v>
      </c>
      <c r="K10" s="25">
        <f t="shared" si="0"/>
        <v>5389.0885728000003</v>
      </c>
      <c r="L10" s="25">
        <f t="shared" si="0"/>
        <v>1398.9133974199997</v>
      </c>
      <c r="M10" s="25">
        <f t="shared" si="0"/>
        <v>107348.28656358001</v>
      </c>
      <c r="N10" s="25">
        <f t="shared" si="0"/>
        <v>101702.37905402001</v>
      </c>
      <c r="O10" s="25">
        <f t="shared" si="0"/>
        <v>3819.3672363599999</v>
      </c>
      <c r="P10" s="25">
        <f t="shared" si="0"/>
        <v>445.99519280999999</v>
      </c>
      <c r="Q10" s="25">
        <f t="shared" si="0"/>
        <v>1380.5450803900001</v>
      </c>
      <c r="R10" s="25">
        <f t="shared" si="0"/>
        <v>131903.50068918199</v>
      </c>
      <c r="S10" s="25">
        <f t="shared" si="0"/>
        <v>69225.232645180004</v>
      </c>
      <c r="T10" s="25">
        <f t="shared" si="0"/>
        <v>2601.0030642999996</v>
      </c>
      <c r="U10" s="25">
        <f t="shared" si="0"/>
        <v>9406.0015037999983</v>
      </c>
      <c r="V10" s="25">
        <f t="shared" si="0"/>
        <v>29.989084469999998</v>
      </c>
      <c r="W10" s="25">
        <f t="shared" si="0"/>
        <v>1435.0206977499997</v>
      </c>
      <c r="X10" s="25">
        <f t="shared" si="0"/>
        <v>6692.7319020200002</v>
      </c>
      <c r="Y10" s="25">
        <f t="shared" si="0"/>
        <v>18245.474981300002</v>
      </c>
      <c r="Z10" s="25">
        <f t="shared" si="0"/>
        <v>1036.04303964</v>
      </c>
      <c r="AA10" s="25">
        <f t="shared" si="0"/>
        <v>108671.49691846</v>
      </c>
      <c r="AB10" s="25">
        <f t="shared" si="0"/>
        <v>23232.003770722</v>
      </c>
      <c r="AC10" s="25">
        <f t="shared" si="0"/>
        <v>140.77170771999999</v>
      </c>
      <c r="AD10" s="25">
        <f t="shared" si="0"/>
        <v>68.281672650000033</v>
      </c>
      <c r="AE10" s="25">
        <f t="shared" si="0"/>
        <v>0</v>
      </c>
      <c r="AF10" s="25">
        <f t="shared" si="0"/>
        <v>72.49003506999999</v>
      </c>
      <c r="AG10" s="25">
        <f t="shared" si="0"/>
        <v>1941.51614642</v>
      </c>
      <c r="AH10" s="25">
        <f t="shared" si="0"/>
        <v>1889.9687262</v>
      </c>
      <c r="AI10" s="25">
        <f t="shared" si="0"/>
        <v>51.547420219999999</v>
      </c>
      <c r="AJ10" s="25">
        <f t="shared" si="0"/>
        <v>20.744874450000001</v>
      </c>
      <c r="AK10" s="25">
        <f t="shared" si="0"/>
        <v>2103.0327285900003</v>
      </c>
      <c r="AL10" s="25">
        <f t="shared" si="0"/>
        <v>10111.178266110001</v>
      </c>
      <c r="AM10" s="25">
        <f t="shared" si="0"/>
        <v>10108.33013111</v>
      </c>
      <c r="AN10" s="25">
        <f t="shared" si="0"/>
        <v>2.8481350000000001</v>
      </c>
      <c r="AO10" s="25">
        <f t="shared" si="0"/>
        <v>0</v>
      </c>
      <c r="AP10" s="25">
        <f t="shared" si="0"/>
        <v>2956.8975720299995</v>
      </c>
      <c r="AQ10" s="25">
        <f t="shared" si="0"/>
        <v>2946.7733301299995</v>
      </c>
      <c r="AR10" s="25">
        <f t="shared" si="0"/>
        <v>10.124241900000001</v>
      </c>
      <c r="AS10" s="25">
        <f t="shared" si="0"/>
        <v>81.470563819999995</v>
      </c>
      <c r="AT10" s="25">
        <f t="shared" si="0"/>
        <v>13149.546401960002</v>
      </c>
      <c r="AU10" s="25">
        <f t="shared" si="0"/>
        <v>12185.490097351998</v>
      </c>
      <c r="AV10" s="25">
        <f t="shared" si="0"/>
        <v>34770.600862500003</v>
      </c>
      <c r="AW10" s="25">
        <f t="shared" si="0"/>
        <v>46956.090959852008</v>
      </c>
      <c r="AX10" s="25">
        <f t="shared" si="0"/>
        <v>5112.3541201899998</v>
      </c>
      <c r="AY10" s="25">
        <f t="shared" si="0"/>
        <v>8198.9001306200007</v>
      </c>
      <c r="AZ10" s="25">
        <f>AZ13+AZ15+AZ109+AZ238+AZ343+AZ481+AZ621+AZ708+AZ834+AZ970+AZ1099+AZ1254+AZ1381+AZ1481+AZ1540+AZ1679</f>
        <v>33644.836709042</v>
      </c>
    </row>
    <row r="11" spans="2:52" x14ac:dyDescent="0.25">
      <c r="B11" s="14" t="s">
        <v>1584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 spans="2:52" x14ac:dyDescent="0.25">
      <c r="B12" s="15" t="s">
        <v>1334</v>
      </c>
      <c r="C12" s="16">
        <v>69.694298048000007</v>
      </c>
      <c r="D12" s="16">
        <v>45.490166307999999</v>
      </c>
      <c r="E12" s="16">
        <v>17.279839457999998</v>
      </c>
      <c r="F12" s="16">
        <v>26.065346609999999</v>
      </c>
      <c r="G12" s="16">
        <v>2.1449802400000002</v>
      </c>
      <c r="H12" s="16">
        <v>24.204131740000001</v>
      </c>
      <c r="I12" s="16">
        <v>7.4617247899999999</v>
      </c>
      <c r="J12" s="16">
        <v>4.1949345599999992</v>
      </c>
      <c r="K12" s="16">
        <v>11.4363145</v>
      </c>
      <c r="L12" s="16">
        <v>1.1111578899999999</v>
      </c>
      <c r="M12" s="16">
        <v>99.415607530000003</v>
      </c>
      <c r="N12" s="16">
        <v>79.199423999999993</v>
      </c>
      <c r="O12" s="16">
        <v>20.216183530000002</v>
      </c>
      <c r="P12" s="16">
        <v>0</v>
      </c>
      <c r="Q12" s="16">
        <v>0</v>
      </c>
      <c r="R12" s="16">
        <v>169.109905578</v>
      </c>
      <c r="S12" s="16">
        <v>114.25083556</v>
      </c>
      <c r="T12" s="16">
        <v>8.6044546399999984</v>
      </c>
      <c r="U12" s="16">
        <v>17.117906559999998</v>
      </c>
      <c r="V12" s="16">
        <v>0</v>
      </c>
      <c r="W12" s="16">
        <v>12.38998067</v>
      </c>
      <c r="X12" s="16">
        <v>5.17926324</v>
      </c>
      <c r="Y12" s="16">
        <v>5.3822244100000001</v>
      </c>
      <c r="Z12" s="16">
        <v>1.5677804199999998</v>
      </c>
      <c r="AA12" s="16">
        <v>164.49244549999997</v>
      </c>
      <c r="AB12" s="16">
        <v>4.6174600780000006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0.81684261999999996</v>
      </c>
      <c r="AM12" s="16">
        <v>0.81684261999999996</v>
      </c>
      <c r="AN12" s="16">
        <v>0</v>
      </c>
      <c r="AO12" s="16">
        <v>0</v>
      </c>
      <c r="AP12" s="16">
        <v>1.13276618</v>
      </c>
      <c r="AQ12" s="16">
        <v>1.13276618</v>
      </c>
      <c r="AR12" s="16">
        <v>0</v>
      </c>
      <c r="AS12" s="16">
        <v>0</v>
      </c>
      <c r="AT12" s="16">
        <v>1.9496087999999998</v>
      </c>
      <c r="AU12" s="16">
        <v>2.6678512780000001</v>
      </c>
      <c r="AV12" s="16">
        <v>70.581485779999994</v>
      </c>
      <c r="AW12" s="16">
        <v>73.249337057999995</v>
      </c>
      <c r="AX12" s="16">
        <v>0</v>
      </c>
      <c r="AY12" s="16">
        <v>0</v>
      </c>
      <c r="AZ12" s="16">
        <v>73.249337057999995</v>
      </c>
    </row>
    <row r="13" spans="2:52" x14ac:dyDescent="0.25">
      <c r="B13" s="24" t="s">
        <v>1582</v>
      </c>
      <c r="C13" s="25">
        <f t="shared" ref="C13" si="1">D13+H13</f>
        <v>69.694298048000007</v>
      </c>
      <c r="D13" s="25">
        <f t="shared" ref="D13" si="2">SUM(E13:G13)</f>
        <v>45.490166307999999</v>
      </c>
      <c r="E13" s="25">
        <f>E12</f>
        <v>17.279839457999998</v>
      </c>
      <c r="F13" s="25">
        <f>F12</f>
        <v>26.065346609999999</v>
      </c>
      <c r="G13" s="25">
        <f>G12</f>
        <v>2.1449802400000002</v>
      </c>
      <c r="H13" s="25">
        <f t="shared" ref="H13" si="3">SUM(I13:L13)</f>
        <v>24.204131740000001</v>
      </c>
      <c r="I13" s="25">
        <f>I12</f>
        <v>7.4617247899999999</v>
      </c>
      <c r="J13" s="25">
        <f t="shared" ref="J13:O13" si="4">J12</f>
        <v>4.1949345599999992</v>
      </c>
      <c r="K13" s="25">
        <f t="shared" si="4"/>
        <v>11.4363145</v>
      </c>
      <c r="L13" s="25">
        <f t="shared" si="4"/>
        <v>1.1111578899999999</v>
      </c>
      <c r="M13" s="25">
        <f t="shared" si="4"/>
        <v>99.415607530000003</v>
      </c>
      <c r="N13" s="25">
        <f t="shared" si="4"/>
        <v>79.199423999999993</v>
      </c>
      <c r="O13" s="25">
        <f t="shared" si="4"/>
        <v>20.216183530000002</v>
      </c>
      <c r="P13" s="25">
        <v>0</v>
      </c>
      <c r="Q13" s="25">
        <v>0</v>
      </c>
      <c r="R13" s="25">
        <f t="shared" ref="R13" si="5">C13+M13</f>
        <v>169.109905578</v>
      </c>
      <c r="S13" s="25">
        <f t="shared" ref="S13:Z13" si="6">S12</f>
        <v>114.25083556</v>
      </c>
      <c r="T13" s="25">
        <f t="shared" si="6"/>
        <v>8.6044546399999984</v>
      </c>
      <c r="U13" s="25">
        <f t="shared" si="6"/>
        <v>17.117906559999998</v>
      </c>
      <c r="V13" s="25">
        <f t="shared" si="6"/>
        <v>0</v>
      </c>
      <c r="W13" s="25">
        <f t="shared" si="6"/>
        <v>12.38998067</v>
      </c>
      <c r="X13" s="25">
        <f t="shared" si="6"/>
        <v>5.17926324</v>
      </c>
      <c r="Y13" s="25">
        <f t="shared" si="6"/>
        <v>5.3822244100000001</v>
      </c>
      <c r="Z13" s="25">
        <f t="shared" si="6"/>
        <v>1.5677804199999998</v>
      </c>
      <c r="AA13" s="25">
        <f t="shared" ref="AA13" si="7">SUM(S13:Z13)</f>
        <v>164.4924455</v>
      </c>
      <c r="AB13" s="25">
        <f>AB12</f>
        <v>4.6174600780000006</v>
      </c>
      <c r="AC13" s="25">
        <f t="shared" ref="AC13" si="8">SUM(AD13:AF13)</f>
        <v>0</v>
      </c>
      <c r="AD13" s="25">
        <f t="shared" ref="AD13:AF13" si="9">AD12</f>
        <v>0</v>
      </c>
      <c r="AE13" s="25">
        <f t="shared" si="9"/>
        <v>0</v>
      </c>
      <c r="AF13" s="25">
        <f t="shared" si="9"/>
        <v>0</v>
      </c>
      <c r="AG13" s="25">
        <f t="shared" ref="AG13" si="10">SUM(AH13:AI13)</f>
        <v>0</v>
      </c>
      <c r="AH13" s="25">
        <f t="shared" ref="AH13:AJ13" si="11">AH12</f>
        <v>0</v>
      </c>
      <c r="AI13" s="25">
        <f t="shared" si="11"/>
        <v>0</v>
      </c>
      <c r="AJ13" s="25">
        <f t="shared" si="11"/>
        <v>0</v>
      </c>
      <c r="AK13" s="25">
        <f t="shared" ref="AK13" si="12">AC13+AG13+AJ13</f>
        <v>0</v>
      </c>
      <c r="AL13" s="25">
        <f t="shared" ref="AL13" si="13">SUM(AM13:AO13)</f>
        <v>0.81684261999999996</v>
      </c>
      <c r="AM13" s="25">
        <f>AM12</f>
        <v>0.81684261999999996</v>
      </c>
      <c r="AN13" s="25">
        <f>AN12</f>
        <v>0</v>
      </c>
      <c r="AO13" s="25">
        <f>AO12</f>
        <v>0</v>
      </c>
      <c r="AP13" s="25">
        <f t="shared" ref="AP13" si="14">SUM(AQ13:AR13)</f>
        <v>1.13276618</v>
      </c>
      <c r="AQ13" s="25">
        <f>AQ12</f>
        <v>1.13276618</v>
      </c>
      <c r="AR13" s="25">
        <f>AR12</f>
        <v>0</v>
      </c>
      <c r="AS13" s="25">
        <f>AS12</f>
        <v>0</v>
      </c>
      <c r="AT13" s="25">
        <f t="shared" ref="AT13" si="15">AL13+AP13+AS13</f>
        <v>1.9496088</v>
      </c>
      <c r="AU13" s="25">
        <f t="shared" ref="AU13:AV13" si="16">AU12</f>
        <v>2.6678512780000001</v>
      </c>
      <c r="AV13" s="25">
        <f t="shared" si="16"/>
        <v>70.581485779999994</v>
      </c>
      <c r="AW13" s="25">
        <f>AW12</f>
        <v>73.249337057999995</v>
      </c>
      <c r="AX13" s="25">
        <f>AX12</f>
        <v>0</v>
      </c>
      <c r="AY13" s="25">
        <f>AY12</f>
        <v>0</v>
      </c>
      <c r="AZ13" s="25">
        <f>AZ12</f>
        <v>73.249337057999995</v>
      </c>
    </row>
    <row r="14" spans="2:5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2:52" x14ac:dyDescent="0.25">
      <c r="B15" s="14" t="s">
        <v>1583</v>
      </c>
      <c r="C15" s="12">
        <f t="shared" ref="C15:AY15" si="17">C44+C54+C70+C84+C94+C107</f>
        <v>503.68636001599992</v>
      </c>
      <c r="D15" s="12">
        <f t="shared" si="17"/>
        <v>269.02517005600004</v>
      </c>
      <c r="E15" s="12">
        <f t="shared" si="17"/>
        <v>124.54384329600002</v>
      </c>
      <c r="F15" s="12">
        <f t="shared" si="17"/>
        <v>127.76068982000001</v>
      </c>
      <c r="G15" s="12">
        <f t="shared" si="17"/>
        <v>16.720636940000002</v>
      </c>
      <c r="H15" s="12">
        <f t="shared" si="17"/>
        <v>234.66118996</v>
      </c>
      <c r="I15" s="12">
        <f t="shared" si="17"/>
        <v>65.591140789999997</v>
      </c>
      <c r="J15" s="12">
        <f t="shared" si="17"/>
        <v>51.143829789999998</v>
      </c>
      <c r="K15" s="12">
        <f t="shared" si="17"/>
        <v>83.95702249</v>
      </c>
      <c r="L15" s="12">
        <f t="shared" si="17"/>
        <v>33.969196890000006</v>
      </c>
      <c r="M15" s="12">
        <f t="shared" si="17"/>
        <v>4439.5491633199999</v>
      </c>
      <c r="N15" s="12">
        <f t="shared" si="17"/>
        <v>4046.7964995000002</v>
      </c>
      <c r="O15" s="12">
        <f t="shared" si="17"/>
        <v>322.03517915999998</v>
      </c>
      <c r="P15" s="12">
        <f t="shared" si="17"/>
        <v>8.3996455099999991</v>
      </c>
      <c r="Q15" s="12">
        <f t="shared" si="17"/>
        <v>62.31783914999999</v>
      </c>
      <c r="R15" s="12">
        <f t="shared" si="17"/>
        <v>4943.2355233360004</v>
      </c>
      <c r="S15" s="12">
        <f t="shared" si="17"/>
        <v>2530.9420613500001</v>
      </c>
      <c r="T15" s="12">
        <f t="shared" si="17"/>
        <v>46.128081999999999</v>
      </c>
      <c r="U15" s="12">
        <f t="shared" si="17"/>
        <v>410.26319189999998</v>
      </c>
      <c r="V15" s="12">
        <f t="shared" si="17"/>
        <v>2.1268519999999999E-2</v>
      </c>
      <c r="W15" s="12">
        <f t="shared" si="17"/>
        <v>3.0713195500000001</v>
      </c>
      <c r="X15" s="12">
        <f t="shared" si="17"/>
        <v>249.95743612999999</v>
      </c>
      <c r="Y15" s="12">
        <f t="shared" si="17"/>
        <v>581.60001586999999</v>
      </c>
      <c r="Z15" s="12">
        <f t="shared" si="17"/>
        <v>25.125070789999999</v>
      </c>
      <c r="AA15" s="12">
        <f t="shared" si="17"/>
        <v>3847.1084461099995</v>
      </c>
      <c r="AB15" s="12">
        <f t="shared" si="17"/>
        <v>1096.127077226</v>
      </c>
      <c r="AC15" s="12">
        <f t="shared" si="17"/>
        <v>0.56466398999999989</v>
      </c>
      <c r="AD15" s="12">
        <f t="shared" si="17"/>
        <v>0.16382099</v>
      </c>
      <c r="AE15" s="12">
        <f t="shared" si="17"/>
        <v>0</v>
      </c>
      <c r="AF15" s="12">
        <f t="shared" si="17"/>
        <v>0.400843</v>
      </c>
      <c r="AG15" s="12">
        <f t="shared" si="17"/>
        <v>88.892009369999997</v>
      </c>
      <c r="AH15" s="12">
        <f t="shared" si="17"/>
        <v>88.892009369999997</v>
      </c>
      <c r="AI15" s="12">
        <f t="shared" si="17"/>
        <v>0</v>
      </c>
      <c r="AJ15" s="12">
        <f t="shared" si="17"/>
        <v>0</v>
      </c>
      <c r="AK15" s="12">
        <f t="shared" si="17"/>
        <v>89.456673359999996</v>
      </c>
      <c r="AL15" s="12">
        <f t="shared" si="17"/>
        <v>318.98415925</v>
      </c>
      <c r="AM15" s="12">
        <f t="shared" si="17"/>
        <v>318.98415925</v>
      </c>
      <c r="AN15" s="12">
        <f t="shared" si="17"/>
        <v>0</v>
      </c>
      <c r="AO15" s="12">
        <f t="shared" si="17"/>
        <v>0</v>
      </c>
      <c r="AP15" s="12">
        <f t="shared" si="17"/>
        <v>48.277313199999995</v>
      </c>
      <c r="AQ15" s="12">
        <f t="shared" si="17"/>
        <v>48.277313199999995</v>
      </c>
      <c r="AR15" s="12">
        <f t="shared" si="17"/>
        <v>0</v>
      </c>
      <c r="AS15" s="12">
        <f t="shared" si="17"/>
        <v>0</v>
      </c>
      <c r="AT15" s="12">
        <f t="shared" si="17"/>
        <v>367.26147244999999</v>
      </c>
      <c r="AU15" s="12">
        <f t="shared" si="17"/>
        <v>818.32227813600002</v>
      </c>
      <c r="AV15" s="12">
        <f t="shared" si="17"/>
        <v>1648.6011057199999</v>
      </c>
      <c r="AW15" s="12">
        <f t="shared" si="17"/>
        <v>2466.9233838559999</v>
      </c>
      <c r="AX15" s="12">
        <f t="shared" si="17"/>
        <v>127.34405534</v>
      </c>
      <c r="AY15" s="12">
        <f t="shared" si="17"/>
        <v>270.66888949000003</v>
      </c>
      <c r="AZ15" s="12">
        <f>AZ44+AZ54+AZ70+AZ84+AZ94+AZ107</f>
        <v>2068.9104390260004</v>
      </c>
    </row>
    <row r="16" spans="2:52" x14ac:dyDescent="0.25">
      <c r="B16" s="14" t="s">
        <v>1336</v>
      </c>
    </row>
    <row r="17" spans="2:52" x14ac:dyDescent="0.25">
      <c r="B17" s="15" t="s">
        <v>1344</v>
      </c>
      <c r="C17" s="16">
        <v>58.670437643</v>
      </c>
      <c r="D17" s="16">
        <v>33.758780033000001</v>
      </c>
      <c r="E17" s="16">
        <v>4.3324246530000003</v>
      </c>
      <c r="F17" s="16">
        <v>27.189336239999999</v>
      </c>
      <c r="G17" s="16">
        <v>2.2370191400000001</v>
      </c>
      <c r="H17" s="16">
        <v>24.911657609999999</v>
      </c>
      <c r="I17" s="16">
        <v>8.5067778300000008</v>
      </c>
      <c r="J17" s="16">
        <v>2.5783</v>
      </c>
      <c r="K17" s="16">
        <v>13.62160188</v>
      </c>
      <c r="L17" s="16">
        <v>0.20497789999999999</v>
      </c>
      <c r="M17" s="16">
        <v>89.13037242</v>
      </c>
      <c r="N17" s="16">
        <v>68.254890000000003</v>
      </c>
      <c r="O17" s="16">
        <v>20.875482420000001</v>
      </c>
      <c r="P17" s="16">
        <v>0</v>
      </c>
      <c r="Q17" s="16">
        <v>0</v>
      </c>
      <c r="R17" s="16">
        <v>147.800810063</v>
      </c>
      <c r="S17" s="16">
        <v>69.686379459999998</v>
      </c>
      <c r="T17" s="16">
        <v>1.589791</v>
      </c>
      <c r="U17" s="16">
        <v>6.2241553600000001</v>
      </c>
      <c r="V17" s="16">
        <v>2.1268519999999999E-2</v>
      </c>
      <c r="W17" s="16">
        <v>0</v>
      </c>
      <c r="X17" s="16">
        <v>17.219083940000001</v>
      </c>
      <c r="Y17" s="16">
        <v>23.186047070000001</v>
      </c>
      <c r="Z17" s="16">
        <v>1.39786228</v>
      </c>
      <c r="AA17" s="16">
        <v>119.32458763</v>
      </c>
      <c r="AB17" s="16">
        <v>28.476222433000004</v>
      </c>
      <c r="AC17" s="16">
        <v>0</v>
      </c>
      <c r="AD17" s="16">
        <v>0</v>
      </c>
      <c r="AE17" s="16">
        <v>0</v>
      </c>
      <c r="AF17" s="16">
        <v>0</v>
      </c>
      <c r="AG17" s="16">
        <v>33.134614999999997</v>
      </c>
      <c r="AH17" s="16">
        <v>33.134614999999997</v>
      </c>
      <c r="AI17" s="16">
        <v>0</v>
      </c>
      <c r="AJ17" s="16">
        <v>0</v>
      </c>
      <c r="AK17" s="16">
        <v>33.134614999999997</v>
      </c>
      <c r="AL17" s="16">
        <v>24.562694899999997</v>
      </c>
      <c r="AM17" s="16">
        <v>24.562694899999997</v>
      </c>
      <c r="AN17" s="16">
        <v>0</v>
      </c>
      <c r="AO17" s="16">
        <v>0</v>
      </c>
      <c r="AP17" s="16">
        <v>3.0342488799999998</v>
      </c>
      <c r="AQ17" s="16">
        <v>3.0342488799999998</v>
      </c>
      <c r="AR17" s="16">
        <v>0</v>
      </c>
      <c r="AS17" s="16">
        <v>0</v>
      </c>
      <c r="AT17" s="16">
        <v>27.596943779999997</v>
      </c>
      <c r="AU17" s="16">
        <v>34.013893652999997</v>
      </c>
      <c r="AV17" s="16">
        <v>3.0868278199999999</v>
      </c>
      <c r="AW17" s="16">
        <v>37.100721473000007</v>
      </c>
      <c r="AX17" s="16">
        <v>0</v>
      </c>
      <c r="AY17" s="16">
        <v>0</v>
      </c>
      <c r="AZ17" s="16">
        <v>37.100721473000007</v>
      </c>
    </row>
    <row r="18" spans="2:52" x14ac:dyDescent="0.25">
      <c r="B18" s="15" t="s">
        <v>1345</v>
      </c>
      <c r="C18" s="16">
        <v>9.1820040999999991E-2</v>
      </c>
      <c r="D18" s="16">
        <v>3.3355040999999995E-2</v>
      </c>
      <c r="E18" s="16">
        <v>7.2940409999999994E-3</v>
      </c>
      <c r="F18" s="16">
        <v>2.2100000000000002E-3</v>
      </c>
      <c r="G18" s="16">
        <v>2.3851000000000001E-2</v>
      </c>
      <c r="H18" s="16">
        <v>5.8465000000000003E-2</v>
      </c>
      <c r="I18" s="16">
        <v>4.2965000000000003E-2</v>
      </c>
      <c r="J18" s="16">
        <v>1.55E-2</v>
      </c>
      <c r="K18" s="16">
        <v>0</v>
      </c>
      <c r="L18" s="16">
        <v>0</v>
      </c>
      <c r="M18" s="16">
        <v>50.267068000000002</v>
      </c>
      <c r="N18" s="16">
        <v>39.853946000000001</v>
      </c>
      <c r="O18" s="16">
        <v>1.643402</v>
      </c>
      <c r="P18" s="16">
        <v>0</v>
      </c>
      <c r="Q18" s="16">
        <v>8.7697199999999995</v>
      </c>
      <c r="R18" s="16">
        <v>50.358888041</v>
      </c>
      <c r="S18" s="16">
        <v>38.971882669999999</v>
      </c>
      <c r="T18" s="16">
        <v>0</v>
      </c>
      <c r="U18" s="16">
        <v>1.6772743999999999</v>
      </c>
      <c r="V18" s="16">
        <v>0</v>
      </c>
      <c r="W18" s="16">
        <v>0</v>
      </c>
      <c r="X18" s="16">
        <v>0.16428392</v>
      </c>
      <c r="Y18" s="16">
        <v>0.72899999999999998</v>
      </c>
      <c r="Z18" s="16">
        <v>0</v>
      </c>
      <c r="AA18" s="16">
        <v>41.542440990000003</v>
      </c>
      <c r="AB18" s="16">
        <v>8.816447050999999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8.816447050999999</v>
      </c>
      <c r="AV18" s="16">
        <v>4.0550357199999993</v>
      </c>
      <c r="AW18" s="16">
        <v>12.871482771</v>
      </c>
      <c r="AX18" s="16">
        <v>0</v>
      </c>
      <c r="AY18" s="16">
        <v>0</v>
      </c>
      <c r="AZ18" s="16">
        <v>12.871482771</v>
      </c>
    </row>
    <row r="19" spans="2:52" x14ac:dyDescent="0.25">
      <c r="B19" s="15" t="s">
        <v>1346</v>
      </c>
      <c r="C19" s="16">
        <v>1.142962713</v>
      </c>
      <c r="D19" s="16">
        <v>0.80909171299999993</v>
      </c>
      <c r="E19" s="16">
        <v>0.43985373300000002</v>
      </c>
      <c r="F19" s="16">
        <v>0.29126997999999998</v>
      </c>
      <c r="G19" s="16">
        <v>7.7967999999999996E-2</v>
      </c>
      <c r="H19" s="16">
        <v>0.33387099999999997</v>
      </c>
      <c r="I19" s="16">
        <v>0.120626</v>
      </c>
      <c r="J19" s="16">
        <v>5.6217999999999997E-2</v>
      </c>
      <c r="K19" s="16">
        <v>0.157027</v>
      </c>
      <c r="L19" s="16">
        <v>0</v>
      </c>
      <c r="M19" s="16">
        <v>42.726815999999999</v>
      </c>
      <c r="N19" s="16">
        <v>42.726815999999999</v>
      </c>
      <c r="O19" s="16">
        <v>0</v>
      </c>
      <c r="P19" s="16">
        <v>0</v>
      </c>
      <c r="Q19" s="16">
        <v>0</v>
      </c>
      <c r="R19" s="16">
        <v>43.869778713000002</v>
      </c>
      <c r="S19" s="16">
        <v>29.181389790000001</v>
      </c>
      <c r="T19" s="16">
        <v>0</v>
      </c>
      <c r="U19" s="16">
        <v>3.1381562299999999</v>
      </c>
      <c r="V19" s="16">
        <v>0</v>
      </c>
      <c r="W19" s="16">
        <v>0</v>
      </c>
      <c r="X19" s="16">
        <v>7.19110665</v>
      </c>
      <c r="Y19" s="16">
        <v>2.5911557200000002</v>
      </c>
      <c r="Z19" s="16">
        <v>0</v>
      </c>
      <c r="AA19" s="16">
        <v>42.101808390000002</v>
      </c>
      <c r="AB19" s="16">
        <v>1.7679703230000001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0.22412099999999999</v>
      </c>
      <c r="AM19" s="16">
        <v>0.22412099999999999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0.22412099999999999</v>
      </c>
      <c r="AU19" s="16">
        <v>1.5438493230000001</v>
      </c>
      <c r="AV19" s="16">
        <v>7.3591677500000001</v>
      </c>
      <c r="AW19" s="16">
        <v>8.9030170730000009</v>
      </c>
      <c r="AX19" s="16">
        <v>0</v>
      </c>
      <c r="AY19" s="16">
        <v>0</v>
      </c>
      <c r="AZ19" s="16">
        <v>8.9030170730000009</v>
      </c>
    </row>
    <row r="20" spans="2:52" x14ac:dyDescent="0.25">
      <c r="B20" s="15" t="s">
        <v>1347</v>
      </c>
      <c r="C20" s="16">
        <v>0.19287306900000001</v>
      </c>
      <c r="D20" s="16">
        <v>7.9604069E-2</v>
      </c>
      <c r="E20" s="16">
        <v>1.1289068999999999E-2</v>
      </c>
      <c r="F20" s="16">
        <v>3.0726E-2</v>
      </c>
      <c r="G20" s="16">
        <v>3.7588999999999997E-2</v>
      </c>
      <c r="H20" s="16">
        <v>0.11326899999999999</v>
      </c>
      <c r="I20" s="16">
        <v>1.6914999999999999E-2</v>
      </c>
      <c r="J20" s="16">
        <v>7.6354000000000005E-2</v>
      </c>
      <c r="K20" s="16">
        <v>0</v>
      </c>
      <c r="L20" s="16">
        <v>0.02</v>
      </c>
      <c r="M20" s="16">
        <v>30.671188999999998</v>
      </c>
      <c r="N20" s="16">
        <v>25.278828000000001</v>
      </c>
      <c r="O20" s="16">
        <v>3.2868029999999999</v>
      </c>
      <c r="P20" s="16">
        <v>0</v>
      </c>
      <c r="Q20" s="16">
        <v>2.1055579999999998</v>
      </c>
      <c r="R20" s="16">
        <v>30.864062068999999</v>
      </c>
      <c r="S20" s="16">
        <v>14.54466524</v>
      </c>
      <c r="T20" s="16">
        <v>0</v>
      </c>
      <c r="U20" s="16">
        <v>2.71293052</v>
      </c>
      <c r="V20" s="16">
        <v>0</v>
      </c>
      <c r="W20" s="16">
        <v>0</v>
      </c>
      <c r="X20" s="16">
        <v>2.6306056099999999</v>
      </c>
      <c r="Y20" s="16">
        <v>10.918080659999999</v>
      </c>
      <c r="Z20" s="16">
        <v>0</v>
      </c>
      <c r="AA20" s="16">
        <v>30.806282030000002</v>
      </c>
      <c r="AB20" s="16">
        <v>5.7780039000000005E-2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5.7780039000000005E-2</v>
      </c>
      <c r="AV20" s="16">
        <v>3.8233862399999996</v>
      </c>
      <c r="AW20" s="16">
        <v>3.8811662789999999</v>
      </c>
      <c r="AX20" s="16">
        <v>0</v>
      </c>
      <c r="AY20" s="16">
        <v>0</v>
      </c>
      <c r="AZ20" s="16">
        <v>3.8811662789999999</v>
      </c>
    </row>
    <row r="21" spans="2:52" x14ac:dyDescent="0.25">
      <c r="B21" s="15" t="s">
        <v>1348</v>
      </c>
      <c r="C21" s="16">
        <v>0.31114662999999998</v>
      </c>
      <c r="D21" s="16">
        <v>3.0693479999999999E-2</v>
      </c>
      <c r="E21" s="16">
        <v>1.117548E-2</v>
      </c>
      <c r="F21" s="16">
        <v>1.6949999999999999E-3</v>
      </c>
      <c r="G21" s="16">
        <v>1.7822999999999999E-2</v>
      </c>
      <c r="H21" s="16">
        <v>0.28045315000000004</v>
      </c>
      <c r="I21" s="16">
        <v>1.0325000000000001E-2</v>
      </c>
      <c r="J21" s="16">
        <v>1.0000999999999999E-2</v>
      </c>
      <c r="K21" s="16">
        <v>0.26012714999999997</v>
      </c>
      <c r="L21" s="16">
        <v>0</v>
      </c>
      <c r="M21" s="16">
        <v>40.210315000000001</v>
      </c>
      <c r="N21" s="16">
        <v>28.903511999999999</v>
      </c>
      <c r="O21" s="16">
        <v>3.2868029999999999</v>
      </c>
      <c r="P21" s="16">
        <v>0.1</v>
      </c>
      <c r="Q21" s="16">
        <v>7.92</v>
      </c>
      <c r="R21" s="16">
        <v>40.521461630000005</v>
      </c>
      <c r="S21" s="16">
        <v>29.96335255</v>
      </c>
      <c r="T21" s="16">
        <v>0</v>
      </c>
      <c r="U21" s="16">
        <v>3.21924382</v>
      </c>
      <c r="V21" s="16">
        <v>0</v>
      </c>
      <c r="W21" s="16">
        <v>0</v>
      </c>
      <c r="X21" s="16">
        <v>1.0343933700000001</v>
      </c>
      <c r="Y21" s="16">
        <v>0.77307327999999997</v>
      </c>
      <c r="Z21" s="16">
        <v>0</v>
      </c>
      <c r="AA21" s="16">
        <v>34.990063020000001</v>
      </c>
      <c r="AB21" s="16">
        <v>5.5313986099999992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0.17455051999999999</v>
      </c>
      <c r="AM21" s="16">
        <v>0.17455051999999999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0.17455051999999999</v>
      </c>
      <c r="AU21" s="16">
        <v>5.3568480899999997</v>
      </c>
      <c r="AV21" s="16">
        <v>0.63024210999999997</v>
      </c>
      <c r="AW21" s="16">
        <v>5.9870901999999999</v>
      </c>
      <c r="AX21" s="16">
        <v>0</v>
      </c>
      <c r="AY21" s="16">
        <v>0</v>
      </c>
      <c r="AZ21" s="16">
        <v>5.9870901999999999</v>
      </c>
    </row>
    <row r="22" spans="2:52" x14ac:dyDescent="0.25">
      <c r="B22" s="15" t="s">
        <v>1349</v>
      </c>
      <c r="C22" s="16">
        <v>0.44302661199999999</v>
      </c>
      <c r="D22" s="16">
        <v>0.28937655199999995</v>
      </c>
      <c r="E22" s="16">
        <v>0.11571901199999998</v>
      </c>
      <c r="F22" s="16">
        <v>0.13386000000000001</v>
      </c>
      <c r="G22" s="16">
        <v>3.9797539999999999E-2</v>
      </c>
      <c r="H22" s="16">
        <v>0.15365006</v>
      </c>
      <c r="I22" s="16">
        <v>0.13205006</v>
      </c>
      <c r="J22" s="16">
        <v>2.1399999999999999E-2</v>
      </c>
      <c r="K22" s="16">
        <v>0</v>
      </c>
      <c r="L22" s="16">
        <v>2.0000000000000001E-4</v>
      </c>
      <c r="M22" s="16">
        <v>44.337187999999998</v>
      </c>
      <c r="N22" s="16">
        <v>35.484682999999997</v>
      </c>
      <c r="O22" s="16">
        <v>8.8525050000000007</v>
      </c>
      <c r="P22" s="16">
        <v>0</v>
      </c>
      <c r="Q22" s="16">
        <v>0</v>
      </c>
      <c r="R22" s="16">
        <v>44.780214612000002</v>
      </c>
      <c r="S22" s="16">
        <v>27.83278082</v>
      </c>
      <c r="T22" s="16">
        <v>0</v>
      </c>
      <c r="U22" s="16">
        <v>2.0809760399999999</v>
      </c>
      <c r="V22" s="16">
        <v>0</v>
      </c>
      <c r="W22" s="16">
        <v>0</v>
      </c>
      <c r="X22" s="16">
        <v>2.9480233599999996</v>
      </c>
      <c r="Y22" s="16">
        <v>8.7465977800000001</v>
      </c>
      <c r="Z22" s="16">
        <v>0</v>
      </c>
      <c r="AA22" s="16">
        <v>41.608378000000002</v>
      </c>
      <c r="AB22" s="16">
        <v>3.1718366119999999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0.1</v>
      </c>
      <c r="AM22" s="16">
        <v>0.1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0.1</v>
      </c>
      <c r="AU22" s="16">
        <v>3.0718366119999998</v>
      </c>
      <c r="AV22" s="16">
        <v>0.51608377999999999</v>
      </c>
      <c r="AW22" s="16">
        <v>3.587920392</v>
      </c>
      <c r="AX22" s="16">
        <v>0</v>
      </c>
      <c r="AY22" s="16">
        <v>0</v>
      </c>
      <c r="AZ22" s="16">
        <v>3.587920392</v>
      </c>
    </row>
    <row r="23" spans="2:52" x14ac:dyDescent="0.25">
      <c r="B23" s="15" t="s">
        <v>436</v>
      </c>
      <c r="C23" s="16">
        <v>0.75552438899999996</v>
      </c>
      <c r="D23" s="16">
        <v>0.44105418899999999</v>
      </c>
      <c r="E23" s="16">
        <v>0.19819143900000002</v>
      </c>
      <c r="F23" s="16">
        <v>0.17260675</v>
      </c>
      <c r="G23" s="16">
        <v>7.0255999999999999E-2</v>
      </c>
      <c r="H23" s="16">
        <v>0.31447020000000003</v>
      </c>
      <c r="I23" s="16">
        <v>0.23365900000000001</v>
      </c>
      <c r="J23" s="16">
        <v>1.3396E-2</v>
      </c>
      <c r="K23" s="16">
        <v>4.24152E-2</v>
      </c>
      <c r="L23" s="16">
        <v>2.5000000000000001E-2</v>
      </c>
      <c r="M23" s="16">
        <v>41.329839</v>
      </c>
      <c r="N23" s="16">
        <v>35.650219</v>
      </c>
      <c r="O23" s="16">
        <v>5.6796199999999999</v>
      </c>
      <c r="P23" s="16">
        <v>0</v>
      </c>
      <c r="Q23" s="16">
        <v>0</v>
      </c>
      <c r="R23" s="16">
        <v>42.085363389000001</v>
      </c>
      <c r="S23" s="16">
        <v>26.22878253</v>
      </c>
      <c r="T23" s="16">
        <v>0.11346664999999999</v>
      </c>
      <c r="U23" s="16">
        <v>2.80356475</v>
      </c>
      <c r="V23" s="16">
        <v>0</v>
      </c>
      <c r="W23" s="16">
        <v>0</v>
      </c>
      <c r="X23" s="16">
        <v>2.0488994799999998</v>
      </c>
      <c r="Y23" s="16">
        <v>10.75177042</v>
      </c>
      <c r="Z23" s="16">
        <v>0</v>
      </c>
      <c r="AA23" s="16">
        <v>41.946483829999998</v>
      </c>
      <c r="AB23" s="16">
        <v>0.13887955899999999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0.13887955899999999</v>
      </c>
      <c r="AV23" s="16">
        <v>0.110004</v>
      </c>
      <c r="AW23" s="16">
        <v>0.248883559</v>
      </c>
      <c r="AX23" s="16">
        <v>0</v>
      </c>
      <c r="AY23" s="16">
        <v>0</v>
      </c>
      <c r="AZ23" s="16">
        <v>0.248883559</v>
      </c>
    </row>
    <row r="24" spans="2:52" x14ac:dyDescent="0.25">
      <c r="B24" s="15" t="s">
        <v>321</v>
      </c>
      <c r="C24" s="16">
        <v>1.2440063959999998</v>
      </c>
      <c r="D24" s="16">
        <v>0.78745739599999998</v>
      </c>
      <c r="E24" s="16">
        <v>0.31477539599999999</v>
      </c>
      <c r="F24" s="16">
        <v>0.43307499999999999</v>
      </c>
      <c r="G24" s="16">
        <v>3.9607000000000003E-2</v>
      </c>
      <c r="H24" s="16">
        <v>0.45654899999999998</v>
      </c>
      <c r="I24" s="16">
        <v>0.188639</v>
      </c>
      <c r="J24" s="16">
        <v>9.4599999999999997E-3</v>
      </c>
      <c r="K24" s="16">
        <v>7.4630000000000002E-2</v>
      </c>
      <c r="L24" s="16">
        <v>0.18382000000000001</v>
      </c>
      <c r="M24" s="16">
        <v>36.287868000000003</v>
      </c>
      <c r="N24" s="16">
        <v>36.287868000000003</v>
      </c>
      <c r="O24" s="16">
        <v>0</v>
      </c>
      <c r="P24" s="16">
        <v>0</v>
      </c>
      <c r="Q24" s="16">
        <v>0</v>
      </c>
      <c r="R24" s="16">
        <v>37.531874395999999</v>
      </c>
      <c r="S24" s="16">
        <v>20.207073309999998</v>
      </c>
      <c r="T24" s="16">
        <v>0.36</v>
      </c>
      <c r="U24" s="16">
        <v>2.1494228099999999</v>
      </c>
      <c r="V24" s="16">
        <v>0</v>
      </c>
      <c r="W24" s="16">
        <v>0</v>
      </c>
      <c r="X24" s="16">
        <v>2.1743834799999999</v>
      </c>
      <c r="Y24" s="16">
        <v>2.16782568</v>
      </c>
      <c r="Z24" s="16">
        <v>0</v>
      </c>
      <c r="AA24" s="16">
        <v>27.058705279999998</v>
      </c>
      <c r="AB24" s="16">
        <v>10.473169116000001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2.8886699999999998</v>
      </c>
      <c r="AM24" s="16">
        <v>2.8886699999999998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2.8886699999999998</v>
      </c>
      <c r="AU24" s="16">
        <v>7.584499115999999</v>
      </c>
      <c r="AV24" s="16">
        <v>0.58699999999999997</v>
      </c>
      <c r="AW24" s="16">
        <v>8.1714991159999997</v>
      </c>
      <c r="AX24" s="16">
        <v>0.45</v>
      </c>
      <c r="AY24" s="16">
        <v>0</v>
      </c>
      <c r="AZ24" s="16">
        <v>7.7214991159999995</v>
      </c>
    </row>
    <row r="25" spans="2:52" x14ac:dyDescent="0.25">
      <c r="B25" s="15" t="s">
        <v>1350</v>
      </c>
      <c r="C25" s="16">
        <v>0.32772525000000002</v>
      </c>
      <c r="D25" s="16">
        <v>0.16803316999999998</v>
      </c>
      <c r="E25" s="16">
        <v>3.2943150000000004E-2</v>
      </c>
      <c r="F25" s="16">
        <v>8.028188E-2</v>
      </c>
      <c r="G25" s="16">
        <v>5.4808139999999998E-2</v>
      </c>
      <c r="H25" s="16">
        <v>0.15969208000000001</v>
      </c>
      <c r="I25" s="16">
        <v>4.5717000000000001E-2</v>
      </c>
      <c r="J25" s="16">
        <v>1.1900000000000001E-3</v>
      </c>
      <c r="K25" s="16">
        <v>0</v>
      </c>
      <c r="L25" s="16">
        <v>0.11278508</v>
      </c>
      <c r="M25" s="16">
        <v>48.751412000000002</v>
      </c>
      <c r="N25" s="16">
        <v>45.464609000000003</v>
      </c>
      <c r="O25" s="16">
        <v>3.2868029999999999</v>
      </c>
      <c r="P25" s="16">
        <v>0</v>
      </c>
      <c r="Q25" s="16">
        <v>0</v>
      </c>
      <c r="R25" s="16">
        <v>49.079137250000002</v>
      </c>
      <c r="S25" s="16">
        <v>38.997129260000001</v>
      </c>
      <c r="T25" s="16">
        <v>0</v>
      </c>
      <c r="U25" s="16">
        <v>2.9442725599999999</v>
      </c>
      <c r="V25" s="16">
        <v>0</v>
      </c>
      <c r="W25" s="16">
        <v>0</v>
      </c>
      <c r="X25" s="16">
        <v>1.2416735300000001</v>
      </c>
      <c r="Y25" s="16">
        <v>5.6270873400000001</v>
      </c>
      <c r="Z25" s="16">
        <v>0</v>
      </c>
      <c r="AA25" s="16">
        <v>48.810162689999999</v>
      </c>
      <c r="AB25" s="16">
        <v>0.26897455999999997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0.127722</v>
      </c>
      <c r="AM25" s="16">
        <v>0.127722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0.127722</v>
      </c>
      <c r="AU25" s="16">
        <v>0.14125256</v>
      </c>
      <c r="AV25" s="16">
        <v>7.7445E-2</v>
      </c>
      <c r="AW25" s="16">
        <v>0.21869755999999999</v>
      </c>
      <c r="AX25" s="16">
        <v>0</v>
      </c>
      <c r="AY25" s="16">
        <v>0</v>
      </c>
      <c r="AZ25" s="16">
        <v>0.21869755999999999</v>
      </c>
    </row>
    <row r="26" spans="2:52" x14ac:dyDescent="0.25">
      <c r="B26" s="15" t="s">
        <v>1351</v>
      </c>
      <c r="C26" s="16">
        <v>2.500105875</v>
      </c>
      <c r="D26" s="16">
        <v>0.48153748499999999</v>
      </c>
      <c r="E26" s="16">
        <v>0.12290710500000002</v>
      </c>
      <c r="F26" s="16">
        <v>0.25016699999999997</v>
      </c>
      <c r="G26" s="16">
        <v>0.10846338</v>
      </c>
      <c r="H26" s="16">
        <v>2.01856839</v>
      </c>
      <c r="I26" s="16">
        <v>0.24933843999999999</v>
      </c>
      <c r="J26" s="16">
        <v>1.8075999999999998E-2</v>
      </c>
      <c r="K26" s="16">
        <v>0.14899499999999999</v>
      </c>
      <c r="L26" s="16">
        <v>1.60215895</v>
      </c>
      <c r="M26" s="16">
        <v>46.429020999999999</v>
      </c>
      <c r="N26" s="16">
        <v>39.542316999999997</v>
      </c>
      <c r="O26" s="16">
        <v>3.384579</v>
      </c>
      <c r="P26" s="16">
        <v>0</v>
      </c>
      <c r="Q26" s="16">
        <v>3.5021249999999999</v>
      </c>
      <c r="R26" s="16">
        <v>48.929126875000001</v>
      </c>
      <c r="S26" s="16">
        <v>20.867596649999999</v>
      </c>
      <c r="T26" s="16">
        <v>0.10649175999999999</v>
      </c>
      <c r="U26" s="16">
        <v>2.9542229199999999</v>
      </c>
      <c r="V26" s="16">
        <v>0</v>
      </c>
      <c r="W26" s="16">
        <v>0</v>
      </c>
      <c r="X26" s="16">
        <v>5.3251420599999992</v>
      </c>
      <c r="Y26" s="16">
        <v>20.390131530000001</v>
      </c>
      <c r="Z26" s="16">
        <v>0</v>
      </c>
      <c r="AA26" s="16">
        <v>49.643584920000002</v>
      </c>
      <c r="AB26" s="16">
        <v>-0.7144580450000001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0.82894999999999996</v>
      </c>
      <c r="AM26" s="16">
        <v>0.82894999999999996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0.82894999999999996</v>
      </c>
      <c r="AU26" s="16">
        <v>-1.5434080449999998</v>
      </c>
      <c r="AV26" s="16">
        <v>3.3224854399999999</v>
      </c>
      <c r="AW26" s="16">
        <v>1.7790773950000001</v>
      </c>
      <c r="AX26" s="16">
        <v>0</v>
      </c>
      <c r="AY26" s="16">
        <v>0</v>
      </c>
      <c r="AZ26" s="16">
        <v>1.7790773950000001</v>
      </c>
    </row>
    <row r="27" spans="2:52" x14ac:dyDescent="0.25">
      <c r="B27" s="15" t="s">
        <v>1352</v>
      </c>
      <c r="C27" s="16">
        <v>0.21066127400000001</v>
      </c>
      <c r="D27" s="16">
        <v>0.138442274</v>
      </c>
      <c r="E27" s="16">
        <v>4.0811274000000002E-2</v>
      </c>
      <c r="F27" s="16">
        <v>4.2275E-2</v>
      </c>
      <c r="G27" s="16">
        <v>5.5356000000000002E-2</v>
      </c>
      <c r="H27" s="16">
        <v>7.2219000000000005E-2</v>
      </c>
      <c r="I27" s="16">
        <v>5.6124E-2</v>
      </c>
      <c r="J27" s="16">
        <v>1.6095000000000002E-2</v>
      </c>
      <c r="K27" s="16">
        <v>0</v>
      </c>
      <c r="L27" s="16">
        <v>0</v>
      </c>
      <c r="M27" s="16">
        <v>43.50918901</v>
      </c>
      <c r="N27" s="16">
        <v>40.222386999999998</v>
      </c>
      <c r="O27" s="16">
        <v>3.2868020099999997</v>
      </c>
      <c r="P27" s="16">
        <v>0</v>
      </c>
      <c r="Q27" s="16">
        <v>0</v>
      </c>
      <c r="R27" s="16">
        <v>43.719850283999996</v>
      </c>
      <c r="S27" s="16">
        <v>19.350061019999998</v>
      </c>
      <c r="T27" s="16">
        <v>0</v>
      </c>
      <c r="U27" s="16">
        <v>2.86296594</v>
      </c>
      <c r="V27" s="16">
        <v>0</v>
      </c>
      <c r="W27" s="16">
        <v>0</v>
      </c>
      <c r="X27" s="16">
        <v>0.71184663999999997</v>
      </c>
      <c r="Y27" s="16">
        <v>2.32422854</v>
      </c>
      <c r="Z27" s="16">
        <v>1.88196656</v>
      </c>
      <c r="AA27" s="16">
        <v>27.1310687</v>
      </c>
      <c r="AB27" s="16">
        <v>16.588781583999999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13.551748099999999</v>
      </c>
      <c r="AM27" s="16">
        <v>13.551748099999999</v>
      </c>
      <c r="AN27" s="16">
        <v>0</v>
      </c>
      <c r="AO27" s="16">
        <v>0</v>
      </c>
      <c r="AP27" s="16">
        <v>3.0562956200000002</v>
      </c>
      <c r="AQ27" s="16">
        <v>3.0562956200000002</v>
      </c>
      <c r="AR27" s="16">
        <v>0</v>
      </c>
      <c r="AS27" s="16">
        <v>0</v>
      </c>
      <c r="AT27" s="16">
        <v>16.608043719999998</v>
      </c>
      <c r="AU27" s="16">
        <v>-1.9262135999999999E-2</v>
      </c>
      <c r="AV27" s="16">
        <v>0.36983104000000006</v>
      </c>
      <c r="AW27" s="16">
        <v>0.35056890399999996</v>
      </c>
      <c r="AX27" s="16">
        <v>0</v>
      </c>
      <c r="AY27" s="16">
        <v>0</v>
      </c>
      <c r="AZ27" s="16">
        <v>0.35056890399999996</v>
      </c>
    </row>
    <row r="28" spans="2:52" x14ac:dyDescent="0.25">
      <c r="B28" s="15" t="s">
        <v>1353</v>
      </c>
      <c r="C28" s="16">
        <v>0.48580480399999998</v>
      </c>
      <c r="D28" s="16">
        <v>5.9017623999999998E-2</v>
      </c>
      <c r="E28" s="16">
        <v>2.3881823999999999E-2</v>
      </c>
      <c r="F28" s="16">
        <v>1.5956999999999999E-2</v>
      </c>
      <c r="G28" s="16">
        <v>1.9178799999999999E-2</v>
      </c>
      <c r="H28" s="16">
        <v>0.42678717999999999</v>
      </c>
      <c r="I28" s="16">
        <v>3.7388999999999999E-2</v>
      </c>
      <c r="J28" s="16">
        <v>2.5100000000000001E-3</v>
      </c>
      <c r="K28" s="16">
        <v>0</v>
      </c>
      <c r="L28" s="16">
        <v>0.38688817999999997</v>
      </c>
      <c r="M28" s="16">
        <v>33.966543999999999</v>
      </c>
      <c r="N28" s="16">
        <v>30.719740999999999</v>
      </c>
      <c r="O28" s="16">
        <v>3.2468029999999999</v>
      </c>
      <c r="P28" s="16">
        <v>0</v>
      </c>
      <c r="Q28" s="16">
        <v>0</v>
      </c>
      <c r="R28" s="16">
        <v>34.452348803999996</v>
      </c>
      <c r="S28" s="16">
        <v>25.28509987</v>
      </c>
      <c r="T28" s="16">
        <v>0</v>
      </c>
      <c r="U28" s="16">
        <v>2.75251731</v>
      </c>
      <c r="V28" s="16">
        <v>0</v>
      </c>
      <c r="W28" s="16">
        <v>0</v>
      </c>
      <c r="X28" s="16">
        <v>1.3774315800000001</v>
      </c>
      <c r="Y28" s="16">
        <v>4.7175035000000003</v>
      </c>
      <c r="Z28" s="16">
        <v>0</v>
      </c>
      <c r="AA28" s="16">
        <v>34.132552259999997</v>
      </c>
      <c r="AB28" s="16">
        <v>0.31979654400000002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0.31979654400000002</v>
      </c>
      <c r="AV28" s="16">
        <v>4.8882369999999994E-2</v>
      </c>
      <c r="AW28" s="16">
        <v>0.36867891399999997</v>
      </c>
      <c r="AX28" s="16">
        <v>0</v>
      </c>
      <c r="AY28" s="16">
        <v>0</v>
      </c>
      <c r="AZ28" s="16">
        <v>0.36867891399999997</v>
      </c>
    </row>
    <row r="29" spans="2:52" x14ac:dyDescent="0.25">
      <c r="B29" s="15" t="s">
        <v>1354</v>
      </c>
      <c r="C29" s="16">
        <v>0.33221784100000001</v>
      </c>
      <c r="D29" s="16">
        <v>0.11797134100000002</v>
      </c>
      <c r="E29" s="16">
        <v>7.3520491000000007E-2</v>
      </c>
      <c r="F29" s="16">
        <v>1.82E-3</v>
      </c>
      <c r="G29" s="16">
        <v>4.2630849999999998E-2</v>
      </c>
      <c r="H29" s="16">
        <v>0.21424650000000001</v>
      </c>
      <c r="I29" s="16">
        <v>0.1034945</v>
      </c>
      <c r="J29" s="16">
        <v>0.110752</v>
      </c>
      <c r="K29" s="16">
        <v>0</v>
      </c>
      <c r="L29" s="16">
        <v>0</v>
      </c>
      <c r="M29" s="16">
        <v>48.089714999999998</v>
      </c>
      <c r="N29" s="16">
        <v>43.977651000000002</v>
      </c>
      <c r="O29" s="16">
        <v>3.7995640000000002</v>
      </c>
      <c r="P29" s="16">
        <v>0</v>
      </c>
      <c r="Q29" s="16">
        <v>0.3125</v>
      </c>
      <c r="R29" s="16">
        <v>48.421932841</v>
      </c>
      <c r="S29" s="16">
        <v>21.907993640000001</v>
      </c>
      <c r="T29" s="16">
        <v>0.05</v>
      </c>
      <c r="U29" s="16">
        <v>3.6867448899999999</v>
      </c>
      <c r="V29" s="16">
        <v>0</v>
      </c>
      <c r="W29" s="16">
        <v>0</v>
      </c>
      <c r="X29" s="16">
        <v>4.8392561199999999</v>
      </c>
      <c r="Y29" s="16">
        <v>8.5490671500000008</v>
      </c>
      <c r="Z29" s="16">
        <v>0</v>
      </c>
      <c r="AA29" s="16">
        <v>39.033061800000006</v>
      </c>
      <c r="AB29" s="16">
        <v>9.3888710409999998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6.47706742</v>
      </c>
      <c r="AM29" s="16">
        <v>6.47706742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6.47706742</v>
      </c>
      <c r="AU29" s="16">
        <v>2.9118036210000002</v>
      </c>
      <c r="AV29" s="16">
        <v>0.27305499999999999</v>
      </c>
      <c r="AW29" s="16">
        <v>3.1848586210000001</v>
      </c>
      <c r="AX29" s="16">
        <v>0</v>
      </c>
      <c r="AY29" s="16">
        <v>0</v>
      </c>
      <c r="AZ29" s="16">
        <v>3.1848586210000001</v>
      </c>
    </row>
    <row r="30" spans="2:52" x14ac:dyDescent="0.25">
      <c r="B30" s="15" t="s">
        <v>1355</v>
      </c>
      <c r="C30" s="16">
        <v>0.79071455299999993</v>
      </c>
      <c r="D30" s="16">
        <v>0.46462055299999994</v>
      </c>
      <c r="E30" s="16">
        <v>0.27535137300000001</v>
      </c>
      <c r="F30" s="16">
        <v>0.10572484</v>
      </c>
      <c r="G30" s="16">
        <v>8.3544339999999995E-2</v>
      </c>
      <c r="H30" s="16">
        <v>0.32609399999999999</v>
      </c>
      <c r="I30" s="16">
        <v>0.226715</v>
      </c>
      <c r="J30" s="16">
        <v>8.2978999999999997E-2</v>
      </c>
      <c r="K30" s="16">
        <v>1.4E-3</v>
      </c>
      <c r="L30" s="16">
        <v>1.4999999999999999E-2</v>
      </c>
      <c r="M30" s="16">
        <v>43.369368000000001</v>
      </c>
      <c r="N30" s="16">
        <v>36.408084000000002</v>
      </c>
      <c r="O30" s="16">
        <v>6.961284</v>
      </c>
      <c r="P30" s="16">
        <v>0</v>
      </c>
      <c r="Q30" s="16">
        <v>0</v>
      </c>
      <c r="R30" s="16">
        <v>44.160082553000002</v>
      </c>
      <c r="S30" s="16">
        <v>17.89542973</v>
      </c>
      <c r="T30" s="16">
        <v>9.5000000000000001E-2</v>
      </c>
      <c r="U30" s="16">
        <v>3.4581643500000001</v>
      </c>
      <c r="V30" s="16">
        <v>0</v>
      </c>
      <c r="W30" s="16">
        <v>0</v>
      </c>
      <c r="X30" s="16">
        <v>3.90885039</v>
      </c>
      <c r="Y30" s="16">
        <v>11.345510599999999</v>
      </c>
      <c r="Z30" s="16">
        <v>0.37249930999999997</v>
      </c>
      <c r="AA30" s="16">
        <v>37.075454380000004</v>
      </c>
      <c r="AB30" s="16">
        <v>7.0846281730000005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1.475573</v>
      </c>
      <c r="AM30" s="16">
        <v>1.475573</v>
      </c>
      <c r="AN30" s="16">
        <v>0</v>
      </c>
      <c r="AO30" s="16">
        <v>0</v>
      </c>
      <c r="AP30" s="16">
        <v>2.2653408500000003</v>
      </c>
      <c r="AQ30" s="16">
        <v>2.2653408500000003</v>
      </c>
      <c r="AR30" s="16">
        <v>0</v>
      </c>
      <c r="AS30" s="16">
        <v>0</v>
      </c>
      <c r="AT30" s="16">
        <v>3.7409138500000001</v>
      </c>
      <c r="AU30" s="16">
        <v>3.3437143229999999</v>
      </c>
      <c r="AV30" s="16">
        <v>6.6165139999999996</v>
      </c>
      <c r="AW30" s="16">
        <v>9.9602283229999991</v>
      </c>
      <c r="AX30" s="16">
        <v>6.6165139999999996</v>
      </c>
      <c r="AY30" s="16">
        <v>0</v>
      </c>
      <c r="AZ30" s="16">
        <v>3.3437143229999999</v>
      </c>
    </row>
    <row r="31" spans="2:52" x14ac:dyDescent="0.25">
      <c r="B31" s="15" t="s">
        <v>1356</v>
      </c>
      <c r="C31" s="16">
        <v>0.39321861800000002</v>
      </c>
      <c r="D31" s="16">
        <v>0.11098449799999999</v>
      </c>
      <c r="E31" s="16">
        <v>4.7878308000000001E-2</v>
      </c>
      <c r="F31" s="16">
        <v>1.9168599999999997E-2</v>
      </c>
      <c r="G31" s="16">
        <v>4.3937589999999999E-2</v>
      </c>
      <c r="H31" s="16">
        <v>0.28223411999999998</v>
      </c>
      <c r="I31" s="16">
        <v>6.2316000000000003E-2</v>
      </c>
      <c r="J31" s="16">
        <v>0.17637812</v>
      </c>
      <c r="K31" s="16">
        <v>0</v>
      </c>
      <c r="L31" s="16">
        <v>4.3540000000000002E-2</v>
      </c>
      <c r="M31" s="16">
        <v>45.2641262</v>
      </c>
      <c r="N31" s="16">
        <v>45.189635000000003</v>
      </c>
      <c r="O31" s="16">
        <v>0</v>
      </c>
      <c r="P31" s="16">
        <v>0</v>
      </c>
      <c r="Q31" s="16">
        <v>7.4491199999999994E-2</v>
      </c>
      <c r="R31" s="16">
        <v>45.657344818000006</v>
      </c>
      <c r="S31" s="16">
        <v>32.95143375</v>
      </c>
      <c r="T31" s="16">
        <v>0.18942500000000001</v>
      </c>
      <c r="U31" s="16">
        <v>2.9486137100000001</v>
      </c>
      <c r="V31" s="16">
        <v>0</v>
      </c>
      <c r="W31" s="16">
        <v>0</v>
      </c>
      <c r="X31" s="16">
        <v>4.8006922800000007</v>
      </c>
      <c r="Y31" s="16">
        <v>2.5073684300000001</v>
      </c>
      <c r="Z31" s="16">
        <v>0.52633178000000003</v>
      </c>
      <c r="AA31" s="16">
        <v>43.923864950000002</v>
      </c>
      <c r="AB31" s="16">
        <v>1.7334798680000001</v>
      </c>
      <c r="AC31" s="16">
        <v>0</v>
      </c>
      <c r="AD31" s="16">
        <v>0</v>
      </c>
      <c r="AE31" s="16">
        <v>0</v>
      </c>
      <c r="AF31" s="16">
        <v>0</v>
      </c>
      <c r="AG31" s="16">
        <v>6.9963790000000001</v>
      </c>
      <c r="AH31" s="16">
        <v>6.9963790000000001</v>
      </c>
      <c r="AI31" s="16">
        <v>0</v>
      </c>
      <c r="AJ31" s="16">
        <v>0</v>
      </c>
      <c r="AK31" s="16">
        <v>6.9963790000000001</v>
      </c>
      <c r="AL31" s="16">
        <v>6.776179</v>
      </c>
      <c r="AM31" s="16">
        <v>6.776179</v>
      </c>
      <c r="AN31" s="16">
        <v>0</v>
      </c>
      <c r="AO31" s="16">
        <v>0</v>
      </c>
      <c r="AP31" s="16">
        <v>1.42700622</v>
      </c>
      <c r="AQ31" s="16">
        <v>1.42700622</v>
      </c>
      <c r="AR31" s="16">
        <v>0</v>
      </c>
      <c r="AS31" s="16">
        <v>0</v>
      </c>
      <c r="AT31" s="16">
        <v>8.2031852199999999</v>
      </c>
      <c r="AU31" s="16">
        <v>0.52667364800000005</v>
      </c>
      <c r="AV31" s="16">
        <v>0.28016616999999999</v>
      </c>
      <c r="AW31" s="16">
        <v>0.80683981799999993</v>
      </c>
      <c r="AX31" s="16">
        <v>0</v>
      </c>
      <c r="AY31" s="16">
        <v>0</v>
      </c>
      <c r="AZ31" s="16">
        <v>0.80683981799999993</v>
      </c>
    </row>
    <row r="32" spans="2:52" x14ac:dyDescent="0.25">
      <c r="B32" s="15" t="s">
        <v>1357</v>
      </c>
      <c r="C32" s="16">
        <v>2.3949205269999996</v>
      </c>
      <c r="D32" s="16">
        <v>1.0319656669999999</v>
      </c>
      <c r="E32" s="16">
        <v>0.43853600700000001</v>
      </c>
      <c r="F32" s="16">
        <v>0.46845395000000001</v>
      </c>
      <c r="G32" s="16">
        <v>0.12497571</v>
      </c>
      <c r="H32" s="16">
        <v>1.3629548600000001</v>
      </c>
      <c r="I32" s="16">
        <v>0.48596496</v>
      </c>
      <c r="J32" s="16">
        <v>0.74816587000000001</v>
      </c>
      <c r="K32" s="16">
        <v>0</v>
      </c>
      <c r="L32" s="16">
        <v>0.12882403000000001</v>
      </c>
      <c r="M32" s="16">
        <v>40.605400000000003</v>
      </c>
      <c r="N32" s="16">
        <v>37.318596999999997</v>
      </c>
      <c r="O32" s="16">
        <v>3.2868029999999999</v>
      </c>
      <c r="P32" s="16">
        <v>0</v>
      </c>
      <c r="Q32" s="16">
        <v>0</v>
      </c>
      <c r="R32" s="16">
        <v>43.000320527</v>
      </c>
      <c r="S32" s="16">
        <v>24.275872789999998</v>
      </c>
      <c r="T32" s="16">
        <v>0</v>
      </c>
      <c r="U32" s="16">
        <v>2.2138637000000001</v>
      </c>
      <c r="V32" s="16">
        <v>0</v>
      </c>
      <c r="W32" s="16">
        <v>0</v>
      </c>
      <c r="X32" s="16">
        <v>0.93210459999999995</v>
      </c>
      <c r="Y32" s="16">
        <v>1.1430820800000001</v>
      </c>
      <c r="Z32" s="16">
        <v>0</v>
      </c>
      <c r="AA32" s="16">
        <v>28.56492317</v>
      </c>
      <c r="AB32" s="16">
        <v>14.435397357000001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12.61671778</v>
      </c>
      <c r="AM32" s="16">
        <v>12.61671778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12.61671778</v>
      </c>
      <c r="AU32" s="16">
        <v>1.8186795770000002</v>
      </c>
      <c r="AV32" s="16">
        <v>0.70877425000000005</v>
      </c>
      <c r="AW32" s="16">
        <v>2.527453827</v>
      </c>
      <c r="AX32" s="16">
        <v>0</v>
      </c>
      <c r="AY32" s="16">
        <v>0</v>
      </c>
      <c r="AZ32" s="16">
        <v>2.527453827</v>
      </c>
    </row>
    <row r="33" spans="2:52" x14ac:dyDescent="0.25">
      <c r="B33" s="15" t="s">
        <v>1358</v>
      </c>
      <c r="C33" s="16">
        <v>0.78847730100000002</v>
      </c>
      <c r="D33" s="16">
        <v>0.53877930099999993</v>
      </c>
      <c r="E33" s="16">
        <v>0.257830911</v>
      </c>
      <c r="F33" s="16">
        <v>0.23031179000000002</v>
      </c>
      <c r="G33" s="16">
        <v>5.0636599999999997E-2</v>
      </c>
      <c r="H33" s="16">
        <v>0.249698</v>
      </c>
      <c r="I33" s="16">
        <v>0.16539799999999999</v>
      </c>
      <c r="J33" s="16">
        <v>8.43E-2</v>
      </c>
      <c r="K33" s="16">
        <v>0</v>
      </c>
      <c r="L33" s="16">
        <v>0</v>
      </c>
      <c r="M33" s="16">
        <v>37.038832999999997</v>
      </c>
      <c r="N33" s="16">
        <v>27.420964999999999</v>
      </c>
      <c r="O33" s="16">
        <v>9.517868</v>
      </c>
      <c r="P33" s="16">
        <v>0.1</v>
      </c>
      <c r="Q33" s="16">
        <v>0</v>
      </c>
      <c r="R33" s="16">
        <v>37.827310300999997</v>
      </c>
      <c r="S33" s="16">
        <v>14.55103663</v>
      </c>
      <c r="T33" s="16">
        <v>0</v>
      </c>
      <c r="U33" s="16">
        <v>1.7891303999999999</v>
      </c>
      <c r="V33" s="16">
        <v>0</v>
      </c>
      <c r="W33" s="16">
        <v>0</v>
      </c>
      <c r="X33" s="16">
        <v>2.2198815999999999</v>
      </c>
      <c r="Y33" s="16">
        <v>2.7398525499999997</v>
      </c>
      <c r="Z33" s="16">
        <v>0.55658280000000004</v>
      </c>
      <c r="AA33" s="16">
        <v>21.856483980000004</v>
      </c>
      <c r="AB33" s="16">
        <v>15.970826321000001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13.897098489999999</v>
      </c>
      <c r="AM33" s="16">
        <v>13.897098489999999</v>
      </c>
      <c r="AN33" s="16">
        <v>0</v>
      </c>
      <c r="AO33" s="16">
        <v>0</v>
      </c>
      <c r="AP33" s="16">
        <v>1.91563152</v>
      </c>
      <c r="AQ33" s="16">
        <v>1.91563152</v>
      </c>
      <c r="AR33" s="16">
        <v>0</v>
      </c>
      <c r="AS33" s="16">
        <v>0</v>
      </c>
      <c r="AT33" s="16">
        <v>15.812730009999999</v>
      </c>
      <c r="AU33" s="16">
        <v>0.15809631099999999</v>
      </c>
      <c r="AV33" s="16">
        <v>4.6593449999999995E-2</v>
      </c>
      <c r="AW33" s="16">
        <v>0.204689761</v>
      </c>
      <c r="AX33" s="16">
        <v>0</v>
      </c>
      <c r="AY33" s="16">
        <v>0</v>
      </c>
      <c r="AZ33" s="16">
        <v>0.204689761</v>
      </c>
    </row>
    <row r="34" spans="2:52" x14ac:dyDescent="0.25">
      <c r="B34" s="15" t="s">
        <v>1359</v>
      </c>
      <c r="C34" s="16">
        <v>1.0492636979999999</v>
      </c>
      <c r="D34" s="16">
        <v>0.48197376799999997</v>
      </c>
      <c r="E34" s="16">
        <v>0.20589076799999997</v>
      </c>
      <c r="F34" s="16">
        <v>0.209449</v>
      </c>
      <c r="G34" s="16">
        <v>6.6633999999999999E-2</v>
      </c>
      <c r="H34" s="16">
        <v>0.56728992999999994</v>
      </c>
      <c r="I34" s="16">
        <v>0.26707900000000001</v>
      </c>
      <c r="J34" s="16">
        <v>0.30021092999999999</v>
      </c>
      <c r="K34" s="16">
        <v>0</v>
      </c>
      <c r="L34" s="16">
        <v>0</v>
      </c>
      <c r="M34" s="16">
        <v>53.359392039999996</v>
      </c>
      <c r="N34" s="16">
        <v>32.955863999999998</v>
      </c>
      <c r="O34" s="16">
        <v>11.032280999999999</v>
      </c>
      <c r="P34" s="16">
        <v>0</v>
      </c>
      <c r="Q34" s="16">
        <v>9.3712470399999983</v>
      </c>
      <c r="R34" s="16">
        <v>54.408655738</v>
      </c>
      <c r="S34" s="16">
        <v>44.052803619999999</v>
      </c>
      <c r="T34" s="16">
        <v>3.1199999999999999E-2</v>
      </c>
      <c r="U34" s="16">
        <v>3.7365387999999999</v>
      </c>
      <c r="V34" s="16">
        <v>0</v>
      </c>
      <c r="W34" s="16">
        <v>0</v>
      </c>
      <c r="X34" s="16">
        <v>1.1517520299999999</v>
      </c>
      <c r="Y34" s="16">
        <v>9.1326807300000006</v>
      </c>
      <c r="Z34" s="16">
        <v>0</v>
      </c>
      <c r="AA34" s="16">
        <v>58.10497517999999</v>
      </c>
      <c r="AB34" s="16">
        <v>-3.6963194420000001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-3.6963194420000001</v>
      </c>
      <c r="AV34" s="16">
        <v>3.9509063499999999</v>
      </c>
      <c r="AW34" s="16">
        <v>0.254586908</v>
      </c>
      <c r="AX34" s="16">
        <v>0</v>
      </c>
      <c r="AY34" s="16">
        <v>0</v>
      </c>
      <c r="AZ34" s="16">
        <v>0.254586908</v>
      </c>
    </row>
    <row r="35" spans="2:52" x14ac:dyDescent="0.25">
      <c r="B35" s="15" t="s">
        <v>255</v>
      </c>
      <c r="C35" s="16">
        <v>2.1282358380000002</v>
      </c>
      <c r="D35" s="16">
        <v>0.71909361800000005</v>
      </c>
      <c r="E35" s="16">
        <v>0.32075578799999999</v>
      </c>
      <c r="F35" s="16">
        <v>0.29341582999999999</v>
      </c>
      <c r="G35" s="16">
        <v>0.104922</v>
      </c>
      <c r="H35" s="16">
        <v>1.4091422199999999</v>
      </c>
      <c r="I35" s="16">
        <v>0.2247305</v>
      </c>
      <c r="J35" s="16">
        <v>2.1436E-2</v>
      </c>
      <c r="K35" s="16">
        <v>0.66800102000000006</v>
      </c>
      <c r="L35" s="16">
        <v>0.49497469999999999</v>
      </c>
      <c r="M35" s="16">
        <v>67.118431000000001</v>
      </c>
      <c r="N35" s="16">
        <v>32.962871</v>
      </c>
      <c r="O35" s="16">
        <v>34.155560000000001</v>
      </c>
      <c r="P35" s="16">
        <v>0</v>
      </c>
      <c r="Q35" s="16">
        <v>0</v>
      </c>
      <c r="R35" s="16">
        <v>69.246666837999996</v>
      </c>
      <c r="S35" s="16">
        <v>21.123156859999998</v>
      </c>
      <c r="T35" s="16">
        <v>9.4E-2</v>
      </c>
      <c r="U35" s="16">
        <v>2.8937713299999999</v>
      </c>
      <c r="V35" s="16">
        <v>0</v>
      </c>
      <c r="W35" s="16">
        <v>0</v>
      </c>
      <c r="X35" s="16">
        <v>0.25623143999999998</v>
      </c>
      <c r="Y35" s="16">
        <v>28.801115190000001</v>
      </c>
      <c r="Z35" s="16">
        <v>0.18444822</v>
      </c>
      <c r="AA35" s="16">
        <v>53.352723040000001</v>
      </c>
      <c r="AB35" s="16">
        <v>15.893943798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0.94644249999999996</v>
      </c>
      <c r="AM35" s="16">
        <v>0.94644249999999996</v>
      </c>
      <c r="AN35" s="16">
        <v>0</v>
      </c>
      <c r="AO35" s="16">
        <v>0</v>
      </c>
      <c r="AP35" s="16">
        <v>0.37694153000000002</v>
      </c>
      <c r="AQ35" s="16">
        <v>0.37694153000000002</v>
      </c>
      <c r="AR35" s="16">
        <v>0</v>
      </c>
      <c r="AS35" s="16">
        <v>0</v>
      </c>
      <c r="AT35" s="16">
        <v>1.3233840299999999</v>
      </c>
      <c r="AU35" s="16">
        <v>14.570559767999999</v>
      </c>
      <c r="AV35" s="16">
        <v>14.248200130000001</v>
      </c>
      <c r="AW35" s="16">
        <v>28.818759898</v>
      </c>
      <c r="AX35" s="16">
        <v>0.47022990000000003</v>
      </c>
      <c r="AY35" s="16">
        <v>5.1952414200000003</v>
      </c>
      <c r="AZ35" s="16">
        <v>23.153288577999998</v>
      </c>
    </row>
    <row r="36" spans="2:52" x14ac:dyDescent="0.25">
      <c r="B36" s="15" t="s">
        <v>1360</v>
      </c>
      <c r="C36" s="16">
        <v>4.0655746170000002</v>
      </c>
      <c r="D36" s="16">
        <v>0.20209582699999998</v>
      </c>
      <c r="E36" s="16">
        <v>8.7999326999999988E-2</v>
      </c>
      <c r="F36" s="16">
        <v>7.4510000000000007E-2</v>
      </c>
      <c r="G36" s="16">
        <v>3.9586499999999997E-2</v>
      </c>
      <c r="H36" s="16">
        <v>3.8634787899999998</v>
      </c>
      <c r="I36" s="16">
        <v>0.10195978999999999</v>
      </c>
      <c r="J36" s="16">
        <v>2.5423999999999999E-2</v>
      </c>
      <c r="K36" s="16">
        <v>0</v>
      </c>
      <c r="L36" s="16">
        <v>3.7360950000000002</v>
      </c>
      <c r="M36" s="16">
        <v>36.179423999999997</v>
      </c>
      <c r="N36" s="16">
        <v>34.236023000000003</v>
      </c>
      <c r="O36" s="16">
        <v>1.6434009999999999</v>
      </c>
      <c r="P36" s="16">
        <v>0</v>
      </c>
      <c r="Q36" s="16">
        <v>0.3</v>
      </c>
      <c r="R36" s="16">
        <v>40.244998617</v>
      </c>
      <c r="S36" s="16">
        <v>28.331905819999999</v>
      </c>
      <c r="T36" s="16">
        <v>0.3</v>
      </c>
      <c r="U36" s="16">
        <v>2.4671405600000003</v>
      </c>
      <c r="V36" s="16">
        <v>0</v>
      </c>
      <c r="W36" s="16">
        <v>0</v>
      </c>
      <c r="X36" s="16">
        <v>2.5153515199999998</v>
      </c>
      <c r="Y36" s="16">
        <v>5.7636618400000001</v>
      </c>
      <c r="Z36" s="16">
        <v>0</v>
      </c>
      <c r="AA36" s="16">
        <v>39.378059739999998</v>
      </c>
      <c r="AB36" s="16">
        <v>0.86693887699999994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0.5</v>
      </c>
      <c r="AM36" s="16">
        <v>0.5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0.5</v>
      </c>
      <c r="AU36" s="16">
        <v>0.36693887700000005</v>
      </c>
      <c r="AV36" s="16">
        <v>2.4549624100000003</v>
      </c>
      <c r="AW36" s="16">
        <v>2.8219012869999998</v>
      </c>
      <c r="AX36" s="16">
        <v>0</v>
      </c>
      <c r="AY36" s="16">
        <v>0</v>
      </c>
      <c r="AZ36" s="16">
        <v>2.8219012869999998</v>
      </c>
    </row>
    <row r="37" spans="2:52" x14ac:dyDescent="0.25">
      <c r="B37" s="15" t="s">
        <v>201</v>
      </c>
      <c r="C37" s="16">
        <v>0.20450385000000001</v>
      </c>
      <c r="D37" s="16">
        <v>0.15839185</v>
      </c>
      <c r="E37" s="16">
        <v>0.10293075</v>
      </c>
      <c r="F37" s="16">
        <v>3.2076E-2</v>
      </c>
      <c r="G37" s="16">
        <v>2.3385099999999999E-2</v>
      </c>
      <c r="H37" s="16">
        <v>4.6112E-2</v>
      </c>
      <c r="I37" s="16">
        <v>3.7541999999999999E-2</v>
      </c>
      <c r="J37" s="16">
        <v>8.0199999999999994E-3</v>
      </c>
      <c r="K37" s="16">
        <v>0</v>
      </c>
      <c r="L37" s="16">
        <v>5.5000000000000003E-4</v>
      </c>
      <c r="M37" s="16">
        <v>42.034824999999998</v>
      </c>
      <c r="N37" s="16">
        <v>26.627203999999999</v>
      </c>
      <c r="O37" s="16">
        <v>15.207621</v>
      </c>
      <c r="P37" s="16">
        <v>0</v>
      </c>
      <c r="Q37" s="16">
        <v>0.2</v>
      </c>
      <c r="R37" s="16">
        <v>42.23932885</v>
      </c>
      <c r="S37" s="16">
        <v>13.871035320000001</v>
      </c>
      <c r="T37" s="16">
        <v>0</v>
      </c>
      <c r="U37" s="16">
        <v>1.6180543200000002</v>
      </c>
      <c r="V37" s="16">
        <v>0</v>
      </c>
      <c r="W37" s="16">
        <v>0</v>
      </c>
      <c r="X37" s="16">
        <v>2.7280146200000002</v>
      </c>
      <c r="Y37" s="16">
        <v>11.639377810000001</v>
      </c>
      <c r="Z37" s="16">
        <v>0</v>
      </c>
      <c r="AA37" s="16">
        <v>29.856482070000002</v>
      </c>
      <c r="AB37" s="16">
        <v>12.382846779999999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14.76014</v>
      </c>
      <c r="AM37" s="16">
        <v>14.76014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14.76014</v>
      </c>
      <c r="AU37" s="16">
        <v>-2.3772932200000003</v>
      </c>
      <c r="AV37" s="16">
        <v>2.6118052200000004</v>
      </c>
      <c r="AW37" s="16">
        <v>0.234512</v>
      </c>
      <c r="AX37" s="16">
        <v>0</v>
      </c>
      <c r="AY37" s="16">
        <v>0</v>
      </c>
      <c r="AZ37" s="16">
        <v>0.234512</v>
      </c>
    </row>
    <row r="38" spans="2:52" x14ac:dyDescent="0.25">
      <c r="B38" s="15" t="s">
        <v>92</v>
      </c>
      <c r="C38" s="16">
        <v>0.91260433100000005</v>
      </c>
      <c r="D38" s="16">
        <v>0.64375783100000006</v>
      </c>
      <c r="E38" s="16">
        <v>0.30550474099999997</v>
      </c>
      <c r="F38" s="16">
        <v>0.22599329000000001</v>
      </c>
      <c r="G38" s="16">
        <v>0.11225980000000001</v>
      </c>
      <c r="H38" s="16">
        <v>0.26884649999999999</v>
      </c>
      <c r="I38" s="16">
        <v>0.12242450000000001</v>
      </c>
      <c r="J38" s="16">
        <v>6.2865000000000004E-2</v>
      </c>
      <c r="K38" s="16">
        <v>7.6737E-2</v>
      </c>
      <c r="L38" s="16">
        <v>6.8199999999999997E-3</v>
      </c>
      <c r="M38" s="16">
        <v>37.296615000000003</v>
      </c>
      <c r="N38" s="16">
        <v>33.386470000000003</v>
      </c>
      <c r="O38" s="16">
        <v>3.910145</v>
      </c>
      <c r="P38" s="16">
        <v>0</v>
      </c>
      <c r="Q38" s="16">
        <v>0</v>
      </c>
      <c r="R38" s="16">
        <v>38.209219331</v>
      </c>
      <c r="S38" s="16">
        <v>20.455976019999998</v>
      </c>
      <c r="T38" s="16">
        <v>0</v>
      </c>
      <c r="U38" s="16">
        <v>2.4399376899999998</v>
      </c>
      <c r="V38" s="16">
        <v>0</v>
      </c>
      <c r="W38" s="16">
        <v>0</v>
      </c>
      <c r="X38" s="16">
        <v>5.8089484800000006</v>
      </c>
      <c r="Y38" s="16">
        <v>6.8511189299999993</v>
      </c>
      <c r="Z38" s="16">
        <v>0</v>
      </c>
      <c r="AA38" s="16">
        <v>35.555981120000006</v>
      </c>
      <c r="AB38" s="16">
        <v>2.6532382110000001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9.8250000000000004E-2</v>
      </c>
      <c r="AM38" s="16">
        <v>9.8250000000000004E-2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9.8250000000000004E-2</v>
      </c>
      <c r="AU38" s="16">
        <v>2.554988211</v>
      </c>
      <c r="AV38" s="16">
        <v>11.391824509999999</v>
      </c>
      <c r="AW38" s="16">
        <v>13.946812721000001</v>
      </c>
      <c r="AX38" s="16">
        <v>11.391825000000001</v>
      </c>
      <c r="AY38" s="16">
        <v>0</v>
      </c>
      <c r="AZ38" s="16">
        <v>2.5549877209999998</v>
      </c>
    </row>
    <row r="39" spans="2:52" x14ac:dyDescent="0.25">
      <c r="B39" s="15" t="s">
        <v>128</v>
      </c>
      <c r="C39" s="16">
        <v>0.51490529500000004</v>
      </c>
      <c r="D39" s="16">
        <v>0.18883438500000002</v>
      </c>
      <c r="E39" s="16">
        <v>9.5729985000000004E-2</v>
      </c>
      <c r="F39" s="16">
        <v>3.3604199999999994E-2</v>
      </c>
      <c r="G39" s="16">
        <v>5.9500199999999996E-2</v>
      </c>
      <c r="H39" s="16">
        <v>0.32607091000000005</v>
      </c>
      <c r="I39" s="16">
        <v>0.166355</v>
      </c>
      <c r="J39" s="16">
        <v>7.8649999999999998E-2</v>
      </c>
      <c r="K39" s="16">
        <v>0</v>
      </c>
      <c r="L39" s="16">
        <v>8.1065910000000005E-2</v>
      </c>
      <c r="M39" s="16">
        <v>42.99991</v>
      </c>
      <c r="N39" s="16">
        <v>28.455815000000001</v>
      </c>
      <c r="O39" s="16">
        <v>14.544095</v>
      </c>
      <c r="P39" s="16">
        <v>0</v>
      </c>
      <c r="Q39" s="16">
        <v>0</v>
      </c>
      <c r="R39" s="16">
        <v>43.514815295000005</v>
      </c>
      <c r="S39" s="16">
        <v>21.133702170000003</v>
      </c>
      <c r="T39" s="16">
        <v>2.64E-2</v>
      </c>
      <c r="U39" s="16">
        <v>1.76343629</v>
      </c>
      <c r="V39" s="16">
        <v>0</v>
      </c>
      <c r="W39" s="16">
        <v>0</v>
      </c>
      <c r="X39" s="16">
        <v>2.1695177499999998</v>
      </c>
      <c r="Y39" s="16">
        <v>1.2027248000000001</v>
      </c>
      <c r="Z39" s="16">
        <v>0.27059281000000002</v>
      </c>
      <c r="AA39" s="16">
        <v>26.566373819999999</v>
      </c>
      <c r="AB39" s="16">
        <v>16.948441474999999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15.616672150000001</v>
      </c>
      <c r="AM39" s="16">
        <v>15.616672150000001</v>
      </c>
      <c r="AN39" s="16">
        <v>0</v>
      </c>
      <c r="AO39" s="16">
        <v>0</v>
      </c>
      <c r="AP39" s="16">
        <v>1.1533678799999998</v>
      </c>
      <c r="AQ39" s="16">
        <v>1.1533678799999998</v>
      </c>
      <c r="AR39" s="16">
        <v>0</v>
      </c>
      <c r="AS39" s="16">
        <v>0</v>
      </c>
      <c r="AT39" s="16">
        <v>16.770040030000001</v>
      </c>
      <c r="AU39" s="16">
        <v>0.17840144500000002</v>
      </c>
      <c r="AV39" s="16">
        <v>6.1299238699999998</v>
      </c>
      <c r="AW39" s="16">
        <v>6.3083253150000003</v>
      </c>
      <c r="AX39" s="16">
        <v>6.0519698899999996</v>
      </c>
      <c r="AY39" s="16">
        <v>0</v>
      </c>
      <c r="AZ39" s="16">
        <v>0.25635542500000003</v>
      </c>
    </row>
    <row r="40" spans="2:52" x14ac:dyDescent="0.25">
      <c r="B40" s="15" t="s">
        <v>1361</v>
      </c>
      <c r="C40" s="16">
        <v>0.62507338499999998</v>
      </c>
      <c r="D40" s="16">
        <v>0.40145053500000005</v>
      </c>
      <c r="E40" s="16">
        <v>0.25904945499999998</v>
      </c>
      <c r="F40" s="16">
        <v>0.10859118</v>
      </c>
      <c r="G40" s="16">
        <v>3.3809900000000004E-2</v>
      </c>
      <c r="H40" s="16">
        <v>0.22362285000000001</v>
      </c>
      <c r="I40" s="16">
        <v>0.18660785000000002</v>
      </c>
      <c r="J40" s="16">
        <v>1.0265E-2</v>
      </c>
      <c r="K40" s="16">
        <v>2.5270000000000001E-2</v>
      </c>
      <c r="L40" s="16">
        <v>1.48E-3</v>
      </c>
      <c r="M40" s="16">
        <v>45.597282999999997</v>
      </c>
      <c r="N40" s="16">
        <v>36.090043000000001</v>
      </c>
      <c r="O40" s="16">
        <v>9.5072399999999995</v>
      </c>
      <c r="P40" s="16">
        <v>0</v>
      </c>
      <c r="Q40" s="16">
        <v>0</v>
      </c>
      <c r="R40" s="16">
        <v>46.222356384999998</v>
      </c>
      <c r="S40" s="16">
        <v>35.166860100000001</v>
      </c>
      <c r="T40" s="16">
        <v>0</v>
      </c>
      <c r="U40" s="16">
        <v>4.2498801200000003</v>
      </c>
      <c r="V40" s="16">
        <v>0</v>
      </c>
      <c r="W40" s="16">
        <v>0</v>
      </c>
      <c r="X40" s="16">
        <v>1.1842021999999999</v>
      </c>
      <c r="Y40" s="16">
        <v>1.7556172800000001</v>
      </c>
      <c r="Z40" s="16">
        <v>3.17070257</v>
      </c>
      <c r="AA40" s="16">
        <v>45.527262270000001</v>
      </c>
      <c r="AB40" s="16">
        <v>0.69509411499999996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1.6299999999999999E-2</v>
      </c>
      <c r="AM40" s="16">
        <v>1.6299999999999999E-2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1.6299999999999999E-2</v>
      </c>
      <c r="AU40" s="16">
        <v>0.67879411499999998</v>
      </c>
      <c r="AV40" s="16">
        <v>0.35772902000000001</v>
      </c>
      <c r="AW40" s="16">
        <v>1.0365231349999999</v>
      </c>
      <c r="AX40" s="16">
        <v>0</v>
      </c>
      <c r="AY40" s="16">
        <v>0</v>
      </c>
      <c r="AZ40" s="16">
        <v>1.0365231349999999</v>
      </c>
    </row>
    <row r="41" spans="2:52" x14ac:dyDescent="0.25">
      <c r="B41" s="15" t="s">
        <v>1362</v>
      </c>
      <c r="C41" s="16">
        <v>0.124072688</v>
      </c>
      <c r="D41" s="16">
        <v>9.7986687999999988E-2</v>
      </c>
      <c r="E41" s="16">
        <v>3.5537688000000005E-2</v>
      </c>
      <c r="F41" s="16">
        <v>6.9449999999999998E-3</v>
      </c>
      <c r="G41" s="16">
        <v>5.5503999999999998E-2</v>
      </c>
      <c r="H41" s="16">
        <v>2.6086000000000002E-2</v>
      </c>
      <c r="I41" s="16">
        <v>2.0650999999999999E-2</v>
      </c>
      <c r="J41" s="16">
        <v>5.4349999999999997E-3</v>
      </c>
      <c r="K41" s="16">
        <v>0</v>
      </c>
      <c r="L41" s="16">
        <v>0</v>
      </c>
      <c r="M41" s="16">
        <v>92.651674</v>
      </c>
      <c r="N41" s="16">
        <v>84.894870999999995</v>
      </c>
      <c r="O41" s="16">
        <v>3.2868029999999999</v>
      </c>
      <c r="P41" s="16">
        <v>0</v>
      </c>
      <c r="Q41" s="16">
        <v>4.47</v>
      </c>
      <c r="R41" s="16">
        <v>92.775746687999998</v>
      </c>
      <c r="S41" s="16">
        <v>48.115985170000002</v>
      </c>
      <c r="T41" s="16">
        <v>0</v>
      </c>
      <c r="U41" s="16">
        <v>5.2090156900000002</v>
      </c>
      <c r="V41" s="16">
        <v>0</v>
      </c>
      <c r="W41" s="16">
        <v>0</v>
      </c>
      <c r="X41" s="16">
        <v>11.53602989</v>
      </c>
      <c r="Y41" s="16">
        <v>24.9131088</v>
      </c>
      <c r="Z41" s="16">
        <v>0</v>
      </c>
      <c r="AA41" s="16">
        <v>89.774139550000001</v>
      </c>
      <c r="AB41" s="16">
        <v>3.0016071380000002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3.0016071380000002</v>
      </c>
      <c r="AV41" s="16">
        <v>2.6569109599999998</v>
      </c>
      <c r="AW41" s="16">
        <v>5.6585180980000001</v>
      </c>
      <c r="AX41" s="16">
        <v>0</v>
      </c>
      <c r="AY41" s="16">
        <v>0</v>
      </c>
      <c r="AZ41" s="16">
        <v>5.6585180980000001</v>
      </c>
    </row>
    <row r="42" spans="2:52" x14ac:dyDescent="0.25">
      <c r="B42" s="15" t="s">
        <v>1363</v>
      </c>
      <c r="C42" s="16">
        <v>0.55464153999999999</v>
      </c>
      <c r="D42" s="16">
        <v>0.19119735000000002</v>
      </c>
      <c r="E42" s="16">
        <v>0.11302035000000001</v>
      </c>
      <c r="F42" s="16">
        <v>1.3745E-2</v>
      </c>
      <c r="G42" s="16">
        <v>6.4432000000000003E-2</v>
      </c>
      <c r="H42" s="16">
        <v>0.36344419</v>
      </c>
      <c r="I42" s="16">
        <v>0.10323400000000001</v>
      </c>
      <c r="J42" s="16">
        <v>4.7262999999999999E-2</v>
      </c>
      <c r="K42" s="16">
        <v>0.10676287</v>
      </c>
      <c r="L42" s="16">
        <v>0.10618432000000001</v>
      </c>
      <c r="M42" s="16">
        <v>60.947611000000002</v>
      </c>
      <c r="N42" s="16">
        <v>57.610259999999997</v>
      </c>
      <c r="O42" s="16">
        <v>3.337351</v>
      </c>
      <c r="P42" s="16">
        <v>0</v>
      </c>
      <c r="Q42" s="16">
        <v>0</v>
      </c>
      <c r="R42" s="16">
        <v>61.502252540000001</v>
      </c>
      <c r="S42" s="16">
        <v>29.225605870000003</v>
      </c>
      <c r="T42" s="16">
        <v>0.40634399999999998</v>
      </c>
      <c r="U42" s="16">
        <v>5.1881772599999998</v>
      </c>
      <c r="V42" s="16">
        <v>0</v>
      </c>
      <c r="W42" s="16">
        <v>0</v>
      </c>
      <c r="X42" s="16">
        <v>2.6000486600000001</v>
      </c>
      <c r="Y42" s="16">
        <v>14.91914583</v>
      </c>
      <c r="Z42" s="16">
        <v>0</v>
      </c>
      <c r="AA42" s="16">
        <v>52.339321620000007</v>
      </c>
      <c r="AB42" s="16">
        <v>9.1629309199999991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4.6996134600000001</v>
      </c>
      <c r="AM42" s="16">
        <v>4.6996134600000001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4.6996134600000001</v>
      </c>
      <c r="AU42" s="16">
        <v>4.4633174599999998</v>
      </c>
      <c r="AV42" s="16">
        <v>8.7402712600000001</v>
      </c>
      <c r="AW42" s="16">
        <v>13.203588719999999</v>
      </c>
      <c r="AX42" s="16">
        <v>0</v>
      </c>
      <c r="AY42" s="16">
        <v>2.408776</v>
      </c>
      <c r="AZ42" s="16">
        <v>10.794812719999999</v>
      </c>
    </row>
    <row r="43" spans="2:52" x14ac:dyDescent="0.25">
      <c r="B43" s="15" t="s">
        <v>1364</v>
      </c>
      <c r="C43" s="16">
        <v>0.39073327099999999</v>
      </c>
      <c r="D43" s="16">
        <v>0.28280957099999998</v>
      </c>
      <c r="E43" s="16">
        <v>0.145512531</v>
      </c>
      <c r="F43" s="16">
        <v>8.2430799999999999E-2</v>
      </c>
      <c r="G43" s="16">
        <v>5.4866239999999997E-2</v>
      </c>
      <c r="H43" s="16">
        <v>0.1079237</v>
      </c>
      <c r="I43" s="16">
        <v>8.1198699999999999E-2</v>
      </c>
      <c r="J43" s="16">
        <v>2.6724999999999999E-2</v>
      </c>
      <c r="K43" s="16">
        <v>0</v>
      </c>
      <c r="L43" s="16">
        <v>0</v>
      </c>
      <c r="M43" s="16">
        <v>54.220888500000001</v>
      </c>
      <c r="N43" s="16">
        <v>31.741222499999999</v>
      </c>
      <c r="O43" s="16">
        <v>20.479666000000002</v>
      </c>
      <c r="P43" s="16">
        <v>0</v>
      </c>
      <c r="Q43" s="16">
        <v>2</v>
      </c>
      <c r="R43" s="16">
        <v>54.611621770999996</v>
      </c>
      <c r="S43" s="16">
        <v>48.121546420000001</v>
      </c>
      <c r="T43" s="16">
        <v>0</v>
      </c>
      <c r="U43" s="16">
        <v>1.9715409699999999</v>
      </c>
      <c r="V43" s="16">
        <v>0</v>
      </c>
      <c r="W43" s="16">
        <v>0</v>
      </c>
      <c r="X43" s="16">
        <v>2.1758432499999998</v>
      </c>
      <c r="Y43" s="16">
        <v>1.5681812500000001</v>
      </c>
      <c r="Z43" s="16">
        <v>0</v>
      </c>
      <c r="AA43" s="16">
        <v>53.837111890000003</v>
      </c>
      <c r="AB43" s="16">
        <v>0.77450988100000007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0.8</v>
      </c>
      <c r="AQ43" s="16">
        <v>0.8</v>
      </c>
      <c r="AR43" s="16">
        <v>0</v>
      </c>
      <c r="AS43" s="16">
        <v>0</v>
      </c>
      <c r="AT43" s="16">
        <v>0.8</v>
      </c>
      <c r="AU43" s="16">
        <v>-2.5490119000000006E-2</v>
      </c>
      <c r="AV43" s="16">
        <v>0.32595681999999998</v>
      </c>
      <c r="AW43" s="16">
        <v>0.300466701</v>
      </c>
      <c r="AX43" s="16">
        <v>0</v>
      </c>
      <c r="AY43" s="16">
        <v>0</v>
      </c>
      <c r="AZ43" s="16">
        <v>0.300466701</v>
      </c>
    </row>
    <row r="44" spans="2:52" x14ac:dyDescent="0.25">
      <c r="B44" s="24" t="s">
        <v>1582</v>
      </c>
      <c r="C44" s="25">
        <f t="shared" ref="C44:AH44" si="18">SUM(C17:C43)</f>
        <v>81.645252049000007</v>
      </c>
      <c r="D44" s="25">
        <f t="shared" si="18"/>
        <v>42.708355809000011</v>
      </c>
      <c r="E44" s="25">
        <f t="shared" si="18"/>
        <v>8.4163146489999985</v>
      </c>
      <c r="F44" s="25">
        <f t="shared" si="18"/>
        <v>30.549699330000006</v>
      </c>
      <c r="G44" s="25">
        <f t="shared" si="18"/>
        <v>3.7423418300000009</v>
      </c>
      <c r="H44" s="25">
        <f t="shared" si="18"/>
        <v>38.936896239999996</v>
      </c>
      <c r="I44" s="25">
        <f t="shared" si="18"/>
        <v>11.99619613</v>
      </c>
      <c r="J44" s="25">
        <f t="shared" si="18"/>
        <v>4.6073689199999999</v>
      </c>
      <c r="K44" s="25">
        <f t="shared" si="18"/>
        <v>15.182967120000002</v>
      </c>
      <c r="L44" s="25">
        <f t="shared" si="18"/>
        <v>7.1503640700000011</v>
      </c>
      <c r="M44" s="25">
        <f t="shared" si="18"/>
        <v>1294.3903171699999</v>
      </c>
      <c r="N44" s="25">
        <f t="shared" si="18"/>
        <v>1057.6653915000002</v>
      </c>
      <c r="O44" s="25">
        <f t="shared" si="18"/>
        <v>197.49928443000002</v>
      </c>
      <c r="P44" s="25">
        <f t="shared" si="18"/>
        <v>0.2</v>
      </c>
      <c r="Q44" s="25">
        <f t="shared" si="18"/>
        <v>39.025641239999999</v>
      </c>
      <c r="R44" s="25">
        <f t="shared" si="18"/>
        <v>1376.0355692190001</v>
      </c>
      <c r="S44" s="25">
        <f t="shared" si="18"/>
        <v>782.29653707999989</v>
      </c>
      <c r="T44" s="25">
        <f t="shared" si="18"/>
        <v>3.3621184099999994</v>
      </c>
      <c r="U44" s="25">
        <f t="shared" si="18"/>
        <v>81.153712740000003</v>
      </c>
      <c r="V44" s="25">
        <f t="shared" si="18"/>
        <v>2.1268519999999999E-2</v>
      </c>
      <c r="W44" s="25">
        <f t="shared" si="18"/>
        <v>0</v>
      </c>
      <c r="X44" s="25">
        <f t="shared" si="18"/>
        <v>92.893598449999985</v>
      </c>
      <c r="Y44" s="25">
        <f t="shared" si="18"/>
        <v>225.75411479000002</v>
      </c>
      <c r="Z44" s="25">
        <f t="shared" si="18"/>
        <v>8.3609863300000011</v>
      </c>
      <c r="AA44" s="25">
        <f t="shared" si="18"/>
        <v>1193.84233632</v>
      </c>
      <c r="AB44" s="25">
        <f t="shared" si="18"/>
        <v>182.19323289900001</v>
      </c>
      <c r="AC44" s="25">
        <f t="shared" si="18"/>
        <v>0</v>
      </c>
      <c r="AD44" s="25">
        <f t="shared" si="18"/>
        <v>0</v>
      </c>
      <c r="AE44" s="25">
        <f t="shared" si="18"/>
        <v>0</v>
      </c>
      <c r="AF44" s="25">
        <f t="shared" si="18"/>
        <v>0</v>
      </c>
      <c r="AG44" s="25">
        <f t="shared" si="18"/>
        <v>40.130993999999994</v>
      </c>
      <c r="AH44" s="25">
        <f t="shared" si="18"/>
        <v>40.130993999999994</v>
      </c>
      <c r="AI44" s="25">
        <f t="shared" ref="AI44:AZ44" si="19">SUM(AI17:AI43)</f>
        <v>0</v>
      </c>
      <c r="AJ44" s="25">
        <f t="shared" si="19"/>
        <v>0</v>
      </c>
      <c r="AK44" s="25">
        <f t="shared" si="19"/>
        <v>40.130993999999994</v>
      </c>
      <c r="AL44" s="25">
        <f t="shared" si="19"/>
        <v>120.33851032</v>
      </c>
      <c r="AM44" s="25">
        <f t="shared" si="19"/>
        <v>120.33851032</v>
      </c>
      <c r="AN44" s="25">
        <f t="shared" si="19"/>
        <v>0</v>
      </c>
      <c r="AO44" s="25">
        <f t="shared" si="19"/>
        <v>0</v>
      </c>
      <c r="AP44" s="25">
        <f t="shared" si="19"/>
        <v>14.0288325</v>
      </c>
      <c r="AQ44" s="25">
        <f t="shared" si="19"/>
        <v>14.0288325</v>
      </c>
      <c r="AR44" s="25">
        <f t="shared" si="19"/>
        <v>0</v>
      </c>
      <c r="AS44" s="25">
        <f t="shared" si="19"/>
        <v>0</v>
      </c>
      <c r="AT44" s="25">
        <f t="shared" si="19"/>
        <v>134.36734281999998</v>
      </c>
      <c r="AU44" s="25">
        <f t="shared" si="19"/>
        <v>87.956884078999963</v>
      </c>
      <c r="AV44" s="25">
        <f t="shared" si="19"/>
        <v>84.779984689999992</v>
      </c>
      <c r="AW44" s="25">
        <f t="shared" si="19"/>
        <v>172.73686876900001</v>
      </c>
      <c r="AX44" s="25">
        <f t="shared" si="19"/>
        <v>24.980538790000001</v>
      </c>
      <c r="AY44" s="25">
        <f t="shared" si="19"/>
        <v>7.6040174199999999</v>
      </c>
      <c r="AZ44" s="25">
        <f t="shared" si="19"/>
        <v>140.15231255900002</v>
      </c>
    </row>
    <row r="45" spans="2:5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2:52" x14ac:dyDescent="0.25">
      <c r="B46" s="14" t="s">
        <v>1341</v>
      </c>
    </row>
    <row r="47" spans="2:52" x14ac:dyDescent="0.25">
      <c r="B47" s="15" t="s">
        <v>1405</v>
      </c>
      <c r="C47" s="16">
        <v>2.663785727</v>
      </c>
      <c r="D47" s="16">
        <v>1.500187817</v>
      </c>
      <c r="E47" s="16">
        <v>0.384550587</v>
      </c>
      <c r="F47" s="16">
        <v>1.04980673</v>
      </c>
      <c r="G47" s="16">
        <v>6.58305E-2</v>
      </c>
      <c r="H47" s="16">
        <v>1.1635979100000002</v>
      </c>
      <c r="I47" s="16">
        <v>0.64370357</v>
      </c>
      <c r="J47" s="16">
        <v>0.15532788</v>
      </c>
      <c r="K47" s="16">
        <v>0.15487082000000002</v>
      </c>
      <c r="L47" s="16">
        <v>0.20969564000000002</v>
      </c>
      <c r="M47" s="16">
        <v>134.60458800000001</v>
      </c>
      <c r="N47" s="16">
        <v>134.60458800000001</v>
      </c>
      <c r="O47" s="16">
        <v>0</v>
      </c>
      <c r="P47" s="16">
        <v>0</v>
      </c>
      <c r="Q47" s="16">
        <v>0</v>
      </c>
      <c r="R47" s="16">
        <v>137.26837372700001</v>
      </c>
      <c r="S47" s="16">
        <v>53.704644070000001</v>
      </c>
      <c r="T47" s="16">
        <v>0.15999949999999999</v>
      </c>
      <c r="U47" s="16">
        <v>11.254645529999999</v>
      </c>
      <c r="V47" s="16">
        <v>0</v>
      </c>
      <c r="W47" s="16">
        <v>2.6488373100000002</v>
      </c>
      <c r="X47" s="16">
        <v>3.4506868100000001</v>
      </c>
      <c r="Y47" s="16">
        <v>21.692516519999998</v>
      </c>
      <c r="Z47" s="16">
        <v>5.33534694</v>
      </c>
      <c r="AA47" s="16">
        <v>98.246676679999993</v>
      </c>
      <c r="AB47" s="16">
        <v>39.021697047000004</v>
      </c>
      <c r="AC47" s="16">
        <v>0</v>
      </c>
      <c r="AD47" s="16">
        <v>0</v>
      </c>
      <c r="AE47" s="16">
        <v>0</v>
      </c>
      <c r="AF47" s="16">
        <v>0</v>
      </c>
      <c r="AG47" s="16">
        <v>12.399156169999999</v>
      </c>
      <c r="AH47" s="16">
        <v>12.399156169999999</v>
      </c>
      <c r="AI47" s="16">
        <v>0</v>
      </c>
      <c r="AJ47" s="16">
        <v>0</v>
      </c>
      <c r="AK47" s="16">
        <v>12.399156169999999</v>
      </c>
      <c r="AL47" s="16">
        <v>12.422026880000001</v>
      </c>
      <c r="AM47" s="16">
        <v>12.422026880000001</v>
      </c>
      <c r="AN47" s="16">
        <v>0</v>
      </c>
      <c r="AO47" s="16">
        <v>0</v>
      </c>
      <c r="AP47" s="16">
        <v>8.6333010100000003</v>
      </c>
      <c r="AQ47" s="16">
        <v>8.6333010100000003</v>
      </c>
      <c r="AR47" s="16">
        <v>0</v>
      </c>
      <c r="AS47" s="16">
        <v>0</v>
      </c>
      <c r="AT47" s="16">
        <v>21.055327890000001</v>
      </c>
      <c r="AU47" s="16">
        <v>30.365525327</v>
      </c>
      <c r="AV47" s="16">
        <v>23.868693</v>
      </c>
      <c r="AW47" s="16">
        <v>54.234218327000008</v>
      </c>
      <c r="AX47" s="16">
        <v>20.506408920000002</v>
      </c>
      <c r="AY47" s="16">
        <v>0</v>
      </c>
      <c r="AZ47" s="16">
        <v>33.727809407000002</v>
      </c>
    </row>
    <row r="48" spans="2:52" x14ac:dyDescent="0.25">
      <c r="B48" s="15" t="s">
        <v>1406</v>
      </c>
      <c r="C48" s="16">
        <v>2.6057728010000001</v>
      </c>
      <c r="D48" s="16">
        <v>1.2822355009999999</v>
      </c>
      <c r="E48" s="16">
        <v>0.51804098099999996</v>
      </c>
      <c r="F48" s="16">
        <v>0.61203985999999999</v>
      </c>
      <c r="G48" s="16">
        <v>0.15215466</v>
      </c>
      <c r="H48" s="16">
        <v>1.3235373000000001</v>
      </c>
      <c r="I48" s="16">
        <v>1.0015902299999999</v>
      </c>
      <c r="J48" s="16">
        <v>0.29029906999999999</v>
      </c>
      <c r="K48" s="16">
        <v>3.1648000000000003E-2</v>
      </c>
      <c r="L48" s="16">
        <v>0</v>
      </c>
      <c r="M48" s="16">
        <v>101.14362149</v>
      </c>
      <c r="N48" s="16">
        <v>99.778704000000005</v>
      </c>
      <c r="O48" s="16">
        <v>3.6957489999999996E-2</v>
      </c>
      <c r="P48" s="16">
        <v>1.08121</v>
      </c>
      <c r="Q48" s="16">
        <v>0.24675</v>
      </c>
      <c r="R48" s="16">
        <v>103.74939429099999</v>
      </c>
      <c r="S48" s="16">
        <v>52.637912049999997</v>
      </c>
      <c r="T48" s="16">
        <v>0.33537</v>
      </c>
      <c r="U48" s="16">
        <v>9.5912404099999993</v>
      </c>
      <c r="V48" s="16">
        <v>0</v>
      </c>
      <c r="W48" s="16">
        <v>0</v>
      </c>
      <c r="X48" s="16">
        <v>2.11040392</v>
      </c>
      <c r="Y48" s="16">
        <v>6.3810337500000003</v>
      </c>
      <c r="Z48" s="16">
        <v>0.8</v>
      </c>
      <c r="AA48" s="16">
        <v>71.85596013</v>
      </c>
      <c r="AB48" s="16">
        <v>31.893434161000002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24.983914579999997</v>
      </c>
      <c r="AM48" s="16">
        <v>24.983914579999997</v>
      </c>
      <c r="AN48" s="16">
        <v>0</v>
      </c>
      <c r="AO48" s="16">
        <v>0</v>
      </c>
      <c r="AP48" s="16">
        <v>1.4180353400000001</v>
      </c>
      <c r="AQ48" s="16">
        <v>1.4180353400000001</v>
      </c>
      <c r="AR48" s="16">
        <v>0</v>
      </c>
      <c r="AS48" s="16">
        <v>0</v>
      </c>
      <c r="AT48" s="16">
        <v>26.401949919999996</v>
      </c>
      <c r="AU48" s="16">
        <v>5.4914842410000002</v>
      </c>
      <c r="AV48" s="16">
        <v>23.263135250000001</v>
      </c>
      <c r="AW48" s="16">
        <v>28.754619491</v>
      </c>
      <c r="AX48" s="16">
        <v>4.4100963000000002</v>
      </c>
      <c r="AY48" s="16">
        <v>0</v>
      </c>
      <c r="AZ48" s="16">
        <v>24.344523191</v>
      </c>
    </row>
    <row r="49" spans="2:52" x14ac:dyDescent="0.25">
      <c r="B49" s="15" t="s">
        <v>1407</v>
      </c>
      <c r="C49" s="16">
        <v>6.5822610889999993</v>
      </c>
      <c r="D49" s="16">
        <v>3.0802463189999996</v>
      </c>
      <c r="E49" s="16">
        <v>0.85183341899999998</v>
      </c>
      <c r="F49" s="16">
        <v>2.1116009999999998</v>
      </c>
      <c r="G49" s="16">
        <v>0.1168119</v>
      </c>
      <c r="H49" s="16">
        <v>3.5020147700000002</v>
      </c>
      <c r="I49" s="16">
        <v>1.2123342500000001</v>
      </c>
      <c r="J49" s="16">
        <v>0.98715324999999998</v>
      </c>
      <c r="K49" s="16">
        <v>1.27106005</v>
      </c>
      <c r="L49" s="16">
        <v>3.1467220000000004E-2</v>
      </c>
      <c r="M49" s="16">
        <v>61.398215999999998</v>
      </c>
      <c r="N49" s="16">
        <v>61.398215999999998</v>
      </c>
      <c r="O49" s="16">
        <v>0</v>
      </c>
      <c r="P49" s="16">
        <v>0</v>
      </c>
      <c r="Q49" s="16">
        <v>0</v>
      </c>
      <c r="R49" s="16">
        <v>67.980477089000004</v>
      </c>
      <c r="S49" s="16">
        <v>30.48977343</v>
      </c>
      <c r="T49" s="16">
        <v>0.37240499999999999</v>
      </c>
      <c r="U49" s="16">
        <v>7.0097912500000001</v>
      </c>
      <c r="V49" s="16">
        <v>0</v>
      </c>
      <c r="W49" s="16">
        <v>0</v>
      </c>
      <c r="X49" s="16">
        <v>2.8095711800000003</v>
      </c>
      <c r="Y49" s="16">
        <v>9.6999387400000003</v>
      </c>
      <c r="Z49" s="16">
        <v>0.98859487000000001</v>
      </c>
      <c r="AA49" s="16">
        <v>51.370074469999999</v>
      </c>
      <c r="AB49" s="16">
        <v>16.610402618999998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0.20444000000000001</v>
      </c>
      <c r="AM49" s="16">
        <v>0.20444000000000001</v>
      </c>
      <c r="AN49" s="16">
        <v>0</v>
      </c>
      <c r="AO49" s="16">
        <v>0</v>
      </c>
      <c r="AP49" s="16">
        <v>2.4069309400000001</v>
      </c>
      <c r="AQ49" s="16">
        <v>2.4069309400000001</v>
      </c>
      <c r="AR49" s="16">
        <v>0</v>
      </c>
      <c r="AS49" s="16">
        <v>0</v>
      </c>
      <c r="AT49" s="16">
        <v>2.61137094</v>
      </c>
      <c r="AU49" s="16">
        <v>13.999031679</v>
      </c>
      <c r="AV49" s="16">
        <v>12.154509170000001</v>
      </c>
      <c r="AW49" s="16">
        <v>26.153540848999999</v>
      </c>
      <c r="AX49" s="16">
        <v>2.7760285599999999</v>
      </c>
      <c r="AY49" s="16">
        <v>5.783982</v>
      </c>
      <c r="AZ49" s="16">
        <v>17.593530289</v>
      </c>
    </row>
    <row r="50" spans="2:52" x14ac:dyDescent="0.25">
      <c r="B50" s="15" t="s">
        <v>1408</v>
      </c>
      <c r="C50" s="16">
        <v>1.2548503719999999</v>
      </c>
      <c r="D50" s="16">
        <v>0.61710882200000006</v>
      </c>
      <c r="E50" s="16">
        <v>0.25602918200000002</v>
      </c>
      <c r="F50" s="16">
        <v>0.17124814000000002</v>
      </c>
      <c r="G50" s="16">
        <v>0.18983149999999999</v>
      </c>
      <c r="H50" s="16">
        <v>0.63774154999999988</v>
      </c>
      <c r="I50" s="16">
        <v>0.2503707</v>
      </c>
      <c r="J50" s="16">
        <v>0.17327000000000001</v>
      </c>
      <c r="K50" s="16">
        <v>0.167297</v>
      </c>
      <c r="L50" s="16">
        <v>4.6803850000000001E-2</v>
      </c>
      <c r="M50" s="16">
        <v>118.81486443999999</v>
      </c>
      <c r="N50" s="16">
        <v>111.88197599999999</v>
      </c>
      <c r="O50" s="16">
        <v>0</v>
      </c>
      <c r="P50" s="16">
        <v>1.7330766299999998</v>
      </c>
      <c r="Q50" s="16">
        <v>5.1998118099999999</v>
      </c>
      <c r="R50" s="16">
        <v>120.06971481199999</v>
      </c>
      <c r="S50" s="16">
        <v>44.323459240000005</v>
      </c>
      <c r="T50" s="16">
        <v>0</v>
      </c>
      <c r="U50" s="16">
        <v>5.3879466200000001</v>
      </c>
      <c r="V50" s="16">
        <v>0</v>
      </c>
      <c r="W50" s="16">
        <v>0</v>
      </c>
      <c r="X50" s="16">
        <v>1.83107036</v>
      </c>
      <c r="Y50" s="16">
        <v>10.39699463</v>
      </c>
      <c r="Z50" s="16">
        <v>0</v>
      </c>
      <c r="AA50" s="16">
        <v>61.939470849999999</v>
      </c>
      <c r="AB50" s="16">
        <v>58.130243961999994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0.74360565000000001</v>
      </c>
      <c r="AQ50" s="16">
        <v>0.74360565000000001</v>
      </c>
      <c r="AR50" s="16">
        <v>0</v>
      </c>
      <c r="AS50" s="16">
        <v>0</v>
      </c>
      <c r="AT50" s="16">
        <v>0.74360565000000001</v>
      </c>
      <c r="AU50" s="16">
        <v>57.386638312000002</v>
      </c>
      <c r="AV50" s="16">
        <v>3</v>
      </c>
      <c r="AW50" s="16">
        <v>60.386638312000002</v>
      </c>
      <c r="AX50" s="16">
        <v>2.8974669999999998</v>
      </c>
      <c r="AY50" s="16">
        <v>0</v>
      </c>
      <c r="AZ50" s="16">
        <v>57.489171311999996</v>
      </c>
    </row>
    <row r="51" spans="2:52" x14ac:dyDescent="0.25">
      <c r="B51" s="15" t="s">
        <v>87</v>
      </c>
      <c r="C51" s="16">
        <v>5.6959551499999996</v>
      </c>
      <c r="D51" s="16">
        <v>2.09063957</v>
      </c>
      <c r="E51" s="16">
        <v>0.68282532000000007</v>
      </c>
      <c r="F51" s="16">
        <v>1.2126153500000001</v>
      </c>
      <c r="G51" s="16">
        <v>0.19519889999999998</v>
      </c>
      <c r="H51" s="16">
        <v>3.6053155799999996</v>
      </c>
      <c r="I51" s="16">
        <v>1.2463211299999999</v>
      </c>
      <c r="J51" s="16">
        <v>0.93976199999999999</v>
      </c>
      <c r="K51" s="16">
        <v>1.3844607600000001</v>
      </c>
      <c r="L51" s="16">
        <v>3.4771690000000001E-2</v>
      </c>
      <c r="M51" s="16">
        <v>86.434247999999997</v>
      </c>
      <c r="N51" s="16">
        <v>86.434247999999997</v>
      </c>
      <c r="O51" s="16">
        <v>0</v>
      </c>
      <c r="P51" s="16">
        <v>0</v>
      </c>
      <c r="Q51" s="16">
        <v>0</v>
      </c>
      <c r="R51" s="16">
        <v>92.13020315</v>
      </c>
      <c r="S51" s="16">
        <v>46.259791039999996</v>
      </c>
      <c r="T51" s="16">
        <v>0.42308400000000002</v>
      </c>
      <c r="U51" s="16">
        <v>8.6920087400000003</v>
      </c>
      <c r="V51" s="16">
        <v>0</v>
      </c>
      <c r="W51" s="16">
        <v>0</v>
      </c>
      <c r="X51" s="16">
        <v>2.1653575200000001</v>
      </c>
      <c r="Y51" s="16">
        <v>5.6198765199999992</v>
      </c>
      <c r="Z51" s="16">
        <v>0</v>
      </c>
      <c r="AA51" s="16">
        <v>63.160117820000011</v>
      </c>
      <c r="AB51" s="16">
        <v>28.97008533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15.349218430000001</v>
      </c>
      <c r="AM51" s="16">
        <v>15.349218430000001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15.349218430000001</v>
      </c>
      <c r="AU51" s="16">
        <v>13.620866900000001</v>
      </c>
      <c r="AV51" s="16">
        <v>86.765531999999993</v>
      </c>
      <c r="AW51" s="16">
        <v>100.3863989</v>
      </c>
      <c r="AX51" s="16">
        <v>0</v>
      </c>
      <c r="AY51" s="16">
        <v>0</v>
      </c>
      <c r="AZ51" s="16">
        <v>100.3863989</v>
      </c>
    </row>
    <row r="52" spans="2:52" x14ac:dyDescent="0.25">
      <c r="B52" s="15" t="s">
        <v>1409</v>
      </c>
      <c r="C52" s="16">
        <v>3.1107098990000002</v>
      </c>
      <c r="D52" s="16">
        <v>1.055657979</v>
      </c>
      <c r="E52" s="16">
        <v>0.46266236900000002</v>
      </c>
      <c r="F52" s="16">
        <v>0.50647070999999999</v>
      </c>
      <c r="G52" s="16">
        <v>8.6524899999999988E-2</v>
      </c>
      <c r="H52" s="16">
        <v>2.0550519200000004</v>
      </c>
      <c r="I52" s="16">
        <v>0.4622192</v>
      </c>
      <c r="J52" s="16">
        <v>1.0058473999999999</v>
      </c>
      <c r="K52" s="16">
        <v>0.50697561999999996</v>
      </c>
      <c r="L52" s="16">
        <v>8.0009700000000003E-2</v>
      </c>
      <c r="M52" s="16">
        <v>59.034756000000002</v>
      </c>
      <c r="N52" s="16">
        <v>59.034756000000002</v>
      </c>
      <c r="O52" s="16">
        <v>0</v>
      </c>
      <c r="P52" s="16">
        <v>0</v>
      </c>
      <c r="Q52" s="16">
        <v>0</v>
      </c>
      <c r="R52" s="16">
        <v>62.145465899000001</v>
      </c>
      <c r="S52" s="16">
        <v>32.880302129999997</v>
      </c>
      <c r="T52" s="16">
        <v>0.25041212000000002</v>
      </c>
      <c r="U52" s="16">
        <v>4.6137710900000002</v>
      </c>
      <c r="V52" s="16">
        <v>0</v>
      </c>
      <c r="W52" s="16">
        <v>0</v>
      </c>
      <c r="X52" s="16">
        <v>1.8428884699999999</v>
      </c>
      <c r="Y52" s="16">
        <v>3.9136703799999997</v>
      </c>
      <c r="Z52" s="16">
        <v>0</v>
      </c>
      <c r="AA52" s="16">
        <v>43.501044190000002</v>
      </c>
      <c r="AB52" s="16">
        <v>18.644421709000003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0.52061000000000002</v>
      </c>
      <c r="AM52" s="16">
        <v>0.52061000000000002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0.52061000000000002</v>
      </c>
      <c r="AU52" s="16">
        <v>18.123811709000002</v>
      </c>
      <c r="AV52" s="16">
        <v>35.439867550000002</v>
      </c>
      <c r="AW52" s="16">
        <v>53.563679259000004</v>
      </c>
      <c r="AX52" s="16">
        <v>0.46188994999999999</v>
      </c>
      <c r="AY52" s="16">
        <v>0</v>
      </c>
      <c r="AZ52" s="16">
        <v>53.101789308999997</v>
      </c>
    </row>
    <row r="53" spans="2:52" x14ac:dyDescent="0.25">
      <c r="B53" s="15" t="s">
        <v>1410</v>
      </c>
      <c r="C53" s="16">
        <v>5.6417480540000007</v>
      </c>
      <c r="D53" s="16">
        <v>1.1740557739999999</v>
      </c>
      <c r="E53" s="16">
        <v>0.48084683400000006</v>
      </c>
      <c r="F53" s="16">
        <v>0.62699150000000003</v>
      </c>
      <c r="G53" s="16">
        <v>6.6217440000000002E-2</v>
      </c>
      <c r="H53" s="16">
        <v>4.4676922800000005</v>
      </c>
      <c r="I53" s="16">
        <v>0.51982901999999997</v>
      </c>
      <c r="J53" s="16">
        <v>0.56554319999999991</v>
      </c>
      <c r="K53" s="16">
        <v>3.3823200600000001</v>
      </c>
      <c r="L53" s="16">
        <v>0</v>
      </c>
      <c r="M53" s="16">
        <v>45.900964000000002</v>
      </c>
      <c r="N53" s="16">
        <v>45.900964000000002</v>
      </c>
      <c r="O53" s="16">
        <v>0</v>
      </c>
      <c r="P53" s="16">
        <v>0</v>
      </c>
      <c r="Q53" s="16">
        <v>0</v>
      </c>
      <c r="R53" s="16">
        <v>51.542712053999999</v>
      </c>
      <c r="S53" s="16">
        <v>37.806753810000004</v>
      </c>
      <c r="T53" s="16">
        <v>0</v>
      </c>
      <c r="U53" s="16">
        <v>5.7219902199999995</v>
      </c>
      <c r="V53" s="16">
        <v>0</v>
      </c>
      <c r="W53" s="16">
        <v>0</v>
      </c>
      <c r="X53" s="16">
        <v>1.1422186000000001</v>
      </c>
      <c r="Y53" s="16">
        <v>4.1640610000000002</v>
      </c>
      <c r="Z53" s="16">
        <v>0</v>
      </c>
      <c r="AA53" s="16">
        <v>48.835023630000002</v>
      </c>
      <c r="AB53" s="16">
        <v>2.7076884240000001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2.7076884240000001</v>
      </c>
      <c r="AV53" s="16">
        <v>1.4</v>
      </c>
      <c r="AW53" s="16">
        <v>4.107688424</v>
      </c>
      <c r="AX53" s="16">
        <v>0</v>
      </c>
      <c r="AY53" s="16">
        <v>0</v>
      </c>
      <c r="AZ53" s="16">
        <v>4.107688424</v>
      </c>
    </row>
    <row r="54" spans="2:52" x14ac:dyDescent="0.25">
      <c r="B54" s="24" t="s">
        <v>1582</v>
      </c>
      <c r="C54" s="25">
        <f t="shared" ref="C54:AZ54" si="20">SUM(C47:C53)</f>
        <v>27.555083092</v>
      </c>
      <c r="D54" s="25">
        <f t="shared" si="20"/>
        <v>10.800131781999999</v>
      </c>
      <c r="E54" s="25">
        <f t="shared" si="20"/>
        <v>3.6367886920000005</v>
      </c>
      <c r="F54" s="25">
        <f t="shared" si="20"/>
        <v>6.2907732899999997</v>
      </c>
      <c r="G54" s="25">
        <f t="shared" si="20"/>
        <v>0.87256979999999995</v>
      </c>
      <c r="H54" s="25">
        <f t="shared" si="20"/>
        <v>16.754951309999999</v>
      </c>
      <c r="I54" s="25">
        <f t="shared" si="20"/>
        <v>5.3363680999999996</v>
      </c>
      <c r="J54" s="25">
        <f t="shared" si="20"/>
        <v>4.1172027999999994</v>
      </c>
      <c r="K54" s="25">
        <f t="shared" si="20"/>
        <v>6.89863231</v>
      </c>
      <c r="L54" s="25">
        <f t="shared" si="20"/>
        <v>0.40274810000000005</v>
      </c>
      <c r="M54" s="25">
        <f t="shared" si="20"/>
        <v>607.33125793000011</v>
      </c>
      <c r="N54" s="25">
        <f t="shared" si="20"/>
        <v>599.03345200000012</v>
      </c>
      <c r="O54" s="25">
        <f t="shared" si="20"/>
        <v>3.6957489999999996E-2</v>
      </c>
      <c r="P54" s="25">
        <f t="shared" si="20"/>
        <v>2.8142866299999998</v>
      </c>
      <c r="Q54" s="25">
        <f t="shared" si="20"/>
        <v>5.4465618099999995</v>
      </c>
      <c r="R54" s="25">
        <f t="shared" si="20"/>
        <v>634.88634102200001</v>
      </c>
      <c r="S54" s="25">
        <f t="shared" si="20"/>
        <v>298.10263577000001</v>
      </c>
      <c r="T54" s="25">
        <f t="shared" si="20"/>
        <v>1.5412706200000001</v>
      </c>
      <c r="U54" s="25">
        <f t="shared" si="20"/>
        <v>52.271393859999996</v>
      </c>
      <c r="V54" s="25">
        <f t="shared" si="20"/>
        <v>0</v>
      </c>
      <c r="W54" s="25">
        <f t="shared" si="20"/>
        <v>2.6488373100000002</v>
      </c>
      <c r="X54" s="25">
        <f t="shared" si="20"/>
        <v>15.352196860000001</v>
      </c>
      <c r="Y54" s="25">
        <f t="shared" si="20"/>
        <v>61.868091539999995</v>
      </c>
      <c r="Z54" s="25">
        <f t="shared" si="20"/>
        <v>7.1239418099999998</v>
      </c>
      <c r="AA54" s="25">
        <f t="shared" si="20"/>
        <v>438.90836777000004</v>
      </c>
      <c r="AB54" s="25">
        <f t="shared" si="20"/>
        <v>195.977973252</v>
      </c>
      <c r="AC54" s="25">
        <f t="shared" si="20"/>
        <v>0</v>
      </c>
      <c r="AD54" s="25">
        <f t="shared" si="20"/>
        <v>0</v>
      </c>
      <c r="AE54" s="25">
        <f t="shared" si="20"/>
        <v>0</v>
      </c>
      <c r="AF54" s="25">
        <f t="shared" si="20"/>
        <v>0</v>
      </c>
      <c r="AG54" s="25">
        <f t="shared" si="20"/>
        <v>12.399156169999999</v>
      </c>
      <c r="AH54" s="25">
        <f t="shared" si="20"/>
        <v>12.399156169999999</v>
      </c>
      <c r="AI54" s="25">
        <f t="shared" si="20"/>
        <v>0</v>
      </c>
      <c r="AJ54" s="25">
        <f t="shared" si="20"/>
        <v>0</v>
      </c>
      <c r="AK54" s="25">
        <f t="shared" si="20"/>
        <v>12.399156169999999</v>
      </c>
      <c r="AL54" s="25">
        <f t="shared" si="20"/>
        <v>53.48020988999999</v>
      </c>
      <c r="AM54" s="25">
        <f t="shared" si="20"/>
        <v>53.48020988999999</v>
      </c>
      <c r="AN54" s="25">
        <f t="shared" si="20"/>
        <v>0</v>
      </c>
      <c r="AO54" s="25">
        <f t="shared" si="20"/>
        <v>0</v>
      </c>
      <c r="AP54" s="25">
        <f t="shared" si="20"/>
        <v>13.201872939999999</v>
      </c>
      <c r="AQ54" s="25">
        <f t="shared" si="20"/>
        <v>13.201872939999999</v>
      </c>
      <c r="AR54" s="25">
        <f t="shared" si="20"/>
        <v>0</v>
      </c>
      <c r="AS54" s="25">
        <f t="shared" si="20"/>
        <v>0</v>
      </c>
      <c r="AT54" s="25">
        <f t="shared" si="20"/>
        <v>66.682082829999999</v>
      </c>
      <c r="AU54" s="25">
        <f t="shared" si="20"/>
        <v>141.69504659200001</v>
      </c>
      <c r="AV54" s="25">
        <f t="shared" si="20"/>
        <v>185.89173697000001</v>
      </c>
      <c r="AW54" s="25">
        <f t="shared" si="20"/>
        <v>327.58678356200005</v>
      </c>
      <c r="AX54" s="25">
        <f t="shared" si="20"/>
        <v>31.05189073</v>
      </c>
      <c r="AY54" s="25">
        <f t="shared" si="20"/>
        <v>5.783982</v>
      </c>
      <c r="AZ54" s="25">
        <f t="shared" si="20"/>
        <v>290.75091083200005</v>
      </c>
    </row>
    <row r="55" spans="2:5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2:52" x14ac:dyDescent="0.25">
      <c r="B56" s="14" t="s">
        <v>1337</v>
      </c>
    </row>
    <row r="57" spans="2:52" x14ac:dyDescent="0.25">
      <c r="B57" s="15" t="s">
        <v>1365</v>
      </c>
      <c r="C57" s="16">
        <v>3.3611602270000001</v>
      </c>
      <c r="D57" s="16">
        <v>1.8139808770000001</v>
      </c>
      <c r="E57" s="16">
        <v>0.78929480699999999</v>
      </c>
      <c r="F57" s="16">
        <v>0.83590406000000006</v>
      </c>
      <c r="G57" s="16">
        <v>0.18878201</v>
      </c>
      <c r="H57" s="16">
        <v>1.54717935</v>
      </c>
      <c r="I57" s="16">
        <v>0.65053623999999999</v>
      </c>
      <c r="J57" s="16">
        <v>0.63797711999999995</v>
      </c>
      <c r="K57" s="16">
        <v>0</v>
      </c>
      <c r="L57" s="16">
        <v>0.25866599000000001</v>
      </c>
      <c r="M57" s="16">
        <v>54.440353999999999</v>
      </c>
      <c r="N57" s="16">
        <v>54.440353999999999</v>
      </c>
      <c r="O57" s="16">
        <v>0</v>
      </c>
      <c r="P57" s="16">
        <v>0</v>
      </c>
      <c r="Q57" s="16">
        <v>0</v>
      </c>
      <c r="R57" s="16">
        <v>57.801514226999998</v>
      </c>
      <c r="S57" s="16">
        <v>27.4635915</v>
      </c>
      <c r="T57" s="16">
        <v>0.37923403999999999</v>
      </c>
      <c r="U57" s="16">
        <v>5.6961215799999998</v>
      </c>
      <c r="V57" s="16">
        <v>0</v>
      </c>
      <c r="W57" s="16">
        <v>0</v>
      </c>
      <c r="X57" s="16">
        <v>1.32151818</v>
      </c>
      <c r="Y57" s="16">
        <v>3.6402539599999999</v>
      </c>
      <c r="Z57" s="16">
        <v>0</v>
      </c>
      <c r="AA57" s="16">
        <v>38.500719259999997</v>
      </c>
      <c r="AB57" s="16">
        <v>19.300794967000002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0.39140277000000001</v>
      </c>
      <c r="AM57" s="16">
        <v>0.39140277000000001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0.39140277000000001</v>
      </c>
      <c r="AU57" s="16">
        <v>18.909392196999999</v>
      </c>
      <c r="AV57" s="16">
        <v>55.193110529999991</v>
      </c>
      <c r="AW57" s="16">
        <v>74.102502727000001</v>
      </c>
      <c r="AX57" s="16">
        <v>8.6575229999999989E-2</v>
      </c>
      <c r="AY57" s="16">
        <v>0</v>
      </c>
      <c r="AZ57" s="16">
        <v>74.015927496999993</v>
      </c>
    </row>
    <row r="58" spans="2:52" x14ac:dyDescent="0.25">
      <c r="B58" s="15" t="s">
        <v>1366</v>
      </c>
      <c r="C58" s="16">
        <v>11.068627800000002</v>
      </c>
      <c r="D58" s="16">
        <v>4.8123477999999995</v>
      </c>
      <c r="E58" s="16">
        <v>2.7237490999999996</v>
      </c>
      <c r="F58" s="16">
        <v>1.9781976999999999</v>
      </c>
      <c r="G58" s="16">
        <v>0.110401</v>
      </c>
      <c r="H58" s="16">
        <v>6.2562800000000003</v>
      </c>
      <c r="I58" s="16">
        <v>0.68557100000000004</v>
      </c>
      <c r="J58" s="16">
        <v>0.35910999999999998</v>
      </c>
      <c r="K58" s="16">
        <v>0</v>
      </c>
      <c r="L58" s="16">
        <v>5.2115989999999996</v>
      </c>
      <c r="M58" s="16">
        <v>59.574817000000003</v>
      </c>
      <c r="N58" s="16">
        <v>55.118712000000002</v>
      </c>
      <c r="O58" s="16">
        <v>4.456105</v>
      </c>
      <c r="P58" s="16">
        <v>0</v>
      </c>
      <c r="Q58" s="16">
        <v>0</v>
      </c>
      <c r="R58" s="16">
        <v>70.643444799999997</v>
      </c>
      <c r="S58" s="16">
        <v>39.146507999999997</v>
      </c>
      <c r="T58" s="16">
        <v>1.555393</v>
      </c>
      <c r="U58" s="16">
        <v>7.2344328200000003</v>
      </c>
      <c r="V58" s="16">
        <v>0</v>
      </c>
      <c r="W58" s="16">
        <v>0</v>
      </c>
      <c r="X58" s="16">
        <v>1.9880123200000002</v>
      </c>
      <c r="Y58" s="16">
        <v>9.2794969999999992</v>
      </c>
      <c r="Z58" s="16">
        <v>0</v>
      </c>
      <c r="AA58" s="16">
        <v>59.203843140000004</v>
      </c>
      <c r="AB58" s="16">
        <v>11.439601660000001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0.62846000000000002</v>
      </c>
      <c r="AM58" s="16">
        <v>0.62846000000000002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0.62846000000000002</v>
      </c>
      <c r="AU58" s="16">
        <v>10.811141660000001</v>
      </c>
      <c r="AV58" s="16">
        <v>16.588497</v>
      </c>
      <c r="AW58" s="16">
        <v>27.399638660000001</v>
      </c>
      <c r="AX58" s="16">
        <v>0</v>
      </c>
      <c r="AY58" s="16">
        <v>0</v>
      </c>
      <c r="AZ58" s="16">
        <v>27.399638660000001</v>
      </c>
    </row>
    <row r="59" spans="2:52" x14ac:dyDescent="0.25">
      <c r="B59" s="15" t="s">
        <v>1367</v>
      </c>
      <c r="C59" s="16">
        <v>31.426927607</v>
      </c>
      <c r="D59" s="16">
        <v>29.641643986999998</v>
      </c>
      <c r="E59" s="16">
        <v>28.563381027000002</v>
      </c>
      <c r="F59" s="16">
        <v>0.88995446999999994</v>
      </c>
      <c r="G59" s="16">
        <v>0.18830849</v>
      </c>
      <c r="H59" s="16">
        <v>1.78528362</v>
      </c>
      <c r="I59" s="16">
        <v>0.90712360999999997</v>
      </c>
      <c r="J59" s="16">
        <v>0.52936300000000003</v>
      </c>
      <c r="K59" s="16">
        <v>0</v>
      </c>
      <c r="L59" s="16">
        <v>0.34879701000000002</v>
      </c>
      <c r="M59" s="16">
        <v>70.253303720000005</v>
      </c>
      <c r="N59" s="16">
        <v>53.451360000000001</v>
      </c>
      <c r="O59" s="16">
        <v>16.801943720000001</v>
      </c>
      <c r="P59" s="16">
        <v>0</v>
      </c>
      <c r="Q59" s="16">
        <v>0</v>
      </c>
      <c r="R59" s="16">
        <v>101.68023132699999</v>
      </c>
      <c r="S59" s="16">
        <v>38.127630229999994</v>
      </c>
      <c r="T59" s="16">
        <v>5.4717075999999993</v>
      </c>
      <c r="U59" s="16">
        <v>7.8895438000000002</v>
      </c>
      <c r="V59" s="16">
        <v>0</v>
      </c>
      <c r="W59" s="16">
        <v>0</v>
      </c>
      <c r="X59" s="16">
        <v>1.5964222299999999</v>
      </c>
      <c r="Y59" s="16">
        <v>2.9028246800000002</v>
      </c>
      <c r="Z59" s="16">
        <v>0</v>
      </c>
      <c r="AA59" s="16">
        <v>55.988128539999991</v>
      </c>
      <c r="AB59" s="16">
        <v>45.692102787000003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6.6620265099999996</v>
      </c>
      <c r="AM59" s="16">
        <v>6.6620265099999996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6.6620265099999996</v>
      </c>
      <c r="AU59" s="16">
        <v>39.030076276999992</v>
      </c>
      <c r="AV59" s="16">
        <v>120.10160372999999</v>
      </c>
      <c r="AW59" s="16">
        <v>159.131680007</v>
      </c>
      <c r="AX59" s="16">
        <v>0</v>
      </c>
      <c r="AY59" s="16">
        <v>0</v>
      </c>
      <c r="AZ59" s="16">
        <v>159.131680007</v>
      </c>
    </row>
    <row r="60" spans="2:52" x14ac:dyDescent="0.25">
      <c r="B60" s="15" t="s">
        <v>1368</v>
      </c>
      <c r="C60" s="16">
        <v>7.2981330499999997</v>
      </c>
      <c r="D60" s="16">
        <v>3.8371879299999998</v>
      </c>
      <c r="E60" s="16">
        <v>1.4243796099999999</v>
      </c>
      <c r="F60" s="16">
        <v>2.0737291</v>
      </c>
      <c r="G60" s="16">
        <v>0.33907921999999996</v>
      </c>
      <c r="H60" s="16">
        <v>3.4609451200000003</v>
      </c>
      <c r="I60" s="16">
        <v>1.24951463</v>
      </c>
      <c r="J60" s="16">
        <v>2.2114304900000001</v>
      </c>
      <c r="K60" s="16">
        <v>0</v>
      </c>
      <c r="L60" s="16">
        <v>0</v>
      </c>
      <c r="M60" s="16">
        <v>69.466806829999996</v>
      </c>
      <c r="N60" s="16">
        <v>69.392232000000007</v>
      </c>
      <c r="O60" s="16">
        <v>7.4574830000000009E-2</v>
      </c>
      <c r="P60" s="16">
        <v>0</v>
      </c>
      <c r="Q60" s="16">
        <v>0</v>
      </c>
      <c r="R60" s="16">
        <v>76.76493988</v>
      </c>
      <c r="S60" s="16">
        <v>51.586810970000002</v>
      </c>
      <c r="T60" s="16">
        <v>0</v>
      </c>
      <c r="U60" s="16">
        <v>6.8649039500000004</v>
      </c>
      <c r="V60" s="16">
        <v>0</v>
      </c>
      <c r="W60" s="16">
        <v>0</v>
      </c>
      <c r="X60" s="16">
        <v>0</v>
      </c>
      <c r="Y60" s="16">
        <v>8.6704212399999996</v>
      </c>
      <c r="Z60" s="16">
        <v>0</v>
      </c>
      <c r="AA60" s="16">
        <v>67.122136159999997</v>
      </c>
      <c r="AB60" s="16">
        <v>9.6428037199999999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0.65248600000000001</v>
      </c>
      <c r="AM60" s="16">
        <v>0.65248600000000001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0.65248600000000001</v>
      </c>
      <c r="AU60" s="16">
        <v>8.9903177200000002</v>
      </c>
      <c r="AV60" s="16">
        <v>26.358492139999999</v>
      </c>
      <c r="AW60" s="16">
        <v>35.348809860000003</v>
      </c>
      <c r="AX60" s="16">
        <v>0</v>
      </c>
      <c r="AY60" s="16">
        <v>0</v>
      </c>
      <c r="AZ60" s="16">
        <v>35.348809860000003</v>
      </c>
    </row>
    <row r="61" spans="2:52" x14ac:dyDescent="0.25">
      <c r="B61" s="15" t="s">
        <v>1369</v>
      </c>
      <c r="C61" s="16">
        <v>29.917066087000002</v>
      </c>
      <c r="D61" s="16">
        <v>22.848081947000001</v>
      </c>
      <c r="E61" s="16">
        <v>16.532820486999999</v>
      </c>
      <c r="F61" s="16">
        <v>5.2575581799999993</v>
      </c>
      <c r="G61" s="16">
        <v>1.0577032800000001</v>
      </c>
      <c r="H61" s="16">
        <v>7.0689841400000004</v>
      </c>
      <c r="I61" s="16">
        <v>4.3411667600000001</v>
      </c>
      <c r="J61" s="16">
        <v>1.5751484</v>
      </c>
      <c r="K61" s="16">
        <v>0</v>
      </c>
      <c r="L61" s="16">
        <v>1.1526689800000001</v>
      </c>
      <c r="M61" s="16">
        <v>146.59805862000002</v>
      </c>
      <c r="N61" s="16">
        <v>108.81156</v>
      </c>
      <c r="O61" s="16">
        <v>37.734351780000004</v>
      </c>
      <c r="P61" s="16">
        <v>0</v>
      </c>
      <c r="Q61" s="16">
        <v>5.214684E-2</v>
      </c>
      <c r="R61" s="16">
        <v>176.51512470700001</v>
      </c>
      <c r="S61" s="16">
        <v>75.608759550000002</v>
      </c>
      <c r="T61" s="16">
        <v>7.6195615099999996</v>
      </c>
      <c r="U61" s="16">
        <v>12.37673975</v>
      </c>
      <c r="V61" s="16">
        <v>0</v>
      </c>
      <c r="W61" s="16">
        <v>0</v>
      </c>
      <c r="X61" s="16">
        <v>7.9647983399999998</v>
      </c>
      <c r="Y61" s="16">
        <v>8.7711333400000004</v>
      </c>
      <c r="Z61" s="16">
        <v>0</v>
      </c>
      <c r="AA61" s="16">
        <v>112.34099249</v>
      </c>
      <c r="AB61" s="16">
        <v>64.174132216999993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10.5352152</v>
      </c>
      <c r="AM61" s="16">
        <v>10.5352152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10.5352152</v>
      </c>
      <c r="AU61" s="16">
        <v>53.638917017000004</v>
      </c>
      <c r="AV61" s="16">
        <v>119.80332974</v>
      </c>
      <c r="AW61" s="16">
        <v>173.44224675699999</v>
      </c>
      <c r="AX61" s="16">
        <v>6.794028</v>
      </c>
      <c r="AY61" s="16">
        <v>28.593124600000003</v>
      </c>
      <c r="AZ61" s="16">
        <v>138.05509415700001</v>
      </c>
    </row>
    <row r="62" spans="2:52" x14ac:dyDescent="0.25">
      <c r="B62" s="15" t="s">
        <v>1370</v>
      </c>
      <c r="C62" s="16">
        <v>2.1880099069999996</v>
      </c>
      <c r="D62" s="16">
        <v>0.972635217</v>
      </c>
      <c r="E62" s="16">
        <v>0.36518305700000003</v>
      </c>
      <c r="F62" s="16">
        <v>0.39610671999999997</v>
      </c>
      <c r="G62" s="16">
        <v>0.21134544</v>
      </c>
      <c r="H62" s="16">
        <v>1.21537469</v>
      </c>
      <c r="I62" s="16">
        <v>0.50702499999999995</v>
      </c>
      <c r="J62" s="16">
        <v>0.52776535000000002</v>
      </c>
      <c r="K62" s="16">
        <v>0</v>
      </c>
      <c r="L62" s="16">
        <v>0.18058434000000001</v>
      </c>
      <c r="M62" s="16">
        <v>51.462468000000001</v>
      </c>
      <c r="N62" s="16">
        <v>51.462468000000001</v>
      </c>
      <c r="O62" s="16">
        <v>0</v>
      </c>
      <c r="P62" s="16">
        <v>0</v>
      </c>
      <c r="Q62" s="16">
        <v>0</v>
      </c>
      <c r="R62" s="16">
        <v>53.650477906999996</v>
      </c>
      <c r="S62" s="16">
        <v>34.490723000000003</v>
      </c>
      <c r="T62" s="16">
        <v>5.7711129999999999E-2</v>
      </c>
      <c r="U62" s="16">
        <v>5.5448764700000002</v>
      </c>
      <c r="V62" s="16">
        <v>0</v>
      </c>
      <c r="W62" s="16">
        <v>0</v>
      </c>
      <c r="X62" s="16">
        <v>1.9332103799999998</v>
      </c>
      <c r="Y62" s="16">
        <v>7.0346413600000002</v>
      </c>
      <c r="Z62" s="16">
        <v>0</v>
      </c>
      <c r="AA62" s="16">
        <v>49.061162340000003</v>
      </c>
      <c r="AB62" s="16">
        <v>4.5893155669999999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3.1210844300000002</v>
      </c>
      <c r="AM62" s="16">
        <v>3.1210844300000002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3.1210844300000002</v>
      </c>
      <c r="AU62" s="16">
        <v>1.4682311369999999</v>
      </c>
      <c r="AV62" s="16">
        <v>31.579967869999997</v>
      </c>
      <c r="AW62" s="16">
        <v>33.048199007000001</v>
      </c>
      <c r="AX62" s="16">
        <v>0</v>
      </c>
      <c r="AY62" s="16">
        <v>0</v>
      </c>
      <c r="AZ62" s="16">
        <v>33.048199007000001</v>
      </c>
    </row>
    <row r="63" spans="2:52" x14ac:dyDescent="0.25">
      <c r="B63" s="15" t="s">
        <v>1371</v>
      </c>
      <c r="C63" s="16">
        <v>3.6462863329999995</v>
      </c>
      <c r="D63" s="16">
        <v>1.7453708729999999</v>
      </c>
      <c r="E63" s="16">
        <v>0.54142130300000002</v>
      </c>
      <c r="F63" s="16">
        <v>0.99585334999999997</v>
      </c>
      <c r="G63" s="16">
        <v>0.20809622</v>
      </c>
      <c r="H63" s="16">
        <v>1.90091546</v>
      </c>
      <c r="I63" s="16">
        <v>1.1267381299999999</v>
      </c>
      <c r="J63" s="16">
        <v>0.65710599999999997</v>
      </c>
      <c r="K63" s="16">
        <v>0</v>
      </c>
      <c r="L63" s="16">
        <v>0.11707133</v>
      </c>
      <c r="M63" s="16">
        <v>51.182198999999997</v>
      </c>
      <c r="N63" s="16">
        <v>51.182198999999997</v>
      </c>
      <c r="O63" s="16">
        <v>0</v>
      </c>
      <c r="P63" s="16">
        <v>0</v>
      </c>
      <c r="Q63" s="16">
        <v>0</v>
      </c>
      <c r="R63" s="16">
        <v>54.828485332999996</v>
      </c>
      <c r="S63" s="16">
        <v>26.82534622</v>
      </c>
      <c r="T63" s="16">
        <v>0.18819623999999999</v>
      </c>
      <c r="U63" s="16">
        <v>6.0533032899999997</v>
      </c>
      <c r="V63" s="16">
        <v>0</v>
      </c>
      <c r="W63" s="16">
        <v>0</v>
      </c>
      <c r="X63" s="16">
        <v>2.2127469</v>
      </c>
      <c r="Y63" s="16">
        <v>3.3701945200000001</v>
      </c>
      <c r="Z63" s="16">
        <v>0</v>
      </c>
      <c r="AA63" s="16">
        <v>38.649787170000003</v>
      </c>
      <c r="AB63" s="16">
        <v>16.178698163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3.0216067400000002</v>
      </c>
      <c r="AM63" s="16">
        <v>3.0216067400000002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3.0216067400000002</v>
      </c>
      <c r="AU63" s="16">
        <v>13.157091422999999</v>
      </c>
      <c r="AV63" s="16">
        <v>10.178226480000001</v>
      </c>
      <c r="AW63" s="16">
        <v>23.335317903</v>
      </c>
      <c r="AX63" s="16">
        <v>8.8600822499999996</v>
      </c>
      <c r="AY63" s="16">
        <v>0</v>
      </c>
      <c r="AZ63" s="16">
        <v>14.475235653</v>
      </c>
    </row>
    <row r="64" spans="2:52" x14ac:dyDescent="0.25">
      <c r="B64" s="15" t="s">
        <v>1372</v>
      </c>
      <c r="C64" s="16">
        <v>2.520102396</v>
      </c>
      <c r="D64" s="16">
        <v>1.2010620760000001</v>
      </c>
      <c r="E64" s="16">
        <v>0.51488886600000006</v>
      </c>
      <c r="F64" s="16">
        <v>0.48528068000000002</v>
      </c>
      <c r="G64" s="16">
        <v>0.20089252999999999</v>
      </c>
      <c r="H64" s="16">
        <v>1.31904032</v>
      </c>
      <c r="I64" s="16">
        <v>0.33813476000000003</v>
      </c>
      <c r="J64" s="16">
        <v>0.74364852000000004</v>
      </c>
      <c r="K64" s="16">
        <v>0</v>
      </c>
      <c r="L64" s="16">
        <v>0.23725704</v>
      </c>
      <c r="M64" s="16">
        <v>55.472003999999998</v>
      </c>
      <c r="N64" s="16">
        <v>55.472003999999998</v>
      </c>
      <c r="O64" s="16">
        <v>0</v>
      </c>
      <c r="P64" s="16">
        <v>0</v>
      </c>
      <c r="Q64" s="16">
        <v>0</v>
      </c>
      <c r="R64" s="16">
        <v>57.992106395999997</v>
      </c>
      <c r="S64" s="16">
        <v>31.633813760000002</v>
      </c>
      <c r="T64" s="16">
        <v>0.28549999999999998</v>
      </c>
      <c r="U64" s="16">
        <v>6.7218840599999998</v>
      </c>
      <c r="V64" s="16">
        <v>0</v>
      </c>
      <c r="W64" s="16">
        <v>0</v>
      </c>
      <c r="X64" s="16">
        <v>2.6931421699999998</v>
      </c>
      <c r="Y64" s="16">
        <v>4.7133334400000004</v>
      </c>
      <c r="Z64" s="16">
        <v>0</v>
      </c>
      <c r="AA64" s="16">
        <v>46.047673430000003</v>
      </c>
      <c r="AB64" s="16">
        <v>11.944432966000001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0.221885</v>
      </c>
      <c r="AM64" s="16">
        <v>0.221885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0.221885</v>
      </c>
      <c r="AU64" s="16">
        <v>11.722547966</v>
      </c>
      <c r="AV64" s="16">
        <v>8.3024039999999992</v>
      </c>
      <c r="AW64" s="16">
        <v>20.024951966000003</v>
      </c>
      <c r="AX64" s="16">
        <v>0</v>
      </c>
      <c r="AY64" s="16">
        <v>0</v>
      </c>
      <c r="AZ64" s="16">
        <v>20.024951966000003</v>
      </c>
    </row>
    <row r="65" spans="2:52" x14ac:dyDescent="0.25">
      <c r="B65" s="15" t="s">
        <v>1373</v>
      </c>
      <c r="C65" s="16">
        <v>131.445297692</v>
      </c>
      <c r="D65" s="16">
        <v>55.467469462000004</v>
      </c>
      <c r="E65" s="16">
        <v>14.569766442000002</v>
      </c>
      <c r="F65" s="16">
        <v>37.892793920000003</v>
      </c>
      <c r="G65" s="16">
        <v>3.0049090999999999</v>
      </c>
      <c r="H65" s="16">
        <v>75.97782823</v>
      </c>
      <c r="I65" s="16">
        <v>16.79589271</v>
      </c>
      <c r="J65" s="16">
        <v>11.64463312</v>
      </c>
      <c r="K65" s="16">
        <v>44.4676355</v>
      </c>
      <c r="L65" s="16">
        <v>3.0696669000000001</v>
      </c>
      <c r="M65" s="16">
        <v>127.93160881999999</v>
      </c>
      <c r="N65" s="16">
        <v>122.463538</v>
      </c>
      <c r="O65" s="16">
        <v>5.4680708200000003</v>
      </c>
      <c r="P65" s="16">
        <v>0</v>
      </c>
      <c r="Q65" s="16">
        <v>0</v>
      </c>
      <c r="R65" s="16">
        <v>259.37690651200001</v>
      </c>
      <c r="S65" s="16">
        <v>92.100554040000006</v>
      </c>
      <c r="T65" s="16">
        <v>5.5813217499999999</v>
      </c>
      <c r="U65" s="16">
        <v>11.969628869999999</v>
      </c>
      <c r="V65" s="16">
        <v>0</v>
      </c>
      <c r="W65" s="16">
        <v>0</v>
      </c>
      <c r="X65" s="16">
        <v>10.927772529999999</v>
      </c>
      <c r="Y65" s="16">
        <v>42.96042001</v>
      </c>
      <c r="Z65" s="16">
        <v>0</v>
      </c>
      <c r="AA65" s="16">
        <v>163.53969720000001</v>
      </c>
      <c r="AB65" s="16">
        <v>95.837209311999985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15.7861841</v>
      </c>
      <c r="AM65" s="16">
        <v>15.7861841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15.7861841</v>
      </c>
      <c r="AU65" s="16">
        <v>80.051025211999999</v>
      </c>
      <c r="AV65" s="16">
        <v>170.05544731000001</v>
      </c>
      <c r="AW65" s="16">
        <v>250.10647252200002</v>
      </c>
      <c r="AX65" s="16">
        <v>0</v>
      </c>
      <c r="AY65" s="16">
        <v>51.094221279999999</v>
      </c>
      <c r="AZ65" s="16">
        <v>199.01225124200002</v>
      </c>
    </row>
    <row r="66" spans="2:52" x14ac:dyDescent="0.25">
      <c r="B66" s="15" t="s">
        <v>1374</v>
      </c>
      <c r="C66" s="16">
        <v>14.610885610999999</v>
      </c>
      <c r="D66" s="16">
        <v>9.9452928309999997</v>
      </c>
      <c r="E66" s="16">
        <v>3.748402971</v>
      </c>
      <c r="F66" s="16">
        <v>5.5649302699999996</v>
      </c>
      <c r="G66" s="16">
        <v>0.63195959000000002</v>
      </c>
      <c r="H66" s="16">
        <v>4.665592779999999</v>
      </c>
      <c r="I66" s="16">
        <v>1.1150859399999999</v>
      </c>
      <c r="J66" s="16">
        <v>2.4240292499999998</v>
      </c>
      <c r="K66" s="16">
        <v>0</v>
      </c>
      <c r="L66" s="16">
        <v>1.1264775899999999</v>
      </c>
      <c r="M66" s="16">
        <v>70.976172739999996</v>
      </c>
      <c r="N66" s="16">
        <v>62.151774000000003</v>
      </c>
      <c r="O66" s="16">
        <v>8.3243987399999995</v>
      </c>
      <c r="P66" s="16">
        <v>0</v>
      </c>
      <c r="Q66" s="16">
        <v>0.5</v>
      </c>
      <c r="R66" s="16">
        <v>85.587058350999996</v>
      </c>
      <c r="S66" s="16">
        <v>42.389668310000005</v>
      </c>
      <c r="T66" s="16">
        <v>2.3668640999999999</v>
      </c>
      <c r="U66" s="16">
        <v>8.0140561300000002</v>
      </c>
      <c r="V66" s="16">
        <v>0</v>
      </c>
      <c r="W66" s="16">
        <v>0</v>
      </c>
      <c r="X66" s="16">
        <v>3.1239451300000001</v>
      </c>
      <c r="Y66" s="16">
        <v>7.50726636</v>
      </c>
      <c r="Z66" s="16">
        <v>0</v>
      </c>
      <c r="AA66" s="16">
        <v>63.401800030000011</v>
      </c>
      <c r="AB66" s="16">
        <v>22.185258320999999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0.18114250000000001</v>
      </c>
      <c r="AM66" s="16">
        <v>0.18114250000000001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0.18114250000000001</v>
      </c>
      <c r="AU66" s="16">
        <v>22.004115820999999</v>
      </c>
      <c r="AV66" s="16">
        <v>65.754395000000002</v>
      </c>
      <c r="AW66" s="16">
        <v>87.758510821000002</v>
      </c>
      <c r="AX66" s="16">
        <v>14.22831725</v>
      </c>
      <c r="AY66" s="16">
        <v>0</v>
      </c>
      <c r="AZ66" s="16">
        <v>73.530193570999998</v>
      </c>
    </row>
    <row r="67" spans="2:52" x14ac:dyDescent="0.25">
      <c r="B67" s="15" t="s">
        <v>1375</v>
      </c>
      <c r="C67" s="16">
        <v>7.5495639920000004</v>
      </c>
      <c r="D67" s="16">
        <v>2.590409282</v>
      </c>
      <c r="E67" s="16">
        <v>0.96820295200000006</v>
      </c>
      <c r="F67" s="16">
        <v>1.4551335400000001</v>
      </c>
      <c r="G67" s="16">
        <v>0.16707279</v>
      </c>
      <c r="H67" s="16">
        <v>4.95915471</v>
      </c>
      <c r="I67" s="16">
        <v>0.53699683999999992</v>
      </c>
      <c r="J67" s="16">
        <v>0.42573721000000003</v>
      </c>
      <c r="K67" s="16">
        <v>0</v>
      </c>
      <c r="L67" s="16">
        <v>3.9964206600000001</v>
      </c>
      <c r="M67" s="16">
        <v>37.649529999999999</v>
      </c>
      <c r="N67" s="16">
        <v>37.024529999999999</v>
      </c>
      <c r="O67" s="16">
        <v>0</v>
      </c>
      <c r="P67" s="16">
        <v>0</v>
      </c>
      <c r="Q67" s="16">
        <v>0.625</v>
      </c>
      <c r="R67" s="16">
        <v>45.199093992000002</v>
      </c>
      <c r="S67" s="16">
        <v>27.787642420000001</v>
      </c>
      <c r="T67" s="16">
        <v>0.71105925000000003</v>
      </c>
      <c r="U67" s="16">
        <v>4.5012301199999998</v>
      </c>
      <c r="V67" s="16">
        <v>0</v>
      </c>
      <c r="W67" s="16">
        <v>0</v>
      </c>
      <c r="X67" s="16">
        <v>1.16756332</v>
      </c>
      <c r="Y67" s="16">
        <v>3.1455593199999998</v>
      </c>
      <c r="Z67" s="16">
        <v>0</v>
      </c>
      <c r="AA67" s="16">
        <v>37.313054430000001</v>
      </c>
      <c r="AB67" s="16">
        <v>7.8860395619999997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2.129324</v>
      </c>
      <c r="AM67" s="16">
        <v>2.129324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2.129324</v>
      </c>
      <c r="AU67" s="16">
        <v>5.7567155620000001</v>
      </c>
      <c r="AV67" s="16">
        <v>16.92209003</v>
      </c>
      <c r="AW67" s="16">
        <v>22.678805592</v>
      </c>
      <c r="AX67" s="16">
        <v>0</v>
      </c>
      <c r="AY67" s="16">
        <v>0</v>
      </c>
      <c r="AZ67" s="16">
        <v>22.678805592</v>
      </c>
    </row>
    <row r="68" spans="2:52" x14ac:dyDescent="0.25">
      <c r="B68" s="15" t="s">
        <v>1376</v>
      </c>
      <c r="C68" s="16">
        <v>19.024953061999998</v>
      </c>
      <c r="D68" s="16">
        <v>11.394025612</v>
      </c>
      <c r="E68" s="16">
        <v>5.7328128420000004</v>
      </c>
      <c r="F68" s="16">
        <v>4.5824469299999997</v>
      </c>
      <c r="G68" s="16">
        <v>1.07876584</v>
      </c>
      <c r="H68" s="16">
        <v>7.6309274500000006</v>
      </c>
      <c r="I68" s="16">
        <v>3.4947645400000003</v>
      </c>
      <c r="J68" s="16">
        <v>2.4155444100000003</v>
      </c>
      <c r="K68" s="16">
        <v>0.70095499999999999</v>
      </c>
      <c r="L68" s="16">
        <v>1.0196635000000001</v>
      </c>
      <c r="M68" s="16">
        <v>104.19091173000001</v>
      </c>
      <c r="N68" s="16">
        <v>83.101920000000007</v>
      </c>
      <c r="O68" s="16">
        <v>21.08899173</v>
      </c>
      <c r="P68" s="16">
        <v>0</v>
      </c>
      <c r="Q68" s="16">
        <v>0</v>
      </c>
      <c r="R68" s="16">
        <v>123.21586479199999</v>
      </c>
      <c r="S68" s="16">
        <v>47.052746490000004</v>
      </c>
      <c r="T68" s="16">
        <v>2.6723715800000001</v>
      </c>
      <c r="U68" s="16">
        <v>10.66162123</v>
      </c>
      <c r="V68" s="16">
        <v>0</v>
      </c>
      <c r="W68" s="16">
        <v>0</v>
      </c>
      <c r="X68" s="16">
        <v>4.9536172199999999</v>
      </c>
      <c r="Y68" s="16">
        <v>8.62470976</v>
      </c>
      <c r="Z68" s="16">
        <v>0</v>
      </c>
      <c r="AA68" s="16">
        <v>73.965066280000002</v>
      </c>
      <c r="AB68" s="16">
        <v>49.250798511999996</v>
      </c>
      <c r="AC68" s="16">
        <v>5.6899999999999999E-2</v>
      </c>
      <c r="AD68" s="16">
        <v>0</v>
      </c>
      <c r="AE68" s="16">
        <v>0</v>
      </c>
      <c r="AF68" s="16">
        <v>5.6899999999999999E-2</v>
      </c>
      <c r="AG68" s="16">
        <v>0</v>
      </c>
      <c r="AH68" s="16">
        <v>0</v>
      </c>
      <c r="AI68" s="16">
        <v>0</v>
      </c>
      <c r="AJ68" s="16">
        <v>0</v>
      </c>
      <c r="AK68" s="16">
        <v>5.6899999999999999E-2</v>
      </c>
      <c r="AL68" s="16">
        <v>23.499067589999999</v>
      </c>
      <c r="AM68" s="16">
        <v>23.499067589999999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23.499067589999999</v>
      </c>
      <c r="AU68" s="16">
        <v>25.808630922000003</v>
      </c>
      <c r="AV68" s="16">
        <v>61.696292119999995</v>
      </c>
      <c r="AW68" s="16">
        <v>87.504923042000001</v>
      </c>
      <c r="AX68" s="16">
        <v>1.7416273</v>
      </c>
      <c r="AY68" s="16">
        <v>15.99485091</v>
      </c>
      <c r="AZ68" s="16">
        <v>69.768444832</v>
      </c>
    </row>
    <row r="69" spans="2:52" x14ac:dyDescent="0.25">
      <c r="B69" s="15" t="s">
        <v>1377</v>
      </c>
      <c r="C69" s="16">
        <v>4.4205899000000004</v>
      </c>
      <c r="D69" s="16">
        <v>1.73268562</v>
      </c>
      <c r="E69" s="16">
        <v>0.39180303000000005</v>
      </c>
      <c r="F69" s="16">
        <v>1.1307137700000001</v>
      </c>
      <c r="G69" s="16">
        <v>0.21016882000000001</v>
      </c>
      <c r="H69" s="16">
        <v>2.6879042800000001</v>
      </c>
      <c r="I69" s="16">
        <v>2.20006543</v>
      </c>
      <c r="J69" s="16">
        <v>0.28215000000000001</v>
      </c>
      <c r="K69" s="16">
        <v>0</v>
      </c>
      <c r="L69" s="16">
        <v>0.20568885000000001</v>
      </c>
      <c r="M69" s="16">
        <v>42.290336000000003</v>
      </c>
      <c r="N69" s="16">
        <v>42.290336000000003</v>
      </c>
      <c r="O69" s="16">
        <v>0</v>
      </c>
      <c r="P69" s="16">
        <v>0</v>
      </c>
      <c r="Q69" s="16">
        <v>0</v>
      </c>
      <c r="R69" s="16">
        <v>46.710925899999999</v>
      </c>
      <c r="S69" s="16">
        <v>22.994023949999999</v>
      </c>
      <c r="T69" s="16">
        <v>0.21640538000000001</v>
      </c>
      <c r="U69" s="16">
        <v>4.8277727800000001</v>
      </c>
      <c r="V69" s="16">
        <v>0</v>
      </c>
      <c r="W69" s="16">
        <v>0</v>
      </c>
      <c r="X69" s="16">
        <v>1.22643557</v>
      </c>
      <c r="Y69" s="16">
        <v>3.6264192500000001</v>
      </c>
      <c r="Z69" s="16">
        <v>0</v>
      </c>
      <c r="AA69" s="16">
        <v>32.891056929999998</v>
      </c>
      <c r="AB69" s="16">
        <v>13.81986897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4.0361854800000003</v>
      </c>
      <c r="AM69" s="16">
        <v>4.0361854800000003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4.0361854800000003</v>
      </c>
      <c r="AU69" s="16">
        <v>9.7836834899999996</v>
      </c>
      <c r="AV69" s="16">
        <v>22.709445029999998</v>
      </c>
      <c r="AW69" s="16">
        <v>32.493128520000006</v>
      </c>
      <c r="AX69" s="16">
        <v>9.2953841099999988</v>
      </c>
      <c r="AY69" s="16">
        <v>0</v>
      </c>
      <c r="AZ69" s="16">
        <v>23.197744409999999</v>
      </c>
    </row>
    <row r="70" spans="2:52" x14ac:dyDescent="0.25">
      <c r="B70" s="24" t="s">
        <v>1582</v>
      </c>
      <c r="C70" s="25">
        <f t="shared" ref="C70:AZ70" si="21">SUM(C57:C69)</f>
        <v>268.47760366399996</v>
      </c>
      <c r="D70" s="25">
        <f t="shared" si="21"/>
        <v>148.002193514</v>
      </c>
      <c r="E70" s="25">
        <f t="shared" si="21"/>
        <v>76.866106494000022</v>
      </c>
      <c r="F70" s="25">
        <f t="shared" si="21"/>
        <v>63.538602690000005</v>
      </c>
      <c r="G70" s="25">
        <f t="shared" si="21"/>
        <v>7.5974843299999995</v>
      </c>
      <c r="H70" s="25">
        <f t="shared" si="21"/>
        <v>120.47541014999999</v>
      </c>
      <c r="I70" s="25">
        <f t="shared" si="21"/>
        <v>33.948615590000003</v>
      </c>
      <c r="J70" s="25">
        <f t="shared" si="21"/>
        <v>24.43364287</v>
      </c>
      <c r="K70" s="25">
        <f t="shared" si="21"/>
        <v>45.168590500000001</v>
      </c>
      <c r="L70" s="25">
        <f t="shared" si="21"/>
        <v>16.924561190000002</v>
      </c>
      <c r="M70" s="25">
        <f t="shared" si="21"/>
        <v>941.48857046000012</v>
      </c>
      <c r="N70" s="25">
        <f t="shared" si="21"/>
        <v>846.36298699999998</v>
      </c>
      <c r="O70" s="25">
        <f t="shared" si="21"/>
        <v>93.948436619999995</v>
      </c>
      <c r="P70" s="25">
        <f t="shared" si="21"/>
        <v>0</v>
      </c>
      <c r="Q70" s="25">
        <f t="shared" si="21"/>
        <v>1.17714684</v>
      </c>
      <c r="R70" s="25">
        <f t="shared" si="21"/>
        <v>1209.9661741239997</v>
      </c>
      <c r="S70" s="25">
        <f t="shared" si="21"/>
        <v>557.2078184400001</v>
      </c>
      <c r="T70" s="25">
        <f t="shared" si="21"/>
        <v>27.105325580000002</v>
      </c>
      <c r="U70" s="25">
        <f t="shared" si="21"/>
        <v>98.356114849999997</v>
      </c>
      <c r="V70" s="25">
        <f t="shared" si="21"/>
        <v>0</v>
      </c>
      <c r="W70" s="25">
        <f t="shared" si="21"/>
        <v>0</v>
      </c>
      <c r="X70" s="25">
        <f t="shared" si="21"/>
        <v>41.109184290000002</v>
      </c>
      <c r="Y70" s="25">
        <f t="shared" si="21"/>
        <v>114.24667424</v>
      </c>
      <c r="Z70" s="25">
        <f t="shared" si="21"/>
        <v>0</v>
      </c>
      <c r="AA70" s="25">
        <f t="shared" si="21"/>
        <v>838.02511739999989</v>
      </c>
      <c r="AB70" s="25">
        <f t="shared" si="21"/>
        <v>371.94105672400002</v>
      </c>
      <c r="AC70" s="25">
        <f t="shared" si="21"/>
        <v>5.6899999999999999E-2</v>
      </c>
      <c r="AD70" s="25">
        <f t="shared" si="21"/>
        <v>0</v>
      </c>
      <c r="AE70" s="25">
        <f t="shared" si="21"/>
        <v>0</v>
      </c>
      <c r="AF70" s="25">
        <f t="shared" si="21"/>
        <v>5.6899999999999999E-2</v>
      </c>
      <c r="AG70" s="25">
        <f t="shared" si="21"/>
        <v>0</v>
      </c>
      <c r="AH70" s="25">
        <f t="shared" si="21"/>
        <v>0</v>
      </c>
      <c r="AI70" s="25">
        <f t="shared" si="21"/>
        <v>0</v>
      </c>
      <c r="AJ70" s="25">
        <f t="shared" si="21"/>
        <v>0</v>
      </c>
      <c r="AK70" s="25">
        <f t="shared" si="21"/>
        <v>5.6899999999999999E-2</v>
      </c>
      <c r="AL70" s="25">
        <f t="shared" si="21"/>
        <v>70.866070319999992</v>
      </c>
      <c r="AM70" s="25">
        <f t="shared" si="21"/>
        <v>70.866070319999992</v>
      </c>
      <c r="AN70" s="25">
        <f t="shared" si="21"/>
        <v>0</v>
      </c>
      <c r="AO70" s="25">
        <f t="shared" si="21"/>
        <v>0</v>
      </c>
      <c r="AP70" s="25">
        <f t="shared" si="21"/>
        <v>0</v>
      </c>
      <c r="AQ70" s="25">
        <f t="shared" si="21"/>
        <v>0</v>
      </c>
      <c r="AR70" s="25">
        <f t="shared" si="21"/>
        <v>0</v>
      </c>
      <c r="AS70" s="25">
        <f t="shared" si="21"/>
        <v>0</v>
      </c>
      <c r="AT70" s="25">
        <f t="shared" si="21"/>
        <v>70.866070319999992</v>
      </c>
      <c r="AU70" s="25">
        <f t="shared" si="21"/>
        <v>301.13188640400006</v>
      </c>
      <c r="AV70" s="25">
        <f t="shared" si="21"/>
        <v>725.24330098000007</v>
      </c>
      <c r="AW70" s="25">
        <f t="shared" si="21"/>
        <v>1026.3751873839999</v>
      </c>
      <c r="AX70" s="25">
        <f t="shared" si="21"/>
        <v>41.006014139999998</v>
      </c>
      <c r="AY70" s="25">
        <f t="shared" si="21"/>
        <v>95.682196790000006</v>
      </c>
      <c r="AZ70" s="25">
        <f t="shared" si="21"/>
        <v>889.68697645400016</v>
      </c>
    </row>
    <row r="71" spans="2:5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x14ac:dyDescent="0.25">
      <c r="B72" s="14" t="s">
        <v>1338</v>
      </c>
    </row>
    <row r="73" spans="2:52" x14ac:dyDescent="0.25">
      <c r="B73" s="15" t="s">
        <v>1385</v>
      </c>
      <c r="C73" s="16">
        <v>1.620845965</v>
      </c>
      <c r="D73" s="16">
        <v>0.64385428500000008</v>
      </c>
      <c r="E73" s="16">
        <v>0.19714336499999999</v>
      </c>
      <c r="F73" s="16">
        <v>0.33252625000000002</v>
      </c>
      <c r="G73" s="16">
        <v>0.11418467</v>
      </c>
      <c r="H73" s="16">
        <v>0.97699168000000003</v>
      </c>
      <c r="I73" s="16">
        <v>0.2029725</v>
      </c>
      <c r="J73" s="16">
        <v>0.14169300000000001</v>
      </c>
      <c r="K73" s="16">
        <v>0.38769559000000003</v>
      </c>
      <c r="L73" s="16">
        <v>0.24463059000000001</v>
      </c>
      <c r="M73" s="16">
        <v>88.18370551999999</v>
      </c>
      <c r="N73" s="16">
        <v>80.508923999999993</v>
      </c>
      <c r="O73" s="16">
        <v>7.6747815199999998</v>
      </c>
      <c r="P73" s="16">
        <v>0</v>
      </c>
      <c r="Q73" s="16">
        <v>0</v>
      </c>
      <c r="R73" s="16">
        <v>89.804551485000005</v>
      </c>
      <c r="S73" s="16">
        <v>39.854228890000002</v>
      </c>
      <c r="T73" s="16">
        <v>0</v>
      </c>
      <c r="U73" s="16">
        <v>9.3603886700000007</v>
      </c>
      <c r="V73" s="16">
        <v>0</v>
      </c>
      <c r="W73" s="16">
        <v>0</v>
      </c>
      <c r="X73" s="16">
        <v>5.0660245999999995</v>
      </c>
      <c r="Y73" s="16">
        <v>6.3278048199999999</v>
      </c>
      <c r="Z73" s="16">
        <v>0</v>
      </c>
      <c r="AA73" s="16">
        <v>60.608446980000004</v>
      </c>
      <c r="AB73" s="16">
        <v>29.196104504999997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2.7122110299999997</v>
      </c>
      <c r="AM73" s="16">
        <v>2.7122110299999997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2.7122110299999997</v>
      </c>
      <c r="AU73" s="16">
        <v>26.483893475000002</v>
      </c>
      <c r="AV73" s="16">
        <v>66.092635680000001</v>
      </c>
      <c r="AW73" s="16">
        <v>92.576529154999989</v>
      </c>
      <c r="AX73" s="16">
        <v>3.0631963999999998</v>
      </c>
      <c r="AY73" s="16">
        <v>14.18452871</v>
      </c>
      <c r="AZ73" s="16">
        <v>75.328804044999984</v>
      </c>
    </row>
    <row r="74" spans="2:52" x14ac:dyDescent="0.25">
      <c r="B74" s="15" t="s">
        <v>1384</v>
      </c>
      <c r="C74" s="16">
        <v>48.33230820899999</v>
      </c>
      <c r="D74" s="16">
        <v>38.211790688999997</v>
      </c>
      <c r="E74" s="16">
        <v>27.375406388999998</v>
      </c>
      <c r="F74" s="16">
        <v>10.50338741</v>
      </c>
      <c r="G74" s="16">
        <v>0.33299688999999999</v>
      </c>
      <c r="H74" s="16">
        <v>10.12051752</v>
      </c>
      <c r="I74" s="16">
        <v>1.21724313</v>
      </c>
      <c r="J74" s="16">
        <v>0.36333799999999999</v>
      </c>
      <c r="K74" s="16">
        <v>6.6620204100000002</v>
      </c>
      <c r="L74" s="16">
        <v>1.87791598</v>
      </c>
      <c r="M74" s="16">
        <v>96.841901700000008</v>
      </c>
      <c r="N74" s="16">
        <v>73.634731000000002</v>
      </c>
      <c r="O74" s="16">
        <v>8.5897814399999994</v>
      </c>
      <c r="P74" s="16">
        <v>0</v>
      </c>
      <c r="Q74" s="16">
        <v>14.617389259999999</v>
      </c>
      <c r="R74" s="16">
        <v>145.17420990899998</v>
      </c>
      <c r="S74" s="16">
        <v>52.155109240000002</v>
      </c>
      <c r="T74" s="16">
        <v>8.051901410000001</v>
      </c>
      <c r="U74" s="16">
        <v>10.625755590000001</v>
      </c>
      <c r="V74" s="16">
        <v>0</v>
      </c>
      <c r="W74" s="16">
        <v>0</v>
      </c>
      <c r="X74" s="16">
        <v>4.7270136799999998</v>
      </c>
      <c r="Y74" s="16">
        <v>12.82303329</v>
      </c>
      <c r="Z74" s="16">
        <v>6.3456582199999998</v>
      </c>
      <c r="AA74" s="16">
        <v>94.728471430000013</v>
      </c>
      <c r="AB74" s="16">
        <v>50.445738478999999</v>
      </c>
      <c r="AC74" s="16">
        <v>0.343943</v>
      </c>
      <c r="AD74" s="16">
        <v>0</v>
      </c>
      <c r="AE74" s="16">
        <v>0</v>
      </c>
      <c r="AF74" s="16">
        <v>0.343943</v>
      </c>
      <c r="AG74" s="16">
        <v>0</v>
      </c>
      <c r="AH74" s="16">
        <v>0</v>
      </c>
      <c r="AI74" s="16">
        <v>0</v>
      </c>
      <c r="AJ74" s="16">
        <v>0</v>
      </c>
      <c r="AK74" s="16">
        <v>0.343943</v>
      </c>
      <c r="AL74" s="16">
        <v>15.089224280000002</v>
      </c>
      <c r="AM74" s="16">
        <v>15.089224280000002</v>
      </c>
      <c r="AN74" s="16">
        <v>0</v>
      </c>
      <c r="AO74" s="16">
        <v>0</v>
      </c>
      <c r="AP74" s="16">
        <v>4.7666470099999998</v>
      </c>
      <c r="AQ74" s="16">
        <v>4.7666470099999998</v>
      </c>
      <c r="AR74" s="16">
        <v>0</v>
      </c>
      <c r="AS74" s="16">
        <v>0</v>
      </c>
      <c r="AT74" s="16">
        <v>19.85587129</v>
      </c>
      <c r="AU74" s="16">
        <v>30.933810188999999</v>
      </c>
      <c r="AV74" s="16">
        <v>64.998486720000002</v>
      </c>
      <c r="AW74" s="16">
        <v>95.932296908999987</v>
      </c>
      <c r="AX74" s="16">
        <v>2.4305353700000003</v>
      </c>
      <c r="AY74" s="16">
        <v>23.055094329999999</v>
      </c>
      <c r="AZ74" s="16">
        <v>70.446667209000012</v>
      </c>
    </row>
    <row r="75" spans="2:52" x14ac:dyDescent="0.25">
      <c r="B75" s="15" t="s">
        <v>1388</v>
      </c>
      <c r="C75" s="16">
        <v>1.0705812280000002</v>
      </c>
      <c r="D75" s="16">
        <v>0.37494248800000002</v>
      </c>
      <c r="E75" s="16">
        <v>0.13407962800000001</v>
      </c>
      <c r="F75" s="16">
        <v>0.14920484000000001</v>
      </c>
      <c r="G75" s="16">
        <v>9.1658020000000007E-2</v>
      </c>
      <c r="H75" s="16">
        <v>0.69563874000000003</v>
      </c>
      <c r="I75" s="16">
        <v>0.18456790000000001</v>
      </c>
      <c r="J75" s="16">
        <v>9.0607999999999994E-2</v>
      </c>
      <c r="K75" s="16">
        <v>2.0211E-2</v>
      </c>
      <c r="L75" s="16">
        <v>0.40025184000000003</v>
      </c>
      <c r="M75" s="16">
        <v>45.439202000000002</v>
      </c>
      <c r="N75" s="16">
        <v>45.439202000000002</v>
      </c>
      <c r="O75" s="16">
        <v>0</v>
      </c>
      <c r="P75" s="16">
        <v>0</v>
      </c>
      <c r="Q75" s="16">
        <v>0</v>
      </c>
      <c r="R75" s="16">
        <v>46.509783228000003</v>
      </c>
      <c r="S75" s="16">
        <v>23.068355199999999</v>
      </c>
      <c r="T75" s="16">
        <v>0.14127651999999999</v>
      </c>
      <c r="U75" s="16">
        <v>4.3051531699999996</v>
      </c>
      <c r="V75" s="16">
        <v>0</v>
      </c>
      <c r="W75" s="16">
        <v>0</v>
      </c>
      <c r="X75" s="16">
        <v>2.9877421099999997</v>
      </c>
      <c r="Y75" s="16">
        <v>6.5961971900000007</v>
      </c>
      <c r="Z75" s="16">
        <v>0.12502078</v>
      </c>
      <c r="AA75" s="16">
        <v>37.223744969999998</v>
      </c>
      <c r="AB75" s="16">
        <v>9.2860382579999996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0.22334179999999998</v>
      </c>
      <c r="AM75" s="16">
        <v>0.22334179999999998</v>
      </c>
      <c r="AN75" s="16">
        <v>0</v>
      </c>
      <c r="AO75" s="16">
        <v>0</v>
      </c>
      <c r="AP75" s="16">
        <v>1.6018656100000002</v>
      </c>
      <c r="AQ75" s="16">
        <v>1.6018656100000002</v>
      </c>
      <c r="AR75" s="16">
        <v>0</v>
      </c>
      <c r="AS75" s="16">
        <v>0</v>
      </c>
      <c r="AT75" s="16">
        <v>1.8252074100000002</v>
      </c>
      <c r="AU75" s="16">
        <v>7.4608308479999996</v>
      </c>
      <c r="AV75" s="16">
        <v>11.271692590000001</v>
      </c>
      <c r="AW75" s="16">
        <v>18.732523438000001</v>
      </c>
      <c r="AX75" s="16">
        <v>0</v>
      </c>
      <c r="AY75" s="16">
        <v>2.0180740300000002</v>
      </c>
      <c r="AZ75" s="16">
        <v>16.714449408</v>
      </c>
    </row>
    <row r="76" spans="2:52" x14ac:dyDescent="0.25">
      <c r="B76" s="15" t="s">
        <v>1378</v>
      </c>
      <c r="C76" s="16">
        <v>3.4500430669999997</v>
      </c>
      <c r="D76" s="16">
        <v>1.3337054369999999</v>
      </c>
      <c r="E76" s="16">
        <v>0.39774899699999999</v>
      </c>
      <c r="F76" s="16">
        <v>0.73620553</v>
      </c>
      <c r="G76" s="16">
        <v>0.19975091</v>
      </c>
      <c r="H76" s="16">
        <v>2.1163376299999999</v>
      </c>
      <c r="I76" s="16">
        <v>0.46548683000000002</v>
      </c>
      <c r="J76" s="16">
        <v>0.62540960000000001</v>
      </c>
      <c r="K76" s="16">
        <v>0.98497520999999999</v>
      </c>
      <c r="L76" s="16">
        <v>4.046599E-2</v>
      </c>
      <c r="M76" s="16">
        <v>55.264404999999996</v>
      </c>
      <c r="N76" s="16">
        <v>55.264404999999996</v>
      </c>
      <c r="O76" s="16">
        <v>0</v>
      </c>
      <c r="P76" s="16">
        <v>0</v>
      </c>
      <c r="Q76" s="16">
        <v>0</v>
      </c>
      <c r="R76" s="16">
        <v>58.714448066999999</v>
      </c>
      <c r="S76" s="16">
        <v>40.3637412</v>
      </c>
      <c r="T76" s="16">
        <v>0.14699999999999999</v>
      </c>
      <c r="U76" s="16">
        <v>5.8066873499999998</v>
      </c>
      <c r="V76" s="16">
        <v>0</v>
      </c>
      <c r="W76" s="16">
        <v>0</v>
      </c>
      <c r="X76" s="16">
        <v>2.0383015499999999</v>
      </c>
      <c r="Y76" s="16">
        <v>3.5389239300000002</v>
      </c>
      <c r="Z76" s="16">
        <v>0</v>
      </c>
      <c r="AA76" s="16">
        <v>51.894654029999998</v>
      </c>
      <c r="AB76" s="16">
        <v>6.8197940370000003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0.27495520000000001</v>
      </c>
      <c r="AM76" s="16">
        <v>0.27495520000000001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0.27495520000000001</v>
      </c>
      <c r="AU76" s="16">
        <v>6.5448388370000004</v>
      </c>
      <c r="AV76" s="16">
        <v>15.750218240000001</v>
      </c>
      <c r="AW76" s="16">
        <v>22.295057076999999</v>
      </c>
      <c r="AX76" s="16">
        <v>2.2633779999999999E-2</v>
      </c>
      <c r="AY76" s="16">
        <v>5.2462802999999996</v>
      </c>
      <c r="AZ76" s="16">
        <v>17.026142996999997</v>
      </c>
    </row>
    <row r="77" spans="2:52" x14ac:dyDescent="0.25">
      <c r="B77" s="15" t="s">
        <v>1386</v>
      </c>
      <c r="C77" s="16">
        <v>0.68192235600000006</v>
      </c>
      <c r="D77" s="16">
        <v>0.38046208600000003</v>
      </c>
      <c r="E77" s="16">
        <v>0.195248016</v>
      </c>
      <c r="F77" s="16">
        <v>0.10385069999999999</v>
      </c>
      <c r="G77" s="16">
        <v>8.136336999999999E-2</v>
      </c>
      <c r="H77" s="16">
        <v>0.30146027000000003</v>
      </c>
      <c r="I77" s="16">
        <v>0.102854</v>
      </c>
      <c r="J77" s="16">
        <v>0.15717400000000001</v>
      </c>
      <c r="K77" s="16">
        <v>0</v>
      </c>
      <c r="L77" s="16">
        <v>4.143227E-2</v>
      </c>
      <c r="M77" s="16">
        <v>32.591315999999999</v>
      </c>
      <c r="N77" s="16">
        <v>32.591315999999999</v>
      </c>
      <c r="O77" s="16">
        <v>0</v>
      </c>
      <c r="P77" s="16">
        <v>0</v>
      </c>
      <c r="Q77" s="16">
        <v>0</v>
      </c>
      <c r="R77" s="16">
        <v>33.273238356</v>
      </c>
      <c r="S77" s="16">
        <v>19.856554079999999</v>
      </c>
      <c r="T77" s="16">
        <v>0.11827625</v>
      </c>
      <c r="U77" s="16">
        <v>2.6289987300000002</v>
      </c>
      <c r="V77" s="16">
        <v>0</v>
      </c>
      <c r="W77" s="16">
        <v>0</v>
      </c>
      <c r="X77" s="16">
        <v>1.48588349</v>
      </c>
      <c r="Y77" s="16">
        <v>3.7993385699999997</v>
      </c>
      <c r="Z77" s="16">
        <v>0</v>
      </c>
      <c r="AA77" s="16">
        <v>27.889051119999998</v>
      </c>
      <c r="AB77" s="16">
        <v>5.3841872360000007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5.3841872360000007</v>
      </c>
      <c r="AV77" s="16">
        <v>9.3952659999999995</v>
      </c>
      <c r="AW77" s="16">
        <v>14.779453236</v>
      </c>
      <c r="AX77" s="16">
        <v>0</v>
      </c>
      <c r="AY77" s="16">
        <v>0</v>
      </c>
      <c r="AZ77" s="16">
        <v>14.779453236</v>
      </c>
    </row>
    <row r="78" spans="2:52" x14ac:dyDescent="0.25">
      <c r="B78" s="15" t="s">
        <v>1379</v>
      </c>
      <c r="C78" s="16">
        <v>1.00881866</v>
      </c>
      <c r="D78" s="16">
        <v>0.32035842999999997</v>
      </c>
      <c r="E78" s="16">
        <v>0.11078928</v>
      </c>
      <c r="F78" s="16">
        <v>0.13723372</v>
      </c>
      <c r="G78" s="16">
        <v>7.2335429999999992E-2</v>
      </c>
      <c r="H78" s="16">
        <v>0.68846023000000001</v>
      </c>
      <c r="I78" s="16">
        <v>6.7077999999999999E-2</v>
      </c>
      <c r="J78" s="16">
        <v>0.30940299999999998</v>
      </c>
      <c r="K78" s="16">
        <v>0.28642800000000002</v>
      </c>
      <c r="L78" s="16">
        <v>2.5551230000000001E-2</v>
      </c>
      <c r="M78" s="16">
        <v>49.095948</v>
      </c>
      <c r="N78" s="16">
        <v>49.095948</v>
      </c>
      <c r="O78" s="16">
        <v>0</v>
      </c>
      <c r="P78" s="16">
        <v>0</v>
      </c>
      <c r="Q78" s="16">
        <v>0</v>
      </c>
      <c r="R78" s="16">
        <v>50.104766659999996</v>
      </c>
      <c r="S78" s="16">
        <v>26.129462530000001</v>
      </c>
      <c r="T78" s="16">
        <v>0.23152173000000001</v>
      </c>
      <c r="U78" s="16">
        <v>4.7592706399999996</v>
      </c>
      <c r="V78" s="16">
        <v>0</v>
      </c>
      <c r="W78" s="16">
        <v>0</v>
      </c>
      <c r="X78" s="16">
        <v>2.73417654</v>
      </c>
      <c r="Y78" s="16">
        <v>6.6594829000000004</v>
      </c>
      <c r="Z78" s="16">
        <v>0</v>
      </c>
      <c r="AA78" s="16">
        <v>40.513914340000007</v>
      </c>
      <c r="AB78" s="16">
        <v>9.5908523199999998</v>
      </c>
      <c r="AC78" s="16">
        <v>0.14825099</v>
      </c>
      <c r="AD78" s="16">
        <v>0.14825099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0.14825099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9.7391033100000008</v>
      </c>
      <c r="AV78" s="16">
        <v>17.402648690000003</v>
      </c>
      <c r="AW78" s="16">
        <v>27.141752</v>
      </c>
      <c r="AX78" s="16">
        <v>2.0898490600000001</v>
      </c>
      <c r="AY78" s="16">
        <v>5.3615342799999999</v>
      </c>
      <c r="AZ78" s="16">
        <v>19.690368660000001</v>
      </c>
    </row>
    <row r="79" spans="2:52" x14ac:dyDescent="0.25">
      <c r="B79" s="15" t="s">
        <v>1380</v>
      </c>
      <c r="C79" s="16">
        <v>3.0195167860000005</v>
      </c>
      <c r="D79" s="16">
        <v>1.061421296</v>
      </c>
      <c r="E79" s="16">
        <v>0.31274954599999999</v>
      </c>
      <c r="F79" s="16">
        <v>0.62664224999999996</v>
      </c>
      <c r="G79" s="16">
        <v>0.1220295</v>
      </c>
      <c r="H79" s="16">
        <v>1.95809549</v>
      </c>
      <c r="I79" s="16">
        <v>0.45202853999999998</v>
      </c>
      <c r="J79" s="16">
        <v>0.64698800000000001</v>
      </c>
      <c r="K79" s="16">
        <v>0.60255099999999995</v>
      </c>
      <c r="L79" s="16">
        <v>0.25652795</v>
      </c>
      <c r="M79" s="16">
        <v>50.349792000000001</v>
      </c>
      <c r="N79" s="16">
        <v>50.349792000000001</v>
      </c>
      <c r="O79" s="16">
        <v>0</v>
      </c>
      <c r="P79" s="16">
        <v>0</v>
      </c>
      <c r="Q79" s="16">
        <v>0</v>
      </c>
      <c r="R79" s="16">
        <v>53.369308785999998</v>
      </c>
      <c r="S79" s="16">
        <v>28.890522260000001</v>
      </c>
      <c r="T79" s="16">
        <v>0.56744212000000005</v>
      </c>
      <c r="U79" s="16">
        <v>4.8488698600000006</v>
      </c>
      <c r="V79" s="16">
        <v>0</v>
      </c>
      <c r="W79" s="16">
        <v>0.42248224000000001</v>
      </c>
      <c r="X79" s="16">
        <v>5.51871797</v>
      </c>
      <c r="Y79" s="16">
        <v>9.7943442699999999</v>
      </c>
      <c r="Z79" s="16">
        <v>0</v>
      </c>
      <c r="AA79" s="16">
        <v>50.042378720000002</v>
      </c>
      <c r="AB79" s="16">
        <v>3.3269300660000001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1.9259203500000002</v>
      </c>
      <c r="AM79" s="16">
        <v>1.9259203500000002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1.9259203500000002</v>
      </c>
      <c r="AU79" s="16">
        <v>1.4010097159999999</v>
      </c>
      <c r="AV79" s="16">
        <v>23.523013729999999</v>
      </c>
      <c r="AW79" s="16">
        <v>24.924023446</v>
      </c>
      <c r="AX79" s="16">
        <v>1.4662105899999998</v>
      </c>
      <c r="AY79" s="16">
        <v>1.8525113500000001</v>
      </c>
      <c r="AZ79" s="16">
        <v>21.605301506</v>
      </c>
    </row>
    <row r="80" spans="2:52" x14ac:dyDescent="0.25">
      <c r="B80" s="15" t="s">
        <v>1381</v>
      </c>
      <c r="C80" s="16">
        <v>8.1208425210000001</v>
      </c>
      <c r="D80" s="16">
        <v>2.9344918010000001</v>
      </c>
      <c r="E80" s="16">
        <v>0.726731821</v>
      </c>
      <c r="F80" s="16">
        <v>1.81683398</v>
      </c>
      <c r="G80" s="16">
        <v>0.390926</v>
      </c>
      <c r="H80" s="16">
        <v>5.1863507200000001</v>
      </c>
      <c r="I80" s="16">
        <v>1.57935512</v>
      </c>
      <c r="J80" s="16">
        <v>0.830318</v>
      </c>
      <c r="K80" s="16">
        <v>2.621394</v>
      </c>
      <c r="L80" s="16">
        <v>0.15528359999999999</v>
      </c>
      <c r="M80" s="16">
        <v>62.777027570000001</v>
      </c>
      <c r="N80" s="16">
        <v>52.817373000000003</v>
      </c>
      <c r="O80" s="16">
        <v>5.4704816900000006</v>
      </c>
      <c r="P80" s="16">
        <v>4.4891728799999999</v>
      </c>
      <c r="Q80" s="16">
        <v>0</v>
      </c>
      <c r="R80" s="16">
        <v>70.897870091000001</v>
      </c>
      <c r="S80" s="16">
        <v>42.360126000000001</v>
      </c>
      <c r="T80" s="16">
        <v>1.143492</v>
      </c>
      <c r="U80" s="16">
        <v>4.5491270000000004</v>
      </c>
      <c r="V80" s="16">
        <v>0</v>
      </c>
      <c r="W80" s="16">
        <v>0</v>
      </c>
      <c r="X80" s="16">
        <v>5.8396290000000004</v>
      </c>
      <c r="Y80" s="16">
        <v>12.607074000000001</v>
      </c>
      <c r="Z80" s="16">
        <v>0.10103322000000001</v>
      </c>
      <c r="AA80" s="16">
        <v>66.600481219999992</v>
      </c>
      <c r="AB80" s="16">
        <v>4.2973888709999999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0.26164500000000002</v>
      </c>
      <c r="AM80" s="16">
        <v>0.26164500000000002</v>
      </c>
      <c r="AN80" s="16">
        <v>0</v>
      </c>
      <c r="AO80" s="16">
        <v>0</v>
      </c>
      <c r="AP80" s="16">
        <v>1</v>
      </c>
      <c r="AQ80" s="16">
        <v>1</v>
      </c>
      <c r="AR80" s="16">
        <v>0</v>
      </c>
      <c r="AS80" s="16">
        <v>0</v>
      </c>
      <c r="AT80" s="16">
        <v>1.2616449999999999</v>
      </c>
      <c r="AU80" s="16">
        <v>3.0357438709999998</v>
      </c>
      <c r="AV80" s="16">
        <v>24.912506499999999</v>
      </c>
      <c r="AW80" s="16">
        <v>27.948250371</v>
      </c>
      <c r="AX80" s="16">
        <v>8.8169523400000003</v>
      </c>
      <c r="AY80" s="16">
        <v>7.9670209999999999</v>
      </c>
      <c r="AZ80" s="16">
        <v>11.164277030999999</v>
      </c>
    </row>
    <row r="81" spans="2:52" x14ac:dyDescent="0.25">
      <c r="B81" s="15" t="s">
        <v>1382</v>
      </c>
      <c r="C81" s="16">
        <v>6.5011098880000002</v>
      </c>
      <c r="D81" s="16">
        <v>1.8468810879999999</v>
      </c>
      <c r="E81" s="16">
        <v>0.93243106799999997</v>
      </c>
      <c r="F81" s="16">
        <v>0.69281491000000006</v>
      </c>
      <c r="G81" s="16">
        <v>0.22163511</v>
      </c>
      <c r="H81" s="16">
        <v>4.6542287999999994</v>
      </c>
      <c r="I81" s="16">
        <v>1.2888406200000002</v>
      </c>
      <c r="J81" s="16">
        <v>0.79471150000000002</v>
      </c>
      <c r="K81" s="16">
        <v>2.2257087999999996</v>
      </c>
      <c r="L81" s="16">
        <v>0.34496788</v>
      </c>
      <c r="M81" s="16">
        <v>58.491217579999997</v>
      </c>
      <c r="N81" s="16">
        <v>53.320163999999998</v>
      </c>
      <c r="O81" s="16">
        <v>5.1710535799999997</v>
      </c>
      <c r="P81" s="16">
        <v>0</v>
      </c>
      <c r="Q81" s="16">
        <v>0</v>
      </c>
      <c r="R81" s="16">
        <v>64.992327467999999</v>
      </c>
      <c r="S81" s="16">
        <v>33.063194859999996</v>
      </c>
      <c r="T81" s="16">
        <v>0.48967963000000003</v>
      </c>
      <c r="U81" s="16">
        <v>5.7482398699999999</v>
      </c>
      <c r="V81" s="16">
        <v>0</v>
      </c>
      <c r="W81" s="16">
        <v>0</v>
      </c>
      <c r="X81" s="16">
        <v>6.5193875300000004</v>
      </c>
      <c r="Y81" s="16">
        <v>12.972836460000002</v>
      </c>
      <c r="Z81" s="16">
        <v>0</v>
      </c>
      <c r="AA81" s="16">
        <v>58.793338349999999</v>
      </c>
      <c r="AB81" s="16">
        <v>6.1989891180000001</v>
      </c>
      <c r="AC81" s="16">
        <v>4.0499999999999998E-3</v>
      </c>
      <c r="AD81" s="16">
        <v>4.0499999999999998E-3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4.0499999999999998E-3</v>
      </c>
      <c r="AL81" s="16">
        <v>7.1584999999999996E-2</v>
      </c>
      <c r="AM81" s="16">
        <v>7.1584999999999996E-2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7.1584999999999996E-2</v>
      </c>
      <c r="AU81" s="16">
        <v>6.1314541179999997</v>
      </c>
      <c r="AV81" s="16">
        <v>29.055866759999997</v>
      </c>
      <c r="AW81" s="16">
        <v>35.187320878000001</v>
      </c>
      <c r="AX81" s="16">
        <v>1.83457195</v>
      </c>
      <c r="AY81" s="16">
        <v>6.7142487400000004</v>
      </c>
      <c r="AZ81" s="16">
        <v>26.638500188000002</v>
      </c>
    </row>
    <row r="82" spans="2:52" x14ac:dyDescent="0.25">
      <c r="B82" s="15" t="s">
        <v>1383</v>
      </c>
      <c r="C82" s="16">
        <v>1.1314079969999999</v>
      </c>
      <c r="D82" s="16">
        <v>0.34304430700000005</v>
      </c>
      <c r="E82" s="16">
        <v>8.2089127000000012E-2</v>
      </c>
      <c r="F82" s="16">
        <v>0.17254217999999999</v>
      </c>
      <c r="G82" s="16">
        <v>8.8413000000000005E-2</v>
      </c>
      <c r="H82" s="16">
        <v>0.78836368999999995</v>
      </c>
      <c r="I82" s="16">
        <v>0.35038079999999999</v>
      </c>
      <c r="J82" s="16">
        <v>0.19173964999999998</v>
      </c>
      <c r="K82" s="16">
        <v>0.22361885000000001</v>
      </c>
      <c r="L82" s="16">
        <v>2.2624389999999998E-2</v>
      </c>
      <c r="M82" s="16">
        <v>57.183812189999998</v>
      </c>
      <c r="N82" s="16">
        <v>53.747058000000003</v>
      </c>
      <c r="O82" s="16">
        <v>3.4367541899999998</v>
      </c>
      <c r="P82" s="16">
        <v>0</v>
      </c>
      <c r="Q82" s="16">
        <v>0</v>
      </c>
      <c r="R82" s="16">
        <v>58.315220187000001</v>
      </c>
      <c r="S82" s="16">
        <v>27.952262340000001</v>
      </c>
      <c r="T82" s="16">
        <v>4.3182400000000003E-2</v>
      </c>
      <c r="U82" s="16">
        <v>4.2525770400000003</v>
      </c>
      <c r="V82" s="16">
        <v>0</v>
      </c>
      <c r="W82" s="16">
        <v>0</v>
      </c>
      <c r="X82" s="16">
        <v>8.9738508699999997</v>
      </c>
      <c r="Y82" s="16">
        <v>3.8543717100000001</v>
      </c>
      <c r="Z82" s="16">
        <v>0</v>
      </c>
      <c r="AA82" s="16">
        <v>45.076244359999997</v>
      </c>
      <c r="AB82" s="16">
        <v>13.238975826999999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13.238975826999999</v>
      </c>
      <c r="AV82" s="16">
        <v>12.32900834</v>
      </c>
      <c r="AW82" s="16">
        <v>25.567984166999999</v>
      </c>
      <c r="AX82" s="16">
        <v>0</v>
      </c>
      <c r="AY82" s="16">
        <v>0</v>
      </c>
      <c r="AZ82" s="16">
        <v>25.567984166999999</v>
      </c>
    </row>
    <row r="83" spans="2:52" x14ac:dyDescent="0.25">
      <c r="B83" s="15" t="s">
        <v>1387</v>
      </c>
      <c r="C83" s="16">
        <v>0.78517592599999997</v>
      </c>
      <c r="D83" s="16">
        <v>0.253726436</v>
      </c>
      <c r="E83" s="16">
        <v>0.106033746</v>
      </c>
      <c r="F83" s="16">
        <v>4.459519E-2</v>
      </c>
      <c r="G83" s="16">
        <v>0.10309749999999999</v>
      </c>
      <c r="H83" s="16">
        <v>0.53144948999999997</v>
      </c>
      <c r="I83" s="16">
        <v>0.142816</v>
      </c>
      <c r="J83" s="16">
        <v>0.32634174999999999</v>
      </c>
      <c r="K83" s="16">
        <v>0</v>
      </c>
      <c r="L83" s="16">
        <v>6.2291739999999998E-2</v>
      </c>
      <c r="M83" s="16">
        <v>51.807357000000003</v>
      </c>
      <c r="N83" s="16">
        <v>51.807357000000003</v>
      </c>
      <c r="O83" s="16">
        <v>0</v>
      </c>
      <c r="P83" s="16">
        <v>0</v>
      </c>
      <c r="Q83" s="16">
        <v>0</v>
      </c>
      <c r="R83" s="16">
        <v>52.592532925999997</v>
      </c>
      <c r="S83" s="16">
        <v>27.388707149999998</v>
      </c>
      <c r="T83" s="16">
        <v>0.29559534999999998</v>
      </c>
      <c r="U83" s="16">
        <v>6.2600929599999997</v>
      </c>
      <c r="V83" s="16">
        <v>0</v>
      </c>
      <c r="W83" s="16">
        <v>0</v>
      </c>
      <c r="X83" s="16">
        <v>2.5333201400000003</v>
      </c>
      <c r="Y83" s="16">
        <v>4.4341304400000006</v>
      </c>
      <c r="Z83" s="16">
        <v>0</v>
      </c>
      <c r="AA83" s="16">
        <v>40.91184604</v>
      </c>
      <c r="AB83" s="16">
        <v>11.680686886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7.1557365900000001</v>
      </c>
      <c r="AM83" s="16">
        <v>7.1557365900000001</v>
      </c>
      <c r="AN83" s="16">
        <v>0</v>
      </c>
      <c r="AO83" s="16">
        <v>0</v>
      </c>
      <c r="AP83" s="16">
        <v>6.2086168800000001</v>
      </c>
      <c r="AQ83" s="16">
        <v>6.2086168800000001</v>
      </c>
      <c r="AR83" s="16">
        <v>0</v>
      </c>
      <c r="AS83" s="16">
        <v>0</v>
      </c>
      <c r="AT83" s="16">
        <v>13.364353469999999</v>
      </c>
      <c r="AU83" s="16">
        <v>-1.6836665839999998</v>
      </c>
      <c r="AV83" s="16">
        <v>11.478629210000001</v>
      </c>
      <c r="AW83" s="16">
        <v>9.7949626259999985</v>
      </c>
      <c r="AX83" s="16">
        <v>0</v>
      </c>
      <c r="AY83" s="16">
        <v>0</v>
      </c>
      <c r="AZ83" s="16">
        <v>9.7949626259999985</v>
      </c>
    </row>
    <row r="84" spans="2:52" x14ac:dyDescent="0.25">
      <c r="B84" s="24" t="s">
        <v>1582</v>
      </c>
      <c r="C84" s="25">
        <f t="shared" ref="C84:AZ84" si="22">SUM(C73:C83)</f>
        <v>75.722572602999989</v>
      </c>
      <c r="D84" s="25">
        <f t="shared" si="22"/>
        <v>47.704678343000005</v>
      </c>
      <c r="E84" s="25">
        <f t="shared" si="22"/>
        <v>30.570450982999997</v>
      </c>
      <c r="F84" s="25">
        <f t="shared" si="22"/>
        <v>15.31583696</v>
      </c>
      <c r="G84" s="25">
        <f t="shared" si="22"/>
        <v>1.8183904</v>
      </c>
      <c r="H84" s="25">
        <f t="shared" si="22"/>
        <v>28.017894259999998</v>
      </c>
      <c r="I84" s="25">
        <f t="shared" si="22"/>
        <v>6.05362344</v>
      </c>
      <c r="J84" s="25">
        <f t="shared" si="22"/>
        <v>4.4777244999999999</v>
      </c>
      <c r="K84" s="25">
        <f t="shared" si="22"/>
        <v>14.01460286</v>
      </c>
      <c r="L84" s="25">
        <f t="shared" si="22"/>
        <v>3.4719434600000003</v>
      </c>
      <c r="M84" s="25">
        <f t="shared" si="22"/>
        <v>648.02568456000006</v>
      </c>
      <c r="N84" s="25">
        <f t="shared" si="22"/>
        <v>598.57627000000002</v>
      </c>
      <c r="O84" s="25">
        <f t="shared" si="22"/>
        <v>30.342852419999996</v>
      </c>
      <c r="P84" s="25">
        <f t="shared" si="22"/>
        <v>4.4891728799999999</v>
      </c>
      <c r="Q84" s="25">
        <f t="shared" si="22"/>
        <v>14.617389259999999</v>
      </c>
      <c r="R84" s="25">
        <f t="shared" si="22"/>
        <v>723.74825716299995</v>
      </c>
      <c r="S84" s="25">
        <f t="shared" si="22"/>
        <v>361.08226375000004</v>
      </c>
      <c r="T84" s="25">
        <f t="shared" si="22"/>
        <v>11.22936741</v>
      </c>
      <c r="U84" s="25">
        <f t="shared" si="22"/>
        <v>63.145160879999999</v>
      </c>
      <c r="V84" s="25">
        <f t="shared" si="22"/>
        <v>0</v>
      </c>
      <c r="W84" s="25">
        <f t="shared" si="22"/>
        <v>0.42248224000000001</v>
      </c>
      <c r="X84" s="25">
        <f t="shared" si="22"/>
        <v>48.424047480000006</v>
      </c>
      <c r="Y84" s="25">
        <f t="shared" si="22"/>
        <v>83.407537579999996</v>
      </c>
      <c r="Z84" s="25">
        <f t="shared" si="22"/>
        <v>6.5717122199999993</v>
      </c>
      <c r="AA84" s="25">
        <f t="shared" si="22"/>
        <v>574.28257155999995</v>
      </c>
      <c r="AB84" s="25">
        <f t="shared" si="22"/>
        <v>149.46568560299997</v>
      </c>
      <c r="AC84" s="25">
        <f t="shared" si="22"/>
        <v>0.49624398999999997</v>
      </c>
      <c r="AD84" s="25">
        <f t="shared" si="22"/>
        <v>0.15230099</v>
      </c>
      <c r="AE84" s="25">
        <f t="shared" si="22"/>
        <v>0</v>
      </c>
      <c r="AF84" s="25">
        <f t="shared" si="22"/>
        <v>0.343943</v>
      </c>
      <c r="AG84" s="25">
        <f t="shared" si="22"/>
        <v>0</v>
      </c>
      <c r="AH84" s="25">
        <f t="shared" si="22"/>
        <v>0</v>
      </c>
      <c r="AI84" s="25">
        <f t="shared" si="22"/>
        <v>0</v>
      </c>
      <c r="AJ84" s="25">
        <f t="shared" si="22"/>
        <v>0</v>
      </c>
      <c r="AK84" s="25">
        <f t="shared" si="22"/>
        <v>0.49624398999999997</v>
      </c>
      <c r="AL84" s="25">
        <f t="shared" si="22"/>
        <v>27.714619250000002</v>
      </c>
      <c r="AM84" s="25">
        <f t="shared" si="22"/>
        <v>27.714619250000002</v>
      </c>
      <c r="AN84" s="25">
        <f t="shared" si="22"/>
        <v>0</v>
      </c>
      <c r="AO84" s="25">
        <f t="shared" si="22"/>
        <v>0</v>
      </c>
      <c r="AP84" s="25">
        <f t="shared" si="22"/>
        <v>13.5771295</v>
      </c>
      <c r="AQ84" s="25">
        <f t="shared" si="22"/>
        <v>13.5771295</v>
      </c>
      <c r="AR84" s="25">
        <f t="shared" si="22"/>
        <v>0</v>
      </c>
      <c r="AS84" s="25">
        <f t="shared" si="22"/>
        <v>0</v>
      </c>
      <c r="AT84" s="25">
        <f t="shared" si="22"/>
        <v>41.291748749999996</v>
      </c>
      <c r="AU84" s="25">
        <f t="shared" si="22"/>
        <v>108.67018084300001</v>
      </c>
      <c r="AV84" s="25">
        <f t="shared" si="22"/>
        <v>286.20997246000002</v>
      </c>
      <c r="AW84" s="25">
        <f t="shared" si="22"/>
        <v>394.88015330299999</v>
      </c>
      <c r="AX84" s="25">
        <f t="shared" si="22"/>
        <v>19.723949489999999</v>
      </c>
      <c r="AY84" s="25">
        <f t="shared" si="22"/>
        <v>66.399292740000007</v>
      </c>
      <c r="AZ84" s="25">
        <f t="shared" si="22"/>
        <v>308.75691107299997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14" t="s">
        <v>1339</v>
      </c>
    </row>
    <row r="87" spans="2:52" x14ac:dyDescent="0.25">
      <c r="B87" s="15" t="s">
        <v>1389</v>
      </c>
      <c r="C87" s="16">
        <v>3.6170875409999996</v>
      </c>
      <c r="D87" s="16">
        <v>1.0329096609999999</v>
      </c>
      <c r="E87" s="16">
        <v>0.40144152100000002</v>
      </c>
      <c r="F87" s="16">
        <v>0.56024600000000002</v>
      </c>
      <c r="G87" s="16">
        <v>7.1222140000000003E-2</v>
      </c>
      <c r="H87" s="16">
        <v>2.5841778799999999</v>
      </c>
      <c r="I87" s="16">
        <v>0.35336000000000001</v>
      </c>
      <c r="J87" s="16">
        <v>0.21017066000000001</v>
      </c>
      <c r="K87" s="16">
        <v>1.6713471499999999</v>
      </c>
      <c r="L87" s="16">
        <v>0.34930007000000002</v>
      </c>
      <c r="M87" s="16">
        <v>75.586590999999999</v>
      </c>
      <c r="N87" s="16">
        <v>75.586590999999999</v>
      </c>
      <c r="O87" s="16">
        <v>0</v>
      </c>
      <c r="P87" s="16">
        <v>0</v>
      </c>
      <c r="Q87" s="16">
        <v>0</v>
      </c>
      <c r="R87" s="16">
        <v>79.203678540999988</v>
      </c>
      <c r="S87" s="16">
        <v>31.384470780000001</v>
      </c>
      <c r="T87" s="16">
        <v>0.21972148999999999</v>
      </c>
      <c r="U87" s="16">
        <v>7.1139867199999998</v>
      </c>
      <c r="V87" s="16">
        <v>0</v>
      </c>
      <c r="W87" s="16">
        <v>0</v>
      </c>
      <c r="X87" s="16">
        <v>4.2265656399999996</v>
      </c>
      <c r="Y87" s="16">
        <v>4.67659833</v>
      </c>
      <c r="Z87" s="16">
        <v>0</v>
      </c>
      <c r="AA87" s="16">
        <v>47.62134296</v>
      </c>
      <c r="AB87" s="16">
        <v>31.582335580999999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5.5657596299999996</v>
      </c>
      <c r="AM87" s="16">
        <v>5.5657596299999996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5.5657596299999996</v>
      </c>
      <c r="AU87" s="16">
        <v>26.016575951</v>
      </c>
      <c r="AV87" s="16">
        <v>0.9</v>
      </c>
      <c r="AW87" s="16">
        <v>26.916575951000002</v>
      </c>
      <c r="AX87" s="16">
        <v>0</v>
      </c>
      <c r="AY87" s="16">
        <v>0</v>
      </c>
      <c r="AZ87" s="16">
        <v>26.916575951000002</v>
      </c>
    </row>
    <row r="88" spans="2:52" x14ac:dyDescent="0.25">
      <c r="B88" s="15" t="s">
        <v>1390</v>
      </c>
      <c r="C88" s="16">
        <v>0.95450752799999994</v>
      </c>
      <c r="D88" s="16">
        <v>0.26273031799999996</v>
      </c>
      <c r="E88" s="16">
        <v>8.0355618000000004E-2</v>
      </c>
      <c r="F88" s="16">
        <v>9.7581539999999994E-2</v>
      </c>
      <c r="G88" s="16">
        <v>8.4793160000000006E-2</v>
      </c>
      <c r="H88" s="16">
        <v>0.69177720999999992</v>
      </c>
      <c r="I88" s="16">
        <v>0.12428360000000001</v>
      </c>
      <c r="J88" s="16">
        <v>3.6566500000000002E-2</v>
      </c>
      <c r="K88" s="16">
        <v>0</v>
      </c>
      <c r="L88" s="16">
        <v>0.53092711000000004</v>
      </c>
      <c r="M88" s="16">
        <v>46.762929</v>
      </c>
      <c r="N88" s="16">
        <v>46.732928999999999</v>
      </c>
      <c r="O88" s="16">
        <v>0</v>
      </c>
      <c r="P88" s="16">
        <v>0</v>
      </c>
      <c r="Q88" s="16">
        <v>0.03</v>
      </c>
      <c r="R88" s="16">
        <v>47.717436528</v>
      </c>
      <c r="S88" s="16">
        <v>21.537294469999999</v>
      </c>
      <c r="T88" s="16">
        <v>0</v>
      </c>
      <c r="U88" s="16">
        <v>4.1838819999999997</v>
      </c>
      <c r="V88" s="16">
        <v>0</v>
      </c>
      <c r="W88" s="16">
        <v>0</v>
      </c>
      <c r="X88" s="16">
        <v>6.3632787100000003</v>
      </c>
      <c r="Y88" s="16">
        <v>4.8475011200000004</v>
      </c>
      <c r="Z88" s="16">
        <v>0.94061824999999999</v>
      </c>
      <c r="AA88" s="16">
        <v>37.872574549999996</v>
      </c>
      <c r="AB88" s="16">
        <v>9.8448619780000008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0.129</v>
      </c>
      <c r="AM88" s="16">
        <v>0.129</v>
      </c>
      <c r="AN88" s="16">
        <v>0</v>
      </c>
      <c r="AO88" s="16">
        <v>0</v>
      </c>
      <c r="AP88" s="16">
        <v>1.59</v>
      </c>
      <c r="AQ88" s="16">
        <v>1.59</v>
      </c>
      <c r="AR88" s="16">
        <v>0</v>
      </c>
      <c r="AS88" s="16">
        <v>0</v>
      </c>
      <c r="AT88" s="16">
        <v>1.7190000000000001</v>
      </c>
      <c r="AU88" s="16">
        <v>8.1258619779999997</v>
      </c>
      <c r="AV88" s="16">
        <v>4.5467757100000004</v>
      </c>
      <c r="AW88" s="16">
        <v>12.672637688</v>
      </c>
      <c r="AX88" s="16">
        <v>0</v>
      </c>
      <c r="AY88" s="16">
        <v>0</v>
      </c>
      <c r="AZ88" s="16">
        <v>12.672637688</v>
      </c>
    </row>
    <row r="89" spans="2:52" x14ac:dyDescent="0.25">
      <c r="B89" s="15" t="s">
        <v>1391</v>
      </c>
      <c r="C89" s="16">
        <v>2.714130967</v>
      </c>
      <c r="D89" s="16">
        <v>0.45098476700000001</v>
      </c>
      <c r="E89" s="16">
        <v>3.9165747000000001E-2</v>
      </c>
      <c r="F89" s="16">
        <v>0.35811704999999999</v>
      </c>
      <c r="G89" s="16">
        <v>5.3701970000000002E-2</v>
      </c>
      <c r="H89" s="16">
        <v>2.2631462</v>
      </c>
      <c r="I89" s="16">
        <v>1.4298656999999999</v>
      </c>
      <c r="J89" s="16">
        <v>0.104771</v>
      </c>
      <c r="K89" s="16">
        <v>0</v>
      </c>
      <c r="L89" s="16">
        <v>0.72850950000000003</v>
      </c>
      <c r="M89" s="16">
        <v>43.316229999999997</v>
      </c>
      <c r="N89" s="16">
        <v>43.316229999999997</v>
      </c>
      <c r="O89" s="16">
        <v>0</v>
      </c>
      <c r="P89" s="16">
        <v>0</v>
      </c>
      <c r="Q89" s="16">
        <v>0</v>
      </c>
      <c r="R89" s="16">
        <v>46.030360967</v>
      </c>
      <c r="S89" s="16">
        <v>28.047685340000001</v>
      </c>
      <c r="T89" s="16">
        <v>0</v>
      </c>
      <c r="U89" s="16">
        <v>5.1745690800000004</v>
      </c>
      <c r="V89" s="16">
        <v>0</v>
      </c>
      <c r="W89" s="16">
        <v>0</v>
      </c>
      <c r="X89" s="16">
        <v>4.7283781100000004</v>
      </c>
      <c r="Y89" s="16">
        <v>6.4908781500000003</v>
      </c>
      <c r="Z89" s="16">
        <v>0</v>
      </c>
      <c r="AA89" s="16">
        <v>44.44151068</v>
      </c>
      <c r="AB89" s="16">
        <v>1.5888502870000001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0.19816900000000001</v>
      </c>
      <c r="AM89" s="16">
        <v>0.19816900000000001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0.19816900000000001</v>
      </c>
      <c r="AU89" s="16">
        <v>1.390681287</v>
      </c>
      <c r="AV89" s="16">
        <v>2.60554511</v>
      </c>
      <c r="AW89" s="16">
        <v>3.996226397</v>
      </c>
      <c r="AX89" s="16">
        <v>0</v>
      </c>
      <c r="AY89" s="16">
        <v>0</v>
      </c>
      <c r="AZ89" s="16">
        <v>3.996226397</v>
      </c>
    </row>
    <row r="90" spans="2:52" x14ac:dyDescent="0.25">
      <c r="B90" s="15" t="s">
        <v>1392</v>
      </c>
      <c r="C90" s="16">
        <v>1.681202007</v>
      </c>
      <c r="D90" s="16">
        <v>0.67260861699999996</v>
      </c>
      <c r="E90" s="16">
        <v>8.3515176999999996E-2</v>
      </c>
      <c r="F90" s="16">
        <v>0.49052570000000001</v>
      </c>
      <c r="G90" s="16">
        <v>9.8567740000000001E-2</v>
      </c>
      <c r="H90" s="16">
        <v>1.0085933899999999</v>
      </c>
      <c r="I90" s="16">
        <v>0.12771489</v>
      </c>
      <c r="J90" s="16">
        <v>0.240869</v>
      </c>
      <c r="K90" s="16">
        <v>0</v>
      </c>
      <c r="L90" s="16">
        <v>0.64000950000000001</v>
      </c>
      <c r="M90" s="16">
        <v>109.610015</v>
      </c>
      <c r="N90" s="16">
        <v>109.088915</v>
      </c>
      <c r="O90" s="16">
        <v>0</v>
      </c>
      <c r="P90" s="16">
        <v>0</v>
      </c>
      <c r="Q90" s="16">
        <v>0.52110000000000001</v>
      </c>
      <c r="R90" s="16">
        <v>111.291217007</v>
      </c>
      <c r="S90" s="16">
        <v>48.240456139999999</v>
      </c>
      <c r="T90" s="16">
        <v>0.01</v>
      </c>
      <c r="U90" s="16">
        <v>18.751779249999998</v>
      </c>
      <c r="V90" s="16">
        <v>0</v>
      </c>
      <c r="W90" s="16">
        <v>0</v>
      </c>
      <c r="X90" s="16">
        <v>9.591092269999999</v>
      </c>
      <c r="Y90" s="16">
        <v>7.7137749299999996</v>
      </c>
      <c r="Z90" s="16">
        <v>0</v>
      </c>
      <c r="AA90" s="16">
        <v>84.30710259</v>
      </c>
      <c r="AB90" s="16">
        <v>26.984114417000001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8.0809999999999995</v>
      </c>
      <c r="AM90" s="16">
        <v>8.0809999999999995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8.0809999999999995</v>
      </c>
      <c r="AU90" s="16">
        <v>18.903114417000001</v>
      </c>
      <c r="AV90" s="16">
        <v>35.886830670000002</v>
      </c>
      <c r="AW90" s="16">
        <v>54.789945087</v>
      </c>
      <c r="AX90" s="16">
        <v>0</v>
      </c>
      <c r="AY90" s="16">
        <v>2.23137769</v>
      </c>
      <c r="AZ90" s="16">
        <v>52.558567396999997</v>
      </c>
    </row>
    <row r="91" spans="2:52" x14ac:dyDescent="0.25">
      <c r="B91" s="15" t="s">
        <v>1393</v>
      </c>
      <c r="C91" s="16">
        <v>3.723506693</v>
      </c>
      <c r="D91" s="16">
        <v>1.8426543029999998</v>
      </c>
      <c r="E91" s="16">
        <v>0.53894840300000002</v>
      </c>
      <c r="F91" s="16">
        <v>0.99624752000000005</v>
      </c>
      <c r="G91" s="16">
        <v>0.30745838000000003</v>
      </c>
      <c r="H91" s="16">
        <v>1.8808523899999998</v>
      </c>
      <c r="I91" s="16">
        <v>0.3687571</v>
      </c>
      <c r="J91" s="16">
        <v>0.16583400000000001</v>
      </c>
      <c r="K91" s="16">
        <v>1.0208825500000001</v>
      </c>
      <c r="L91" s="16">
        <v>0.32537874</v>
      </c>
      <c r="M91" s="16">
        <v>52.816836000000002</v>
      </c>
      <c r="N91" s="16">
        <v>52.816836000000002</v>
      </c>
      <c r="O91" s="16">
        <v>0</v>
      </c>
      <c r="P91" s="16">
        <v>0</v>
      </c>
      <c r="Q91" s="16">
        <v>0</v>
      </c>
      <c r="R91" s="16">
        <v>56.540342693000007</v>
      </c>
      <c r="S91" s="16">
        <v>36.439895060000005</v>
      </c>
      <c r="T91" s="16">
        <v>0.21790000000000001</v>
      </c>
      <c r="U91" s="16">
        <v>4.16092774</v>
      </c>
      <c r="V91" s="16">
        <v>0</v>
      </c>
      <c r="W91" s="16">
        <v>0</v>
      </c>
      <c r="X91" s="16">
        <v>3.22600855</v>
      </c>
      <c r="Y91" s="16">
        <v>3.4908422300000002</v>
      </c>
      <c r="Z91" s="16">
        <v>0</v>
      </c>
      <c r="AA91" s="16">
        <v>47.535573579999998</v>
      </c>
      <c r="AB91" s="16">
        <v>9.004769113</v>
      </c>
      <c r="AC91" s="16">
        <v>0</v>
      </c>
      <c r="AD91" s="16">
        <v>0</v>
      </c>
      <c r="AE91" s="16">
        <v>0</v>
      </c>
      <c r="AF91" s="16">
        <v>0</v>
      </c>
      <c r="AG91" s="16">
        <v>20.21793104</v>
      </c>
      <c r="AH91" s="16">
        <v>20.21793104</v>
      </c>
      <c r="AI91" s="16">
        <v>0</v>
      </c>
      <c r="AJ91" s="16">
        <v>0</v>
      </c>
      <c r="AK91" s="16">
        <v>20.21793104</v>
      </c>
      <c r="AL91" s="16">
        <v>3.20360618</v>
      </c>
      <c r="AM91" s="16">
        <v>3.20360618</v>
      </c>
      <c r="AN91" s="16">
        <v>0</v>
      </c>
      <c r="AO91" s="16">
        <v>0</v>
      </c>
      <c r="AP91" s="16">
        <v>1.5</v>
      </c>
      <c r="AQ91" s="16">
        <v>1.5</v>
      </c>
      <c r="AR91" s="16">
        <v>0</v>
      </c>
      <c r="AS91" s="16">
        <v>0</v>
      </c>
      <c r="AT91" s="16">
        <v>4.7036061799999995</v>
      </c>
      <c r="AU91" s="16">
        <v>24.519093972999997</v>
      </c>
      <c r="AV91" s="16">
        <v>14.56714859</v>
      </c>
      <c r="AW91" s="16">
        <v>39.086242562999999</v>
      </c>
      <c r="AX91" s="16">
        <v>0.48715134000000004</v>
      </c>
      <c r="AY91" s="16">
        <v>9.5829858899999998</v>
      </c>
      <c r="AZ91" s="16">
        <v>29.016105332999995</v>
      </c>
    </row>
    <row r="92" spans="2:52" x14ac:dyDescent="0.25">
      <c r="B92" s="15" t="s">
        <v>1394</v>
      </c>
      <c r="C92" s="16">
        <v>0.25894175200000003</v>
      </c>
      <c r="D92" s="16">
        <v>0.10497575200000001</v>
      </c>
      <c r="E92" s="16">
        <v>5.8284252000000002E-2</v>
      </c>
      <c r="F92" s="16">
        <v>2E-3</v>
      </c>
      <c r="G92" s="16">
        <v>4.4691500000000002E-2</v>
      </c>
      <c r="H92" s="16">
        <v>0.15396599999999999</v>
      </c>
      <c r="I92" s="16">
        <v>0.115506</v>
      </c>
      <c r="J92" s="16">
        <v>3.406E-2</v>
      </c>
      <c r="K92" s="16">
        <v>0</v>
      </c>
      <c r="L92" s="16">
        <v>4.4000000000000003E-3</v>
      </c>
      <c r="M92" s="16">
        <v>52.069854999999997</v>
      </c>
      <c r="N92" s="16">
        <v>52.069854999999997</v>
      </c>
      <c r="O92" s="16">
        <v>0</v>
      </c>
      <c r="P92" s="16">
        <v>0</v>
      </c>
      <c r="Q92" s="16">
        <v>0</v>
      </c>
      <c r="R92" s="16">
        <v>52.328796751999995</v>
      </c>
      <c r="S92" s="16">
        <v>28.233445149999998</v>
      </c>
      <c r="T92" s="16">
        <v>0</v>
      </c>
      <c r="U92" s="16">
        <v>4.6537124900000002</v>
      </c>
      <c r="V92" s="16">
        <v>0</v>
      </c>
      <c r="W92" s="16">
        <v>0</v>
      </c>
      <c r="X92" s="16">
        <v>1.2924699399999999</v>
      </c>
      <c r="Y92" s="16">
        <v>2.91475193</v>
      </c>
      <c r="Z92" s="16">
        <v>1.95E-2</v>
      </c>
      <c r="AA92" s="16">
        <v>37.113879509999997</v>
      </c>
      <c r="AB92" s="16">
        <v>15.214917242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8.1115871399999993</v>
      </c>
      <c r="AM92" s="16">
        <v>8.1115871399999993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8.1115871399999993</v>
      </c>
      <c r="AU92" s="16">
        <v>7.1033301020000001</v>
      </c>
      <c r="AV92" s="16">
        <v>35.364832710000002</v>
      </c>
      <c r="AW92" s="16">
        <v>42.468162811999996</v>
      </c>
      <c r="AX92" s="16">
        <v>0</v>
      </c>
      <c r="AY92" s="16">
        <v>0</v>
      </c>
      <c r="AZ92" s="16">
        <v>42.468162811999996</v>
      </c>
    </row>
    <row r="93" spans="2:52" x14ac:dyDescent="0.25">
      <c r="B93" s="15" t="s">
        <v>1395</v>
      </c>
      <c r="C93" s="16">
        <v>0.67286121999999993</v>
      </c>
      <c r="D93" s="16">
        <v>0.38445185999999998</v>
      </c>
      <c r="E93" s="16">
        <v>0.15328143999999999</v>
      </c>
      <c r="F93" s="16">
        <v>0.13751142000000002</v>
      </c>
      <c r="G93" s="16">
        <v>9.3659000000000006E-2</v>
      </c>
      <c r="H93" s="16">
        <v>0.28840936</v>
      </c>
      <c r="I93" s="16">
        <v>0.16011</v>
      </c>
      <c r="J93" s="16">
        <v>8.0051999999999998E-2</v>
      </c>
      <c r="K93" s="16">
        <v>0</v>
      </c>
      <c r="L93" s="16">
        <v>4.8247360000000003E-2</v>
      </c>
      <c r="M93" s="16">
        <v>53.441239000000003</v>
      </c>
      <c r="N93" s="16">
        <v>53.441239000000003</v>
      </c>
      <c r="O93" s="16">
        <v>0</v>
      </c>
      <c r="P93" s="16">
        <v>0</v>
      </c>
      <c r="Q93" s="16">
        <v>0</v>
      </c>
      <c r="R93" s="16">
        <v>54.114100219999997</v>
      </c>
      <c r="S93" s="16">
        <v>31.360549859999999</v>
      </c>
      <c r="T93" s="16">
        <v>0.02</v>
      </c>
      <c r="U93" s="16">
        <v>6.0627679299999997</v>
      </c>
      <c r="V93" s="16">
        <v>0</v>
      </c>
      <c r="W93" s="16">
        <v>0</v>
      </c>
      <c r="X93" s="16">
        <v>4.07532972</v>
      </c>
      <c r="Y93" s="16">
        <v>11.90401898</v>
      </c>
      <c r="Z93" s="16">
        <v>0.14784691</v>
      </c>
      <c r="AA93" s="16">
        <v>53.570513399999989</v>
      </c>
      <c r="AB93" s="16">
        <v>0.54358682000000003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0.68600000000000005</v>
      </c>
      <c r="AM93" s="16">
        <v>0.68600000000000005</v>
      </c>
      <c r="AN93" s="16">
        <v>0</v>
      </c>
      <c r="AO93" s="16">
        <v>0</v>
      </c>
      <c r="AP93" s="16">
        <v>6.9946190000000005E-2</v>
      </c>
      <c r="AQ93" s="16">
        <v>6.9946190000000005E-2</v>
      </c>
      <c r="AR93" s="16">
        <v>0</v>
      </c>
      <c r="AS93" s="16">
        <v>0</v>
      </c>
      <c r="AT93" s="16">
        <v>0.75594618999999996</v>
      </c>
      <c r="AU93" s="16">
        <v>-0.21235936999999999</v>
      </c>
      <c r="AV93" s="16">
        <v>11.559224619999998</v>
      </c>
      <c r="AW93" s="16">
        <v>11.34686525</v>
      </c>
      <c r="AX93" s="16">
        <v>1.930714</v>
      </c>
      <c r="AY93" s="16">
        <v>1.32354923</v>
      </c>
      <c r="AZ93" s="16">
        <v>8.0926020200000011</v>
      </c>
    </row>
    <row r="94" spans="2:52" x14ac:dyDescent="0.25">
      <c r="B94" s="24" t="s">
        <v>1582</v>
      </c>
      <c r="C94" s="25">
        <f t="shared" ref="C94:AZ94" si="23">SUM(C87:C93)</f>
        <v>13.622237708</v>
      </c>
      <c r="D94" s="25">
        <f t="shared" si="23"/>
        <v>4.7513152779999999</v>
      </c>
      <c r="E94" s="25">
        <f t="shared" si="23"/>
        <v>1.3549921580000002</v>
      </c>
      <c r="F94" s="25">
        <f t="shared" si="23"/>
        <v>2.6422292299999999</v>
      </c>
      <c r="G94" s="25">
        <f t="shared" si="23"/>
        <v>0.75409389000000004</v>
      </c>
      <c r="H94" s="25">
        <f t="shared" si="23"/>
        <v>8.8709224299999985</v>
      </c>
      <c r="I94" s="25">
        <f t="shared" si="23"/>
        <v>2.6795972899999994</v>
      </c>
      <c r="J94" s="25">
        <f t="shared" si="23"/>
        <v>0.8723231600000001</v>
      </c>
      <c r="K94" s="25">
        <f t="shared" si="23"/>
        <v>2.6922296999999999</v>
      </c>
      <c r="L94" s="25">
        <f t="shared" si="23"/>
        <v>2.6267722800000004</v>
      </c>
      <c r="M94" s="25">
        <f t="shared" si="23"/>
        <v>433.60369500000002</v>
      </c>
      <c r="N94" s="25">
        <f t="shared" si="23"/>
        <v>433.05259500000005</v>
      </c>
      <c r="O94" s="25">
        <f t="shared" si="23"/>
        <v>0</v>
      </c>
      <c r="P94" s="25">
        <f t="shared" si="23"/>
        <v>0</v>
      </c>
      <c r="Q94" s="25">
        <f t="shared" si="23"/>
        <v>0.55110000000000003</v>
      </c>
      <c r="R94" s="25">
        <f t="shared" si="23"/>
        <v>447.22593270800007</v>
      </c>
      <c r="S94" s="25">
        <f t="shared" si="23"/>
        <v>225.24379679999998</v>
      </c>
      <c r="T94" s="25">
        <f t="shared" si="23"/>
        <v>0.46762149000000003</v>
      </c>
      <c r="U94" s="25">
        <f t="shared" si="23"/>
        <v>50.101625210000002</v>
      </c>
      <c r="V94" s="25">
        <f t="shared" si="23"/>
        <v>0</v>
      </c>
      <c r="W94" s="25">
        <f t="shared" si="23"/>
        <v>0</v>
      </c>
      <c r="X94" s="25">
        <f t="shared" si="23"/>
        <v>33.503122939999997</v>
      </c>
      <c r="Y94" s="25">
        <f t="shared" si="23"/>
        <v>42.038365670000005</v>
      </c>
      <c r="Z94" s="25">
        <f t="shared" si="23"/>
        <v>1.10796516</v>
      </c>
      <c r="AA94" s="25">
        <f t="shared" si="23"/>
        <v>352.46249726999997</v>
      </c>
      <c r="AB94" s="25">
        <f t="shared" si="23"/>
        <v>94.763435437999988</v>
      </c>
      <c r="AC94" s="25">
        <f t="shared" si="23"/>
        <v>0</v>
      </c>
      <c r="AD94" s="25">
        <f t="shared" si="23"/>
        <v>0</v>
      </c>
      <c r="AE94" s="25">
        <f t="shared" si="23"/>
        <v>0</v>
      </c>
      <c r="AF94" s="25">
        <f t="shared" si="23"/>
        <v>0</v>
      </c>
      <c r="AG94" s="25">
        <f t="shared" si="23"/>
        <v>20.21793104</v>
      </c>
      <c r="AH94" s="25">
        <f t="shared" si="23"/>
        <v>20.21793104</v>
      </c>
      <c r="AI94" s="25">
        <f t="shared" si="23"/>
        <v>0</v>
      </c>
      <c r="AJ94" s="25">
        <f t="shared" si="23"/>
        <v>0</v>
      </c>
      <c r="AK94" s="25">
        <f t="shared" si="23"/>
        <v>20.21793104</v>
      </c>
      <c r="AL94" s="25">
        <f t="shared" si="23"/>
        <v>25.975121950000002</v>
      </c>
      <c r="AM94" s="25">
        <f t="shared" si="23"/>
        <v>25.975121950000002</v>
      </c>
      <c r="AN94" s="25">
        <f t="shared" si="23"/>
        <v>0</v>
      </c>
      <c r="AO94" s="25">
        <f t="shared" si="23"/>
        <v>0</v>
      </c>
      <c r="AP94" s="25">
        <f t="shared" si="23"/>
        <v>3.1599461899999999</v>
      </c>
      <c r="AQ94" s="25">
        <f t="shared" si="23"/>
        <v>3.1599461899999999</v>
      </c>
      <c r="AR94" s="25">
        <f t="shared" si="23"/>
        <v>0</v>
      </c>
      <c r="AS94" s="25">
        <f t="shared" si="23"/>
        <v>0</v>
      </c>
      <c r="AT94" s="25">
        <f t="shared" si="23"/>
        <v>29.135068139999998</v>
      </c>
      <c r="AU94" s="25">
        <f t="shared" si="23"/>
        <v>85.846298337999997</v>
      </c>
      <c r="AV94" s="25">
        <f t="shared" si="23"/>
        <v>105.43035741</v>
      </c>
      <c r="AW94" s="25">
        <f t="shared" si="23"/>
        <v>191.276655748</v>
      </c>
      <c r="AX94" s="25">
        <f t="shared" si="23"/>
        <v>2.4178653400000001</v>
      </c>
      <c r="AY94" s="25">
        <f t="shared" si="23"/>
        <v>13.13791281</v>
      </c>
      <c r="AZ94" s="25">
        <f t="shared" si="23"/>
        <v>175.72087759800002</v>
      </c>
    </row>
    <row r="95" spans="2:5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x14ac:dyDescent="0.25">
      <c r="B96" s="14" t="s">
        <v>1340</v>
      </c>
    </row>
    <row r="97" spans="2:52" x14ac:dyDescent="0.25">
      <c r="B97" s="15" t="s">
        <v>1396</v>
      </c>
      <c r="C97" s="16">
        <v>0.98772653300000002</v>
      </c>
      <c r="D97" s="16">
        <v>0.40396428299999998</v>
      </c>
      <c r="E97" s="16">
        <v>0.10928973300000001</v>
      </c>
      <c r="F97" s="16">
        <v>0.20202807</v>
      </c>
      <c r="G97" s="16">
        <v>9.2646479999999989E-2</v>
      </c>
      <c r="H97" s="16">
        <v>0.58376225000000004</v>
      </c>
      <c r="I97" s="16">
        <v>0.195966</v>
      </c>
      <c r="J97" s="16">
        <v>8.7612999999999996E-2</v>
      </c>
      <c r="K97" s="16">
        <v>0</v>
      </c>
      <c r="L97" s="16">
        <v>0.30018325000000001</v>
      </c>
      <c r="M97" s="16">
        <v>43.499322999999997</v>
      </c>
      <c r="N97" s="16">
        <v>43.499322999999997</v>
      </c>
      <c r="O97" s="16">
        <v>0</v>
      </c>
      <c r="P97" s="16">
        <v>0</v>
      </c>
      <c r="Q97" s="16">
        <v>0</v>
      </c>
      <c r="R97" s="16">
        <v>44.487049532999997</v>
      </c>
      <c r="S97" s="16">
        <v>20.041999440000001</v>
      </c>
      <c r="T97" s="16">
        <v>0</v>
      </c>
      <c r="U97" s="16">
        <v>3.7881777999999997</v>
      </c>
      <c r="V97" s="16">
        <v>0</v>
      </c>
      <c r="W97" s="16">
        <v>0</v>
      </c>
      <c r="X97" s="16">
        <v>1.08960897</v>
      </c>
      <c r="Y97" s="16">
        <v>4.3122677999999999</v>
      </c>
      <c r="Z97" s="16">
        <v>0</v>
      </c>
      <c r="AA97" s="16">
        <v>29.232054010000002</v>
      </c>
      <c r="AB97" s="16">
        <v>15.254995523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2.648E-2</v>
      </c>
      <c r="AM97" s="16">
        <v>2.648E-2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2.648E-2</v>
      </c>
      <c r="AU97" s="16">
        <v>15.228515523</v>
      </c>
      <c r="AV97" s="16">
        <v>46.016078210000003</v>
      </c>
      <c r="AW97" s="16">
        <v>61.244593733000002</v>
      </c>
      <c r="AX97" s="16">
        <v>0.56824074999999996</v>
      </c>
      <c r="AY97" s="16">
        <v>17.31586231</v>
      </c>
      <c r="AZ97" s="16">
        <v>43.360490673000001</v>
      </c>
    </row>
    <row r="98" spans="2:52" x14ac:dyDescent="0.25">
      <c r="B98" s="15" t="s">
        <v>1397</v>
      </c>
      <c r="C98" s="16">
        <v>4.2971411110000002</v>
      </c>
      <c r="D98" s="16">
        <v>2.7929612110000002</v>
      </c>
      <c r="E98" s="16">
        <v>0.82262168099999999</v>
      </c>
      <c r="F98" s="16">
        <v>1.53187143</v>
      </c>
      <c r="G98" s="16">
        <v>0.43846809999999997</v>
      </c>
      <c r="H98" s="16">
        <v>1.5041799000000002</v>
      </c>
      <c r="I98" s="16">
        <v>0.83758959999999993</v>
      </c>
      <c r="J98" s="16">
        <v>0.29905599999999999</v>
      </c>
      <c r="K98" s="16">
        <v>0</v>
      </c>
      <c r="L98" s="16">
        <v>0.36753429999999998</v>
      </c>
      <c r="M98" s="16">
        <v>59.88940229</v>
      </c>
      <c r="N98" s="16">
        <v>59.873891999999998</v>
      </c>
      <c r="O98" s="16">
        <v>1.5510290000000001E-2</v>
      </c>
      <c r="P98" s="16">
        <v>0</v>
      </c>
      <c r="Q98" s="16">
        <v>0</v>
      </c>
      <c r="R98" s="16">
        <v>64.186543400999994</v>
      </c>
      <c r="S98" s="16">
        <v>40.028554920000005</v>
      </c>
      <c r="T98" s="16">
        <v>0.30691031000000002</v>
      </c>
      <c r="U98" s="16">
        <v>8.4003318100000008</v>
      </c>
      <c r="V98" s="16">
        <v>0</v>
      </c>
      <c r="W98" s="16">
        <v>0</v>
      </c>
      <c r="X98" s="16">
        <v>2.2553676299999998</v>
      </c>
      <c r="Y98" s="16">
        <v>4.3362318699999998</v>
      </c>
      <c r="Z98" s="16">
        <v>0</v>
      </c>
      <c r="AA98" s="16">
        <v>55.327396540000009</v>
      </c>
      <c r="AB98" s="16">
        <v>8.8591468609999993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0.93838999999999995</v>
      </c>
      <c r="AM98" s="16">
        <v>0.93838999999999995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0.93838999999999995</v>
      </c>
      <c r="AU98" s="16">
        <v>7.9207568610000001</v>
      </c>
      <c r="AV98" s="16">
        <v>20.547291260000002</v>
      </c>
      <c r="AW98" s="16">
        <v>28.468048120999999</v>
      </c>
      <c r="AX98" s="16">
        <v>0</v>
      </c>
      <c r="AY98" s="16">
        <v>9.3742437699999996</v>
      </c>
      <c r="AZ98" s="16">
        <v>19.093804350999999</v>
      </c>
    </row>
    <row r="99" spans="2:52" x14ac:dyDescent="0.25">
      <c r="B99" s="15" t="s">
        <v>1398</v>
      </c>
      <c r="C99" s="16">
        <v>1.0522767420000001</v>
      </c>
      <c r="D99" s="16">
        <v>0.52599548200000001</v>
      </c>
      <c r="E99" s="16">
        <v>0.23199418199999999</v>
      </c>
      <c r="F99" s="16">
        <v>0.1993683</v>
      </c>
      <c r="G99" s="16">
        <v>9.4632999999999995E-2</v>
      </c>
      <c r="H99" s="16">
        <v>0.52628125999999997</v>
      </c>
      <c r="I99" s="16">
        <v>0.200706</v>
      </c>
      <c r="J99" s="16">
        <v>0.2417195</v>
      </c>
      <c r="K99" s="16">
        <v>0</v>
      </c>
      <c r="L99" s="16">
        <v>8.3855760000000001E-2</v>
      </c>
      <c r="M99" s="16">
        <v>40.897562000000001</v>
      </c>
      <c r="N99" s="16">
        <v>40.897562000000001</v>
      </c>
      <c r="O99" s="16">
        <v>0</v>
      </c>
      <c r="P99" s="16">
        <v>0</v>
      </c>
      <c r="Q99" s="16">
        <v>0</v>
      </c>
      <c r="R99" s="16">
        <v>41.949838741999997</v>
      </c>
      <c r="S99" s="16">
        <v>23.268564739999999</v>
      </c>
      <c r="T99" s="16">
        <v>0</v>
      </c>
      <c r="U99" s="16">
        <v>4.9791245599999998</v>
      </c>
      <c r="V99" s="16">
        <v>0</v>
      </c>
      <c r="W99" s="16">
        <v>0</v>
      </c>
      <c r="X99" s="16">
        <v>1.35811324</v>
      </c>
      <c r="Y99" s="16">
        <v>3.1572464900000003</v>
      </c>
      <c r="Z99" s="16">
        <v>0</v>
      </c>
      <c r="AA99" s="16">
        <v>32.763049029999991</v>
      </c>
      <c r="AB99" s="16">
        <v>9.1867897120000013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0.14396175</v>
      </c>
      <c r="AM99" s="16">
        <v>0.14396175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0.14396175</v>
      </c>
      <c r="AU99" s="16">
        <v>9.0428279620000005</v>
      </c>
      <c r="AV99" s="16">
        <v>23.859457810000002</v>
      </c>
      <c r="AW99" s="16">
        <v>32.902285771999999</v>
      </c>
      <c r="AX99" s="16">
        <v>0</v>
      </c>
      <c r="AY99" s="16">
        <v>0</v>
      </c>
      <c r="AZ99" s="16">
        <v>32.902285771999999</v>
      </c>
    </row>
    <row r="100" spans="2:52" x14ac:dyDescent="0.25">
      <c r="B100" s="15" t="s">
        <v>932</v>
      </c>
      <c r="C100" s="16">
        <v>12.932556903999998</v>
      </c>
      <c r="D100" s="16">
        <v>5.1628604940000002</v>
      </c>
      <c r="E100" s="16">
        <v>0.76414989400000011</v>
      </c>
      <c r="F100" s="16">
        <v>3.9860538500000002</v>
      </c>
      <c r="G100" s="16">
        <v>0.41265675000000002</v>
      </c>
      <c r="H100" s="16">
        <v>7.7696964099999999</v>
      </c>
      <c r="I100" s="16">
        <v>1.56155781</v>
      </c>
      <c r="J100" s="16">
        <v>6.0878881900000001</v>
      </c>
      <c r="K100" s="16">
        <v>0</v>
      </c>
      <c r="L100" s="16">
        <v>0.12025041</v>
      </c>
      <c r="M100" s="16">
        <v>74.754515909999995</v>
      </c>
      <c r="N100" s="16">
        <v>74.562377999999995</v>
      </c>
      <c r="O100" s="16">
        <v>0.19213791</v>
      </c>
      <c r="P100" s="16">
        <v>0</v>
      </c>
      <c r="Q100" s="16">
        <v>0</v>
      </c>
      <c r="R100" s="16">
        <v>87.68707281399999</v>
      </c>
      <c r="S100" s="16">
        <v>57.436621719999998</v>
      </c>
      <c r="T100" s="16">
        <v>0.50359659999999995</v>
      </c>
      <c r="U100" s="16">
        <v>8.6063859300000001</v>
      </c>
      <c r="V100" s="16">
        <v>0</v>
      </c>
      <c r="W100" s="16">
        <v>0</v>
      </c>
      <c r="X100" s="16">
        <v>2.11927054</v>
      </c>
      <c r="Y100" s="16">
        <v>10.40771584</v>
      </c>
      <c r="Z100" s="16">
        <v>0.87399037000000002</v>
      </c>
      <c r="AA100" s="16">
        <v>79.947581000000014</v>
      </c>
      <c r="AB100" s="16">
        <v>7.739491814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0.56247940000000007</v>
      </c>
      <c r="AM100" s="16">
        <v>0.56247940000000007</v>
      </c>
      <c r="AN100" s="16">
        <v>0</v>
      </c>
      <c r="AO100" s="16">
        <v>0</v>
      </c>
      <c r="AP100" s="16">
        <v>2.2569203099999999</v>
      </c>
      <c r="AQ100" s="16">
        <v>2.2569203099999999</v>
      </c>
      <c r="AR100" s="16">
        <v>0</v>
      </c>
      <c r="AS100" s="16">
        <v>0</v>
      </c>
      <c r="AT100" s="16">
        <v>2.8193997099999999</v>
      </c>
      <c r="AU100" s="16">
        <v>4.9200921040000001</v>
      </c>
      <c r="AV100" s="16">
        <v>35.356359949999998</v>
      </c>
      <c r="AW100" s="16">
        <v>40.276452054000003</v>
      </c>
      <c r="AX100" s="16">
        <v>0.94488908999999999</v>
      </c>
      <c r="AY100" s="16">
        <v>3.2749721099999998</v>
      </c>
      <c r="AZ100" s="16">
        <v>36.056590854</v>
      </c>
    </row>
    <row r="101" spans="2:52" x14ac:dyDescent="0.25">
      <c r="B101" s="15" t="s">
        <v>1399</v>
      </c>
      <c r="C101" s="16">
        <v>1.2695461859999999</v>
      </c>
      <c r="D101" s="16">
        <v>0.44375910600000001</v>
      </c>
      <c r="E101" s="16">
        <v>0.17069722600000004</v>
      </c>
      <c r="F101" s="16">
        <v>0.18955543999999999</v>
      </c>
      <c r="G101" s="16">
        <v>8.3506440000000001E-2</v>
      </c>
      <c r="H101" s="16">
        <v>0.82578708000000001</v>
      </c>
      <c r="I101" s="16">
        <v>0.20236100000000001</v>
      </c>
      <c r="J101" s="16">
        <v>0.51806560000000001</v>
      </c>
      <c r="K101" s="16">
        <v>0</v>
      </c>
      <c r="L101" s="16">
        <v>0.10536047999999999</v>
      </c>
      <c r="M101" s="16">
        <v>49.162329999999997</v>
      </c>
      <c r="N101" s="16">
        <v>49.162329999999997</v>
      </c>
      <c r="O101" s="16">
        <v>0</v>
      </c>
      <c r="P101" s="16">
        <v>0</v>
      </c>
      <c r="Q101" s="16">
        <v>0</v>
      </c>
      <c r="R101" s="16">
        <v>50.431876185999997</v>
      </c>
      <c r="S101" s="16">
        <v>31.28741496</v>
      </c>
      <c r="T101" s="16">
        <v>0</v>
      </c>
      <c r="U101" s="16">
        <v>10.107364130000001</v>
      </c>
      <c r="V101" s="16">
        <v>0</v>
      </c>
      <c r="W101" s="16">
        <v>0</v>
      </c>
      <c r="X101" s="16">
        <v>1.5829826200000001</v>
      </c>
      <c r="Y101" s="16">
        <v>5.8841891200000003</v>
      </c>
      <c r="Z101" s="16">
        <v>0</v>
      </c>
      <c r="AA101" s="16">
        <v>48.861950829999998</v>
      </c>
      <c r="AB101" s="16">
        <v>1.5699253559999999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1.5699253559999999</v>
      </c>
      <c r="AV101" s="16">
        <v>2.2595427300000002</v>
      </c>
      <c r="AW101" s="16">
        <v>3.8294680860000003</v>
      </c>
      <c r="AX101" s="16">
        <v>2.37563323</v>
      </c>
      <c r="AY101" s="16">
        <v>0</v>
      </c>
      <c r="AZ101" s="16">
        <v>1.4538348560000001</v>
      </c>
    </row>
    <row r="102" spans="2:52" x14ac:dyDescent="0.25">
      <c r="B102" s="15" t="s">
        <v>1400</v>
      </c>
      <c r="C102" s="16">
        <v>2.9469321530000001</v>
      </c>
      <c r="D102" s="16">
        <v>1.451664203</v>
      </c>
      <c r="E102" s="16">
        <v>0.56350032299999997</v>
      </c>
      <c r="F102" s="16">
        <v>0.67352508</v>
      </c>
      <c r="G102" s="16">
        <v>0.21463879999999999</v>
      </c>
      <c r="H102" s="16">
        <v>1.4952679499999999</v>
      </c>
      <c r="I102" s="16">
        <v>0.54186109999999998</v>
      </c>
      <c r="J102" s="16">
        <v>0.218997</v>
      </c>
      <c r="K102" s="16">
        <v>0</v>
      </c>
      <c r="L102" s="16">
        <v>0.73440985000000003</v>
      </c>
      <c r="M102" s="16">
        <v>91.664006000000001</v>
      </c>
      <c r="N102" s="16">
        <v>90.76782</v>
      </c>
      <c r="O102" s="16">
        <v>0</v>
      </c>
      <c r="P102" s="16">
        <v>0.89618600000000004</v>
      </c>
      <c r="Q102" s="16">
        <v>0</v>
      </c>
      <c r="R102" s="16">
        <v>94.610938152999992</v>
      </c>
      <c r="S102" s="16">
        <v>44.120170680000001</v>
      </c>
      <c r="T102" s="16">
        <v>0.99400118000000004</v>
      </c>
      <c r="U102" s="16">
        <v>9.5338672500000001</v>
      </c>
      <c r="V102" s="16">
        <v>0</v>
      </c>
      <c r="W102" s="16">
        <v>0</v>
      </c>
      <c r="X102" s="16">
        <v>3.1443184400000002</v>
      </c>
      <c r="Y102" s="16">
        <v>8.6016194600000002</v>
      </c>
      <c r="Z102" s="16">
        <v>0</v>
      </c>
      <c r="AA102" s="16">
        <v>66.39397701</v>
      </c>
      <c r="AB102" s="16">
        <v>28.216961142999999</v>
      </c>
      <c r="AC102" s="16">
        <v>1.1520000000000001E-2</v>
      </c>
      <c r="AD102" s="16">
        <v>1.1520000000000001E-2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1.1520000000000001E-2</v>
      </c>
      <c r="AL102" s="16">
        <v>2.10390912</v>
      </c>
      <c r="AM102" s="16">
        <v>2.10390912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2.10390912</v>
      </c>
      <c r="AU102" s="16">
        <v>26.124572022999999</v>
      </c>
      <c r="AV102" s="16">
        <v>40.622115239999999</v>
      </c>
      <c r="AW102" s="16">
        <v>66.746687262999998</v>
      </c>
      <c r="AX102" s="16">
        <v>0.12220575</v>
      </c>
      <c r="AY102" s="16">
        <v>19.91243506</v>
      </c>
      <c r="AZ102" s="16">
        <v>46.712046452999999</v>
      </c>
    </row>
    <row r="103" spans="2:52" x14ac:dyDescent="0.25">
      <c r="B103" s="15" t="s">
        <v>1401</v>
      </c>
      <c r="C103" s="16">
        <v>2.4185074050000002</v>
      </c>
      <c r="D103" s="16">
        <v>0.81149462500000002</v>
      </c>
      <c r="E103" s="16">
        <v>0.18434001500000002</v>
      </c>
      <c r="F103" s="16">
        <v>0.49281668000000001</v>
      </c>
      <c r="G103" s="16">
        <v>0.13433792999999999</v>
      </c>
      <c r="H103" s="16">
        <v>1.60701278</v>
      </c>
      <c r="I103" s="16">
        <v>0.37826983000000003</v>
      </c>
      <c r="J103" s="16">
        <v>1.09694252</v>
      </c>
      <c r="K103" s="16">
        <v>0</v>
      </c>
      <c r="L103" s="16">
        <v>0.13180043</v>
      </c>
      <c r="M103" s="16">
        <v>34.296424999999999</v>
      </c>
      <c r="N103" s="16">
        <v>32.796424999999999</v>
      </c>
      <c r="O103" s="16">
        <v>0</v>
      </c>
      <c r="P103" s="16">
        <v>0</v>
      </c>
      <c r="Q103" s="16">
        <v>1.5</v>
      </c>
      <c r="R103" s="16">
        <v>36.714932404999999</v>
      </c>
      <c r="S103" s="16">
        <v>20.744331460000001</v>
      </c>
      <c r="T103" s="16">
        <v>0.10915885</v>
      </c>
      <c r="U103" s="16">
        <v>3.2171619200000001</v>
      </c>
      <c r="V103" s="16">
        <v>0</v>
      </c>
      <c r="W103" s="16">
        <v>0</v>
      </c>
      <c r="X103" s="16">
        <v>2.0620636999999999</v>
      </c>
      <c r="Y103" s="16">
        <v>4.7070878899999995</v>
      </c>
      <c r="Z103" s="16">
        <v>0</v>
      </c>
      <c r="AA103" s="16">
        <v>30.839803820000004</v>
      </c>
      <c r="AB103" s="16">
        <v>5.8751285849999997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5.8751285849999997</v>
      </c>
      <c r="AV103" s="16">
        <v>12.187653529999999</v>
      </c>
      <c r="AW103" s="16">
        <v>18.062782115000001</v>
      </c>
      <c r="AX103" s="16">
        <v>1.62541264</v>
      </c>
      <c r="AY103" s="16">
        <v>1.0006561199999999</v>
      </c>
      <c r="AZ103" s="16">
        <v>15.436713355</v>
      </c>
    </row>
    <row r="104" spans="2:52" x14ac:dyDescent="0.25">
      <c r="B104" s="15" t="s">
        <v>1402</v>
      </c>
      <c r="C104" s="16">
        <v>1.0361733769999999</v>
      </c>
      <c r="D104" s="16">
        <v>0.49433847699999994</v>
      </c>
      <c r="E104" s="16">
        <v>0.102092567</v>
      </c>
      <c r="F104" s="16">
        <v>0.29213815999999998</v>
      </c>
      <c r="G104" s="16">
        <v>0.10010775</v>
      </c>
      <c r="H104" s="16">
        <v>0.54183490000000001</v>
      </c>
      <c r="I104" s="16">
        <v>8.0609E-2</v>
      </c>
      <c r="J104" s="16">
        <v>0.11893774999999999</v>
      </c>
      <c r="K104" s="16">
        <v>0</v>
      </c>
      <c r="L104" s="16">
        <v>0.34228815000000001</v>
      </c>
      <c r="M104" s="16">
        <v>33.960298000000002</v>
      </c>
      <c r="N104" s="16">
        <v>33.960298000000002</v>
      </c>
      <c r="O104" s="16">
        <v>0</v>
      </c>
      <c r="P104" s="16">
        <v>0</v>
      </c>
      <c r="Q104" s="16">
        <v>0</v>
      </c>
      <c r="R104" s="16">
        <v>34.996471376999999</v>
      </c>
      <c r="S104" s="16">
        <v>19.131616170000001</v>
      </c>
      <c r="T104" s="16">
        <v>0</v>
      </c>
      <c r="U104" s="16">
        <v>3.9031369300000001</v>
      </c>
      <c r="V104" s="16">
        <v>0</v>
      </c>
      <c r="W104" s="16">
        <v>0</v>
      </c>
      <c r="X104" s="16">
        <v>1.20525818</v>
      </c>
      <c r="Y104" s="16">
        <v>3.1201216899999999</v>
      </c>
      <c r="Z104" s="16">
        <v>0</v>
      </c>
      <c r="AA104" s="16">
        <v>27.360132970000002</v>
      </c>
      <c r="AB104" s="16">
        <v>7.6363384070000002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0.69047897999999996</v>
      </c>
      <c r="AM104" s="16">
        <v>0.69047897999999996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0.69047897999999996</v>
      </c>
      <c r="AU104" s="16">
        <v>6.9458594270000003</v>
      </c>
      <c r="AV104" s="16">
        <v>44.239782229999996</v>
      </c>
      <c r="AW104" s="16">
        <v>51.185641657000005</v>
      </c>
      <c r="AX104" s="16">
        <v>0</v>
      </c>
      <c r="AY104" s="16">
        <v>28.050608950000001</v>
      </c>
      <c r="AZ104" s="16">
        <v>23.135032706999997</v>
      </c>
    </row>
    <row r="105" spans="2:52" x14ac:dyDescent="0.25">
      <c r="B105" s="15" t="s">
        <v>1403</v>
      </c>
      <c r="C105" s="16">
        <v>4.1932449380000003</v>
      </c>
      <c r="D105" s="16">
        <v>1.1819582179999999</v>
      </c>
      <c r="E105" s="16">
        <v>0.32655700800000004</v>
      </c>
      <c r="F105" s="16">
        <v>0.68135881999999992</v>
      </c>
      <c r="G105" s="16">
        <v>0.17404239000000002</v>
      </c>
      <c r="H105" s="16">
        <v>3.0112867200000002</v>
      </c>
      <c r="I105" s="16">
        <v>0.63047549999999997</v>
      </c>
      <c r="J105" s="16">
        <v>2.1995437500000001</v>
      </c>
      <c r="K105" s="16">
        <v>0</v>
      </c>
      <c r="L105" s="16">
        <v>0.18126747000000001</v>
      </c>
      <c r="M105" s="16">
        <v>36.060918999999998</v>
      </c>
      <c r="N105" s="16">
        <v>36.060918999999998</v>
      </c>
      <c r="O105" s="16">
        <v>0</v>
      </c>
      <c r="P105" s="16">
        <v>0</v>
      </c>
      <c r="Q105" s="16">
        <v>0</v>
      </c>
      <c r="R105" s="16">
        <v>40.254163937999998</v>
      </c>
      <c r="S105" s="16">
        <v>18.595751719999999</v>
      </c>
      <c r="T105" s="16">
        <v>3.749835E-2</v>
      </c>
      <c r="U105" s="16">
        <v>3.9764627200000002</v>
      </c>
      <c r="V105" s="16">
        <v>0</v>
      </c>
      <c r="W105" s="16">
        <v>0</v>
      </c>
      <c r="X105" s="16">
        <v>1.1947513700000001</v>
      </c>
      <c r="Y105" s="16">
        <v>3.5558074400000002</v>
      </c>
      <c r="Z105" s="16">
        <v>0</v>
      </c>
      <c r="AA105" s="16">
        <v>27.360271600000001</v>
      </c>
      <c r="AB105" s="16">
        <v>12.893892338000001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12.893892338000001</v>
      </c>
      <c r="AV105" s="16">
        <v>19.014847079999999</v>
      </c>
      <c r="AW105" s="16">
        <v>31.908739418</v>
      </c>
      <c r="AX105" s="16">
        <v>1.6472039199999999</v>
      </c>
      <c r="AY105" s="16">
        <v>0</v>
      </c>
      <c r="AZ105" s="16">
        <v>30.261535498000001</v>
      </c>
    </row>
    <row r="106" spans="2:52" x14ac:dyDescent="0.25">
      <c r="B106" s="15" t="s">
        <v>1404</v>
      </c>
      <c r="C106" s="16">
        <v>5.5295055509999997</v>
      </c>
      <c r="D106" s="16">
        <v>1.789499231</v>
      </c>
      <c r="E106" s="16">
        <v>0.42394769100000002</v>
      </c>
      <c r="F106" s="16">
        <v>1.17483249</v>
      </c>
      <c r="G106" s="16">
        <v>0.19071905</v>
      </c>
      <c r="H106" s="16">
        <v>3.74000632</v>
      </c>
      <c r="I106" s="16">
        <v>0.94734439999999998</v>
      </c>
      <c r="J106" s="16">
        <v>1.76680423</v>
      </c>
      <c r="K106" s="16">
        <v>0</v>
      </c>
      <c r="L106" s="16">
        <v>1.02585769</v>
      </c>
      <c r="M106" s="16">
        <v>50.524856999999997</v>
      </c>
      <c r="N106" s="16">
        <v>50.524856999999997</v>
      </c>
      <c r="O106" s="16">
        <v>0</v>
      </c>
      <c r="P106" s="16">
        <v>0</v>
      </c>
      <c r="Q106" s="16">
        <v>0</v>
      </c>
      <c r="R106" s="16">
        <v>56.054362550999997</v>
      </c>
      <c r="S106" s="16">
        <v>32.353983700000001</v>
      </c>
      <c r="T106" s="16">
        <v>0.47121319999999994</v>
      </c>
      <c r="U106" s="16">
        <v>8.7231713099999997</v>
      </c>
      <c r="V106" s="16">
        <v>0</v>
      </c>
      <c r="W106" s="16">
        <v>0</v>
      </c>
      <c r="X106" s="16">
        <v>2.6635514200000001</v>
      </c>
      <c r="Y106" s="16">
        <v>6.2029444500000004</v>
      </c>
      <c r="Z106" s="16">
        <v>1.0864748999999998</v>
      </c>
      <c r="AA106" s="16">
        <v>51.501338980000007</v>
      </c>
      <c r="AB106" s="16">
        <v>4.5530235709999998</v>
      </c>
      <c r="AC106" s="16">
        <v>0</v>
      </c>
      <c r="AD106" s="16">
        <v>0</v>
      </c>
      <c r="AE106" s="16">
        <v>0</v>
      </c>
      <c r="AF106" s="16">
        <v>0</v>
      </c>
      <c r="AG106" s="16">
        <v>16.143928160000002</v>
      </c>
      <c r="AH106" s="16">
        <v>16.143928160000002</v>
      </c>
      <c r="AI106" s="16">
        <v>0</v>
      </c>
      <c r="AJ106" s="16">
        <v>0</v>
      </c>
      <c r="AK106" s="16">
        <v>16.143928160000002</v>
      </c>
      <c r="AL106" s="16">
        <v>16.14392827</v>
      </c>
      <c r="AM106" s="16">
        <v>16.14392827</v>
      </c>
      <c r="AN106" s="16">
        <v>0</v>
      </c>
      <c r="AO106" s="16">
        <v>0</v>
      </c>
      <c r="AP106" s="16">
        <v>2.05261176</v>
      </c>
      <c r="AQ106" s="16">
        <v>2.05261176</v>
      </c>
      <c r="AR106" s="16">
        <v>0</v>
      </c>
      <c r="AS106" s="16">
        <v>0</v>
      </c>
      <c r="AT106" s="16">
        <v>18.196540030000001</v>
      </c>
      <c r="AU106" s="16">
        <v>2.500411701</v>
      </c>
      <c r="AV106" s="16">
        <v>16.942625170000003</v>
      </c>
      <c r="AW106" s="16">
        <v>19.443036871</v>
      </c>
      <c r="AX106" s="16">
        <v>0.88021147</v>
      </c>
      <c r="AY106" s="16">
        <v>3.1327094100000004</v>
      </c>
      <c r="AZ106" s="16">
        <v>15.430115991000001</v>
      </c>
    </row>
    <row r="107" spans="2:52" x14ac:dyDescent="0.25">
      <c r="B107" s="24" t="s">
        <v>1582</v>
      </c>
      <c r="C107" s="25">
        <f t="shared" ref="C107:AZ107" si="24">SUM(C97:C106)</f>
        <v>36.663610899999995</v>
      </c>
      <c r="D107" s="25">
        <f t="shared" si="24"/>
        <v>15.058495330000001</v>
      </c>
      <c r="E107" s="25">
        <f t="shared" si="24"/>
        <v>3.6991903200000005</v>
      </c>
      <c r="F107" s="25">
        <f t="shared" si="24"/>
        <v>9.4235483200000019</v>
      </c>
      <c r="G107" s="25">
        <f t="shared" si="24"/>
        <v>1.9357566900000003</v>
      </c>
      <c r="H107" s="25">
        <f t="shared" si="24"/>
        <v>21.605115569999999</v>
      </c>
      <c r="I107" s="25">
        <f t="shared" si="24"/>
        <v>5.5767402399999995</v>
      </c>
      <c r="J107" s="25">
        <f t="shared" si="24"/>
        <v>12.63556754</v>
      </c>
      <c r="K107" s="25">
        <f t="shared" si="24"/>
        <v>0</v>
      </c>
      <c r="L107" s="25">
        <f t="shared" si="24"/>
        <v>3.39280779</v>
      </c>
      <c r="M107" s="25">
        <f t="shared" si="24"/>
        <v>514.70963819999997</v>
      </c>
      <c r="N107" s="25">
        <f t="shared" si="24"/>
        <v>512.10580400000003</v>
      </c>
      <c r="O107" s="25">
        <f t="shared" si="24"/>
        <v>0.2076482</v>
      </c>
      <c r="P107" s="25">
        <f t="shared" si="24"/>
        <v>0.89618600000000004</v>
      </c>
      <c r="Q107" s="25">
        <f t="shared" si="24"/>
        <v>1.5</v>
      </c>
      <c r="R107" s="25">
        <f t="shared" si="24"/>
        <v>551.37324909999995</v>
      </c>
      <c r="S107" s="25">
        <f t="shared" si="24"/>
        <v>307.00900951000006</v>
      </c>
      <c r="T107" s="25">
        <f t="shared" si="24"/>
        <v>2.4223784899999998</v>
      </c>
      <c r="U107" s="25">
        <f t="shared" si="24"/>
        <v>65.235184360000005</v>
      </c>
      <c r="V107" s="25">
        <f t="shared" si="24"/>
        <v>0</v>
      </c>
      <c r="W107" s="25">
        <f t="shared" si="24"/>
        <v>0</v>
      </c>
      <c r="X107" s="25">
        <f t="shared" si="24"/>
        <v>18.675286109999998</v>
      </c>
      <c r="Y107" s="25">
        <f t="shared" si="24"/>
        <v>54.285232050000005</v>
      </c>
      <c r="Z107" s="25">
        <f t="shared" si="24"/>
        <v>1.9604652699999998</v>
      </c>
      <c r="AA107" s="25">
        <f t="shared" si="24"/>
        <v>449.58755579000001</v>
      </c>
      <c r="AB107" s="25">
        <f t="shared" si="24"/>
        <v>101.78569330999998</v>
      </c>
      <c r="AC107" s="25">
        <f t="shared" si="24"/>
        <v>1.1520000000000001E-2</v>
      </c>
      <c r="AD107" s="25">
        <f t="shared" si="24"/>
        <v>1.1520000000000001E-2</v>
      </c>
      <c r="AE107" s="25">
        <f t="shared" si="24"/>
        <v>0</v>
      </c>
      <c r="AF107" s="25">
        <f t="shared" si="24"/>
        <v>0</v>
      </c>
      <c r="AG107" s="25">
        <f t="shared" si="24"/>
        <v>16.143928160000002</v>
      </c>
      <c r="AH107" s="25">
        <f t="shared" si="24"/>
        <v>16.143928160000002</v>
      </c>
      <c r="AI107" s="25">
        <f t="shared" si="24"/>
        <v>0</v>
      </c>
      <c r="AJ107" s="25">
        <f t="shared" si="24"/>
        <v>0</v>
      </c>
      <c r="AK107" s="25">
        <f t="shared" si="24"/>
        <v>16.155448160000002</v>
      </c>
      <c r="AL107" s="25">
        <f t="shared" si="24"/>
        <v>20.60962752</v>
      </c>
      <c r="AM107" s="25">
        <f t="shared" si="24"/>
        <v>20.60962752</v>
      </c>
      <c r="AN107" s="25">
        <f t="shared" si="24"/>
        <v>0</v>
      </c>
      <c r="AO107" s="25">
        <f t="shared" si="24"/>
        <v>0</v>
      </c>
      <c r="AP107" s="25">
        <f t="shared" si="24"/>
        <v>4.3095320699999995</v>
      </c>
      <c r="AQ107" s="25">
        <f t="shared" si="24"/>
        <v>4.3095320699999995</v>
      </c>
      <c r="AR107" s="25">
        <f t="shared" si="24"/>
        <v>0</v>
      </c>
      <c r="AS107" s="25">
        <f t="shared" si="24"/>
        <v>0</v>
      </c>
      <c r="AT107" s="25">
        <f t="shared" si="24"/>
        <v>24.91915959</v>
      </c>
      <c r="AU107" s="25">
        <f t="shared" si="24"/>
        <v>93.021981879999998</v>
      </c>
      <c r="AV107" s="25">
        <f t="shared" si="24"/>
        <v>261.04575321000004</v>
      </c>
      <c r="AW107" s="25">
        <f t="shared" si="24"/>
        <v>354.06773508999999</v>
      </c>
      <c r="AX107" s="25">
        <f t="shared" si="24"/>
        <v>8.1637968500000007</v>
      </c>
      <c r="AY107" s="25">
        <f t="shared" si="24"/>
        <v>82.06148773000001</v>
      </c>
      <c r="AZ107" s="25">
        <f t="shared" si="24"/>
        <v>263.84245050999999</v>
      </c>
    </row>
    <row r="108" spans="2:5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x14ac:dyDescent="0.25">
      <c r="B109" s="14" t="s">
        <v>1519</v>
      </c>
      <c r="C109" s="12">
        <f t="shared" ref="C109:AZ109" si="25">C132+C167+C189+C236</f>
        <v>2075.1901976299996</v>
      </c>
      <c r="D109" s="12">
        <f t="shared" si="25"/>
        <v>1033.7923621899999</v>
      </c>
      <c r="E109" s="12">
        <f t="shared" si="25"/>
        <v>451.28664937999997</v>
      </c>
      <c r="F109" s="12">
        <f t="shared" si="25"/>
        <v>529.85187635</v>
      </c>
      <c r="G109" s="12">
        <f t="shared" si="25"/>
        <v>52.653836460000008</v>
      </c>
      <c r="H109" s="12">
        <f t="shared" si="25"/>
        <v>1041.3978354399999</v>
      </c>
      <c r="I109" s="12">
        <f t="shared" si="25"/>
        <v>226.30396420999998</v>
      </c>
      <c r="J109" s="12">
        <f t="shared" si="25"/>
        <v>131.00094475</v>
      </c>
      <c r="K109" s="12">
        <f t="shared" si="25"/>
        <v>532.87477753999997</v>
      </c>
      <c r="L109" s="12">
        <f t="shared" si="25"/>
        <v>151.21814893999999</v>
      </c>
      <c r="M109" s="12">
        <f t="shared" si="25"/>
        <v>8620.0355763299995</v>
      </c>
      <c r="N109" s="12">
        <f t="shared" si="25"/>
        <v>6647.2257615100007</v>
      </c>
      <c r="O109" s="12">
        <f t="shared" si="25"/>
        <v>1545.4320598200002</v>
      </c>
      <c r="P109" s="12">
        <f t="shared" si="25"/>
        <v>77.405967279999999</v>
      </c>
      <c r="Q109" s="12">
        <f t="shared" si="25"/>
        <v>349.97178772000001</v>
      </c>
      <c r="R109" s="12">
        <f t="shared" si="25"/>
        <v>10695.225773960001</v>
      </c>
      <c r="S109" s="12">
        <f t="shared" si="25"/>
        <v>4948.4682995799994</v>
      </c>
      <c r="T109" s="12">
        <f t="shared" si="25"/>
        <v>192.46760528000002</v>
      </c>
      <c r="U109" s="12">
        <f t="shared" si="25"/>
        <v>658.9472589500001</v>
      </c>
      <c r="V109" s="12">
        <f t="shared" si="25"/>
        <v>2.7865159099999999</v>
      </c>
      <c r="W109" s="12">
        <f t="shared" si="25"/>
        <v>220.01943693000001</v>
      </c>
      <c r="X109" s="12">
        <f t="shared" si="25"/>
        <v>543.65761109000005</v>
      </c>
      <c r="Y109" s="12">
        <f t="shared" si="25"/>
        <v>1539.8736351900002</v>
      </c>
      <c r="Z109" s="12">
        <f t="shared" si="25"/>
        <v>101.97708506000001</v>
      </c>
      <c r="AA109" s="12">
        <f t="shared" si="25"/>
        <v>8208.19744799</v>
      </c>
      <c r="AB109" s="12">
        <f t="shared" si="25"/>
        <v>2487.02832597</v>
      </c>
      <c r="AC109" s="12">
        <f t="shared" si="25"/>
        <v>23.430070099999998</v>
      </c>
      <c r="AD109" s="12">
        <f t="shared" si="25"/>
        <v>20.091321000000001</v>
      </c>
      <c r="AE109" s="12">
        <f t="shared" si="25"/>
        <v>0</v>
      </c>
      <c r="AF109" s="12">
        <f t="shared" si="25"/>
        <v>3.3387491000000002</v>
      </c>
      <c r="AG109" s="12">
        <f t="shared" si="25"/>
        <v>164.26990139</v>
      </c>
      <c r="AH109" s="12">
        <f t="shared" si="25"/>
        <v>164.26990139</v>
      </c>
      <c r="AI109" s="12">
        <f t="shared" si="25"/>
        <v>0</v>
      </c>
      <c r="AJ109" s="12">
        <f t="shared" si="25"/>
        <v>0</v>
      </c>
      <c r="AK109" s="12">
        <f t="shared" si="25"/>
        <v>187.69997149</v>
      </c>
      <c r="AL109" s="12">
        <f t="shared" si="25"/>
        <v>1752.3315241600001</v>
      </c>
      <c r="AM109" s="12">
        <f t="shared" si="25"/>
        <v>1752.3315241600001</v>
      </c>
      <c r="AN109" s="12">
        <f t="shared" si="25"/>
        <v>0</v>
      </c>
      <c r="AO109" s="12">
        <f t="shared" si="25"/>
        <v>0</v>
      </c>
      <c r="AP109" s="12">
        <f t="shared" si="25"/>
        <v>315.47806743000001</v>
      </c>
      <c r="AQ109" s="12">
        <f t="shared" si="25"/>
        <v>311.97806743000001</v>
      </c>
      <c r="AR109" s="12">
        <f t="shared" si="25"/>
        <v>3.5</v>
      </c>
      <c r="AS109" s="12">
        <f t="shared" si="25"/>
        <v>0</v>
      </c>
      <c r="AT109" s="12">
        <f t="shared" si="25"/>
        <v>2067.8095915900003</v>
      </c>
      <c r="AU109" s="12">
        <f t="shared" si="25"/>
        <v>606.91870586999994</v>
      </c>
      <c r="AV109" s="12">
        <f t="shared" si="25"/>
        <v>4242.7151196100003</v>
      </c>
      <c r="AW109" s="12">
        <f t="shared" si="25"/>
        <v>4849.6338254799994</v>
      </c>
      <c r="AX109" s="12">
        <f t="shared" si="25"/>
        <v>680.20867300999998</v>
      </c>
      <c r="AY109" s="12">
        <f t="shared" si="25"/>
        <v>1102.1871986800002</v>
      </c>
      <c r="AZ109" s="12">
        <f t="shared" si="25"/>
        <v>3067.2379537900001</v>
      </c>
    </row>
    <row r="110" spans="2:52" x14ac:dyDescent="0.25">
      <c r="B110" s="14" t="s">
        <v>0</v>
      </c>
    </row>
    <row r="111" spans="2:52" x14ac:dyDescent="0.25">
      <c r="B111" s="15" t="s">
        <v>27</v>
      </c>
      <c r="C111" s="16">
        <v>0.40130761300000001</v>
      </c>
      <c r="D111" s="16">
        <v>0.141898673</v>
      </c>
      <c r="E111" s="16">
        <v>5.9265552999999999E-2</v>
      </c>
      <c r="F111" s="16">
        <v>4.3177050000000002E-2</v>
      </c>
      <c r="G111" s="16">
        <v>3.9456070000000003E-2</v>
      </c>
      <c r="H111" s="16">
        <v>0.25940893999999998</v>
      </c>
      <c r="I111" s="16">
        <v>6.4793000000000003E-2</v>
      </c>
      <c r="J111" s="16">
        <v>3.3390000000000003E-2</v>
      </c>
      <c r="K111" s="16">
        <v>8.3630949999999996E-2</v>
      </c>
      <c r="L111" s="16">
        <v>7.7594989999999989E-2</v>
      </c>
      <c r="M111" s="16">
        <v>32.784301999999997</v>
      </c>
      <c r="N111" s="16">
        <v>32.784301999999997</v>
      </c>
      <c r="O111" s="16">
        <v>0</v>
      </c>
      <c r="P111" s="16">
        <v>0</v>
      </c>
      <c r="Q111" s="16">
        <v>0</v>
      </c>
      <c r="R111" s="16">
        <v>33.185609613000004</v>
      </c>
      <c r="S111" s="16">
        <v>19.673410789999998</v>
      </c>
      <c r="T111" s="16">
        <v>1.6500000000000001E-2</v>
      </c>
      <c r="U111" s="16">
        <v>1.7378903999999999</v>
      </c>
      <c r="V111" s="16">
        <v>0</v>
      </c>
      <c r="W111" s="16">
        <v>0</v>
      </c>
      <c r="X111" s="16">
        <v>0.59477172</v>
      </c>
      <c r="Y111" s="16">
        <v>9.6305093199999998</v>
      </c>
      <c r="Z111" s="16">
        <v>0</v>
      </c>
      <c r="AA111" s="16">
        <v>31.653082229999995</v>
      </c>
      <c r="AB111" s="16">
        <v>1.5325273830000001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0.48496675</v>
      </c>
      <c r="AM111" s="16">
        <v>0.48496675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0.48496675</v>
      </c>
      <c r="AU111" s="16">
        <v>1.047560633</v>
      </c>
      <c r="AV111" s="16">
        <v>20.71861032</v>
      </c>
      <c r="AW111" s="16">
        <v>21.766170953</v>
      </c>
      <c r="AX111" s="16">
        <v>5.956029</v>
      </c>
      <c r="AY111" s="16">
        <v>3.5354929500000001</v>
      </c>
      <c r="AZ111" s="16">
        <v>12.274649002999999</v>
      </c>
    </row>
    <row r="112" spans="2:52" x14ac:dyDescent="0.25">
      <c r="B112" s="15" t="s">
        <v>28</v>
      </c>
      <c r="C112" s="16">
        <v>23.930482298000001</v>
      </c>
      <c r="D112" s="16">
        <v>9.9760898779999998</v>
      </c>
      <c r="E112" s="16">
        <v>3.4130425880000002</v>
      </c>
      <c r="F112" s="16">
        <v>5.8960071200000002</v>
      </c>
      <c r="G112" s="16">
        <v>0.66704017000000004</v>
      </c>
      <c r="H112" s="16">
        <v>13.95439242</v>
      </c>
      <c r="I112" s="16">
        <v>3.4177055099999998</v>
      </c>
      <c r="J112" s="16">
        <v>2.8882228999999997</v>
      </c>
      <c r="K112" s="16">
        <v>6.10905392</v>
      </c>
      <c r="L112" s="16">
        <v>1.5394100900000001</v>
      </c>
      <c r="M112" s="16">
        <v>68.690085530000005</v>
      </c>
      <c r="N112" s="16">
        <v>53.255751529999998</v>
      </c>
      <c r="O112" s="16">
        <v>15.378334000000001</v>
      </c>
      <c r="P112" s="16">
        <v>0</v>
      </c>
      <c r="Q112" s="16">
        <v>5.6000000000000001E-2</v>
      </c>
      <c r="R112" s="16">
        <v>92.620567828000006</v>
      </c>
      <c r="S112" s="16">
        <v>41.790201609999997</v>
      </c>
      <c r="T112" s="16">
        <v>1.46604</v>
      </c>
      <c r="U112" s="16">
        <v>5.74106424</v>
      </c>
      <c r="V112" s="16">
        <v>0</v>
      </c>
      <c r="W112" s="16">
        <v>1.980945</v>
      </c>
      <c r="X112" s="16">
        <v>2.2458622200000002</v>
      </c>
      <c r="Y112" s="16">
        <v>11.959878659999999</v>
      </c>
      <c r="Z112" s="16">
        <v>0</v>
      </c>
      <c r="AA112" s="16">
        <v>65.183991730000002</v>
      </c>
      <c r="AB112" s="16">
        <v>27.436576098</v>
      </c>
      <c r="AC112" s="16">
        <v>19.580120999999998</v>
      </c>
      <c r="AD112" s="16">
        <v>19.580120999999998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19.580120999999998</v>
      </c>
      <c r="AL112" s="16">
        <v>16.60900616</v>
      </c>
      <c r="AM112" s="16">
        <v>16.60900616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16.60900616</v>
      </c>
      <c r="AU112" s="16">
        <v>30.407690938000002</v>
      </c>
      <c r="AV112" s="16">
        <v>16.233092859999999</v>
      </c>
      <c r="AW112" s="16">
        <v>46.640783798000001</v>
      </c>
      <c r="AX112" s="16">
        <v>0</v>
      </c>
      <c r="AY112" s="16">
        <v>80.32660027</v>
      </c>
      <c r="AZ112" s="16">
        <v>-33.685816471999992</v>
      </c>
    </row>
    <row r="113" spans="2:52" x14ac:dyDescent="0.25">
      <c r="B113" s="15" t="s">
        <v>29</v>
      </c>
      <c r="C113" s="16">
        <v>9.6102746230000005</v>
      </c>
      <c r="D113" s="16">
        <v>5.9497777730000001</v>
      </c>
      <c r="E113" s="16">
        <v>4.5253975229999996</v>
      </c>
      <c r="F113" s="16">
        <v>1.16295718</v>
      </c>
      <c r="G113" s="16">
        <v>0.26142306999999998</v>
      </c>
      <c r="H113" s="16">
        <v>3.6604968499999999</v>
      </c>
      <c r="I113" s="16">
        <v>0.67191648999999998</v>
      </c>
      <c r="J113" s="16">
        <v>0.77346625000000002</v>
      </c>
      <c r="K113" s="16">
        <v>1.8052950000000001</v>
      </c>
      <c r="L113" s="16">
        <v>0.40981910999999999</v>
      </c>
      <c r="M113" s="16">
        <v>100.57165862000001</v>
      </c>
      <c r="N113" s="16">
        <v>53.154141000000003</v>
      </c>
      <c r="O113" s="16">
        <v>47.417517619999998</v>
      </c>
      <c r="P113" s="16">
        <v>0</v>
      </c>
      <c r="Q113" s="16">
        <v>0</v>
      </c>
      <c r="R113" s="16">
        <v>110.181933243</v>
      </c>
      <c r="S113" s="16">
        <v>30.222622859999998</v>
      </c>
      <c r="T113" s="16">
        <v>1.8801237200000001</v>
      </c>
      <c r="U113" s="16">
        <v>4.4166985399999996</v>
      </c>
      <c r="V113" s="16">
        <v>0</v>
      </c>
      <c r="W113" s="16">
        <v>1.6925665000000001</v>
      </c>
      <c r="X113" s="16">
        <v>6.9447120999999994</v>
      </c>
      <c r="Y113" s="16">
        <v>23.569644399999998</v>
      </c>
      <c r="Z113" s="16">
        <v>0</v>
      </c>
      <c r="AA113" s="16">
        <v>68.726368120000004</v>
      </c>
      <c r="AB113" s="16">
        <v>41.455565123000007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0.82407074999999996</v>
      </c>
      <c r="AM113" s="16">
        <v>0.82407074999999996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0.82407074999999996</v>
      </c>
      <c r="AU113" s="16">
        <v>40.631494373000002</v>
      </c>
      <c r="AV113" s="16">
        <v>49.835362799999999</v>
      </c>
      <c r="AW113" s="16">
        <v>90.466857173000008</v>
      </c>
      <c r="AX113" s="16">
        <v>3.5415880199999998</v>
      </c>
      <c r="AY113" s="16">
        <v>0</v>
      </c>
      <c r="AZ113" s="16">
        <v>86.925269153000002</v>
      </c>
    </row>
    <row r="114" spans="2:52" x14ac:dyDescent="0.25">
      <c r="B114" s="15" t="s">
        <v>30</v>
      </c>
      <c r="C114" s="16">
        <v>12.709616384</v>
      </c>
      <c r="D114" s="16">
        <v>5.5773149040000005</v>
      </c>
      <c r="E114" s="16">
        <v>3.0284808839999995</v>
      </c>
      <c r="F114" s="16">
        <v>2.4283858299999999</v>
      </c>
      <c r="G114" s="16">
        <v>0.12044819</v>
      </c>
      <c r="H114" s="16">
        <v>7.1323014799999997</v>
      </c>
      <c r="I114" s="16">
        <v>2.5188529800000001</v>
      </c>
      <c r="J114" s="16">
        <v>0.98576842000000009</v>
      </c>
      <c r="K114" s="16">
        <v>2.6206363800000001</v>
      </c>
      <c r="L114" s="16">
        <v>1.0070436999999999</v>
      </c>
      <c r="M114" s="16">
        <v>56.164363230000006</v>
      </c>
      <c r="N114" s="16">
        <v>45.829279</v>
      </c>
      <c r="O114" s="16">
        <v>4.5793249999999999</v>
      </c>
      <c r="P114" s="16">
        <v>0</v>
      </c>
      <c r="Q114" s="16">
        <v>5.7557592300000007</v>
      </c>
      <c r="R114" s="16">
        <v>68.873979614000007</v>
      </c>
      <c r="S114" s="16">
        <v>31.765286600000003</v>
      </c>
      <c r="T114" s="16">
        <v>1.7275896499999999</v>
      </c>
      <c r="U114" s="16">
        <v>7.3448350700000002</v>
      </c>
      <c r="V114" s="16">
        <v>0</v>
      </c>
      <c r="W114" s="16">
        <v>0.71908246999999992</v>
      </c>
      <c r="X114" s="16">
        <v>2.53490459</v>
      </c>
      <c r="Y114" s="16">
        <v>7.3313520399999996</v>
      </c>
      <c r="Z114" s="16">
        <v>0</v>
      </c>
      <c r="AA114" s="16">
        <v>51.423050419999996</v>
      </c>
      <c r="AB114" s="16">
        <v>17.450929194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2.7029522500000001</v>
      </c>
      <c r="AM114" s="16">
        <v>2.7029522500000001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2.7029522500000001</v>
      </c>
      <c r="AU114" s="16">
        <v>14.747976943999999</v>
      </c>
      <c r="AV114" s="16">
        <v>67.451418480000001</v>
      </c>
      <c r="AW114" s="16">
        <v>82.199395424000016</v>
      </c>
      <c r="AX114" s="16">
        <v>30.67944915</v>
      </c>
      <c r="AY114" s="16">
        <v>15.59633674</v>
      </c>
      <c r="AZ114" s="16">
        <v>35.923609534000001</v>
      </c>
    </row>
    <row r="115" spans="2:52" x14ac:dyDescent="0.25">
      <c r="B115" s="15" t="s">
        <v>36</v>
      </c>
      <c r="C115" s="16">
        <v>5.1545526390000003</v>
      </c>
      <c r="D115" s="16">
        <v>2.6071210889999996</v>
      </c>
      <c r="E115" s="16">
        <v>1.6714873889999999</v>
      </c>
      <c r="F115" s="16">
        <v>0.76747063000000004</v>
      </c>
      <c r="G115" s="16">
        <v>0.16816307</v>
      </c>
      <c r="H115" s="16">
        <v>2.5474315500000002</v>
      </c>
      <c r="I115" s="16">
        <v>0.73128190000000004</v>
      </c>
      <c r="J115" s="16">
        <v>0.48093774</v>
      </c>
      <c r="K115" s="16">
        <v>1.3021160000000001</v>
      </c>
      <c r="L115" s="16">
        <v>3.3095910000000006E-2</v>
      </c>
      <c r="M115" s="16">
        <v>97.399462999999997</v>
      </c>
      <c r="N115" s="16">
        <v>43.627893</v>
      </c>
      <c r="O115" s="16">
        <v>53.771569999999997</v>
      </c>
      <c r="P115" s="16">
        <v>0</v>
      </c>
      <c r="Q115" s="16">
        <v>0</v>
      </c>
      <c r="R115" s="16">
        <v>102.554015639</v>
      </c>
      <c r="S115" s="16">
        <v>30.903700929999999</v>
      </c>
      <c r="T115" s="16">
        <v>0.63869480000000001</v>
      </c>
      <c r="U115" s="16">
        <v>3.7103352999999997</v>
      </c>
      <c r="V115" s="16">
        <v>0</v>
      </c>
      <c r="W115" s="16">
        <v>2.2218844</v>
      </c>
      <c r="X115" s="16">
        <v>80.606363610000002</v>
      </c>
      <c r="Y115" s="16">
        <v>3.6639766300000001</v>
      </c>
      <c r="Z115" s="16">
        <v>0</v>
      </c>
      <c r="AA115" s="16">
        <v>121.74495566999998</v>
      </c>
      <c r="AB115" s="16">
        <v>-19.190940031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9.6411210000000011E-2</v>
      </c>
      <c r="AM115" s="16">
        <v>9.6411210000000011E-2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9.6411210000000011E-2</v>
      </c>
      <c r="AU115" s="16">
        <v>-19.287351241</v>
      </c>
      <c r="AV115" s="16">
        <v>82.966622260000008</v>
      </c>
      <c r="AW115" s="16">
        <v>63.679271018999991</v>
      </c>
      <c r="AX115" s="16">
        <v>0</v>
      </c>
      <c r="AY115" s="16">
        <v>0</v>
      </c>
      <c r="AZ115" s="16">
        <v>63.679271018999991</v>
      </c>
    </row>
    <row r="116" spans="2:52" x14ac:dyDescent="0.25">
      <c r="B116" s="15" t="s">
        <v>31</v>
      </c>
      <c r="C116" s="16">
        <v>10.649130285</v>
      </c>
      <c r="D116" s="16">
        <v>2.2439185650000004</v>
      </c>
      <c r="E116" s="16">
        <v>0.90085936499999997</v>
      </c>
      <c r="F116" s="16">
        <v>1.2281519999999999</v>
      </c>
      <c r="G116" s="16">
        <v>0.1149072</v>
      </c>
      <c r="H116" s="16">
        <v>8.4052117200000005</v>
      </c>
      <c r="I116" s="16">
        <v>5.7421147900000005</v>
      </c>
      <c r="J116" s="16">
        <v>0.63410420000000001</v>
      </c>
      <c r="K116" s="16">
        <v>1.9543076499999998</v>
      </c>
      <c r="L116" s="16">
        <v>7.4685080000000001E-2</v>
      </c>
      <c r="M116" s="16">
        <v>47.859410969999999</v>
      </c>
      <c r="N116" s="16">
        <v>37.911569</v>
      </c>
      <c r="O116" s="16">
        <v>7.2442033800000001</v>
      </c>
      <c r="P116" s="16">
        <v>0</v>
      </c>
      <c r="Q116" s="16">
        <v>2.7036385899999997</v>
      </c>
      <c r="R116" s="16">
        <v>58.508541254999997</v>
      </c>
      <c r="S116" s="16">
        <v>32.955450760000005</v>
      </c>
      <c r="T116" s="16">
        <v>0.29567070000000001</v>
      </c>
      <c r="U116" s="16">
        <v>3.7032444300000003</v>
      </c>
      <c r="V116" s="16">
        <v>0</v>
      </c>
      <c r="W116" s="16">
        <v>2.68550822</v>
      </c>
      <c r="X116" s="16">
        <v>0.89810400000000001</v>
      </c>
      <c r="Y116" s="16">
        <v>3.3867520600000001</v>
      </c>
      <c r="Z116" s="16">
        <v>0</v>
      </c>
      <c r="AA116" s="16">
        <v>43.924730170000004</v>
      </c>
      <c r="AB116" s="16">
        <v>14.583811084999999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0.48043999999999998</v>
      </c>
      <c r="AM116" s="16">
        <v>0.48043999999999998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0.48043999999999998</v>
      </c>
      <c r="AU116" s="16">
        <v>14.103371084999999</v>
      </c>
      <c r="AV116" s="16">
        <v>21.014094230000001</v>
      </c>
      <c r="AW116" s="16">
        <v>35.117465315000004</v>
      </c>
      <c r="AX116" s="16">
        <v>1.91853469</v>
      </c>
      <c r="AY116" s="16">
        <v>0</v>
      </c>
      <c r="AZ116" s="16">
        <v>33.198930625000003</v>
      </c>
    </row>
    <row r="117" spans="2:52" x14ac:dyDescent="0.25">
      <c r="B117" s="15" t="s">
        <v>32</v>
      </c>
      <c r="C117" s="16">
        <v>0.83113342400000001</v>
      </c>
      <c r="D117" s="16">
        <v>0.27982242400000001</v>
      </c>
      <c r="E117" s="16">
        <v>8.9576424000000002E-2</v>
      </c>
      <c r="F117" s="16">
        <v>0.16020899999999999</v>
      </c>
      <c r="G117" s="16">
        <v>3.0037000000000001E-2</v>
      </c>
      <c r="H117" s="16">
        <v>0.551311</v>
      </c>
      <c r="I117" s="16">
        <v>0.15901499999999999</v>
      </c>
      <c r="J117" s="16">
        <v>0.111086</v>
      </c>
      <c r="K117" s="16">
        <v>0.23308999999999999</v>
      </c>
      <c r="L117" s="16">
        <v>4.8120000000000003E-2</v>
      </c>
      <c r="M117" s="16">
        <v>26.025207000000002</v>
      </c>
      <c r="N117" s="16">
        <v>26.025207000000002</v>
      </c>
      <c r="O117" s="16">
        <v>0</v>
      </c>
      <c r="P117" s="16">
        <v>0</v>
      </c>
      <c r="Q117" s="16">
        <v>0</v>
      </c>
      <c r="R117" s="16">
        <v>26.856340423999999</v>
      </c>
      <c r="S117" s="16">
        <v>17.210420389999999</v>
      </c>
      <c r="T117" s="16">
        <v>0</v>
      </c>
      <c r="U117" s="16">
        <v>2.2320461600000003</v>
      </c>
      <c r="V117" s="16">
        <v>0</v>
      </c>
      <c r="W117" s="16">
        <v>0</v>
      </c>
      <c r="X117" s="16">
        <v>0.89320208000000001</v>
      </c>
      <c r="Y117" s="16">
        <v>2.4620000600000003</v>
      </c>
      <c r="Z117" s="16">
        <v>0</v>
      </c>
      <c r="AA117" s="16">
        <v>22.797668689999998</v>
      </c>
      <c r="AB117" s="16">
        <v>4.0586717339999998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2.88908465</v>
      </c>
      <c r="AM117" s="16">
        <v>2.88908465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2.88908465</v>
      </c>
      <c r="AU117" s="16">
        <v>1.169587084</v>
      </c>
      <c r="AV117" s="16">
        <v>14.85318401</v>
      </c>
      <c r="AW117" s="16">
        <v>16.022771093999999</v>
      </c>
      <c r="AX117" s="16">
        <v>0.28421498000000001</v>
      </c>
      <c r="AY117" s="16">
        <v>16.5534739</v>
      </c>
      <c r="AZ117" s="16">
        <v>-0.81491778599999998</v>
      </c>
    </row>
    <row r="118" spans="2:52" x14ac:dyDescent="0.25">
      <c r="B118" s="15" t="s">
        <v>33</v>
      </c>
      <c r="C118" s="16">
        <v>6.5363945010000002</v>
      </c>
      <c r="D118" s="16">
        <v>4.4904141610000003</v>
      </c>
      <c r="E118" s="16">
        <v>1.3731812909999999</v>
      </c>
      <c r="F118" s="16">
        <v>2.7553861200000003</v>
      </c>
      <c r="G118" s="16">
        <v>0.36184674999999999</v>
      </c>
      <c r="H118" s="16">
        <v>2.0459803399999998</v>
      </c>
      <c r="I118" s="16">
        <v>0.63922000000000001</v>
      </c>
      <c r="J118" s="16">
        <v>0.56252500000000005</v>
      </c>
      <c r="K118" s="16">
        <v>0.44764494999999999</v>
      </c>
      <c r="L118" s="16">
        <v>0.39659039000000001</v>
      </c>
      <c r="M118" s="16">
        <v>41.1771849</v>
      </c>
      <c r="N118" s="16">
        <v>32.20438</v>
      </c>
      <c r="O118" s="16">
        <v>8.5526799000000011</v>
      </c>
      <c r="P118" s="16">
        <v>0</v>
      </c>
      <c r="Q118" s="16">
        <v>0.42012500000000003</v>
      </c>
      <c r="R118" s="16">
        <v>47.713579401000004</v>
      </c>
      <c r="S118" s="16">
        <v>33.54044348</v>
      </c>
      <c r="T118" s="16">
        <v>0.75869597999999994</v>
      </c>
      <c r="U118" s="16">
        <v>1.4010859099999999</v>
      </c>
      <c r="V118" s="16">
        <v>0</v>
      </c>
      <c r="W118" s="16">
        <v>0</v>
      </c>
      <c r="X118" s="16">
        <v>2.2806017500000002</v>
      </c>
      <c r="Y118" s="16">
        <v>3.8814176900000001</v>
      </c>
      <c r="Z118" s="16">
        <v>0</v>
      </c>
      <c r="AA118" s="16">
        <v>41.862244809999993</v>
      </c>
      <c r="AB118" s="16">
        <v>5.8513345909999996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6.8007600999999998</v>
      </c>
      <c r="AM118" s="16">
        <v>6.8007600999999998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6.8007600999999998</v>
      </c>
      <c r="AU118" s="16">
        <v>-0.949425509</v>
      </c>
      <c r="AV118" s="16">
        <v>32.393155880000002</v>
      </c>
      <c r="AW118" s="16">
        <v>31.443730371000004</v>
      </c>
      <c r="AX118" s="16">
        <v>0</v>
      </c>
      <c r="AY118" s="16">
        <v>14.089595150000001</v>
      </c>
      <c r="AZ118" s="16">
        <v>17.354135221</v>
      </c>
    </row>
    <row r="119" spans="2:52" x14ac:dyDescent="0.25">
      <c r="B119" s="15" t="s">
        <v>34</v>
      </c>
      <c r="C119" s="16">
        <v>17.416296666000001</v>
      </c>
      <c r="D119" s="16">
        <v>8.6834903459999992</v>
      </c>
      <c r="E119" s="16">
        <v>3.6566924759999999</v>
      </c>
      <c r="F119" s="16">
        <v>4.5234170599999999</v>
      </c>
      <c r="G119" s="16">
        <v>0.50338081000000001</v>
      </c>
      <c r="H119" s="16">
        <v>8.7328063199999999</v>
      </c>
      <c r="I119" s="16">
        <v>1.4089214299999999</v>
      </c>
      <c r="J119" s="16">
        <v>1.2891600000000001</v>
      </c>
      <c r="K119" s="16">
        <v>5.4061374999999998</v>
      </c>
      <c r="L119" s="16">
        <v>0.62858738999999997</v>
      </c>
      <c r="M119" s="16">
        <v>69.241638900000012</v>
      </c>
      <c r="N119" s="16">
        <v>60.987966</v>
      </c>
      <c r="O119" s="16">
        <v>7.5136729000000004</v>
      </c>
      <c r="P119" s="16">
        <v>0.6</v>
      </c>
      <c r="Q119" s="16">
        <v>0.14000000000000001</v>
      </c>
      <c r="R119" s="16">
        <v>86.65793556600002</v>
      </c>
      <c r="S119" s="16">
        <v>46.534120630000004</v>
      </c>
      <c r="T119" s="16">
        <v>3.7593026800000002</v>
      </c>
      <c r="U119" s="16">
        <v>7.0725925199999997</v>
      </c>
      <c r="V119" s="16">
        <v>0</v>
      </c>
      <c r="W119" s="16">
        <v>0.68226743000000001</v>
      </c>
      <c r="X119" s="16">
        <v>3.1556584700000001</v>
      </c>
      <c r="Y119" s="16">
        <v>20.23433429</v>
      </c>
      <c r="Z119" s="16">
        <v>0</v>
      </c>
      <c r="AA119" s="16">
        <v>81.438276019999989</v>
      </c>
      <c r="AB119" s="16">
        <v>5.2196595459999999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2.5684999999999999E-2</v>
      </c>
      <c r="AM119" s="16">
        <v>2.5684999999999999E-2</v>
      </c>
      <c r="AN119" s="16">
        <v>0</v>
      </c>
      <c r="AO119" s="16">
        <v>0</v>
      </c>
      <c r="AP119" s="16">
        <v>2.63284312</v>
      </c>
      <c r="AQ119" s="16">
        <v>2.63284312</v>
      </c>
      <c r="AR119" s="16">
        <v>0</v>
      </c>
      <c r="AS119" s="16">
        <v>0</v>
      </c>
      <c r="AT119" s="16">
        <v>2.6585281200000002</v>
      </c>
      <c r="AU119" s="16">
        <v>2.5611314259999998</v>
      </c>
      <c r="AV119" s="16">
        <v>20.64109577</v>
      </c>
      <c r="AW119" s="16">
        <v>23.202227196000003</v>
      </c>
      <c r="AX119" s="16">
        <v>0</v>
      </c>
      <c r="AY119" s="16">
        <v>0</v>
      </c>
      <c r="AZ119" s="16">
        <v>23.202227196000003</v>
      </c>
    </row>
    <row r="120" spans="2:52" x14ac:dyDescent="0.25">
      <c r="B120" s="15" t="s">
        <v>35</v>
      </c>
      <c r="C120" s="16">
        <v>0.78694392800000013</v>
      </c>
      <c r="D120" s="16">
        <v>0.24867414799999998</v>
      </c>
      <c r="E120" s="16">
        <v>4.0708457999999996E-2</v>
      </c>
      <c r="F120" s="16">
        <v>0.17854595000000001</v>
      </c>
      <c r="G120" s="16">
        <v>2.9419740000000003E-2</v>
      </c>
      <c r="H120" s="16">
        <v>0.53826978000000003</v>
      </c>
      <c r="I120" s="16">
        <v>2.306689E-2</v>
      </c>
      <c r="J120" s="16">
        <v>0.1212086</v>
      </c>
      <c r="K120" s="16">
        <v>0.21832148999999998</v>
      </c>
      <c r="L120" s="16">
        <v>0.17567279999999999</v>
      </c>
      <c r="M120" s="16">
        <v>34.711469480000005</v>
      </c>
      <c r="N120" s="16">
        <v>26.813262479999999</v>
      </c>
      <c r="O120" s="16">
        <v>7.8982070000000002</v>
      </c>
      <c r="P120" s="16">
        <v>0</v>
      </c>
      <c r="Q120" s="16">
        <v>0</v>
      </c>
      <c r="R120" s="16">
        <v>35.498413408000005</v>
      </c>
      <c r="S120" s="16">
        <v>15.65415009</v>
      </c>
      <c r="T120" s="16">
        <v>5.6302019999999994E-2</v>
      </c>
      <c r="U120" s="16">
        <v>2.0633250800000003</v>
      </c>
      <c r="V120" s="16">
        <v>0</v>
      </c>
      <c r="W120" s="16">
        <v>0</v>
      </c>
      <c r="X120" s="16">
        <v>2.55859448</v>
      </c>
      <c r="Y120" s="16">
        <v>3.1394406200000002</v>
      </c>
      <c r="Z120" s="16">
        <v>0</v>
      </c>
      <c r="AA120" s="16">
        <v>23.471812289999999</v>
      </c>
      <c r="AB120" s="16">
        <v>12.026601117999999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6.8728517800000004</v>
      </c>
      <c r="AM120" s="16">
        <v>6.8728517800000004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6.8728517800000004</v>
      </c>
      <c r="AU120" s="16">
        <v>5.1537493380000008</v>
      </c>
      <c r="AV120" s="16">
        <v>6.98601676</v>
      </c>
      <c r="AW120" s="16">
        <v>12.139766097999999</v>
      </c>
      <c r="AX120" s="16">
        <v>0.57373425</v>
      </c>
      <c r="AY120" s="16">
        <v>2.7047870400000003</v>
      </c>
      <c r="AZ120" s="16">
        <v>8.8612448080000004</v>
      </c>
    </row>
    <row r="121" spans="2:52" x14ac:dyDescent="0.25">
      <c r="B121" s="15" t="s">
        <v>37</v>
      </c>
      <c r="C121" s="16">
        <v>3.8480047280000003</v>
      </c>
      <c r="D121" s="16">
        <v>1.9354419780000001</v>
      </c>
      <c r="E121" s="16">
        <v>1.055694618</v>
      </c>
      <c r="F121" s="16">
        <v>0.69836111000000001</v>
      </c>
      <c r="G121" s="16">
        <v>0.18138625</v>
      </c>
      <c r="H121" s="16">
        <v>1.91256275</v>
      </c>
      <c r="I121" s="16">
        <v>0.42369035999999999</v>
      </c>
      <c r="J121" s="16">
        <v>0.51963362999999996</v>
      </c>
      <c r="K121" s="16">
        <v>0.28751010999999999</v>
      </c>
      <c r="L121" s="16">
        <v>0.68172865000000005</v>
      </c>
      <c r="M121" s="16">
        <v>51.160347999999999</v>
      </c>
      <c r="N121" s="16">
        <v>39.861846</v>
      </c>
      <c r="O121" s="16">
        <v>11.298501999999999</v>
      </c>
      <c r="P121" s="16">
        <v>0</v>
      </c>
      <c r="Q121" s="16">
        <v>0</v>
      </c>
      <c r="R121" s="16">
        <v>55.008352727999998</v>
      </c>
      <c r="S121" s="16">
        <v>25.848509809999999</v>
      </c>
      <c r="T121" s="16">
        <v>0.71744592000000007</v>
      </c>
      <c r="U121" s="16">
        <v>3.3191401099999998</v>
      </c>
      <c r="V121" s="16">
        <v>0</v>
      </c>
      <c r="W121" s="16">
        <v>0.32338762999999998</v>
      </c>
      <c r="X121" s="16">
        <v>4.9978569899999998</v>
      </c>
      <c r="Y121" s="16">
        <v>19.091687969999999</v>
      </c>
      <c r="Z121" s="16">
        <v>0</v>
      </c>
      <c r="AA121" s="16">
        <v>54.298028430000002</v>
      </c>
      <c r="AB121" s="16">
        <v>0.71032429799999997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0.46389000000000002</v>
      </c>
      <c r="AM121" s="16">
        <v>0.46389000000000002</v>
      </c>
      <c r="AN121" s="16">
        <v>0</v>
      </c>
      <c r="AO121" s="16">
        <v>0</v>
      </c>
      <c r="AP121" s="16">
        <v>3.0248871299999998</v>
      </c>
      <c r="AQ121" s="16">
        <v>3.0248871299999998</v>
      </c>
      <c r="AR121" s="16">
        <v>0</v>
      </c>
      <c r="AS121" s="16">
        <v>0</v>
      </c>
      <c r="AT121" s="16">
        <v>3.4887771299999999</v>
      </c>
      <c r="AU121" s="16">
        <v>-2.7784528320000002</v>
      </c>
      <c r="AV121" s="16">
        <v>31.40682752</v>
      </c>
      <c r="AW121" s="16">
        <v>28.628374688000001</v>
      </c>
      <c r="AX121" s="16">
        <v>0</v>
      </c>
      <c r="AY121" s="16">
        <v>0</v>
      </c>
      <c r="AZ121" s="16">
        <v>28.628374688000001</v>
      </c>
    </row>
    <row r="122" spans="2:52" x14ac:dyDescent="0.25">
      <c r="B122" s="15" t="s">
        <v>38</v>
      </c>
      <c r="C122" s="16">
        <v>2.1725442310000003</v>
      </c>
      <c r="D122" s="16">
        <v>1.267021301</v>
      </c>
      <c r="E122" s="16">
        <v>0.676073331</v>
      </c>
      <c r="F122" s="16">
        <v>0.50912035</v>
      </c>
      <c r="G122" s="16">
        <v>8.182761999999999E-2</v>
      </c>
      <c r="H122" s="16">
        <v>0.90552293000000006</v>
      </c>
      <c r="I122" s="16">
        <v>0.21720151999999998</v>
      </c>
      <c r="J122" s="16">
        <v>0.21826510999999998</v>
      </c>
      <c r="K122" s="16">
        <v>0.40662521000000001</v>
      </c>
      <c r="L122" s="16">
        <v>6.3431089999999996E-2</v>
      </c>
      <c r="M122" s="16">
        <v>76.1938399</v>
      </c>
      <c r="N122" s="16">
        <v>68.700855000000004</v>
      </c>
      <c r="O122" s="16">
        <v>7.1129849000000007</v>
      </c>
      <c r="P122" s="16">
        <v>0.38</v>
      </c>
      <c r="Q122" s="16">
        <v>0</v>
      </c>
      <c r="R122" s="16">
        <v>78.366384131000018</v>
      </c>
      <c r="S122" s="16">
        <v>25.35081117</v>
      </c>
      <c r="T122" s="16">
        <v>0.16295968</v>
      </c>
      <c r="U122" s="16">
        <v>3.6248839799999999</v>
      </c>
      <c r="V122" s="16">
        <v>0</v>
      </c>
      <c r="W122" s="16">
        <v>0</v>
      </c>
      <c r="X122" s="16">
        <v>9.4015725900000007</v>
      </c>
      <c r="Y122" s="16">
        <v>10.56434535</v>
      </c>
      <c r="Z122" s="16">
        <v>0.53769056000000004</v>
      </c>
      <c r="AA122" s="16">
        <v>49.642263330000006</v>
      </c>
      <c r="AB122" s="16">
        <v>28.724120800999998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21.863718590000001</v>
      </c>
      <c r="AM122" s="16">
        <v>21.863718590000001</v>
      </c>
      <c r="AN122" s="16">
        <v>0</v>
      </c>
      <c r="AO122" s="16">
        <v>0</v>
      </c>
      <c r="AP122" s="16">
        <v>0.27752125999999999</v>
      </c>
      <c r="AQ122" s="16">
        <v>0.27752125999999999</v>
      </c>
      <c r="AR122" s="16">
        <v>0</v>
      </c>
      <c r="AS122" s="16">
        <v>0</v>
      </c>
      <c r="AT122" s="16">
        <v>22.141239850000002</v>
      </c>
      <c r="AU122" s="16">
        <v>6.5828809509999999</v>
      </c>
      <c r="AV122" s="16">
        <v>13.270821</v>
      </c>
      <c r="AW122" s="16">
        <v>19.853701950999998</v>
      </c>
      <c r="AX122" s="16">
        <v>0.45941713000000001</v>
      </c>
      <c r="AY122" s="16">
        <v>0</v>
      </c>
      <c r="AZ122" s="16">
        <v>19.394284820999999</v>
      </c>
    </row>
    <row r="123" spans="2:52" x14ac:dyDescent="0.25">
      <c r="B123" s="15" t="s">
        <v>39</v>
      </c>
      <c r="C123" s="16">
        <v>10.857885473000001</v>
      </c>
      <c r="D123" s="16">
        <v>2.9864007630000002</v>
      </c>
      <c r="E123" s="16">
        <v>1.3163571729999999</v>
      </c>
      <c r="F123" s="16">
        <v>1.26737458</v>
      </c>
      <c r="G123" s="16">
        <v>0.40266900999999999</v>
      </c>
      <c r="H123" s="16">
        <v>7.8714847099999998</v>
      </c>
      <c r="I123" s="16">
        <v>0.84899906999999997</v>
      </c>
      <c r="J123" s="16">
        <v>0.96749799999999997</v>
      </c>
      <c r="K123" s="16">
        <v>3.9391077499999998</v>
      </c>
      <c r="L123" s="16">
        <v>2.1158798899999995</v>
      </c>
      <c r="M123" s="16">
        <v>64.645625299999992</v>
      </c>
      <c r="N123" s="16">
        <v>54.768960999999997</v>
      </c>
      <c r="O123" s="16">
        <v>6.3766642999999998</v>
      </c>
      <c r="P123" s="16">
        <v>0</v>
      </c>
      <c r="Q123" s="16">
        <v>3.5</v>
      </c>
      <c r="R123" s="16">
        <v>75.503510773000002</v>
      </c>
      <c r="S123" s="16">
        <v>24.403379019999999</v>
      </c>
      <c r="T123" s="16">
        <v>0.29473115</v>
      </c>
      <c r="U123" s="16">
        <v>4.4249607500000003</v>
      </c>
      <c r="V123" s="16">
        <v>4.0000000000000002E-4</v>
      </c>
      <c r="W123" s="16">
        <v>0</v>
      </c>
      <c r="X123" s="16">
        <v>3.8335879500000001</v>
      </c>
      <c r="Y123" s="16">
        <v>7.2541122199999997</v>
      </c>
      <c r="Z123" s="16">
        <v>0</v>
      </c>
      <c r="AA123" s="16">
        <v>40.211171089999993</v>
      </c>
      <c r="AB123" s="16">
        <v>35.292339683000009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8.1309999999999993E-2</v>
      </c>
      <c r="AM123" s="16">
        <v>8.1309999999999993E-2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8.1309999999999993E-2</v>
      </c>
      <c r="AU123" s="16">
        <v>35.211029683000007</v>
      </c>
      <c r="AV123" s="16">
        <v>46.781743779999999</v>
      </c>
      <c r="AW123" s="16">
        <v>81.992773463000006</v>
      </c>
      <c r="AX123" s="16">
        <v>21.084260630000003</v>
      </c>
      <c r="AY123" s="16">
        <v>0</v>
      </c>
      <c r="AZ123" s="16">
        <v>60.908512833000003</v>
      </c>
    </row>
    <row r="124" spans="2:52" x14ac:dyDescent="0.25">
      <c r="B124" s="15" t="s">
        <v>40</v>
      </c>
      <c r="C124" s="16">
        <v>15.553930212999999</v>
      </c>
      <c r="D124" s="16">
        <v>7.2529498129999999</v>
      </c>
      <c r="E124" s="16">
        <v>2.9129645130000004</v>
      </c>
      <c r="F124" s="16">
        <v>3.88371887</v>
      </c>
      <c r="G124" s="16">
        <v>0.45626643</v>
      </c>
      <c r="H124" s="16">
        <v>8.3009804000000003</v>
      </c>
      <c r="I124" s="16">
        <v>1.52028517</v>
      </c>
      <c r="J124" s="16">
        <v>1.9162485</v>
      </c>
      <c r="K124" s="16">
        <v>4.33397772</v>
      </c>
      <c r="L124" s="16">
        <v>0.53046901000000002</v>
      </c>
      <c r="M124" s="16">
        <v>71.776108700000009</v>
      </c>
      <c r="N124" s="16">
        <v>47.301803</v>
      </c>
      <c r="O124" s="16">
        <v>23.474305699999999</v>
      </c>
      <c r="P124" s="16">
        <v>0</v>
      </c>
      <c r="Q124" s="16">
        <v>1</v>
      </c>
      <c r="R124" s="16">
        <v>87.330038912999996</v>
      </c>
      <c r="S124" s="16">
        <v>49.955518700000006</v>
      </c>
      <c r="T124" s="16">
        <v>1.3747819999999999</v>
      </c>
      <c r="U124" s="16">
        <v>6.3019622300000009</v>
      </c>
      <c r="V124" s="16">
        <v>0</v>
      </c>
      <c r="W124" s="16">
        <v>0</v>
      </c>
      <c r="X124" s="16">
        <v>3.4127961899999999</v>
      </c>
      <c r="Y124" s="16">
        <v>14.638370160000001</v>
      </c>
      <c r="Z124" s="16">
        <v>1.6200361599999999</v>
      </c>
      <c r="AA124" s="16">
        <v>77.303465439999997</v>
      </c>
      <c r="AB124" s="16">
        <v>10.026573472999999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0.63403980000000004</v>
      </c>
      <c r="AM124" s="16">
        <v>0.63403980000000004</v>
      </c>
      <c r="AN124" s="16">
        <v>0</v>
      </c>
      <c r="AO124" s="16">
        <v>0</v>
      </c>
      <c r="AP124" s="16">
        <v>2.5555555600000002</v>
      </c>
      <c r="AQ124" s="16">
        <v>2.5555555600000002</v>
      </c>
      <c r="AR124" s="16">
        <v>0</v>
      </c>
      <c r="AS124" s="16">
        <v>0</v>
      </c>
      <c r="AT124" s="16">
        <v>3.1895953600000002</v>
      </c>
      <c r="AU124" s="16">
        <v>6.8369781129999998</v>
      </c>
      <c r="AV124" s="16">
        <v>19.280071850000002</v>
      </c>
      <c r="AW124" s="16">
        <v>26.117049962999999</v>
      </c>
      <c r="AX124" s="16">
        <v>1.88209216</v>
      </c>
      <c r="AY124" s="16">
        <v>3.5267988799999999</v>
      </c>
      <c r="AZ124" s="16">
        <v>20.708158922999999</v>
      </c>
    </row>
    <row r="125" spans="2:52" x14ac:dyDescent="0.25">
      <c r="B125" s="15" t="s">
        <v>41</v>
      </c>
      <c r="C125" s="16">
        <v>13.246403102000002</v>
      </c>
      <c r="D125" s="16">
        <v>6.2097038620000005</v>
      </c>
      <c r="E125" s="16">
        <v>3.6773709120000002</v>
      </c>
      <c r="F125" s="16">
        <v>2.2206489999999999</v>
      </c>
      <c r="G125" s="16">
        <v>0.31168394999999999</v>
      </c>
      <c r="H125" s="16">
        <v>7.0366992399999999</v>
      </c>
      <c r="I125" s="16">
        <v>1.5651390000000001</v>
      </c>
      <c r="J125" s="16">
        <v>1.4267449999999999</v>
      </c>
      <c r="K125" s="16">
        <v>3.5787680000000002</v>
      </c>
      <c r="L125" s="16">
        <v>0.46604723999999997</v>
      </c>
      <c r="M125" s="16">
        <v>80.263795000000002</v>
      </c>
      <c r="N125" s="16">
        <v>62.110236</v>
      </c>
      <c r="O125" s="16">
        <v>16.075438999999999</v>
      </c>
      <c r="P125" s="16">
        <v>2.0619999999999999E-2</v>
      </c>
      <c r="Q125" s="16">
        <v>2.0575000000000001</v>
      </c>
      <c r="R125" s="16">
        <v>93.510198102000004</v>
      </c>
      <c r="S125" s="16">
        <v>38.756122079999997</v>
      </c>
      <c r="T125" s="16">
        <v>1.9169943200000001</v>
      </c>
      <c r="U125" s="16">
        <v>4.6123025499999999</v>
      </c>
      <c r="V125" s="16">
        <v>0</v>
      </c>
      <c r="W125" s="16">
        <v>0.34422378999999997</v>
      </c>
      <c r="X125" s="16">
        <v>2.5012520600000001</v>
      </c>
      <c r="Y125" s="16">
        <v>19.093250000000001</v>
      </c>
      <c r="Z125" s="16">
        <v>0</v>
      </c>
      <c r="AA125" s="16">
        <v>67.224144799999991</v>
      </c>
      <c r="AB125" s="16">
        <v>26.286053301999999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23.92531001</v>
      </c>
      <c r="AM125" s="16">
        <v>23.92531001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23.92531001</v>
      </c>
      <c r="AU125" s="16">
        <v>2.360743292</v>
      </c>
      <c r="AV125" s="16">
        <v>42.896552999999997</v>
      </c>
      <c r="AW125" s="16">
        <v>45.257296292000007</v>
      </c>
      <c r="AX125" s="16">
        <v>0</v>
      </c>
      <c r="AY125" s="16">
        <v>0</v>
      </c>
      <c r="AZ125" s="16">
        <v>45.257296292000007</v>
      </c>
    </row>
    <row r="126" spans="2:52" x14ac:dyDescent="0.25">
      <c r="B126" s="15" t="s">
        <v>42</v>
      </c>
      <c r="C126" s="16">
        <v>7.6189770389999998</v>
      </c>
      <c r="D126" s="16">
        <v>3.4102311289999996</v>
      </c>
      <c r="E126" s="16">
        <v>2.0103588989999999</v>
      </c>
      <c r="F126" s="16">
        <v>1.15205994</v>
      </c>
      <c r="G126" s="16">
        <v>0.24781229000000002</v>
      </c>
      <c r="H126" s="16">
        <v>4.2087459100000002</v>
      </c>
      <c r="I126" s="16">
        <v>1.3982631999999999</v>
      </c>
      <c r="J126" s="16">
        <v>0.90040799999999999</v>
      </c>
      <c r="K126" s="16">
        <v>1.8207861699999999</v>
      </c>
      <c r="L126" s="16">
        <v>8.928854E-2</v>
      </c>
      <c r="M126" s="16">
        <v>85.7810676</v>
      </c>
      <c r="N126" s="16">
        <v>55.548444000000003</v>
      </c>
      <c r="O126" s="16">
        <v>8.4149735999999997</v>
      </c>
      <c r="P126" s="16">
        <v>0</v>
      </c>
      <c r="Q126" s="16">
        <v>21.81765</v>
      </c>
      <c r="R126" s="16">
        <v>93.400044639000001</v>
      </c>
      <c r="S126" s="16">
        <v>32.661969409999998</v>
      </c>
      <c r="T126" s="16">
        <v>0.80041271999999997</v>
      </c>
      <c r="U126" s="16">
        <v>3.3569943799999997</v>
      </c>
      <c r="V126" s="16">
        <v>0</v>
      </c>
      <c r="W126" s="16">
        <v>0</v>
      </c>
      <c r="X126" s="16">
        <v>13.31703072</v>
      </c>
      <c r="Y126" s="16">
        <v>20.548511050000002</v>
      </c>
      <c r="Z126" s="16">
        <v>2.9339075600000002</v>
      </c>
      <c r="AA126" s="16">
        <v>73.61882584</v>
      </c>
      <c r="AB126" s="16">
        <v>19.781218799000001</v>
      </c>
      <c r="AC126" s="16">
        <v>0</v>
      </c>
      <c r="AD126" s="16">
        <v>0</v>
      </c>
      <c r="AE126" s="16">
        <v>0</v>
      </c>
      <c r="AF126" s="16">
        <v>0</v>
      </c>
      <c r="AG126" s="16">
        <v>8.8173601599999998</v>
      </c>
      <c r="AH126" s="16">
        <v>8.8173601599999998</v>
      </c>
      <c r="AI126" s="16">
        <v>0</v>
      </c>
      <c r="AJ126" s="16">
        <v>0</v>
      </c>
      <c r="AK126" s="16">
        <v>8.8173601599999998</v>
      </c>
      <c r="AL126" s="16">
        <v>1.7864612499999999</v>
      </c>
      <c r="AM126" s="16">
        <v>1.7864612499999999</v>
      </c>
      <c r="AN126" s="16">
        <v>0</v>
      </c>
      <c r="AO126" s="16">
        <v>0</v>
      </c>
      <c r="AP126" s="16">
        <v>10.35214684</v>
      </c>
      <c r="AQ126" s="16">
        <v>10.35214684</v>
      </c>
      <c r="AR126" s="16">
        <v>0</v>
      </c>
      <c r="AS126" s="16">
        <v>0</v>
      </c>
      <c r="AT126" s="16">
        <v>12.13860809</v>
      </c>
      <c r="AU126" s="16">
        <v>16.459970868999999</v>
      </c>
      <c r="AV126" s="16">
        <v>38.41029133</v>
      </c>
      <c r="AW126" s="16">
        <v>54.870262199000003</v>
      </c>
      <c r="AX126" s="16">
        <v>1.61505747</v>
      </c>
      <c r="AY126" s="16">
        <v>24.951890690000003</v>
      </c>
      <c r="AZ126" s="16">
        <v>28.303314038999996</v>
      </c>
    </row>
    <row r="127" spans="2:52" x14ac:dyDescent="0.25">
      <c r="B127" s="15" t="s">
        <v>43</v>
      </c>
      <c r="C127" s="16">
        <v>5.4625801249999997</v>
      </c>
      <c r="D127" s="16">
        <v>2.2950225849999999</v>
      </c>
      <c r="E127" s="16">
        <v>1.2304954350000001</v>
      </c>
      <c r="F127" s="16">
        <v>0.95736041999999999</v>
      </c>
      <c r="G127" s="16">
        <v>0.10716673</v>
      </c>
      <c r="H127" s="16">
        <v>3.1675575400000002</v>
      </c>
      <c r="I127" s="16">
        <v>0.57388256999999998</v>
      </c>
      <c r="J127" s="16">
        <v>0.65654612999999995</v>
      </c>
      <c r="K127" s="16">
        <v>1.8259207</v>
      </c>
      <c r="L127" s="16">
        <v>0.11120814</v>
      </c>
      <c r="M127" s="16">
        <v>80.991740719999996</v>
      </c>
      <c r="N127" s="16">
        <v>41.448824000000002</v>
      </c>
      <c r="O127" s="16">
        <v>38.645806999999998</v>
      </c>
      <c r="P127" s="16">
        <v>0</v>
      </c>
      <c r="Q127" s="16">
        <v>0.89710972</v>
      </c>
      <c r="R127" s="16">
        <v>86.454320844999998</v>
      </c>
      <c r="S127" s="16">
        <v>22.444999489999997</v>
      </c>
      <c r="T127" s="16">
        <v>0.67504512999999999</v>
      </c>
      <c r="U127" s="16">
        <v>2.70158729</v>
      </c>
      <c r="V127" s="16">
        <v>0</v>
      </c>
      <c r="W127" s="16">
        <v>0</v>
      </c>
      <c r="X127" s="16">
        <v>10.232266359999999</v>
      </c>
      <c r="Y127" s="16">
        <v>8.8135697499999992</v>
      </c>
      <c r="Z127" s="16">
        <v>0</v>
      </c>
      <c r="AA127" s="16">
        <v>44.867468019999997</v>
      </c>
      <c r="AB127" s="16">
        <v>41.586852824999994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38.698056030000004</v>
      </c>
      <c r="AM127" s="16">
        <v>38.698056030000004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38.698056030000004</v>
      </c>
      <c r="AU127" s="16">
        <v>2.8887967949999998</v>
      </c>
      <c r="AV127" s="16">
        <v>53.551203999999998</v>
      </c>
      <c r="AW127" s="16">
        <v>56.440000794999996</v>
      </c>
      <c r="AX127" s="16">
        <v>0</v>
      </c>
      <c r="AY127" s="16">
        <v>0</v>
      </c>
      <c r="AZ127" s="16">
        <v>56.440000794999996</v>
      </c>
    </row>
    <row r="128" spans="2:52" x14ac:dyDescent="0.25">
      <c r="B128" s="15" t="s">
        <v>44</v>
      </c>
      <c r="C128" s="16">
        <v>77.731772152999994</v>
      </c>
      <c r="D128" s="16">
        <v>35.287204583000005</v>
      </c>
      <c r="E128" s="16">
        <v>7.5703941630000005</v>
      </c>
      <c r="F128" s="16">
        <v>27.203440149999999</v>
      </c>
      <c r="G128" s="16">
        <v>0.51337027000000002</v>
      </c>
      <c r="H128" s="16">
        <v>42.444567570000004</v>
      </c>
      <c r="I128" s="16">
        <v>6.6660884100000004</v>
      </c>
      <c r="J128" s="16">
        <v>4.7113624999999999</v>
      </c>
      <c r="K128" s="16">
        <v>6.6929854299999993</v>
      </c>
      <c r="L128" s="16">
        <v>24.37413123</v>
      </c>
      <c r="M128" s="16">
        <v>60.103512960000003</v>
      </c>
      <c r="N128" s="16">
        <v>53.272737999999997</v>
      </c>
      <c r="O128" s="16">
        <v>6.8307749600000003</v>
      </c>
      <c r="P128" s="16">
        <v>0</v>
      </c>
      <c r="Q128" s="16">
        <v>0</v>
      </c>
      <c r="R128" s="16">
        <v>137.835285113</v>
      </c>
      <c r="S128" s="16">
        <v>48.891845709999998</v>
      </c>
      <c r="T128" s="16">
        <v>2.0465622799999998</v>
      </c>
      <c r="U128" s="16">
        <v>5.1005554000000002</v>
      </c>
      <c r="V128" s="16">
        <v>0</v>
      </c>
      <c r="W128" s="16">
        <v>0</v>
      </c>
      <c r="X128" s="16">
        <v>3.9971977599999997</v>
      </c>
      <c r="Y128" s="16">
        <v>14.99113522</v>
      </c>
      <c r="Z128" s="16">
        <v>0</v>
      </c>
      <c r="AA128" s="16">
        <v>75.027296370000002</v>
      </c>
      <c r="AB128" s="16">
        <v>62.807988743000003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23.881685019999999</v>
      </c>
      <c r="AM128" s="16">
        <v>23.881685019999999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23.881685019999999</v>
      </c>
      <c r="AU128" s="16">
        <v>38.926303722999997</v>
      </c>
      <c r="AV128" s="16">
        <v>81.408343169999995</v>
      </c>
      <c r="AW128" s="16">
        <v>120.334646893</v>
      </c>
      <c r="AX128" s="16">
        <v>5.3386163399999997</v>
      </c>
      <c r="AY128" s="16">
        <v>17.7790426</v>
      </c>
      <c r="AZ128" s="16">
        <v>97.216987953000014</v>
      </c>
    </row>
    <row r="129" spans="2:52" x14ac:dyDescent="0.25">
      <c r="B129" s="15" t="s">
        <v>45</v>
      </c>
      <c r="C129" s="16">
        <v>10.429330181000001</v>
      </c>
      <c r="D129" s="16">
        <v>6.2549611210000009</v>
      </c>
      <c r="E129" s="16">
        <v>2.4100323710000002</v>
      </c>
      <c r="F129" s="16">
        <v>3.7007456800000003</v>
      </c>
      <c r="G129" s="16">
        <v>0.14418307</v>
      </c>
      <c r="H129" s="16">
        <v>4.1743690599999992</v>
      </c>
      <c r="I129" s="16">
        <v>1.7795742999999999</v>
      </c>
      <c r="J129" s="16">
        <v>0.69388950000000005</v>
      </c>
      <c r="K129" s="16">
        <v>1.5241750000000001</v>
      </c>
      <c r="L129" s="16">
        <v>0.17673025999999997</v>
      </c>
      <c r="M129" s="16">
        <v>52.592287299999995</v>
      </c>
      <c r="N129" s="16">
        <v>46.224237000000002</v>
      </c>
      <c r="O129" s="16">
        <v>6.3680503000000002</v>
      </c>
      <c r="P129" s="16">
        <v>0</v>
      </c>
      <c r="Q129" s="16">
        <v>0</v>
      </c>
      <c r="R129" s="16">
        <v>63.021617481</v>
      </c>
      <c r="S129" s="16">
        <v>29.767156870000001</v>
      </c>
      <c r="T129" s="16">
        <v>1.0063005699999998</v>
      </c>
      <c r="U129" s="16">
        <v>5.6303676500000002</v>
      </c>
      <c r="V129" s="16">
        <v>0</v>
      </c>
      <c r="W129" s="16">
        <v>0.77900692000000005</v>
      </c>
      <c r="X129" s="16">
        <v>4.1787208300000005</v>
      </c>
      <c r="Y129" s="16">
        <v>6.8591069000000005</v>
      </c>
      <c r="Z129" s="16">
        <v>1.5231782300000001</v>
      </c>
      <c r="AA129" s="16">
        <v>49.743837970000001</v>
      </c>
      <c r="AB129" s="16">
        <v>13.277779511000002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7.6239000000000001E-2</v>
      </c>
      <c r="AM129" s="16">
        <v>7.6239000000000001E-2</v>
      </c>
      <c r="AN129" s="16">
        <v>0</v>
      </c>
      <c r="AO129" s="16">
        <v>0</v>
      </c>
      <c r="AP129" s="16">
        <v>1.3187731699999998</v>
      </c>
      <c r="AQ129" s="16">
        <v>1.3187731699999998</v>
      </c>
      <c r="AR129" s="16">
        <v>0</v>
      </c>
      <c r="AS129" s="16">
        <v>0</v>
      </c>
      <c r="AT129" s="16">
        <v>1.39501217</v>
      </c>
      <c r="AU129" s="16">
        <v>11.882767340999999</v>
      </c>
      <c r="AV129" s="16">
        <v>83.314169870000001</v>
      </c>
      <c r="AW129" s="16">
        <v>95.196937210999991</v>
      </c>
      <c r="AX129" s="16">
        <v>3.0914280000000001</v>
      </c>
      <c r="AY129" s="16">
        <v>0</v>
      </c>
      <c r="AZ129" s="16">
        <v>92.105509210999998</v>
      </c>
    </row>
    <row r="130" spans="2:52" x14ac:dyDescent="0.25">
      <c r="B130" s="15" t="s">
        <v>46</v>
      </c>
      <c r="C130" s="16">
        <v>26.660182388999999</v>
      </c>
      <c r="D130" s="16">
        <v>8.4056591390000008</v>
      </c>
      <c r="E130" s="16">
        <v>3.0226580190000005</v>
      </c>
      <c r="F130" s="16">
        <v>2.7949916400000001</v>
      </c>
      <c r="G130" s="16">
        <v>2.5880094800000002</v>
      </c>
      <c r="H130" s="16">
        <v>18.254523249999998</v>
      </c>
      <c r="I130" s="16">
        <v>1.2094363799999999</v>
      </c>
      <c r="J130" s="16">
        <v>7.2388372300000006</v>
      </c>
      <c r="K130" s="16">
        <v>9.1363038599999999</v>
      </c>
      <c r="L130" s="16">
        <v>0.66994578000000005</v>
      </c>
      <c r="M130" s="16">
        <v>66.409810100000001</v>
      </c>
      <c r="N130" s="16">
        <v>53.401913</v>
      </c>
      <c r="O130" s="16">
        <v>12.0854091</v>
      </c>
      <c r="P130" s="16">
        <v>0.92248799999999997</v>
      </c>
      <c r="Q130" s="16">
        <v>0</v>
      </c>
      <c r="R130" s="16">
        <v>93.069992488999986</v>
      </c>
      <c r="S130" s="16">
        <v>31.52449489</v>
      </c>
      <c r="T130" s="16">
        <v>1.5829209399999999</v>
      </c>
      <c r="U130" s="16">
        <v>5.2792499599999996</v>
      </c>
      <c r="V130" s="16">
        <v>0</v>
      </c>
      <c r="W130" s="16">
        <v>0</v>
      </c>
      <c r="X130" s="16">
        <v>29.70386482</v>
      </c>
      <c r="Y130" s="16">
        <v>9.6082395999999992</v>
      </c>
      <c r="Z130" s="16">
        <v>0</v>
      </c>
      <c r="AA130" s="16">
        <v>77.698770209999992</v>
      </c>
      <c r="AB130" s="16">
        <v>15.371222279000001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2.36860962</v>
      </c>
      <c r="AM130" s="16">
        <v>2.36860962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2.36860962</v>
      </c>
      <c r="AU130" s="16">
        <v>13.002612659</v>
      </c>
      <c r="AV130" s="16">
        <v>96.59547434000001</v>
      </c>
      <c r="AW130" s="16">
        <v>109.598086999</v>
      </c>
      <c r="AX130" s="16">
        <v>26.246889890000002</v>
      </c>
      <c r="AY130" s="16">
        <v>0</v>
      </c>
      <c r="AZ130" s="16">
        <v>83.351197108999997</v>
      </c>
    </row>
    <row r="131" spans="2:52" x14ac:dyDescent="0.25">
      <c r="B131" s="15" t="s">
        <v>47</v>
      </c>
      <c r="C131" s="16">
        <v>7.1651095040000001</v>
      </c>
      <c r="D131" s="16">
        <v>2.6998943240000002</v>
      </c>
      <c r="E131" s="16">
        <v>1.5930519840000001</v>
      </c>
      <c r="F131" s="16">
        <v>0.79811975000000002</v>
      </c>
      <c r="G131" s="16">
        <v>0.30872259000000002</v>
      </c>
      <c r="H131" s="16">
        <v>4.4652151799999995</v>
      </c>
      <c r="I131" s="16">
        <v>1.3123760900000001</v>
      </c>
      <c r="J131" s="16">
        <v>1.9548358799999999</v>
      </c>
      <c r="K131" s="16">
        <v>0.91769400000000001</v>
      </c>
      <c r="L131" s="16">
        <v>0.28030920999999998</v>
      </c>
      <c r="M131" s="16">
        <v>106.905033</v>
      </c>
      <c r="N131" s="16">
        <v>99.286693999999997</v>
      </c>
      <c r="O131" s="16">
        <v>7.2183390000000003</v>
      </c>
      <c r="P131" s="16">
        <v>0.2</v>
      </c>
      <c r="Q131" s="16">
        <v>0.2</v>
      </c>
      <c r="R131" s="16">
        <v>114.07014250399999</v>
      </c>
      <c r="S131" s="16">
        <v>39.867326090000006</v>
      </c>
      <c r="T131" s="16">
        <v>4.5594836699999997</v>
      </c>
      <c r="U131" s="16">
        <v>7.8308110400000004</v>
      </c>
      <c r="V131" s="16">
        <v>6.1788000000000003E-2</v>
      </c>
      <c r="W131" s="16">
        <v>5.04782508</v>
      </c>
      <c r="X131" s="16">
        <v>4.6032180800000004</v>
      </c>
      <c r="Y131" s="16">
        <v>22.790863379999998</v>
      </c>
      <c r="Z131" s="16">
        <v>1.2064601000000001</v>
      </c>
      <c r="AA131" s="16">
        <v>85.967775439999997</v>
      </c>
      <c r="AB131" s="16">
        <v>28.102367063999999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13.8956</v>
      </c>
      <c r="AM131" s="16">
        <v>13.8956</v>
      </c>
      <c r="AN131" s="16">
        <v>0</v>
      </c>
      <c r="AO131" s="16">
        <v>0</v>
      </c>
      <c r="AP131" s="16">
        <v>2.6087555600000001</v>
      </c>
      <c r="AQ131" s="16">
        <v>2.6087555600000001</v>
      </c>
      <c r="AR131" s="16">
        <v>0</v>
      </c>
      <c r="AS131" s="16">
        <v>0</v>
      </c>
      <c r="AT131" s="16">
        <v>16.50435556</v>
      </c>
      <c r="AU131" s="16">
        <v>11.598011503999999</v>
      </c>
      <c r="AV131" s="16">
        <v>29.343939129999999</v>
      </c>
      <c r="AW131" s="16">
        <v>40.941950634000001</v>
      </c>
      <c r="AX131" s="16">
        <v>11.29126389</v>
      </c>
      <c r="AY131" s="16">
        <v>0</v>
      </c>
      <c r="AZ131" s="16">
        <v>29.650686743999998</v>
      </c>
    </row>
    <row r="132" spans="2:52" x14ac:dyDescent="0.25">
      <c r="B132" s="24" t="s">
        <v>1582</v>
      </c>
      <c r="C132" s="25">
        <f t="shared" ref="C132:AH132" si="26">SUM(C111:C131)</f>
        <v>268.77285149899996</v>
      </c>
      <c r="D132" s="25">
        <f t="shared" si="26"/>
        <v>118.20301255899999</v>
      </c>
      <c r="E132" s="25">
        <f t="shared" si="26"/>
        <v>46.234143369000002</v>
      </c>
      <c r="F132" s="25">
        <f t="shared" si="26"/>
        <v>64.329649429999989</v>
      </c>
      <c r="G132" s="25">
        <f t="shared" si="26"/>
        <v>7.6392197600000014</v>
      </c>
      <c r="H132" s="25">
        <f t="shared" si="26"/>
        <v>150.56983894000001</v>
      </c>
      <c r="I132" s="25">
        <f t="shared" si="26"/>
        <v>32.891824059999998</v>
      </c>
      <c r="J132" s="25">
        <f t="shared" si="26"/>
        <v>29.084138590000009</v>
      </c>
      <c r="K132" s="25">
        <f t="shared" si="26"/>
        <v>54.64408779</v>
      </c>
      <c r="L132" s="25">
        <f t="shared" si="26"/>
        <v>33.949788499999997</v>
      </c>
      <c r="M132" s="25">
        <f t="shared" si="26"/>
        <v>1371.44795221</v>
      </c>
      <c r="N132" s="25">
        <f t="shared" si="26"/>
        <v>1034.52030201</v>
      </c>
      <c r="O132" s="25">
        <f t="shared" si="26"/>
        <v>296.25675966</v>
      </c>
      <c r="P132" s="25">
        <f t="shared" si="26"/>
        <v>2.1231080000000002</v>
      </c>
      <c r="Q132" s="25">
        <f t="shared" si="26"/>
        <v>38.547782540000007</v>
      </c>
      <c r="R132" s="25">
        <f t="shared" si="26"/>
        <v>1640.2208037090002</v>
      </c>
      <c r="S132" s="25">
        <f t="shared" si="26"/>
        <v>669.72194137999998</v>
      </c>
      <c r="T132" s="25">
        <f t="shared" si="26"/>
        <v>25.73655793</v>
      </c>
      <c r="U132" s="25">
        <f t="shared" si="26"/>
        <v>91.605932989999999</v>
      </c>
      <c r="V132" s="25">
        <f t="shared" si="26"/>
        <v>6.2188E-2</v>
      </c>
      <c r="W132" s="25">
        <f t="shared" si="26"/>
        <v>16.476697439999999</v>
      </c>
      <c r="X132" s="25">
        <f t="shared" si="26"/>
        <v>192.89213937000002</v>
      </c>
      <c r="Y132" s="25">
        <f t="shared" si="26"/>
        <v>243.51249736999998</v>
      </c>
      <c r="Z132" s="25">
        <f t="shared" si="26"/>
        <v>7.8212726100000003</v>
      </c>
      <c r="AA132" s="25">
        <f t="shared" si="26"/>
        <v>1247.8292270899999</v>
      </c>
      <c r="AB132" s="25">
        <f t="shared" si="26"/>
        <v>392.39157661900003</v>
      </c>
      <c r="AC132" s="25">
        <f t="shared" si="26"/>
        <v>19.580120999999998</v>
      </c>
      <c r="AD132" s="25">
        <f t="shared" si="26"/>
        <v>19.580120999999998</v>
      </c>
      <c r="AE132" s="25">
        <f t="shared" si="26"/>
        <v>0</v>
      </c>
      <c r="AF132" s="25">
        <f t="shared" si="26"/>
        <v>0</v>
      </c>
      <c r="AG132" s="25">
        <f t="shared" si="26"/>
        <v>8.8173601599999998</v>
      </c>
      <c r="AH132" s="25">
        <f t="shared" si="26"/>
        <v>8.8173601599999998</v>
      </c>
      <c r="AI132" s="25">
        <f t="shared" ref="AI132:AZ132" si="27">SUM(AI111:AI131)</f>
        <v>0</v>
      </c>
      <c r="AJ132" s="25">
        <f t="shared" si="27"/>
        <v>0</v>
      </c>
      <c r="AK132" s="25">
        <f t="shared" si="27"/>
        <v>28.397481159999998</v>
      </c>
      <c r="AL132" s="25">
        <f t="shared" si="27"/>
        <v>165.46114797000001</v>
      </c>
      <c r="AM132" s="25">
        <f t="shared" si="27"/>
        <v>165.46114797000001</v>
      </c>
      <c r="AN132" s="25">
        <f t="shared" si="27"/>
        <v>0</v>
      </c>
      <c r="AO132" s="25">
        <f t="shared" si="27"/>
        <v>0</v>
      </c>
      <c r="AP132" s="25">
        <f t="shared" si="27"/>
        <v>22.770482639999997</v>
      </c>
      <c r="AQ132" s="25">
        <f t="shared" si="27"/>
        <v>22.770482639999997</v>
      </c>
      <c r="AR132" s="25">
        <f t="shared" si="27"/>
        <v>0</v>
      </c>
      <c r="AS132" s="25">
        <f t="shared" si="27"/>
        <v>0</v>
      </c>
      <c r="AT132" s="25">
        <f t="shared" si="27"/>
        <v>188.23163061000002</v>
      </c>
      <c r="AU132" s="25">
        <f t="shared" si="27"/>
        <v>232.55742716899994</v>
      </c>
      <c r="AV132" s="25">
        <f t="shared" si="27"/>
        <v>869.35209235999992</v>
      </c>
      <c r="AW132" s="25">
        <f t="shared" si="27"/>
        <v>1101.9095195289999</v>
      </c>
      <c r="AX132" s="25">
        <f t="shared" si="27"/>
        <v>113.96257559999999</v>
      </c>
      <c r="AY132" s="25">
        <f t="shared" si="27"/>
        <v>179.06401822000001</v>
      </c>
      <c r="AZ132" s="25">
        <f t="shared" si="27"/>
        <v>808.88292570900012</v>
      </c>
    </row>
    <row r="133" spans="2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x14ac:dyDescent="0.25">
      <c r="B134" s="14" t="s">
        <v>13</v>
      </c>
    </row>
    <row r="135" spans="2:52" x14ac:dyDescent="0.25">
      <c r="B135" s="15" t="s">
        <v>48</v>
      </c>
      <c r="C135" s="16">
        <v>3.1251042920000005</v>
      </c>
      <c r="D135" s="16">
        <v>2.2159619220000004</v>
      </c>
      <c r="E135" s="16">
        <v>0.9767568419999999</v>
      </c>
      <c r="F135" s="16">
        <v>1.1800436699999999</v>
      </c>
      <c r="G135" s="16">
        <v>5.9161410000000005E-2</v>
      </c>
      <c r="H135" s="16">
        <v>0.90914236999999998</v>
      </c>
      <c r="I135" s="16">
        <v>0.30501778999999996</v>
      </c>
      <c r="J135" s="16">
        <v>0.16248899999999999</v>
      </c>
      <c r="K135" s="16">
        <v>3.7699999999999997E-2</v>
      </c>
      <c r="L135" s="16">
        <v>0.40393558000000002</v>
      </c>
      <c r="M135" s="16">
        <v>49.512898999999997</v>
      </c>
      <c r="N135" s="16">
        <v>34.056528</v>
      </c>
      <c r="O135" s="16">
        <v>15.456371000000001</v>
      </c>
      <c r="P135" s="16">
        <v>0</v>
      </c>
      <c r="Q135" s="16">
        <v>0</v>
      </c>
      <c r="R135" s="16">
        <v>52.638003292</v>
      </c>
      <c r="S135" s="16">
        <v>21.31183798</v>
      </c>
      <c r="T135" s="16">
        <v>0.21139001000000002</v>
      </c>
      <c r="U135" s="16">
        <v>3.51943698</v>
      </c>
      <c r="V135" s="16">
        <v>0</v>
      </c>
      <c r="W135" s="16">
        <v>0</v>
      </c>
      <c r="X135" s="16">
        <v>1.9205065700000001</v>
      </c>
      <c r="Y135" s="16">
        <v>3.1948430099999996</v>
      </c>
      <c r="Z135" s="16">
        <v>0</v>
      </c>
      <c r="AA135" s="16">
        <v>30.158014550000004</v>
      </c>
      <c r="AB135" s="16">
        <v>22.479988742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1.2285120300000001</v>
      </c>
      <c r="AM135" s="16">
        <v>1.2285120300000001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1.2285120300000001</v>
      </c>
      <c r="AU135" s="16">
        <v>21.251476711999999</v>
      </c>
      <c r="AV135" s="16">
        <v>50.36730867</v>
      </c>
      <c r="AW135" s="16">
        <v>71.618785381999999</v>
      </c>
      <c r="AX135" s="16">
        <v>17.584005830000002</v>
      </c>
      <c r="AY135" s="16">
        <v>0</v>
      </c>
      <c r="AZ135" s="16">
        <v>54.034779552000003</v>
      </c>
    </row>
    <row r="136" spans="2:52" x14ac:dyDescent="0.25">
      <c r="B136" s="15" t="s">
        <v>49</v>
      </c>
      <c r="C136" s="16">
        <v>1.886083</v>
      </c>
      <c r="D136" s="16">
        <v>0.39026550999999998</v>
      </c>
      <c r="E136" s="16">
        <v>0.2424811</v>
      </c>
      <c r="F136" s="16">
        <v>9.1411999999999993E-2</v>
      </c>
      <c r="G136" s="16">
        <v>5.6372410000000005E-2</v>
      </c>
      <c r="H136" s="16">
        <v>1.4958174900000001</v>
      </c>
      <c r="I136" s="16">
        <v>0.35714602000000001</v>
      </c>
      <c r="J136" s="16">
        <v>0.21825439999999999</v>
      </c>
      <c r="K136" s="16">
        <v>0.475213</v>
      </c>
      <c r="L136" s="16">
        <v>0.44520407000000001</v>
      </c>
      <c r="M136" s="16">
        <v>68.268504759999999</v>
      </c>
      <c r="N136" s="16">
        <v>27.210384000000001</v>
      </c>
      <c r="O136" s="16">
        <v>38.554682</v>
      </c>
      <c r="P136" s="16">
        <v>2.5034387599999999</v>
      </c>
      <c r="Q136" s="16">
        <v>0</v>
      </c>
      <c r="R136" s="16">
        <v>70.154587759999998</v>
      </c>
      <c r="S136" s="16">
        <v>17.763333489999997</v>
      </c>
      <c r="T136" s="16">
        <v>2.05619065</v>
      </c>
      <c r="U136" s="16">
        <v>3.297304</v>
      </c>
      <c r="V136" s="16">
        <v>0</v>
      </c>
      <c r="W136" s="16">
        <v>0</v>
      </c>
      <c r="X136" s="16">
        <v>1.32081743</v>
      </c>
      <c r="Y136" s="16">
        <v>3.9425832200000004</v>
      </c>
      <c r="Z136" s="16">
        <v>0.21941598000000001</v>
      </c>
      <c r="AA136" s="16">
        <v>28.599644769999994</v>
      </c>
      <c r="AB136" s="16">
        <v>41.554942990000001</v>
      </c>
      <c r="AC136" s="16">
        <v>3.6600000000000001E-2</v>
      </c>
      <c r="AD136" s="16">
        <v>0</v>
      </c>
      <c r="AE136" s="16">
        <v>0</v>
      </c>
      <c r="AF136" s="16">
        <v>3.6600000000000001E-2</v>
      </c>
      <c r="AG136" s="16">
        <v>0</v>
      </c>
      <c r="AH136" s="16">
        <v>0</v>
      </c>
      <c r="AI136" s="16">
        <v>0</v>
      </c>
      <c r="AJ136" s="16">
        <v>0</v>
      </c>
      <c r="AK136" s="16">
        <v>3.6600000000000001E-2</v>
      </c>
      <c r="AL136" s="16">
        <v>38.477641219999995</v>
      </c>
      <c r="AM136" s="16">
        <v>38.477641219999995</v>
      </c>
      <c r="AN136" s="16">
        <v>0</v>
      </c>
      <c r="AO136" s="16">
        <v>0</v>
      </c>
      <c r="AP136" s="16">
        <v>0.67756475999999999</v>
      </c>
      <c r="AQ136" s="16">
        <v>0.67756475999999999</v>
      </c>
      <c r="AR136" s="16">
        <v>0</v>
      </c>
      <c r="AS136" s="16">
        <v>0</v>
      </c>
      <c r="AT136" s="16">
        <v>39.155205979999998</v>
      </c>
      <c r="AU136" s="16">
        <v>2.4363370099999999</v>
      </c>
      <c r="AV136" s="16">
        <v>63.14974196</v>
      </c>
      <c r="AW136" s="16">
        <v>65.586078970000003</v>
      </c>
      <c r="AX136" s="16">
        <v>1.68522726</v>
      </c>
      <c r="AY136" s="16">
        <v>28.6665873</v>
      </c>
      <c r="AZ136" s="16">
        <v>35.234264409999994</v>
      </c>
    </row>
    <row r="137" spans="2:52" x14ac:dyDescent="0.25">
      <c r="B137" s="15" t="s">
        <v>50</v>
      </c>
      <c r="C137" s="16">
        <v>34.381702593</v>
      </c>
      <c r="D137" s="16">
        <v>24.420497063000003</v>
      </c>
      <c r="E137" s="16">
        <v>14.014868263</v>
      </c>
      <c r="F137" s="16">
        <v>9.7419467899999983</v>
      </c>
      <c r="G137" s="16">
        <v>0.66368201000000004</v>
      </c>
      <c r="H137" s="16">
        <v>9.9612055300000009</v>
      </c>
      <c r="I137" s="16">
        <v>3.0006549700000003</v>
      </c>
      <c r="J137" s="16">
        <v>0.56797500000000001</v>
      </c>
      <c r="K137" s="16">
        <v>6.2897939999999997</v>
      </c>
      <c r="L137" s="16">
        <v>0.10278155999999999</v>
      </c>
      <c r="M137" s="16">
        <v>113.78858704000001</v>
      </c>
      <c r="N137" s="16">
        <v>56.663345999999997</v>
      </c>
      <c r="O137" s="16">
        <v>14.151891699999998</v>
      </c>
      <c r="P137" s="16">
        <v>20.003372039999999</v>
      </c>
      <c r="Q137" s="16">
        <v>22.9699773</v>
      </c>
      <c r="R137" s="16">
        <v>148.17028963300001</v>
      </c>
      <c r="S137" s="16">
        <v>35.055114969999998</v>
      </c>
      <c r="T137" s="16">
        <v>0.90482079000000004</v>
      </c>
      <c r="U137" s="16">
        <v>7.60525859</v>
      </c>
      <c r="V137" s="16">
        <v>0</v>
      </c>
      <c r="W137" s="16">
        <v>6.1184134999999999</v>
      </c>
      <c r="X137" s="16">
        <v>4.5113313600000007</v>
      </c>
      <c r="Y137" s="16">
        <v>8.7665363200000002</v>
      </c>
      <c r="Z137" s="16">
        <v>2.8435344500000004</v>
      </c>
      <c r="AA137" s="16">
        <v>65.805009979999994</v>
      </c>
      <c r="AB137" s="16">
        <v>82.365279653000002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51.924943820000003</v>
      </c>
      <c r="AM137" s="16">
        <v>51.924943820000003</v>
      </c>
      <c r="AN137" s="16">
        <v>0</v>
      </c>
      <c r="AO137" s="16">
        <v>0</v>
      </c>
      <c r="AP137" s="16">
        <v>2.6904384100000001</v>
      </c>
      <c r="AQ137" s="16">
        <v>2.6904384100000001</v>
      </c>
      <c r="AR137" s="16">
        <v>0</v>
      </c>
      <c r="AS137" s="16">
        <v>0</v>
      </c>
      <c r="AT137" s="16">
        <v>54.615382230000002</v>
      </c>
      <c r="AU137" s="16">
        <v>27.749897423</v>
      </c>
      <c r="AV137" s="16">
        <v>8.7491148699999997</v>
      </c>
      <c r="AW137" s="16">
        <v>36.499012293</v>
      </c>
      <c r="AX137" s="16">
        <v>5.4418373699999991</v>
      </c>
      <c r="AY137" s="16">
        <v>1.89597902</v>
      </c>
      <c r="AZ137" s="16">
        <v>29.161195902999996</v>
      </c>
    </row>
    <row r="138" spans="2:52" x14ac:dyDescent="0.25">
      <c r="B138" s="15" t="s">
        <v>31</v>
      </c>
      <c r="C138" s="16">
        <v>1.9355589319999997</v>
      </c>
      <c r="D138" s="16">
        <v>0.786430132</v>
      </c>
      <c r="E138" s="16">
        <v>0.43039555200000001</v>
      </c>
      <c r="F138" s="16">
        <v>0.26010611</v>
      </c>
      <c r="G138" s="16">
        <v>9.5928470000000002E-2</v>
      </c>
      <c r="H138" s="16">
        <v>1.1491287999999997</v>
      </c>
      <c r="I138" s="16">
        <v>0.14392093</v>
      </c>
      <c r="J138" s="16">
        <v>0.423319</v>
      </c>
      <c r="K138" s="16">
        <v>0.10286819999999999</v>
      </c>
      <c r="L138" s="16">
        <v>0.47902066999999998</v>
      </c>
      <c r="M138" s="16">
        <v>63.264195000000001</v>
      </c>
      <c r="N138" s="16">
        <v>32.503968</v>
      </c>
      <c r="O138" s="16">
        <v>30.720507999999999</v>
      </c>
      <c r="P138" s="16">
        <v>0</v>
      </c>
      <c r="Q138" s="16">
        <v>3.9718999999999997E-2</v>
      </c>
      <c r="R138" s="16">
        <v>65.199753931999993</v>
      </c>
      <c r="S138" s="16">
        <v>21.135965010000003</v>
      </c>
      <c r="T138" s="16">
        <v>0.14599999999999999</v>
      </c>
      <c r="U138" s="16">
        <v>2.7815112100000001</v>
      </c>
      <c r="V138" s="16">
        <v>0</v>
      </c>
      <c r="W138" s="16">
        <v>0</v>
      </c>
      <c r="X138" s="16">
        <v>1.61901761</v>
      </c>
      <c r="Y138" s="16">
        <v>3.0272349199999997</v>
      </c>
      <c r="Z138" s="16">
        <v>0</v>
      </c>
      <c r="AA138" s="16">
        <v>28.70972875</v>
      </c>
      <c r="AB138" s="16">
        <v>36.490025182000004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45.364979300000002</v>
      </c>
      <c r="AM138" s="16">
        <v>45.364979300000002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45.364979300000002</v>
      </c>
      <c r="AU138" s="16">
        <v>-8.874954117999998</v>
      </c>
      <c r="AV138" s="16">
        <v>73.128102630000001</v>
      </c>
      <c r="AW138" s="16">
        <v>64.253148511999996</v>
      </c>
      <c r="AX138" s="16">
        <v>9.6937660000000001</v>
      </c>
      <c r="AY138" s="16">
        <v>0</v>
      </c>
      <c r="AZ138" s="16">
        <v>54.559382511999999</v>
      </c>
    </row>
    <row r="139" spans="2:52" x14ac:dyDescent="0.25">
      <c r="B139" s="15" t="s">
        <v>51</v>
      </c>
      <c r="C139" s="16">
        <v>23.966839973999999</v>
      </c>
      <c r="D139" s="16">
        <v>9.3783596539999987</v>
      </c>
      <c r="E139" s="16">
        <v>4.7746922939999994</v>
      </c>
      <c r="F139" s="16">
        <v>4.36595786</v>
      </c>
      <c r="G139" s="16">
        <v>0.23770949999999999</v>
      </c>
      <c r="H139" s="16">
        <v>14.58848032</v>
      </c>
      <c r="I139" s="16">
        <v>1.7822321999999999</v>
      </c>
      <c r="J139" s="16">
        <v>1.3145199999999999</v>
      </c>
      <c r="K139" s="16">
        <v>10.64675512</v>
      </c>
      <c r="L139" s="16">
        <v>0.84497299999999997</v>
      </c>
      <c r="M139" s="16">
        <v>117.660402</v>
      </c>
      <c r="N139" s="16">
        <v>59.443913000000002</v>
      </c>
      <c r="O139" s="16">
        <v>57.964902000000002</v>
      </c>
      <c r="P139" s="16">
        <v>0</v>
      </c>
      <c r="Q139" s="16">
        <v>0.25158700000000001</v>
      </c>
      <c r="R139" s="16">
        <v>141.62724197400001</v>
      </c>
      <c r="S139" s="16">
        <v>39.891982820000003</v>
      </c>
      <c r="T139" s="16">
        <v>0.64303253000000005</v>
      </c>
      <c r="U139" s="16">
        <v>4.7776438299999997</v>
      </c>
      <c r="V139" s="16">
        <v>0</v>
      </c>
      <c r="W139" s="16">
        <v>0</v>
      </c>
      <c r="X139" s="16">
        <v>6.5039579199999995</v>
      </c>
      <c r="Y139" s="16">
        <v>15.4374304</v>
      </c>
      <c r="Z139" s="16">
        <v>2.1220706600000003</v>
      </c>
      <c r="AA139" s="16">
        <v>69.37611815999999</v>
      </c>
      <c r="AB139" s="16">
        <v>72.251123813999996</v>
      </c>
      <c r="AC139" s="16">
        <v>3.1055000000000001</v>
      </c>
      <c r="AD139" s="16">
        <v>0</v>
      </c>
      <c r="AE139" s="16">
        <v>0</v>
      </c>
      <c r="AF139" s="16">
        <v>3.1055000000000001</v>
      </c>
      <c r="AG139" s="16">
        <v>0</v>
      </c>
      <c r="AH139" s="16">
        <v>0</v>
      </c>
      <c r="AI139" s="16">
        <v>0</v>
      </c>
      <c r="AJ139" s="16">
        <v>0</v>
      </c>
      <c r="AK139" s="16">
        <v>3.1055000000000001</v>
      </c>
      <c r="AL139" s="16">
        <v>57.391624499999999</v>
      </c>
      <c r="AM139" s="16">
        <v>57.391624499999999</v>
      </c>
      <c r="AN139" s="16">
        <v>0</v>
      </c>
      <c r="AO139" s="16">
        <v>0</v>
      </c>
      <c r="AP139" s="16">
        <v>4.6269124800000005</v>
      </c>
      <c r="AQ139" s="16">
        <v>4.6269124800000005</v>
      </c>
      <c r="AR139" s="16">
        <v>0</v>
      </c>
      <c r="AS139" s="16">
        <v>0</v>
      </c>
      <c r="AT139" s="16">
        <v>62.018536980000007</v>
      </c>
      <c r="AU139" s="16">
        <v>13.338086833999999</v>
      </c>
      <c r="AV139" s="16">
        <v>78.077961340000002</v>
      </c>
      <c r="AW139" s="16">
        <v>91.416048173999997</v>
      </c>
      <c r="AX139" s="16">
        <v>43.815481470000002</v>
      </c>
      <c r="AY139" s="16">
        <v>49.851164369999999</v>
      </c>
      <c r="AZ139" s="16">
        <v>-2.250597666</v>
      </c>
    </row>
    <row r="140" spans="2:52" x14ac:dyDescent="0.25">
      <c r="B140" s="15" t="s">
        <v>52</v>
      </c>
      <c r="C140" s="16">
        <v>2.6024526780000001</v>
      </c>
      <c r="D140" s="16">
        <v>1.5825525580000002</v>
      </c>
      <c r="E140" s="16">
        <v>0.63232241800000011</v>
      </c>
      <c r="F140" s="16">
        <v>0.85468029000000001</v>
      </c>
      <c r="G140" s="16">
        <v>9.5549850000000006E-2</v>
      </c>
      <c r="H140" s="16">
        <v>1.01990012</v>
      </c>
      <c r="I140" s="16">
        <v>0.56631222999999997</v>
      </c>
      <c r="J140" s="16">
        <v>0.24718401999999998</v>
      </c>
      <c r="K140" s="16">
        <v>0.18035499999999999</v>
      </c>
      <c r="L140" s="16">
        <v>2.6048869999999998E-2</v>
      </c>
      <c r="M140" s="16">
        <v>51.328127000000002</v>
      </c>
      <c r="N140" s="16">
        <v>37.08052</v>
      </c>
      <c r="O140" s="16">
        <v>13.895707</v>
      </c>
      <c r="P140" s="16">
        <v>0</v>
      </c>
      <c r="Q140" s="16">
        <v>0.35189999999999999</v>
      </c>
      <c r="R140" s="16">
        <v>53.930579678000001</v>
      </c>
      <c r="S140" s="16">
        <v>21.60388631</v>
      </c>
      <c r="T140" s="16">
        <v>0.27695896000000003</v>
      </c>
      <c r="U140" s="16">
        <v>3.5313060800000002</v>
      </c>
      <c r="V140" s="16">
        <v>0</v>
      </c>
      <c r="W140" s="16">
        <v>0.20144999999999999</v>
      </c>
      <c r="X140" s="16">
        <v>2.8450243399999997</v>
      </c>
      <c r="Y140" s="16">
        <v>8.5162180399999983</v>
      </c>
      <c r="Z140" s="16">
        <v>0.65317046000000001</v>
      </c>
      <c r="AA140" s="16">
        <v>37.628014190000002</v>
      </c>
      <c r="AB140" s="16">
        <v>16.302565487999999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17.001575809999999</v>
      </c>
      <c r="AM140" s="16">
        <v>17.001575809999999</v>
      </c>
      <c r="AN140" s="16">
        <v>0</v>
      </c>
      <c r="AO140" s="16">
        <v>0</v>
      </c>
      <c r="AP140" s="16">
        <v>0.64530007999999994</v>
      </c>
      <c r="AQ140" s="16">
        <v>0.64530007999999994</v>
      </c>
      <c r="AR140" s="16">
        <v>0</v>
      </c>
      <c r="AS140" s="16">
        <v>0</v>
      </c>
      <c r="AT140" s="16">
        <v>17.646875889999997</v>
      </c>
      <c r="AU140" s="16">
        <v>-1.3443104020000001</v>
      </c>
      <c r="AV140" s="16">
        <v>13.224938459999999</v>
      </c>
      <c r="AW140" s="16">
        <v>11.880628058000001</v>
      </c>
      <c r="AX140" s="16">
        <v>1.5529773200000001</v>
      </c>
      <c r="AY140" s="16">
        <v>6.6391273200000001</v>
      </c>
      <c r="AZ140" s="16">
        <v>3.6885234179999999</v>
      </c>
    </row>
    <row r="141" spans="2:52" x14ac:dyDescent="0.25">
      <c r="B141" s="15" t="s">
        <v>53</v>
      </c>
      <c r="C141" s="16">
        <v>5.2133370480000005</v>
      </c>
      <c r="D141" s="16">
        <v>1.7275113179999999</v>
      </c>
      <c r="E141" s="16">
        <v>0.53884720799999997</v>
      </c>
      <c r="F141" s="16">
        <v>1.0807917300000001</v>
      </c>
      <c r="G141" s="16">
        <v>0.10787238</v>
      </c>
      <c r="H141" s="16">
        <v>3.4858257300000002</v>
      </c>
      <c r="I141" s="16">
        <v>0.73774700000000004</v>
      </c>
      <c r="J141" s="16">
        <v>1.2426250000000001</v>
      </c>
      <c r="K141" s="16">
        <v>1.2287300000000001</v>
      </c>
      <c r="L141" s="16">
        <v>0.27672373</v>
      </c>
      <c r="M141" s="16">
        <v>93.48023053</v>
      </c>
      <c r="N141" s="16">
        <v>53.153677999999999</v>
      </c>
      <c r="O141" s="16">
        <v>14.189870000000001</v>
      </c>
      <c r="P141" s="16">
        <v>26.136682530000002</v>
      </c>
      <c r="Q141" s="16">
        <v>0</v>
      </c>
      <c r="R141" s="16">
        <v>98.693567578000014</v>
      </c>
      <c r="S141" s="16">
        <v>34.829982899999997</v>
      </c>
      <c r="T141" s="16">
        <v>14.80762307</v>
      </c>
      <c r="U141" s="16">
        <v>5.9265230099999995</v>
      </c>
      <c r="V141" s="16">
        <v>0</v>
      </c>
      <c r="W141" s="16">
        <v>0</v>
      </c>
      <c r="X141" s="16">
        <v>7.4445776299999995</v>
      </c>
      <c r="Y141" s="16">
        <v>4.0403196000000001</v>
      </c>
      <c r="Z141" s="16">
        <v>0</v>
      </c>
      <c r="AA141" s="16">
        <v>67.049026209999994</v>
      </c>
      <c r="AB141" s="16">
        <v>31.644541368000002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15.99724728</v>
      </c>
      <c r="AM141" s="16">
        <v>15.99724728</v>
      </c>
      <c r="AN141" s="16">
        <v>0</v>
      </c>
      <c r="AO141" s="16">
        <v>0</v>
      </c>
      <c r="AP141" s="16">
        <v>4.1932225399999998</v>
      </c>
      <c r="AQ141" s="16">
        <v>4.1932225399999998</v>
      </c>
      <c r="AR141" s="16">
        <v>0</v>
      </c>
      <c r="AS141" s="16">
        <v>0</v>
      </c>
      <c r="AT141" s="16">
        <v>20.190469820000001</v>
      </c>
      <c r="AU141" s="16">
        <v>11.454071548</v>
      </c>
      <c r="AV141" s="16">
        <v>14.132627169999999</v>
      </c>
      <c r="AW141" s="16">
        <v>25.586698718000001</v>
      </c>
      <c r="AX141" s="16">
        <v>1.4241385800000002</v>
      </c>
      <c r="AY141" s="16">
        <v>67.930556480000007</v>
      </c>
      <c r="AZ141" s="16">
        <v>-43.767996342000004</v>
      </c>
    </row>
    <row r="142" spans="2:52" x14ac:dyDescent="0.25">
      <c r="B142" s="15" t="s">
        <v>54</v>
      </c>
      <c r="C142" s="16">
        <v>1.8314492709999997</v>
      </c>
      <c r="D142" s="16">
        <v>0.66457397099999993</v>
      </c>
      <c r="E142" s="16">
        <v>0.39115709100000001</v>
      </c>
      <c r="F142" s="16">
        <v>0.20328118000000001</v>
      </c>
      <c r="G142" s="16">
        <v>7.0135699999999995E-2</v>
      </c>
      <c r="H142" s="16">
        <v>1.1668752999999998</v>
      </c>
      <c r="I142" s="16">
        <v>0.63539019999999991</v>
      </c>
      <c r="J142" s="16">
        <v>8.5694000000000006E-2</v>
      </c>
      <c r="K142" s="16">
        <v>0.11656999999999999</v>
      </c>
      <c r="L142" s="16">
        <v>0.32922109999999999</v>
      </c>
      <c r="M142" s="16">
        <v>63.815550000000002</v>
      </c>
      <c r="N142" s="16">
        <v>30.203502</v>
      </c>
      <c r="O142" s="16">
        <v>33.612048000000001</v>
      </c>
      <c r="P142" s="16">
        <v>0</v>
      </c>
      <c r="Q142" s="16">
        <v>0</v>
      </c>
      <c r="R142" s="16">
        <v>65.646999270999999</v>
      </c>
      <c r="S142" s="16">
        <v>25.041818379999999</v>
      </c>
      <c r="T142" s="16">
        <v>0.18303</v>
      </c>
      <c r="U142" s="16">
        <v>3.2208354799999999</v>
      </c>
      <c r="V142" s="16">
        <v>0</v>
      </c>
      <c r="W142" s="16">
        <v>0</v>
      </c>
      <c r="X142" s="16">
        <v>2.6706972200000001</v>
      </c>
      <c r="Y142" s="16">
        <v>3.9882250499999996</v>
      </c>
      <c r="Z142" s="16">
        <v>0</v>
      </c>
      <c r="AA142" s="16">
        <v>35.104606129999993</v>
      </c>
      <c r="AB142" s="16">
        <v>30.542393141000002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53.905447380000005</v>
      </c>
      <c r="AM142" s="16">
        <v>53.905447380000005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53.905447380000005</v>
      </c>
      <c r="AU142" s="16">
        <v>-23.363054239</v>
      </c>
      <c r="AV142" s="16">
        <v>81.706487190000004</v>
      </c>
      <c r="AW142" s="16">
        <v>58.343432950999997</v>
      </c>
      <c r="AX142" s="16">
        <v>0</v>
      </c>
      <c r="AY142" s="16">
        <v>53.558297380000006</v>
      </c>
      <c r="AZ142" s="16">
        <v>4.7851355710000005</v>
      </c>
    </row>
    <row r="143" spans="2:52" x14ac:dyDescent="0.25">
      <c r="B143" s="15" t="s">
        <v>55</v>
      </c>
      <c r="C143" s="16">
        <v>1.3552673530000001</v>
      </c>
      <c r="D143" s="16">
        <v>0.27796482300000003</v>
      </c>
      <c r="E143" s="16">
        <v>0.17681217300000002</v>
      </c>
      <c r="F143" s="16">
        <v>6.5851499999999993E-2</v>
      </c>
      <c r="G143" s="16">
        <v>3.5301150000000003E-2</v>
      </c>
      <c r="H143" s="16">
        <v>1.0773025300000001</v>
      </c>
      <c r="I143" s="16">
        <v>0.1625103</v>
      </c>
      <c r="J143" s="16">
        <v>6.3098790000000002E-2</v>
      </c>
      <c r="K143" s="16">
        <v>0</v>
      </c>
      <c r="L143" s="16">
        <v>0.85169343999999991</v>
      </c>
      <c r="M143" s="16">
        <v>47.782471000000001</v>
      </c>
      <c r="N143" s="16">
        <v>25.316555999999999</v>
      </c>
      <c r="O143" s="16">
        <v>22.465914999999999</v>
      </c>
      <c r="P143" s="16">
        <v>0</v>
      </c>
      <c r="Q143" s="16">
        <v>0</v>
      </c>
      <c r="R143" s="16">
        <v>49.137738353000003</v>
      </c>
      <c r="S143" s="16">
        <v>21.105076459999999</v>
      </c>
      <c r="T143" s="16">
        <v>0.29878419000000001</v>
      </c>
      <c r="U143" s="16">
        <v>1.2899713899999998</v>
      </c>
      <c r="V143" s="16">
        <v>0</v>
      </c>
      <c r="W143" s="16">
        <v>0</v>
      </c>
      <c r="X143" s="16">
        <v>0.81160068000000007</v>
      </c>
      <c r="Y143" s="16">
        <v>2.4340603999999999</v>
      </c>
      <c r="Z143" s="16">
        <v>0</v>
      </c>
      <c r="AA143" s="16">
        <v>25.939493120000002</v>
      </c>
      <c r="AB143" s="16">
        <v>23.198245233000002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33.976483960000003</v>
      </c>
      <c r="AM143" s="16">
        <v>33.976483960000003</v>
      </c>
      <c r="AN143" s="16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33.976483960000003</v>
      </c>
      <c r="AU143" s="16">
        <v>-10.778238727</v>
      </c>
      <c r="AV143" s="16">
        <v>41.470827949999993</v>
      </c>
      <c r="AW143" s="16">
        <v>30.692589223000002</v>
      </c>
      <c r="AX143" s="16">
        <v>0</v>
      </c>
      <c r="AY143" s="16">
        <v>0</v>
      </c>
      <c r="AZ143" s="16">
        <v>30.692589223000002</v>
      </c>
    </row>
    <row r="144" spans="2:52" x14ac:dyDescent="0.25">
      <c r="B144" s="15" t="s">
        <v>56</v>
      </c>
      <c r="C144" s="16">
        <v>2.921208311</v>
      </c>
      <c r="D144" s="16">
        <v>0.36509213099999999</v>
      </c>
      <c r="E144" s="16">
        <v>0.24472143100000002</v>
      </c>
      <c r="F144" s="16">
        <v>6.432351E-2</v>
      </c>
      <c r="G144" s="16">
        <v>5.6047190000000004E-2</v>
      </c>
      <c r="H144" s="16">
        <v>2.5561161800000001</v>
      </c>
      <c r="I144" s="16">
        <v>0.24317670999999999</v>
      </c>
      <c r="J144" s="16">
        <v>0.16466449999999999</v>
      </c>
      <c r="K144" s="16">
        <v>0.18528964000000001</v>
      </c>
      <c r="L144" s="16">
        <v>1.96298533</v>
      </c>
      <c r="M144" s="16">
        <v>47.913666999999997</v>
      </c>
      <c r="N144" s="16">
        <v>24.830188</v>
      </c>
      <c r="O144" s="16">
        <v>23.083479000000001</v>
      </c>
      <c r="P144" s="16">
        <v>0</v>
      </c>
      <c r="Q144" s="16">
        <v>0</v>
      </c>
      <c r="R144" s="16">
        <v>50.834875310999998</v>
      </c>
      <c r="S144" s="16">
        <v>17.274527640000002</v>
      </c>
      <c r="T144" s="16">
        <v>0.27950550000000002</v>
      </c>
      <c r="U144" s="16">
        <v>2.00204563</v>
      </c>
      <c r="V144" s="16">
        <v>0</v>
      </c>
      <c r="W144" s="16">
        <v>0</v>
      </c>
      <c r="X144" s="16">
        <v>3.28216865</v>
      </c>
      <c r="Y144" s="16">
        <v>4.3470126200000001</v>
      </c>
      <c r="Z144" s="16">
        <v>0</v>
      </c>
      <c r="AA144" s="16">
        <v>27.185260039999999</v>
      </c>
      <c r="AB144" s="16">
        <v>23.649615271000002</v>
      </c>
      <c r="AC144" s="16">
        <v>1.7390000000000001E-3</v>
      </c>
      <c r="AD144" s="16">
        <v>0</v>
      </c>
      <c r="AE144" s="16">
        <v>0</v>
      </c>
      <c r="AF144" s="16">
        <v>1.7390000000000001E-3</v>
      </c>
      <c r="AG144" s="16">
        <v>0</v>
      </c>
      <c r="AH144" s="16">
        <v>0</v>
      </c>
      <c r="AI144" s="16">
        <v>0</v>
      </c>
      <c r="AJ144" s="16">
        <v>0</v>
      </c>
      <c r="AK144" s="16">
        <v>1.7390000000000001E-3</v>
      </c>
      <c r="AL144" s="16">
        <v>27.210261030000002</v>
      </c>
      <c r="AM144" s="16">
        <v>27.210261030000002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27.210261030000002</v>
      </c>
      <c r="AU144" s="16">
        <v>-3.5589067590000001</v>
      </c>
      <c r="AV144" s="16">
        <v>36.34859307</v>
      </c>
      <c r="AW144" s="16">
        <v>32.789686311000004</v>
      </c>
      <c r="AX144" s="16">
        <v>4.4758910000000006E-2</v>
      </c>
      <c r="AY144" s="16">
        <v>26.432071409999999</v>
      </c>
      <c r="AZ144" s="16">
        <v>6.3128559910000002</v>
      </c>
    </row>
    <row r="145" spans="2:52" x14ac:dyDescent="0.25">
      <c r="B145" s="15" t="s">
        <v>57</v>
      </c>
      <c r="C145" s="16">
        <v>10.066774283999997</v>
      </c>
      <c r="D145" s="16">
        <v>2.5003977439999998</v>
      </c>
      <c r="E145" s="16">
        <v>1.163928654</v>
      </c>
      <c r="F145" s="16">
        <v>1.1949716000000001</v>
      </c>
      <c r="G145" s="16">
        <v>0.14149749</v>
      </c>
      <c r="H145" s="16">
        <v>7.5663765399999994</v>
      </c>
      <c r="I145" s="16">
        <v>1.02084964</v>
      </c>
      <c r="J145" s="16">
        <v>0.56288249999999995</v>
      </c>
      <c r="K145" s="16">
        <v>4.9437989599999996</v>
      </c>
      <c r="L145" s="16">
        <v>1.03884544</v>
      </c>
      <c r="M145" s="16">
        <v>82.870777000000004</v>
      </c>
      <c r="N145" s="16">
        <v>51.746448999999998</v>
      </c>
      <c r="O145" s="16">
        <v>31.124327999999998</v>
      </c>
      <c r="P145" s="16">
        <v>0</v>
      </c>
      <c r="Q145" s="16">
        <v>0</v>
      </c>
      <c r="R145" s="16">
        <v>92.937551283999994</v>
      </c>
      <c r="S145" s="16">
        <v>33.64230586</v>
      </c>
      <c r="T145" s="16">
        <v>0.48906317999999999</v>
      </c>
      <c r="U145" s="16">
        <v>5.1627949900000001</v>
      </c>
      <c r="V145" s="16">
        <v>0</v>
      </c>
      <c r="W145" s="16">
        <v>0</v>
      </c>
      <c r="X145" s="16">
        <v>5.2057537900000002</v>
      </c>
      <c r="Y145" s="16">
        <v>11.68211924</v>
      </c>
      <c r="Z145" s="16">
        <v>0</v>
      </c>
      <c r="AA145" s="16">
        <v>56.182037059999999</v>
      </c>
      <c r="AB145" s="16">
        <v>36.755514224000002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0.180256</v>
      </c>
      <c r="AM145" s="16">
        <v>0.180256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0.180256</v>
      </c>
      <c r="AU145" s="16">
        <v>36.575258224000002</v>
      </c>
      <c r="AV145" s="16">
        <v>14.704135429999999</v>
      </c>
      <c r="AW145" s="16">
        <v>51.279393653999996</v>
      </c>
      <c r="AX145" s="16">
        <v>0</v>
      </c>
      <c r="AY145" s="16">
        <v>15.644364289999999</v>
      </c>
      <c r="AZ145" s="16">
        <v>35.635029363999998</v>
      </c>
    </row>
    <row r="146" spans="2:52" x14ac:dyDescent="0.25">
      <c r="B146" s="15" t="s">
        <v>58</v>
      </c>
      <c r="C146" s="16">
        <v>0.56733798000000002</v>
      </c>
      <c r="D146" s="16">
        <v>0.21793477999999999</v>
      </c>
      <c r="E146" s="16">
        <v>0.17569638000000001</v>
      </c>
      <c r="F146" s="16">
        <v>7.5440000000000004E-3</v>
      </c>
      <c r="G146" s="16">
        <v>3.46944E-2</v>
      </c>
      <c r="H146" s="16">
        <v>0.34940320000000002</v>
      </c>
      <c r="I146" s="16">
        <v>0.1062425</v>
      </c>
      <c r="J146" s="16">
        <v>0.1888407</v>
      </c>
      <c r="K146" s="16">
        <v>5.2249999999999998E-2</v>
      </c>
      <c r="L146" s="16">
        <v>2.0699999999999998E-3</v>
      </c>
      <c r="M146" s="16">
        <v>57.399951000000001</v>
      </c>
      <c r="N146" s="16">
        <v>26.27637</v>
      </c>
      <c r="O146" s="16">
        <v>31.123581000000001</v>
      </c>
      <c r="P146" s="16">
        <v>0</v>
      </c>
      <c r="Q146" s="16">
        <v>0</v>
      </c>
      <c r="R146" s="16">
        <v>57.967288979999999</v>
      </c>
      <c r="S146" s="16">
        <v>16.6280106</v>
      </c>
      <c r="T146" s="16">
        <v>0.10768117999999999</v>
      </c>
      <c r="U146" s="16">
        <v>1.78616347</v>
      </c>
      <c r="V146" s="16">
        <v>0</v>
      </c>
      <c r="W146" s="16">
        <v>1.31701234</v>
      </c>
      <c r="X146" s="16">
        <v>0.61253800000000003</v>
      </c>
      <c r="Y146" s="16">
        <v>47.856544219999996</v>
      </c>
      <c r="Z146" s="16">
        <v>0</v>
      </c>
      <c r="AA146" s="16">
        <v>68.307949809999997</v>
      </c>
      <c r="AB146" s="16">
        <v>-10.340660830000001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2.92232336</v>
      </c>
      <c r="AM146" s="16">
        <v>2.92232336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2.92232336</v>
      </c>
      <c r="AU146" s="16">
        <v>-13.262984189999999</v>
      </c>
      <c r="AV146" s="16">
        <v>45.703946130000006</v>
      </c>
      <c r="AW146" s="16">
        <v>32.440961940000001</v>
      </c>
      <c r="AX146" s="16">
        <v>0</v>
      </c>
      <c r="AY146" s="16">
        <v>0</v>
      </c>
      <c r="AZ146" s="16">
        <v>32.440961940000001</v>
      </c>
    </row>
    <row r="147" spans="2:52" x14ac:dyDescent="0.25">
      <c r="B147" s="15" t="s">
        <v>59</v>
      </c>
      <c r="C147" s="16">
        <v>33.142229953000005</v>
      </c>
      <c r="D147" s="16">
        <v>5.8639458529999988</v>
      </c>
      <c r="E147" s="16">
        <v>1.3945894129999998</v>
      </c>
      <c r="F147" s="16">
        <v>4.1905143799999998</v>
      </c>
      <c r="G147" s="16">
        <v>0.27884206</v>
      </c>
      <c r="H147" s="16">
        <v>27.2782841</v>
      </c>
      <c r="I147" s="16">
        <v>2.2525540899999998</v>
      </c>
      <c r="J147" s="16">
        <v>1.87889021</v>
      </c>
      <c r="K147" s="16">
        <v>23.1319406</v>
      </c>
      <c r="L147" s="16">
        <v>1.4899200000000001E-2</v>
      </c>
      <c r="M147" s="16">
        <v>190.54156843999999</v>
      </c>
      <c r="N147" s="16">
        <v>68.113859000000005</v>
      </c>
      <c r="O147" s="16">
        <v>64.598575999999994</v>
      </c>
      <c r="P147" s="16">
        <v>0</v>
      </c>
      <c r="Q147" s="16">
        <v>57.82913344</v>
      </c>
      <c r="R147" s="16">
        <v>223.68379839300002</v>
      </c>
      <c r="S147" s="16">
        <v>42.783211770000001</v>
      </c>
      <c r="T147" s="16">
        <v>0.89317500000000005</v>
      </c>
      <c r="U147" s="16">
        <v>5.7351568400000001</v>
      </c>
      <c r="V147" s="16">
        <v>0</v>
      </c>
      <c r="W147" s="16">
        <v>3.6034913</v>
      </c>
      <c r="X147" s="16">
        <v>4.86032975</v>
      </c>
      <c r="Y147" s="16">
        <v>43.040513600000004</v>
      </c>
      <c r="Z147" s="16">
        <v>2.50796683</v>
      </c>
      <c r="AA147" s="16">
        <v>103.42384508999999</v>
      </c>
      <c r="AB147" s="16">
        <v>120.259953303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61.430333279999999</v>
      </c>
      <c r="AM147" s="16">
        <v>61.430333279999999</v>
      </c>
      <c r="AN147" s="16">
        <v>0</v>
      </c>
      <c r="AO147" s="16">
        <v>0</v>
      </c>
      <c r="AP147" s="16">
        <v>4.9266004199999998</v>
      </c>
      <c r="AQ147" s="16">
        <v>4.9266004199999998</v>
      </c>
      <c r="AR147" s="16">
        <v>0</v>
      </c>
      <c r="AS147" s="16">
        <v>0</v>
      </c>
      <c r="AT147" s="16">
        <v>66.356933699999999</v>
      </c>
      <c r="AU147" s="16">
        <v>53.903019602999997</v>
      </c>
      <c r="AV147" s="16">
        <v>5.9414315899999997</v>
      </c>
      <c r="AW147" s="16">
        <v>59.844451192999998</v>
      </c>
      <c r="AX147" s="16">
        <v>50.203844549999999</v>
      </c>
      <c r="AY147" s="16">
        <v>20.838536379999997</v>
      </c>
      <c r="AZ147" s="16">
        <v>-11.197929736999999</v>
      </c>
    </row>
    <row r="148" spans="2:52" x14ac:dyDescent="0.25">
      <c r="B148" s="15" t="s">
        <v>60</v>
      </c>
      <c r="C148" s="16">
        <v>2.3920150310000001</v>
      </c>
      <c r="D148" s="16">
        <v>0.69702994100000004</v>
      </c>
      <c r="E148" s="16">
        <v>0.23340737099999997</v>
      </c>
      <c r="F148" s="16">
        <v>0.39447431999999999</v>
      </c>
      <c r="G148" s="16">
        <v>6.9148249999999994E-2</v>
      </c>
      <c r="H148" s="16">
        <v>1.6949850900000001</v>
      </c>
      <c r="I148" s="16">
        <v>0.33918100000000001</v>
      </c>
      <c r="J148" s="16">
        <v>0.51270459000000002</v>
      </c>
      <c r="K148" s="16">
        <v>0.18861</v>
      </c>
      <c r="L148" s="16">
        <v>0.65448949999999995</v>
      </c>
      <c r="M148" s="16">
        <v>68.209935670000007</v>
      </c>
      <c r="N148" s="16">
        <v>45.969107999999999</v>
      </c>
      <c r="O148" s="16">
        <v>17.935929999999999</v>
      </c>
      <c r="P148" s="16">
        <v>0</v>
      </c>
      <c r="Q148" s="16">
        <v>4.3048976699999999</v>
      </c>
      <c r="R148" s="16">
        <v>70.601950701000007</v>
      </c>
      <c r="S148" s="16">
        <v>24.9531165</v>
      </c>
      <c r="T148" s="16">
        <v>0.11308650000000001</v>
      </c>
      <c r="U148" s="16">
        <v>8.8188621300000012</v>
      </c>
      <c r="V148" s="16">
        <v>1.8314270400000001</v>
      </c>
      <c r="W148" s="16">
        <v>1.1163125600000001</v>
      </c>
      <c r="X148" s="16">
        <v>2.8960067599999997</v>
      </c>
      <c r="Y148" s="16">
        <v>4.1701041700000001</v>
      </c>
      <c r="Z148" s="16">
        <v>0.30574193999999999</v>
      </c>
      <c r="AA148" s="16">
        <v>44.204657600000004</v>
      </c>
      <c r="AB148" s="16">
        <v>26.397293100999999</v>
      </c>
      <c r="AC148" s="16">
        <v>4.3E-3</v>
      </c>
      <c r="AD148" s="16">
        <v>4.3E-3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4.3E-3</v>
      </c>
      <c r="AL148" s="16">
        <v>25.951317059999997</v>
      </c>
      <c r="AM148" s="16">
        <v>25.951317059999997</v>
      </c>
      <c r="AN148" s="16">
        <v>0</v>
      </c>
      <c r="AO148" s="16">
        <v>0</v>
      </c>
      <c r="AP148" s="16">
        <v>0.15780432</v>
      </c>
      <c r="AQ148" s="16">
        <v>0.15780432</v>
      </c>
      <c r="AR148" s="16">
        <v>0</v>
      </c>
      <c r="AS148" s="16">
        <v>0</v>
      </c>
      <c r="AT148" s="16">
        <v>26.109121379999998</v>
      </c>
      <c r="AU148" s="16">
        <v>0.29247172099999996</v>
      </c>
      <c r="AV148" s="16">
        <v>31.9874662</v>
      </c>
      <c r="AW148" s="16">
        <v>32.279937920999998</v>
      </c>
      <c r="AX148" s="16">
        <v>1.6361579199999998</v>
      </c>
      <c r="AY148" s="16">
        <v>0</v>
      </c>
      <c r="AZ148" s="16">
        <v>30.643780001</v>
      </c>
    </row>
    <row r="149" spans="2:52" x14ac:dyDescent="0.25">
      <c r="B149" s="15" t="s">
        <v>61</v>
      </c>
      <c r="C149" s="16">
        <v>3.162138965</v>
      </c>
      <c r="D149" s="16">
        <v>0.63596451499999995</v>
      </c>
      <c r="E149" s="16">
        <v>0.44314771499999994</v>
      </c>
      <c r="F149" s="16">
        <v>0.11207060000000001</v>
      </c>
      <c r="G149" s="16">
        <v>8.074619999999999E-2</v>
      </c>
      <c r="H149" s="16">
        <v>2.5261744500000001</v>
      </c>
      <c r="I149" s="16">
        <v>0.33987490999999997</v>
      </c>
      <c r="J149" s="16">
        <v>0.25329699999999999</v>
      </c>
      <c r="K149" s="16">
        <v>0.78191200000000005</v>
      </c>
      <c r="L149" s="16">
        <v>1.15109054</v>
      </c>
      <c r="M149" s="16">
        <v>70.463768999999999</v>
      </c>
      <c r="N149" s="16">
        <v>36.980409000000002</v>
      </c>
      <c r="O149" s="16">
        <v>33.483359999999998</v>
      </c>
      <c r="P149" s="16">
        <v>0</v>
      </c>
      <c r="Q149" s="16">
        <v>0</v>
      </c>
      <c r="R149" s="16">
        <v>73.62590796500001</v>
      </c>
      <c r="S149" s="16">
        <v>24.515600260000003</v>
      </c>
      <c r="T149" s="16">
        <v>0.90375326</v>
      </c>
      <c r="U149" s="16">
        <v>3.0015038299999999</v>
      </c>
      <c r="V149" s="16">
        <v>0</v>
      </c>
      <c r="W149" s="16">
        <v>0</v>
      </c>
      <c r="X149" s="16">
        <v>3.2504483500000001</v>
      </c>
      <c r="Y149" s="16">
        <v>4.5445142199999999</v>
      </c>
      <c r="Z149" s="16">
        <v>0</v>
      </c>
      <c r="AA149" s="16">
        <v>36.215819920000001</v>
      </c>
      <c r="AB149" s="16">
        <v>37.410088044999995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29.737475719999999</v>
      </c>
      <c r="AM149" s="16">
        <v>29.737475719999999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29.737475719999999</v>
      </c>
      <c r="AU149" s="16">
        <v>7.6726123249999993</v>
      </c>
      <c r="AV149" s="16">
        <v>107.17244995999999</v>
      </c>
      <c r="AW149" s="16">
        <v>114.845062285</v>
      </c>
      <c r="AX149" s="16">
        <v>26.97690759</v>
      </c>
      <c r="AY149" s="16">
        <v>47.503670880000001</v>
      </c>
      <c r="AZ149" s="16">
        <v>40.364483815000007</v>
      </c>
    </row>
    <row r="150" spans="2:52" x14ac:dyDescent="0.25">
      <c r="B150" s="15" t="s">
        <v>62</v>
      </c>
      <c r="C150" s="16">
        <v>1.487259085</v>
      </c>
      <c r="D150" s="16">
        <v>0.31961915500000004</v>
      </c>
      <c r="E150" s="16">
        <v>0.25013650500000001</v>
      </c>
      <c r="F150" s="16">
        <v>8.4700000000000001E-3</v>
      </c>
      <c r="G150" s="16">
        <v>6.1012650000000002E-2</v>
      </c>
      <c r="H150" s="16">
        <v>1.16763993</v>
      </c>
      <c r="I150" s="16">
        <v>0.18582968</v>
      </c>
      <c r="J150" s="16">
        <v>0.45104344000000002</v>
      </c>
      <c r="K150" s="16">
        <v>6.2626000000000001E-2</v>
      </c>
      <c r="L150" s="16">
        <v>0.46814081000000002</v>
      </c>
      <c r="M150" s="16">
        <v>69.504671000000002</v>
      </c>
      <c r="N150" s="16">
        <v>37.055602999999998</v>
      </c>
      <c r="O150" s="16">
        <v>32.449067999999997</v>
      </c>
      <c r="P150" s="16">
        <v>0</v>
      </c>
      <c r="Q150" s="16">
        <v>0</v>
      </c>
      <c r="R150" s="16">
        <v>70.991930084999993</v>
      </c>
      <c r="S150" s="16">
        <v>33.000774050000004</v>
      </c>
      <c r="T150" s="16">
        <v>0.61720533</v>
      </c>
      <c r="U150" s="16">
        <v>4.1861597699999997</v>
      </c>
      <c r="V150" s="16">
        <v>0</v>
      </c>
      <c r="W150" s="16">
        <v>0</v>
      </c>
      <c r="X150" s="16">
        <v>3.2828540899999998</v>
      </c>
      <c r="Y150" s="16">
        <v>2.8609450600000002</v>
      </c>
      <c r="Z150" s="16">
        <v>0</v>
      </c>
      <c r="AA150" s="16">
        <v>43.947938300000011</v>
      </c>
      <c r="AB150" s="16">
        <v>27.043991784999999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36.282945470000001</v>
      </c>
      <c r="AM150" s="16">
        <v>36.282945470000001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36.282945470000001</v>
      </c>
      <c r="AU150" s="16">
        <v>-9.2389536850000002</v>
      </c>
      <c r="AV150" s="16">
        <v>56.653689949999993</v>
      </c>
      <c r="AW150" s="16">
        <v>47.414736265000002</v>
      </c>
      <c r="AX150" s="16">
        <v>2.4409789200000001</v>
      </c>
      <c r="AY150" s="16">
        <v>30.022292280000002</v>
      </c>
      <c r="AZ150" s="16">
        <v>14.951465064999999</v>
      </c>
    </row>
    <row r="151" spans="2:52" x14ac:dyDescent="0.25">
      <c r="B151" s="15" t="s">
        <v>63</v>
      </c>
      <c r="C151" s="16">
        <v>2.684131131</v>
      </c>
      <c r="D151" s="16">
        <v>1.3588464009999999</v>
      </c>
      <c r="E151" s="16">
        <v>0.81177776099999999</v>
      </c>
      <c r="F151" s="16">
        <v>0.40656668000000001</v>
      </c>
      <c r="G151" s="16">
        <v>0.14050195999999998</v>
      </c>
      <c r="H151" s="16">
        <v>1.3252847299999999</v>
      </c>
      <c r="I151" s="16">
        <v>0.29134071</v>
      </c>
      <c r="J151" s="16">
        <v>0.44673750000000001</v>
      </c>
      <c r="K151" s="16">
        <v>0.30940800000000002</v>
      </c>
      <c r="L151" s="16">
        <v>0.27779851999999999</v>
      </c>
      <c r="M151" s="16">
        <v>50.361592999999999</v>
      </c>
      <c r="N151" s="16">
        <v>27.142372999999999</v>
      </c>
      <c r="O151" s="16">
        <v>23.21922</v>
      </c>
      <c r="P151" s="16">
        <v>0</v>
      </c>
      <c r="Q151" s="16">
        <v>0</v>
      </c>
      <c r="R151" s="16">
        <v>53.045724131</v>
      </c>
      <c r="S151" s="16">
        <v>26.507933829999999</v>
      </c>
      <c r="T151" s="16">
        <v>0.3</v>
      </c>
      <c r="U151" s="16">
        <v>2.4464125999999999</v>
      </c>
      <c r="V151" s="16">
        <v>0</v>
      </c>
      <c r="W151" s="16">
        <v>0</v>
      </c>
      <c r="X151" s="16">
        <v>0.89652055000000008</v>
      </c>
      <c r="Y151" s="16">
        <v>2.3887291500000001</v>
      </c>
      <c r="Z151" s="16">
        <v>0</v>
      </c>
      <c r="AA151" s="16">
        <v>32.53959613</v>
      </c>
      <c r="AB151" s="16">
        <v>20.506128000999997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14.551015720000001</v>
      </c>
      <c r="AM151" s="16">
        <v>14.551015720000001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14.551015720000001</v>
      </c>
      <c r="AU151" s="16">
        <v>5.9551122809999999</v>
      </c>
      <c r="AV151" s="16">
        <v>11.68827716</v>
      </c>
      <c r="AW151" s="16">
        <v>17.643389441</v>
      </c>
      <c r="AX151" s="16">
        <v>0.28833152000000001</v>
      </c>
      <c r="AY151" s="16">
        <v>0</v>
      </c>
      <c r="AZ151" s="16">
        <v>17.355057921</v>
      </c>
    </row>
    <row r="152" spans="2:52" x14ac:dyDescent="0.25">
      <c r="B152" s="15" t="s">
        <v>64</v>
      </c>
      <c r="C152" s="16">
        <v>2.5019405589999999</v>
      </c>
      <c r="D152" s="16">
        <v>0.69893693899999998</v>
      </c>
      <c r="E152" s="16">
        <v>0.30132071899999996</v>
      </c>
      <c r="F152" s="16">
        <v>0.30423815999999998</v>
      </c>
      <c r="G152" s="16">
        <v>9.3378059999999999E-2</v>
      </c>
      <c r="H152" s="16">
        <v>1.8030036199999999</v>
      </c>
      <c r="I152" s="16">
        <v>0.29376534999999998</v>
      </c>
      <c r="J152" s="16">
        <v>0.22473195999999998</v>
      </c>
      <c r="K152" s="16">
        <v>0.39938180000000001</v>
      </c>
      <c r="L152" s="16">
        <v>0.88512451000000003</v>
      </c>
      <c r="M152" s="16">
        <v>39.455556999999999</v>
      </c>
      <c r="N152" s="16">
        <v>25.559850000000001</v>
      </c>
      <c r="O152" s="16">
        <v>13.895707</v>
      </c>
      <c r="P152" s="16">
        <v>0</v>
      </c>
      <c r="Q152" s="16">
        <v>0</v>
      </c>
      <c r="R152" s="16">
        <v>41.957497559000004</v>
      </c>
      <c r="S152" s="16">
        <v>15.27022648</v>
      </c>
      <c r="T152" s="16">
        <v>0.09</v>
      </c>
      <c r="U152" s="16">
        <v>2.2286012099999999</v>
      </c>
      <c r="V152" s="16">
        <v>0</v>
      </c>
      <c r="W152" s="16">
        <v>0</v>
      </c>
      <c r="X152" s="16">
        <v>1.47860097</v>
      </c>
      <c r="Y152" s="16">
        <v>2.89051788</v>
      </c>
      <c r="Z152" s="16">
        <v>0</v>
      </c>
      <c r="AA152" s="16">
        <v>21.957946539999998</v>
      </c>
      <c r="AB152" s="16">
        <v>19.999551019000002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28.788372239999998</v>
      </c>
      <c r="AM152" s="16">
        <v>28.788372239999998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28.788372239999998</v>
      </c>
      <c r="AU152" s="16">
        <v>-8.788821221000001</v>
      </c>
      <c r="AV152" s="16">
        <v>33.526584999999997</v>
      </c>
      <c r="AW152" s="16">
        <v>24.737763779000002</v>
      </c>
      <c r="AX152" s="16">
        <v>0</v>
      </c>
      <c r="AY152" s="16">
        <v>8.6607165699999999</v>
      </c>
      <c r="AZ152" s="16">
        <v>16.077047209</v>
      </c>
    </row>
    <row r="153" spans="2:52" x14ac:dyDescent="0.25">
      <c r="B153" s="15" t="s">
        <v>65</v>
      </c>
      <c r="C153" s="16">
        <v>9.5372741049999998</v>
      </c>
      <c r="D153" s="16">
        <v>2.310830315</v>
      </c>
      <c r="E153" s="16">
        <v>1.1049529950000001</v>
      </c>
      <c r="F153" s="16">
        <v>1.0320339199999999</v>
      </c>
      <c r="G153" s="16">
        <v>0.17384339999999998</v>
      </c>
      <c r="H153" s="16">
        <v>7.2264437900000003</v>
      </c>
      <c r="I153" s="16">
        <v>0.89461897999999995</v>
      </c>
      <c r="J153" s="16">
        <v>0.59587199999999996</v>
      </c>
      <c r="K153" s="16">
        <v>1.6168940000000001</v>
      </c>
      <c r="L153" s="16">
        <v>4.1190588100000003</v>
      </c>
      <c r="M153" s="16">
        <v>98.811109000000002</v>
      </c>
      <c r="N153" s="16">
        <v>47.081395000000001</v>
      </c>
      <c r="O153" s="16">
        <v>49.479714000000001</v>
      </c>
      <c r="P153" s="16">
        <v>2.25</v>
      </c>
      <c r="Q153" s="16">
        <v>0</v>
      </c>
      <c r="R153" s="16">
        <v>108.34838310500001</v>
      </c>
      <c r="S153" s="16">
        <v>22.423762979999999</v>
      </c>
      <c r="T153" s="16">
        <v>1.8258220000000001</v>
      </c>
      <c r="U153" s="16">
        <v>2.32410491</v>
      </c>
      <c r="V153" s="16">
        <v>0</v>
      </c>
      <c r="W153" s="16">
        <v>2.0834288500000002</v>
      </c>
      <c r="X153" s="16">
        <v>6.6901639500000005</v>
      </c>
      <c r="Y153" s="16">
        <v>31.136918550000001</v>
      </c>
      <c r="Z153" s="16">
        <v>2.5121975299999999</v>
      </c>
      <c r="AA153" s="16">
        <v>68.996398770000013</v>
      </c>
      <c r="AB153" s="16">
        <v>39.351984334999997</v>
      </c>
      <c r="AC153" s="16">
        <v>0</v>
      </c>
      <c r="AD153" s="16">
        <v>0</v>
      </c>
      <c r="AE153" s="16">
        <v>0</v>
      </c>
      <c r="AF153" s="16">
        <v>0</v>
      </c>
      <c r="AG153" s="16">
        <v>18.600000000000001</v>
      </c>
      <c r="AH153" s="16">
        <v>18.600000000000001</v>
      </c>
      <c r="AI153" s="16">
        <v>0</v>
      </c>
      <c r="AJ153" s="16">
        <v>0</v>
      </c>
      <c r="AK153" s="16">
        <v>18.600000000000001</v>
      </c>
      <c r="AL153" s="16">
        <v>59.72960415</v>
      </c>
      <c r="AM153" s="16">
        <v>59.72960415</v>
      </c>
      <c r="AN153" s="16">
        <v>0</v>
      </c>
      <c r="AO153" s="16">
        <v>0</v>
      </c>
      <c r="AP153" s="16">
        <v>5.4046879500000005</v>
      </c>
      <c r="AQ153" s="16">
        <v>5.4046879500000005</v>
      </c>
      <c r="AR153" s="16">
        <v>0</v>
      </c>
      <c r="AS153" s="16">
        <v>0</v>
      </c>
      <c r="AT153" s="16">
        <v>65.134292099999996</v>
      </c>
      <c r="AU153" s="16">
        <v>-7.182307765</v>
      </c>
      <c r="AV153" s="16">
        <v>87.746702999999997</v>
      </c>
      <c r="AW153" s="16">
        <v>80.564395235000006</v>
      </c>
      <c r="AX153" s="16">
        <v>2.5121980000000002</v>
      </c>
      <c r="AY153" s="16">
        <v>28.321651679999999</v>
      </c>
      <c r="AZ153" s="16">
        <v>49.730545554999999</v>
      </c>
    </row>
    <row r="154" spans="2:52" x14ac:dyDescent="0.25">
      <c r="B154" s="15" t="s">
        <v>66</v>
      </c>
      <c r="C154" s="16">
        <v>3.7203659600000001</v>
      </c>
      <c r="D154" s="16">
        <v>1.1009035600000001</v>
      </c>
      <c r="E154" s="16">
        <v>0.79118657999999997</v>
      </c>
      <c r="F154" s="16">
        <v>0.20590520000000001</v>
      </c>
      <c r="G154" s="16">
        <v>0.10381177999999999</v>
      </c>
      <c r="H154" s="16">
        <v>2.6194623999999997</v>
      </c>
      <c r="I154" s="16">
        <v>1.1460043999999998</v>
      </c>
      <c r="J154" s="16">
        <v>0.14773800000000001</v>
      </c>
      <c r="K154" s="16">
        <v>1.32572</v>
      </c>
      <c r="L154" s="16">
        <v>0</v>
      </c>
      <c r="M154" s="16">
        <v>52.197980000000001</v>
      </c>
      <c r="N154" s="16">
        <v>29.976288</v>
      </c>
      <c r="O154" s="16">
        <v>22.221692000000001</v>
      </c>
      <c r="P154" s="16">
        <v>0</v>
      </c>
      <c r="Q154" s="16">
        <v>0</v>
      </c>
      <c r="R154" s="16">
        <v>55.918345960000003</v>
      </c>
      <c r="S154" s="16">
        <v>19.616806760000003</v>
      </c>
      <c r="T154" s="16">
        <v>0.20451932</v>
      </c>
      <c r="U154" s="16">
        <v>3.3277696699999999</v>
      </c>
      <c r="V154" s="16">
        <v>0</v>
      </c>
      <c r="W154" s="16">
        <v>0</v>
      </c>
      <c r="X154" s="16">
        <v>3.1001552000000001</v>
      </c>
      <c r="Y154" s="16">
        <v>5.7539583200000006</v>
      </c>
      <c r="Z154" s="16">
        <v>0</v>
      </c>
      <c r="AA154" s="16">
        <v>32.003209269999999</v>
      </c>
      <c r="AB154" s="16">
        <v>23.915136690000001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22.110813510000003</v>
      </c>
      <c r="AM154" s="16">
        <v>22.110813510000003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22.110813510000003</v>
      </c>
      <c r="AU154" s="16">
        <v>1.8043231799999999</v>
      </c>
      <c r="AV154" s="16">
        <v>27.96229297</v>
      </c>
      <c r="AW154" s="16">
        <v>29.766616150000001</v>
      </c>
      <c r="AX154" s="16">
        <v>0</v>
      </c>
      <c r="AY154" s="16">
        <v>0</v>
      </c>
      <c r="AZ154" s="16">
        <v>29.766616150000001</v>
      </c>
    </row>
    <row r="155" spans="2:52" x14ac:dyDescent="0.25">
      <c r="B155" s="15" t="s">
        <v>67</v>
      </c>
      <c r="C155" s="16">
        <v>3.3048454389999997</v>
      </c>
      <c r="D155" s="16">
        <v>2.1364134189999997</v>
      </c>
      <c r="E155" s="16">
        <v>0.57429360899999993</v>
      </c>
      <c r="F155" s="16">
        <v>1.4491311599999999</v>
      </c>
      <c r="G155" s="16">
        <v>0.11298865</v>
      </c>
      <c r="H155" s="16">
        <v>1.16843202</v>
      </c>
      <c r="I155" s="16">
        <v>0.51185603000000002</v>
      </c>
      <c r="J155" s="16">
        <v>0.33199000000000001</v>
      </c>
      <c r="K155" s="16">
        <v>0.23853325</v>
      </c>
      <c r="L155" s="16">
        <v>8.6052740000000003E-2</v>
      </c>
      <c r="M155" s="16">
        <v>65.76699644</v>
      </c>
      <c r="N155" s="16">
        <v>41.204459999999997</v>
      </c>
      <c r="O155" s="16">
        <v>19.395707000000002</v>
      </c>
      <c r="P155" s="16">
        <v>0</v>
      </c>
      <c r="Q155" s="16">
        <v>5.1668294400000008</v>
      </c>
      <c r="R155" s="16">
        <v>69.07184187899999</v>
      </c>
      <c r="S155" s="16">
        <v>27.79297399</v>
      </c>
      <c r="T155" s="16">
        <v>0.50564803000000003</v>
      </c>
      <c r="U155" s="16">
        <v>3.8871474700000004</v>
      </c>
      <c r="V155" s="16">
        <v>0</v>
      </c>
      <c r="W155" s="16">
        <v>0</v>
      </c>
      <c r="X155" s="16">
        <v>3.3975673399999997</v>
      </c>
      <c r="Y155" s="16">
        <v>10.655453509999999</v>
      </c>
      <c r="Z155" s="16">
        <v>6.2217929999999998E-2</v>
      </c>
      <c r="AA155" s="16">
        <v>46.301008269999997</v>
      </c>
      <c r="AB155" s="16">
        <v>22.770833609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7.249657</v>
      </c>
      <c r="AM155" s="16">
        <v>7.249657</v>
      </c>
      <c r="AN155" s="16">
        <v>0</v>
      </c>
      <c r="AO155" s="16">
        <v>0</v>
      </c>
      <c r="AP155" s="16">
        <v>1.4</v>
      </c>
      <c r="AQ155" s="16">
        <v>1.4</v>
      </c>
      <c r="AR155" s="16">
        <v>0</v>
      </c>
      <c r="AS155" s="16">
        <v>0</v>
      </c>
      <c r="AT155" s="16">
        <v>8.6496569999999995</v>
      </c>
      <c r="AU155" s="16">
        <v>14.121176608999999</v>
      </c>
      <c r="AV155" s="16">
        <v>19.536688559999998</v>
      </c>
      <c r="AW155" s="16">
        <v>33.657865168999997</v>
      </c>
      <c r="AX155" s="16">
        <v>14.419398920000001</v>
      </c>
      <c r="AY155" s="16">
        <v>6.2067958399999998</v>
      </c>
      <c r="AZ155" s="16">
        <v>13.031670409</v>
      </c>
    </row>
    <row r="156" spans="2:52" x14ac:dyDescent="0.25">
      <c r="B156" s="15" t="s">
        <v>68</v>
      </c>
      <c r="C156" s="16">
        <v>2.0935410320000001</v>
      </c>
      <c r="D156" s="16">
        <v>1.072135882</v>
      </c>
      <c r="E156" s="16">
        <v>0.75406714200000002</v>
      </c>
      <c r="F156" s="16">
        <v>0.22197482000000002</v>
      </c>
      <c r="G156" s="16">
        <v>9.6093919999999999E-2</v>
      </c>
      <c r="H156" s="16">
        <v>1.0214051499999999</v>
      </c>
      <c r="I156" s="16">
        <v>0.22823135999999999</v>
      </c>
      <c r="J156" s="16">
        <v>0.40848909999999999</v>
      </c>
      <c r="K156" s="16">
        <v>0.25990799999999997</v>
      </c>
      <c r="L156" s="16">
        <v>0.12477669</v>
      </c>
      <c r="M156" s="16">
        <v>45.376182419999999</v>
      </c>
      <c r="N156" s="16">
        <v>31.531798999999999</v>
      </c>
      <c r="O156" s="16">
        <v>13.84438342</v>
      </c>
      <c r="P156" s="16">
        <v>0</v>
      </c>
      <c r="Q156" s="16">
        <v>0</v>
      </c>
      <c r="R156" s="16">
        <v>47.469723451999997</v>
      </c>
      <c r="S156" s="16">
        <v>18.60057621</v>
      </c>
      <c r="T156" s="16">
        <v>0.19839006000000001</v>
      </c>
      <c r="U156" s="16">
        <v>1.74042878</v>
      </c>
      <c r="V156" s="16">
        <v>0</v>
      </c>
      <c r="W156" s="16">
        <v>0</v>
      </c>
      <c r="X156" s="16">
        <v>1.83329282</v>
      </c>
      <c r="Y156" s="16">
        <v>5.56935818</v>
      </c>
      <c r="Z156" s="16">
        <v>0</v>
      </c>
      <c r="AA156" s="16">
        <v>27.942046050000002</v>
      </c>
      <c r="AB156" s="16">
        <v>19.527677401999998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7.2121027800000004</v>
      </c>
      <c r="AM156" s="16">
        <v>7.2121027800000004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7.2121027800000004</v>
      </c>
      <c r="AU156" s="16">
        <v>12.315574622000002</v>
      </c>
      <c r="AV156" s="16">
        <v>1.85640008</v>
      </c>
      <c r="AW156" s="16">
        <v>14.171974702</v>
      </c>
      <c r="AX156" s="16">
        <v>0</v>
      </c>
      <c r="AY156" s="16">
        <v>0</v>
      </c>
      <c r="AZ156" s="16">
        <v>14.171974702</v>
      </c>
    </row>
    <row r="157" spans="2:52" x14ac:dyDescent="0.25">
      <c r="B157" s="15" t="s">
        <v>69</v>
      </c>
      <c r="C157" s="16">
        <v>21.014797705000003</v>
      </c>
      <c r="D157" s="16">
        <v>4.0841740849999999</v>
      </c>
      <c r="E157" s="16">
        <v>1.838012585</v>
      </c>
      <c r="F157" s="16">
        <v>1.9743742500000001</v>
      </c>
      <c r="G157" s="16">
        <v>0.27178724999999998</v>
      </c>
      <c r="H157" s="16">
        <v>16.930623620000002</v>
      </c>
      <c r="I157" s="16">
        <v>2.2251076400000001</v>
      </c>
      <c r="J157" s="16">
        <v>2.412112</v>
      </c>
      <c r="K157" s="16">
        <v>10.964108660000001</v>
      </c>
      <c r="L157" s="16">
        <v>1.3292953200000002</v>
      </c>
      <c r="M157" s="16">
        <v>98.961650000000006</v>
      </c>
      <c r="N157" s="16">
        <v>60.537599999999998</v>
      </c>
      <c r="O157" s="16">
        <v>38.424050000000001</v>
      </c>
      <c r="P157" s="16">
        <v>0</v>
      </c>
      <c r="Q157" s="16">
        <v>0</v>
      </c>
      <c r="R157" s="16">
        <v>119.976447705</v>
      </c>
      <c r="S157" s="16">
        <v>46.802897860000002</v>
      </c>
      <c r="T157" s="16">
        <v>0.35600021000000004</v>
      </c>
      <c r="U157" s="16">
        <v>8.1107652699999999</v>
      </c>
      <c r="V157" s="16">
        <v>0</v>
      </c>
      <c r="W157" s="16">
        <v>0</v>
      </c>
      <c r="X157" s="16">
        <v>1.5620975500000001</v>
      </c>
      <c r="Y157" s="16">
        <v>16.540880120000001</v>
      </c>
      <c r="Z157" s="16">
        <v>0</v>
      </c>
      <c r="AA157" s="16">
        <v>73.372641010000009</v>
      </c>
      <c r="AB157" s="16">
        <v>46.603806695000003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44.907856930000001</v>
      </c>
      <c r="AM157" s="16">
        <v>44.907856930000001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44.907856930000001</v>
      </c>
      <c r="AU157" s="16">
        <v>1.6959497649999999</v>
      </c>
      <c r="AV157" s="16">
        <v>107.91537013</v>
      </c>
      <c r="AW157" s="16">
        <v>109.61131989499999</v>
      </c>
      <c r="AX157" s="16">
        <v>0</v>
      </c>
      <c r="AY157" s="16">
        <v>0</v>
      </c>
      <c r="AZ157" s="16">
        <v>109.61131989499999</v>
      </c>
    </row>
    <row r="158" spans="2:52" x14ac:dyDescent="0.25">
      <c r="B158" s="15" t="s">
        <v>70</v>
      </c>
      <c r="C158" s="16">
        <v>10.473421846000001</v>
      </c>
      <c r="D158" s="16">
        <v>2.3182959059999999</v>
      </c>
      <c r="E158" s="16">
        <v>1.0797585660000002</v>
      </c>
      <c r="F158" s="16">
        <v>1.0437799999999999</v>
      </c>
      <c r="G158" s="16">
        <v>0.19475734</v>
      </c>
      <c r="H158" s="16">
        <v>8.1551259399999996</v>
      </c>
      <c r="I158" s="16">
        <v>1.8431201100000001</v>
      </c>
      <c r="J158" s="16">
        <v>0.44422400000000001</v>
      </c>
      <c r="K158" s="16">
        <v>5.3258979999999996</v>
      </c>
      <c r="L158" s="16">
        <v>0.54188382999999996</v>
      </c>
      <c r="M158" s="16">
        <v>82.144187000000002</v>
      </c>
      <c r="N158" s="16">
        <v>45.631501999999998</v>
      </c>
      <c r="O158" s="16">
        <v>36.512684999999998</v>
      </c>
      <c r="P158" s="16">
        <v>0</v>
      </c>
      <c r="Q158" s="16">
        <v>0</v>
      </c>
      <c r="R158" s="16">
        <v>92.617608845999996</v>
      </c>
      <c r="S158" s="16">
        <v>29.81003213</v>
      </c>
      <c r="T158" s="16">
        <v>0.47157616999999996</v>
      </c>
      <c r="U158" s="16">
        <v>3.78650266</v>
      </c>
      <c r="V158" s="16">
        <v>0</v>
      </c>
      <c r="W158" s="16">
        <v>0</v>
      </c>
      <c r="X158" s="16">
        <v>3.3088932500000001</v>
      </c>
      <c r="Y158" s="16">
        <v>21.26475932</v>
      </c>
      <c r="Z158" s="16">
        <v>1.40592512</v>
      </c>
      <c r="AA158" s="16">
        <v>60.047688649999998</v>
      </c>
      <c r="AB158" s="16">
        <v>32.569920195999998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5.9957506699999996</v>
      </c>
      <c r="AM158" s="16">
        <v>5.9957506699999996</v>
      </c>
      <c r="AN158" s="16">
        <v>0</v>
      </c>
      <c r="AO158" s="16">
        <v>0</v>
      </c>
      <c r="AP158" s="16">
        <v>2.3588448</v>
      </c>
      <c r="AQ158" s="16">
        <v>2.3588448</v>
      </c>
      <c r="AR158" s="16">
        <v>0</v>
      </c>
      <c r="AS158" s="16">
        <v>0</v>
      </c>
      <c r="AT158" s="16">
        <v>8.3545954699999996</v>
      </c>
      <c r="AU158" s="16">
        <v>24.215324725999999</v>
      </c>
      <c r="AV158" s="16">
        <v>87.387366479999997</v>
      </c>
      <c r="AW158" s="16">
        <v>111.602691206</v>
      </c>
      <c r="AX158" s="16">
        <v>0</v>
      </c>
      <c r="AY158" s="16">
        <v>0</v>
      </c>
      <c r="AZ158" s="16">
        <v>111.602691206</v>
      </c>
    </row>
    <row r="159" spans="2:52" x14ac:dyDescent="0.25">
      <c r="B159" s="15" t="s">
        <v>71</v>
      </c>
      <c r="C159" s="16">
        <v>16.701155559</v>
      </c>
      <c r="D159" s="16">
        <v>2.9812339090000002</v>
      </c>
      <c r="E159" s="16">
        <v>1.010962809</v>
      </c>
      <c r="F159" s="16">
        <v>1.6078681000000001</v>
      </c>
      <c r="G159" s="16">
        <v>0.36240299999999998</v>
      </c>
      <c r="H159" s="16">
        <v>13.71992165</v>
      </c>
      <c r="I159" s="16">
        <v>1.7622843700000002</v>
      </c>
      <c r="J159" s="16">
        <v>1.4552632599999999</v>
      </c>
      <c r="K159" s="16">
        <v>7.2632462000000002</v>
      </c>
      <c r="L159" s="16">
        <v>3.2391278199999998</v>
      </c>
      <c r="M159" s="16">
        <v>89.119330039999994</v>
      </c>
      <c r="N159" s="16">
        <v>50.255679000000001</v>
      </c>
      <c r="O159" s="16">
        <v>38.863651040000001</v>
      </c>
      <c r="P159" s="16">
        <v>0</v>
      </c>
      <c r="Q159" s="16">
        <v>0</v>
      </c>
      <c r="R159" s="16">
        <v>105.82048559899999</v>
      </c>
      <c r="S159" s="16">
        <v>33.568009850000003</v>
      </c>
      <c r="T159" s="16">
        <v>1.8571903300000001</v>
      </c>
      <c r="U159" s="16">
        <v>5.1601520299999999</v>
      </c>
      <c r="V159" s="16">
        <v>0</v>
      </c>
      <c r="W159" s="16">
        <v>0</v>
      </c>
      <c r="X159" s="16">
        <v>4.9445850499999997</v>
      </c>
      <c r="Y159" s="16">
        <v>18.193637800000001</v>
      </c>
      <c r="Z159" s="16">
        <v>0</v>
      </c>
      <c r="AA159" s="16">
        <v>63.723575060000002</v>
      </c>
      <c r="AB159" s="16">
        <v>42.096910539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78.345770470000005</v>
      </c>
      <c r="AM159" s="16">
        <v>78.345770470000005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78.345770470000005</v>
      </c>
      <c r="AU159" s="16">
        <v>-36.248859930999991</v>
      </c>
      <c r="AV159" s="16">
        <v>139.05862635999998</v>
      </c>
      <c r="AW159" s="16">
        <v>102.80976642899999</v>
      </c>
      <c r="AX159" s="16">
        <v>0</v>
      </c>
      <c r="AY159" s="16">
        <v>48.30993513</v>
      </c>
      <c r="AZ159" s="16">
        <v>54.499831299</v>
      </c>
    </row>
    <row r="160" spans="2:52" x14ac:dyDescent="0.25">
      <c r="B160" s="15" t="s">
        <v>72</v>
      </c>
      <c r="C160" s="16">
        <v>2.8673238100000007</v>
      </c>
      <c r="D160" s="16">
        <v>1.3869197400000002</v>
      </c>
      <c r="E160" s="16">
        <v>0.71268291000000006</v>
      </c>
      <c r="F160" s="16">
        <v>0.55621575000000001</v>
      </c>
      <c r="G160" s="16">
        <v>0.11802108</v>
      </c>
      <c r="H160" s="16">
        <v>1.4804040700000001</v>
      </c>
      <c r="I160" s="16">
        <v>0.5561585</v>
      </c>
      <c r="J160" s="16">
        <v>0.22903999999999999</v>
      </c>
      <c r="K160" s="16">
        <v>0.18535199999999999</v>
      </c>
      <c r="L160" s="16">
        <v>0.50985356999999998</v>
      </c>
      <c r="M160" s="16">
        <v>92.871460999999996</v>
      </c>
      <c r="N160" s="16">
        <v>38.592795000000002</v>
      </c>
      <c r="O160" s="16">
        <v>54.278666000000001</v>
      </c>
      <c r="P160" s="16">
        <v>0</v>
      </c>
      <c r="Q160" s="16">
        <v>0</v>
      </c>
      <c r="R160" s="16">
        <v>95.738784809999999</v>
      </c>
      <c r="S160" s="16">
        <v>31.356215679999998</v>
      </c>
      <c r="T160" s="16">
        <v>0.20801710999999998</v>
      </c>
      <c r="U160" s="16">
        <v>3.5293965200000001</v>
      </c>
      <c r="V160" s="16">
        <v>0</v>
      </c>
      <c r="W160" s="16">
        <v>0</v>
      </c>
      <c r="X160" s="16">
        <v>2.0042710000000001</v>
      </c>
      <c r="Y160" s="16">
        <v>21.65675152</v>
      </c>
      <c r="Z160" s="16">
        <v>0</v>
      </c>
      <c r="AA160" s="16">
        <v>58.75465183</v>
      </c>
      <c r="AB160" s="16">
        <v>36.984132980000005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1.8599999999999998E-2</v>
      </c>
      <c r="AM160" s="16">
        <v>1.8599999999999998E-2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1.8599999999999998E-2</v>
      </c>
      <c r="AU160" s="16">
        <v>36.965532980000006</v>
      </c>
      <c r="AV160" s="16">
        <v>11.529248479999998</v>
      </c>
      <c r="AW160" s="16">
        <v>48.494781459999999</v>
      </c>
      <c r="AX160" s="16">
        <v>0</v>
      </c>
      <c r="AY160" s="16">
        <v>0</v>
      </c>
      <c r="AZ160" s="16">
        <v>48.494781459999999</v>
      </c>
    </row>
    <row r="161" spans="2:52" x14ac:dyDescent="0.25">
      <c r="B161" s="15" t="s">
        <v>73</v>
      </c>
      <c r="C161" s="16">
        <v>12.063822757999999</v>
      </c>
      <c r="D161" s="16">
        <v>2.8730834679999999</v>
      </c>
      <c r="E161" s="16">
        <v>0.82142164800000006</v>
      </c>
      <c r="F161" s="16">
        <v>1.8015595</v>
      </c>
      <c r="G161" s="16">
        <v>0.25010231999999999</v>
      </c>
      <c r="H161" s="16">
        <v>9.1907392899999998</v>
      </c>
      <c r="I161" s="16">
        <v>2.4077681900000001</v>
      </c>
      <c r="J161" s="16">
        <v>1.2984024999999999</v>
      </c>
      <c r="K161" s="16">
        <v>5.0621720000000003</v>
      </c>
      <c r="L161" s="16">
        <v>0.42239659999999996</v>
      </c>
      <c r="M161" s="16">
        <v>65.381810709999996</v>
      </c>
      <c r="N161" s="16">
        <v>48.643737000000002</v>
      </c>
      <c r="O161" s="16">
        <v>15.450733</v>
      </c>
      <c r="P161" s="16">
        <v>0</v>
      </c>
      <c r="Q161" s="16">
        <v>1.2873407100000001</v>
      </c>
      <c r="R161" s="16">
        <v>77.445633467999997</v>
      </c>
      <c r="S161" s="16">
        <v>40.651040020000003</v>
      </c>
      <c r="T161" s="16">
        <v>0.40015927000000001</v>
      </c>
      <c r="U161" s="16">
        <v>3.2371678399999997</v>
      </c>
      <c r="V161" s="16">
        <v>0</v>
      </c>
      <c r="W161" s="16">
        <v>0</v>
      </c>
      <c r="X161" s="16">
        <v>1.1478426399999999</v>
      </c>
      <c r="Y161" s="16">
        <v>5.5479616199999997</v>
      </c>
      <c r="Z161" s="16">
        <v>0</v>
      </c>
      <c r="AA161" s="16">
        <v>50.984171390000007</v>
      </c>
      <c r="AB161" s="16">
        <v>26.461462078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26.72791969</v>
      </c>
      <c r="AM161" s="16">
        <v>26.72791969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26.72791969</v>
      </c>
      <c r="AU161" s="16">
        <v>-0.26645761200000001</v>
      </c>
      <c r="AV161" s="16">
        <v>39.889919460000002</v>
      </c>
      <c r="AW161" s="16">
        <v>39.623461848000005</v>
      </c>
      <c r="AX161" s="16">
        <v>0.1400255</v>
      </c>
      <c r="AY161" s="16">
        <v>0</v>
      </c>
      <c r="AZ161" s="16">
        <v>39.483436348000005</v>
      </c>
    </row>
    <row r="162" spans="2:52" x14ac:dyDescent="0.25">
      <c r="B162" s="15" t="s">
        <v>74</v>
      </c>
      <c r="C162" s="16">
        <v>0.75834812099999993</v>
      </c>
      <c r="D162" s="16">
        <v>0.15096517100000001</v>
      </c>
      <c r="E162" s="16">
        <v>0.10873493099999999</v>
      </c>
      <c r="F162" s="16">
        <v>1.5644999999999999E-2</v>
      </c>
      <c r="G162" s="16">
        <v>2.6585240000000003E-2</v>
      </c>
      <c r="H162" s="16">
        <v>0.60738294999999998</v>
      </c>
      <c r="I162" s="16">
        <v>9.0641440000000004E-2</v>
      </c>
      <c r="J162" s="16">
        <v>3.056E-2</v>
      </c>
      <c r="K162" s="16">
        <v>2.8080000000000002E-3</v>
      </c>
      <c r="L162" s="16">
        <v>0.48337351000000001</v>
      </c>
      <c r="M162" s="16">
        <v>51.529845999999999</v>
      </c>
      <c r="N162" s="16">
        <v>26.757293000000001</v>
      </c>
      <c r="O162" s="16">
        <v>24.772552999999998</v>
      </c>
      <c r="P162" s="16">
        <v>0</v>
      </c>
      <c r="Q162" s="16">
        <v>0</v>
      </c>
      <c r="R162" s="16">
        <v>52.288194120999997</v>
      </c>
      <c r="S162" s="16">
        <v>16.225010709999999</v>
      </c>
      <c r="T162" s="16">
        <v>4.8500000000000001E-3</v>
      </c>
      <c r="U162" s="16">
        <v>1.7983026799999999</v>
      </c>
      <c r="V162" s="16">
        <v>0</v>
      </c>
      <c r="W162" s="16">
        <v>0</v>
      </c>
      <c r="X162" s="16">
        <v>1.3948495000000001</v>
      </c>
      <c r="Y162" s="16">
        <v>2.6934077900000002</v>
      </c>
      <c r="Z162" s="16">
        <v>0</v>
      </c>
      <c r="AA162" s="16">
        <v>22.116420680000001</v>
      </c>
      <c r="AB162" s="16">
        <v>30.171773440999999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18.09827834</v>
      </c>
      <c r="AM162" s="16">
        <v>18.09827834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18.09827834</v>
      </c>
      <c r="AU162" s="16">
        <v>12.073495101000001</v>
      </c>
      <c r="AV162" s="16">
        <v>59.999754489999994</v>
      </c>
      <c r="AW162" s="16">
        <v>72.073249591000007</v>
      </c>
      <c r="AX162" s="16">
        <v>0</v>
      </c>
      <c r="AY162" s="16">
        <v>1.3262799999999999</v>
      </c>
      <c r="AZ162" s="16">
        <v>70.74696959100001</v>
      </c>
    </row>
    <row r="163" spans="2:52" x14ac:dyDescent="0.25">
      <c r="B163" s="15" t="s">
        <v>75</v>
      </c>
      <c r="C163" s="16">
        <v>12.133481172</v>
      </c>
      <c r="D163" s="16">
        <v>4.0818385720000006</v>
      </c>
      <c r="E163" s="16">
        <v>1.9772263620000001</v>
      </c>
      <c r="F163" s="16">
        <v>1.87849054</v>
      </c>
      <c r="G163" s="16">
        <v>0.22612167000000002</v>
      </c>
      <c r="H163" s="16">
        <v>8.0516425999999992</v>
      </c>
      <c r="I163" s="16">
        <v>1.7648831699999998</v>
      </c>
      <c r="J163" s="16">
        <v>0.437392</v>
      </c>
      <c r="K163" s="16">
        <v>4.0743799999999997</v>
      </c>
      <c r="L163" s="16">
        <v>1.7749874299999999</v>
      </c>
      <c r="M163" s="16">
        <v>79.820550609999998</v>
      </c>
      <c r="N163" s="16">
        <v>47.519095</v>
      </c>
      <c r="O163" s="16">
        <v>28.121600999999998</v>
      </c>
      <c r="P163" s="16">
        <v>0</v>
      </c>
      <c r="Q163" s="16">
        <v>4.1798546099999996</v>
      </c>
      <c r="R163" s="16">
        <v>91.954031782000001</v>
      </c>
      <c r="S163" s="16">
        <v>33.310848460000003</v>
      </c>
      <c r="T163" s="16">
        <v>0.94757929000000007</v>
      </c>
      <c r="U163" s="16">
        <v>4.3014918499999997</v>
      </c>
      <c r="V163" s="16">
        <v>0</v>
      </c>
      <c r="W163" s="16">
        <v>0</v>
      </c>
      <c r="X163" s="16">
        <v>5.7046820899999995</v>
      </c>
      <c r="Y163" s="16">
        <v>13.077129279999999</v>
      </c>
      <c r="Z163" s="16">
        <v>0</v>
      </c>
      <c r="AA163" s="16">
        <v>57.34173097</v>
      </c>
      <c r="AB163" s="16">
        <v>34.612300812000001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20.039583579999999</v>
      </c>
      <c r="AM163" s="16">
        <v>20.039583579999999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20.039583579999999</v>
      </c>
      <c r="AU163" s="16">
        <v>14.572717232</v>
      </c>
      <c r="AV163" s="16">
        <v>125.81344267</v>
      </c>
      <c r="AW163" s="16">
        <v>140.386159902</v>
      </c>
      <c r="AX163" s="16">
        <v>37.102458130000002</v>
      </c>
      <c r="AY163" s="16">
        <v>38.682585209999999</v>
      </c>
      <c r="AZ163" s="16">
        <v>64.601116562000001</v>
      </c>
    </row>
    <row r="164" spans="2:52" x14ac:dyDescent="0.25">
      <c r="B164" s="15" t="s">
        <v>76</v>
      </c>
      <c r="C164" s="16">
        <v>0.77700035300000003</v>
      </c>
      <c r="D164" s="16">
        <v>0.32322382299999997</v>
      </c>
      <c r="E164" s="16">
        <v>0.166872463</v>
      </c>
      <c r="F164" s="16">
        <v>0.11371831</v>
      </c>
      <c r="G164" s="16">
        <v>4.2633050000000006E-2</v>
      </c>
      <c r="H164" s="16">
        <v>0.45377653000000001</v>
      </c>
      <c r="I164" s="16">
        <v>0.12024899999999999</v>
      </c>
      <c r="J164" s="16">
        <v>9.8661250000000006E-2</v>
      </c>
      <c r="K164" s="16">
        <v>2.5471000000000001E-2</v>
      </c>
      <c r="L164" s="16">
        <v>0.20939527999999999</v>
      </c>
      <c r="M164" s="16">
        <v>42.940055649999998</v>
      </c>
      <c r="N164" s="16">
        <v>26.038730000000001</v>
      </c>
      <c r="O164" s="16">
        <v>13.931098</v>
      </c>
      <c r="P164" s="16">
        <v>0</v>
      </c>
      <c r="Q164" s="16">
        <v>2.97022765</v>
      </c>
      <c r="R164" s="16">
        <v>43.717056002999996</v>
      </c>
      <c r="S164" s="16">
        <v>20.25125465</v>
      </c>
      <c r="T164" s="16">
        <v>5.5362500000000002E-2</v>
      </c>
      <c r="U164" s="16">
        <v>2.1699221400000002</v>
      </c>
      <c r="V164" s="16">
        <v>0.2238</v>
      </c>
      <c r="W164" s="16">
        <v>2.6307657999999998</v>
      </c>
      <c r="X164" s="16">
        <v>0.96941065999999998</v>
      </c>
      <c r="Y164" s="16">
        <v>2.4187627300000001</v>
      </c>
      <c r="Z164" s="16">
        <v>0</v>
      </c>
      <c r="AA164" s="16">
        <v>28.71927848</v>
      </c>
      <c r="AB164" s="16">
        <v>14.997777523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4.4499999999999998E-2</v>
      </c>
      <c r="AM164" s="16">
        <v>4.4499999999999998E-2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4.4499999999999998E-2</v>
      </c>
      <c r="AU164" s="16">
        <v>14.953277523000001</v>
      </c>
      <c r="AV164" s="16">
        <v>75.266306179999987</v>
      </c>
      <c r="AW164" s="16">
        <v>90.219583702999998</v>
      </c>
      <c r="AX164" s="16">
        <v>30.46303984</v>
      </c>
      <c r="AY164" s="16">
        <v>15.06931548</v>
      </c>
      <c r="AZ164" s="16">
        <v>44.687228383000004</v>
      </c>
    </row>
    <row r="165" spans="2:52" x14ac:dyDescent="0.25">
      <c r="B165" s="15" t="s">
        <v>77</v>
      </c>
      <c r="C165" s="16">
        <v>3.2417529299999996</v>
      </c>
      <c r="D165" s="16">
        <v>0.73774063000000001</v>
      </c>
      <c r="E165" s="16">
        <v>0.38801025</v>
      </c>
      <c r="F165" s="16">
        <v>0.24923298000000002</v>
      </c>
      <c r="G165" s="16">
        <v>0.1004974</v>
      </c>
      <c r="H165" s="16">
        <v>2.5040122999999999</v>
      </c>
      <c r="I165" s="16">
        <v>0.29904059999999999</v>
      </c>
      <c r="J165" s="16">
        <v>0.45057000000000003</v>
      </c>
      <c r="K165" s="16">
        <v>1.4255738899999999</v>
      </c>
      <c r="L165" s="16">
        <v>0.32882781</v>
      </c>
      <c r="M165" s="16">
        <v>55.690598219999998</v>
      </c>
      <c r="N165" s="16">
        <v>38.529476000000003</v>
      </c>
      <c r="O165" s="16">
        <v>17.161122219999999</v>
      </c>
      <c r="P165" s="16">
        <v>0</v>
      </c>
      <c r="Q165" s="16">
        <v>0</v>
      </c>
      <c r="R165" s="16">
        <v>58.932351149999995</v>
      </c>
      <c r="S165" s="16">
        <v>29.412661960000001</v>
      </c>
      <c r="T165" s="16">
        <v>0.12077887</v>
      </c>
      <c r="U165" s="16">
        <v>3.9418151800000003</v>
      </c>
      <c r="V165" s="16">
        <v>0</v>
      </c>
      <c r="W165" s="16">
        <v>0</v>
      </c>
      <c r="X165" s="16">
        <v>1.8394276299999999</v>
      </c>
      <c r="Y165" s="16">
        <v>8.4917598699999992</v>
      </c>
      <c r="Z165" s="16">
        <v>0</v>
      </c>
      <c r="AA165" s="16">
        <v>43.806443510000001</v>
      </c>
      <c r="AB165" s="16">
        <v>15.125907639999999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0.11600000000000001</v>
      </c>
      <c r="AM165" s="16">
        <v>0.11600000000000001</v>
      </c>
      <c r="AN165" s="16">
        <v>0</v>
      </c>
      <c r="AO165" s="16">
        <v>0</v>
      </c>
      <c r="AP165" s="16">
        <v>3.5</v>
      </c>
      <c r="AQ165" s="16">
        <v>0</v>
      </c>
      <c r="AR165" s="16">
        <v>3.5</v>
      </c>
      <c r="AS165" s="16">
        <v>0</v>
      </c>
      <c r="AT165" s="16">
        <v>3.6160000000000001</v>
      </c>
      <c r="AU165" s="16">
        <v>11.509907639999998</v>
      </c>
      <c r="AV165" s="16">
        <v>30.351926029999998</v>
      </c>
      <c r="AW165" s="16">
        <v>41.861833669999996</v>
      </c>
      <c r="AX165" s="16">
        <v>19.956033999999999</v>
      </c>
      <c r="AY165" s="16">
        <v>11.25473641</v>
      </c>
      <c r="AZ165" s="16">
        <v>10.651063259999999</v>
      </c>
    </row>
    <row r="166" spans="2:52" x14ac:dyDescent="0.25">
      <c r="B166" s="15" t="s">
        <v>78</v>
      </c>
      <c r="C166" s="16">
        <v>24.773627649999998</v>
      </c>
      <c r="D166" s="16">
        <v>5.5710689800000006</v>
      </c>
      <c r="E166" s="16">
        <v>2.6147702900000001</v>
      </c>
      <c r="F166" s="16">
        <v>2.5065400200000001</v>
      </c>
      <c r="G166" s="16">
        <v>0.44975866999999997</v>
      </c>
      <c r="H166" s="16">
        <v>19.202558669999998</v>
      </c>
      <c r="I166" s="16">
        <v>2.0550190700000002</v>
      </c>
      <c r="J166" s="16">
        <v>2.6369497000000002</v>
      </c>
      <c r="K166" s="16">
        <v>11.39057</v>
      </c>
      <c r="L166" s="16">
        <v>3.1200199</v>
      </c>
      <c r="M166" s="16">
        <v>82.816464999999994</v>
      </c>
      <c r="N166" s="16">
        <v>66.151992000000007</v>
      </c>
      <c r="O166" s="16">
        <v>16.664473000000001</v>
      </c>
      <c r="P166" s="16">
        <v>0</v>
      </c>
      <c r="Q166" s="16">
        <v>0</v>
      </c>
      <c r="R166" s="16">
        <v>107.59009265</v>
      </c>
      <c r="S166" s="16">
        <v>51.96052589</v>
      </c>
      <c r="T166" s="16">
        <v>0</v>
      </c>
      <c r="U166" s="16">
        <v>7.2028436500000002</v>
      </c>
      <c r="V166" s="16">
        <v>0</v>
      </c>
      <c r="W166" s="16">
        <v>0</v>
      </c>
      <c r="X166" s="16">
        <v>6.0094315499999995</v>
      </c>
      <c r="Y166" s="16">
        <v>24.991470769999999</v>
      </c>
      <c r="Z166" s="16">
        <v>1.9176610600000001</v>
      </c>
      <c r="AA166" s="16">
        <v>92.08193292</v>
      </c>
      <c r="AB166" s="16">
        <v>15.508159729999999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9.77794059</v>
      </c>
      <c r="AM166" s="16">
        <v>9.77794059</v>
      </c>
      <c r="AN166" s="16">
        <v>0</v>
      </c>
      <c r="AO166" s="16">
        <v>0</v>
      </c>
      <c r="AP166" s="16">
        <v>4.9572095599999999</v>
      </c>
      <c r="AQ166" s="16">
        <v>4.9572095599999999</v>
      </c>
      <c r="AR166" s="16">
        <v>0</v>
      </c>
      <c r="AS166" s="16">
        <v>0</v>
      </c>
      <c r="AT166" s="16">
        <v>14.735150149999999</v>
      </c>
      <c r="AU166" s="16">
        <v>0.77300957999999997</v>
      </c>
      <c r="AV166" s="16">
        <v>30.077220919999998</v>
      </c>
      <c r="AW166" s="16">
        <v>30.850230499999999</v>
      </c>
      <c r="AX166" s="16">
        <v>0</v>
      </c>
      <c r="AY166" s="16">
        <v>0.58963299999999996</v>
      </c>
      <c r="AZ166" s="16">
        <v>30.260597499999999</v>
      </c>
    </row>
    <row r="167" spans="2:52" x14ac:dyDescent="0.25">
      <c r="B167" s="24" t="s">
        <v>1582</v>
      </c>
      <c r="C167" s="25">
        <f t="shared" ref="C167:AZ167" si="28">SUM(C135:C166)</f>
        <v>258.68358887999995</v>
      </c>
      <c r="D167" s="25">
        <f t="shared" si="28"/>
        <v>85.230711869999993</v>
      </c>
      <c r="E167" s="25">
        <f t="shared" si="28"/>
        <v>41.140012030000001</v>
      </c>
      <c r="F167" s="25">
        <f t="shared" si="28"/>
        <v>39.18371393000001</v>
      </c>
      <c r="G167" s="25">
        <f t="shared" si="28"/>
        <v>4.9069859100000013</v>
      </c>
      <c r="H167" s="25">
        <f t="shared" si="28"/>
        <v>173.45287701000001</v>
      </c>
      <c r="I167" s="25">
        <f t="shared" si="28"/>
        <v>28.668729090000003</v>
      </c>
      <c r="J167" s="25">
        <f t="shared" si="28"/>
        <v>19.986215419999997</v>
      </c>
      <c r="K167" s="25">
        <f t="shared" si="28"/>
        <v>98.29383731999998</v>
      </c>
      <c r="L167" s="25">
        <f t="shared" si="28"/>
        <v>26.504095179999997</v>
      </c>
      <c r="M167" s="25">
        <f t="shared" si="28"/>
        <v>2349.05067753</v>
      </c>
      <c r="N167" s="25">
        <f t="shared" si="28"/>
        <v>1297.7584450000002</v>
      </c>
      <c r="O167" s="25">
        <f t="shared" si="28"/>
        <v>901.04727238000021</v>
      </c>
      <c r="P167" s="25">
        <f t="shared" si="28"/>
        <v>50.893493329999998</v>
      </c>
      <c r="Q167" s="25">
        <f t="shared" si="28"/>
        <v>99.351466819999985</v>
      </c>
      <c r="R167" s="25">
        <f t="shared" si="28"/>
        <v>2607.7342664100006</v>
      </c>
      <c r="S167" s="25">
        <f t="shared" si="28"/>
        <v>894.09732245999987</v>
      </c>
      <c r="T167" s="25">
        <f t="shared" si="28"/>
        <v>30.477193310000001</v>
      </c>
      <c r="U167" s="25">
        <f t="shared" si="28"/>
        <v>125.83530169000002</v>
      </c>
      <c r="V167" s="25">
        <f t="shared" si="28"/>
        <v>2.0552270400000001</v>
      </c>
      <c r="W167" s="25">
        <f t="shared" si="28"/>
        <v>17.07087435</v>
      </c>
      <c r="X167" s="25">
        <f t="shared" si="28"/>
        <v>99.319421899999995</v>
      </c>
      <c r="Y167" s="25">
        <f t="shared" si="28"/>
        <v>365.12066049999999</v>
      </c>
      <c r="Z167" s="25">
        <f t="shared" si="28"/>
        <v>14.549901960000003</v>
      </c>
      <c r="AA167" s="25">
        <f t="shared" si="28"/>
        <v>1548.5259032100003</v>
      </c>
      <c r="AB167" s="25">
        <f t="shared" si="28"/>
        <v>1059.2083631999999</v>
      </c>
      <c r="AC167" s="25">
        <f t="shared" si="28"/>
        <v>3.1481390000000005</v>
      </c>
      <c r="AD167" s="25">
        <f t="shared" si="28"/>
        <v>4.3E-3</v>
      </c>
      <c r="AE167" s="25">
        <f t="shared" si="28"/>
        <v>0</v>
      </c>
      <c r="AF167" s="25">
        <f t="shared" si="28"/>
        <v>3.1438390000000003</v>
      </c>
      <c r="AG167" s="25">
        <f t="shared" si="28"/>
        <v>18.600000000000001</v>
      </c>
      <c r="AH167" s="25">
        <f t="shared" si="28"/>
        <v>18.600000000000001</v>
      </c>
      <c r="AI167" s="25">
        <f t="shared" si="28"/>
        <v>0</v>
      </c>
      <c r="AJ167" s="25">
        <f t="shared" si="28"/>
        <v>0</v>
      </c>
      <c r="AK167" s="25">
        <f t="shared" si="28"/>
        <v>21.748139000000002</v>
      </c>
      <c r="AL167" s="25">
        <f t="shared" si="28"/>
        <v>842.69713288999992</v>
      </c>
      <c r="AM167" s="25">
        <f t="shared" si="28"/>
        <v>842.69713288999992</v>
      </c>
      <c r="AN167" s="25">
        <f t="shared" si="28"/>
        <v>0</v>
      </c>
      <c r="AO167" s="25">
        <f t="shared" si="28"/>
        <v>0</v>
      </c>
      <c r="AP167" s="25">
        <f t="shared" si="28"/>
        <v>35.538585320000003</v>
      </c>
      <c r="AQ167" s="25">
        <f t="shared" si="28"/>
        <v>32.038585320000003</v>
      </c>
      <c r="AR167" s="25">
        <f t="shared" si="28"/>
        <v>3.5</v>
      </c>
      <c r="AS167" s="25">
        <f t="shared" si="28"/>
        <v>0</v>
      </c>
      <c r="AT167" s="25">
        <f t="shared" si="28"/>
        <v>878.23571821000007</v>
      </c>
      <c r="AU167" s="25">
        <f t="shared" si="28"/>
        <v>202.72078398999997</v>
      </c>
      <c r="AV167" s="25">
        <f t="shared" si="28"/>
        <v>1612.1249505399999</v>
      </c>
      <c r="AW167" s="25">
        <f t="shared" si="28"/>
        <v>1814.8457345299996</v>
      </c>
      <c r="AX167" s="25">
        <f t="shared" si="28"/>
        <v>267.38156763000001</v>
      </c>
      <c r="AY167" s="25">
        <f t="shared" si="28"/>
        <v>507.40429642999999</v>
      </c>
      <c r="AZ167" s="25">
        <f t="shared" si="28"/>
        <v>1040.0598704700001</v>
      </c>
    </row>
    <row r="168" spans="2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x14ac:dyDescent="0.25">
      <c r="B169" s="14" t="s">
        <v>14</v>
      </c>
    </row>
    <row r="170" spans="2:52" x14ac:dyDescent="0.25">
      <c r="B170" s="15" t="s">
        <v>79</v>
      </c>
      <c r="C170" s="16">
        <v>87.102083668999995</v>
      </c>
      <c r="D170" s="16">
        <v>42.564474419</v>
      </c>
      <c r="E170" s="16">
        <v>10.507030119</v>
      </c>
      <c r="F170" s="16">
        <v>29.96143335</v>
      </c>
      <c r="G170" s="16">
        <v>2.0960109500000002</v>
      </c>
      <c r="H170" s="16">
        <v>44.537609250000003</v>
      </c>
      <c r="I170" s="16">
        <v>5.5574221900000005</v>
      </c>
      <c r="J170" s="16">
        <v>3.6799059999999999</v>
      </c>
      <c r="K170" s="16">
        <v>33.388320880000002</v>
      </c>
      <c r="L170" s="16">
        <v>1.9119601799999999</v>
      </c>
      <c r="M170" s="16">
        <v>90.797556</v>
      </c>
      <c r="N170" s="16">
        <v>79.013495000000006</v>
      </c>
      <c r="O170" s="16">
        <v>11.784060999999999</v>
      </c>
      <c r="P170" s="16">
        <v>0</v>
      </c>
      <c r="Q170" s="16">
        <v>0</v>
      </c>
      <c r="R170" s="16">
        <v>177.89963966900001</v>
      </c>
      <c r="S170" s="16">
        <v>74.61501312</v>
      </c>
      <c r="T170" s="16">
        <v>7.6130646800000008</v>
      </c>
      <c r="U170" s="16">
        <v>6.58889338</v>
      </c>
      <c r="V170" s="16">
        <v>0</v>
      </c>
      <c r="W170" s="16">
        <v>0</v>
      </c>
      <c r="X170" s="16">
        <v>2.1686514400000001</v>
      </c>
      <c r="Y170" s="16">
        <v>38.877092619999999</v>
      </c>
      <c r="Z170" s="16">
        <v>10.956813220000001</v>
      </c>
      <c r="AA170" s="16">
        <v>140.81952846000002</v>
      </c>
      <c r="AB170" s="16">
        <v>37.080111209000002</v>
      </c>
      <c r="AC170" s="16">
        <v>0</v>
      </c>
      <c r="AD170" s="16">
        <v>0</v>
      </c>
      <c r="AE170" s="16">
        <v>0</v>
      </c>
      <c r="AF170" s="16">
        <v>0</v>
      </c>
      <c r="AG170" s="16">
        <v>5.75</v>
      </c>
      <c r="AH170" s="16">
        <v>5.75</v>
      </c>
      <c r="AI170" s="16">
        <v>0</v>
      </c>
      <c r="AJ170" s="16">
        <v>0</v>
      </c>
      <c r="AK170" s="16">
        <v>5.75</v>
      </c>
      <c r="AL170" s="16">
        <v>38.813174859999997</v>
      </c>
      <c r="AM170" s="16">
        <v>38.813174859999997</v>
      </c>
      <c r="AN170" s="16">
        <v>0</v>
      </c>
      <c r="AO170" s="16">
        <v>0</v>
      </c>
      <c r="AP170" s="16">
        <v>22.191092019999999</v>
      </c>
      <c r="AQ170" s="16">
        <v>22.191092019999999</v>
      </c>
      <c r="AR170" s="16">
        <v>0</v>
      </c>
      <c r="AS170" s="16">
        <v>0</v>
      </c>
      <c r="AT170" s="16">
        <v>61.004266879999996</v>
      </c>
      <c r="AU170" s="16">
        <v>-18.174155671000001</v>
      </c>
      <c r="AV170" s="16">
        <v>69.764552469999998</v>
      </c>
      <c r="AW170" s="16">
        <v>51.590396798999997</v>
      </c>
      <c r="AX170" s="16">
        <v>5.0787107399999991</v>
      </c>
      <c r="AY170" s="16">
        <v>15.429914109999999</v>
      </c>
      <c r="AZ170" s="16">
        <v>31.081771948999997</v>
      </c>
    </row>
    <row r="171" spans="2:52" x14ac:dyDescent="0.25">
      <c r="B171" s="15" t="s">
        <v>80</v>
      </c>
      <c r="C171" s="16">
        <v>14.300897109000001</v>
      </c>
      <c r="D171" s="16">
        <v>6.7409294089999996</v>
      </c>
      <c r="E171" s="16">
        <v>3.675400749</v>
      </c>
      <c r="F171" s="16">
        <v>2.4773817200000003</v>
      </c>
      <c r="G171" s="16">
        <v>0.5881469399999999</v>
      </c>
      <c r="H171" s="16">
        <v>7.5599677000000005</v>
      </c>
      <c r="I171" s="16">
        <v>1.7716426299999999</v>
      </c>
      <c r="J171" s="16">
        <v>0.70612450000000004</v>
      </c>
      <c r="K171" s="16">
        <v>5.0366455700000001</v>
      </c>
      <c r="L171" s="16">
        <v>4.5554999999999998E-2</v>
      </c>
      <c r="M171" s="16">
        <v>99.559623239999993</v>
      </c>
      <c r="N171" s="16">
        <v>66.957629999999995</v>
      </c>
      <c r="O171" s="16">
        <v>32.309093239999996</v>
      </c>
      <c r="P171" s="16">
        <v>0</v>
      </c>
      <c r="Q171" s="16">
        <v>0.29289999999999999</v>
      </c>
      <c r="R171" s="16">
        <v>113.860520349</v>
      </c>
      <c r="S171" s="16">
        <v>41.924257400000002</v>
      </c>
      <c r="T171" s="16">
        <v>2.50333937</v>
      </c>
      <c r="U171" s="16">
        <v>7.26132183</v>
      </c>
      <c r="V171" s="16">
        <v>0.12559086999999999</v>
      </c>
      <c r="W171" s="16">
        <v>0.57683655</v>
      </c>
      <c r="X171" s="16">
        <v>5.25420862</v>
      </c>
      <c r="Y171" s="16">
        <v>44.761657799999995</v>
      </c>
      <c r="Z171" s="16">
        <v>0</v>
      </c>
      <c r="AA171" s="16">
        <v>102.40721243999998</v>
      </c>
      <c r="AB171" s="16">
        <v>11.453307908999999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28.99323695</v>
      </c>
      <c r="AM171" s="16">
        <v>28.99323695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28.99323695</v>
      </c>
      <c r="AU171" s="16">
        <v>-17.539929041000001</v>
      </c>
      <c r="AV171" s="16">
        <v>50.784969250000003</v>
      </c>
      <c r="AW171" s="16">
        <v>33.245040209000003</v>
      </c>
      <c r="AX171" s="16">
        <v>16.97761393</v>
      </c>
      <c r="AY171" s="16">
        <v>0</v>
      </c>
      <c r="AZ171" s="16">
        <v>16.267426278999999</v>
      </c>
    </row>
    <row r="172" spans="2:52" x14ac:dyDescent="0.25">
      <c r="B172" s="15" t="s">
        <v>81</v>
      </c>
      <c r="C172" s="16">
        <v>52.589253437999993</v>
      </c>
      <c r="D172" s="16">
        <v>31.418998707999997</v>
      </c>
      <c r="E172" s="16">
        <v>18.302976378</v>
      </c>
      <c r="F172" s="16">
        <v>11.787654160000001</v>
      </c>
      <c r="G172" s="16">
        <v>1.3283681699999998</v>
      </c>
      <c r="H172" s="16">
        <v>21.17025473</v>
      </c>
      <c r="I172" s="16">
        <v>4.7700310799999999</v>
      </c>
      <c r="J172" s="16">
        <v>6.2423341299999997</v>
      </c>
      <c r="K172" s="16">
        <v>8.4835534800000012</v>
      </c>
      <c r="L172" s="16">
        <v>1.67433604</v>
      </c>
      <c r="M172" s="16">
        <v>72.323498470000004</v>
      </c>
      <c r="N172" s="16">
        <v>62.151139999999998</v>
      </c>
      <c r="O172" s="16">
        <v>10.172358470000001</v>
      </c>
      <c r="P172" s="16">
        <v>0</v>
      </c>
      <c r="Q172" s="16">
        <v>0</v>
      </c>
      <c r="R172" s="16">
        <v>124.91275190799999</v>
      </c>
      <c r="S172" s="16">
        <v>51.95309314</v>
      </c>
      <c r="T172" s="16">
        <v>4.3799099500000001</v>
      </c>
      <c r="U172" s="16">
        <v>5.7774224400000005</v>
      </c>
      <c r="V172" s="16">
        <v>0</v>
      </c>
      <c r="W172" s="16">
        <v>2.8837465</v>
      </c>
      <c r="X172" s="16">
        <v>2.0929358700000003</v>
      </c>
      <c r="Y172" s="16">
        <v>11.256857849999999</v>
      </c>
      <c r="Z172" s="16">
        <v>7.4217481100000002</v>
      </c>
      <c r="AA172" s="16">
        <v>85.765713860000005</v>
      </c>
      <c r="AB172" s="16">
        <v>39.147038047999999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19.569190750000001</v>
      </c>
      <c r="AM172" s="16">
        <v>19.569190750000001</v>
      </c>
      <c r="AN172" s="16">
        <v>0</v>
      </c>
      <c r="AO172" s="16">
        <v>0</v>
      </c>
      <c r="AP172" s="16">
        <v>10.5</v>
      </c>
      <c r="AQ172" s="16">
        <v>10.5</v>
      </c>
      <c r="AR172" s="16">
        <v>0</v>
      </c>
      <c r="AS172" s="16">
        <v>0</v>
      </c>
      <c r="AT172" s="16">
        <v>30.069190750000001</v>
      </c>
      <c r="AU172" s="16">
        <v>9.077847298</v>
      </c>
      <c r="AV172" s="16">
        <v>72.642488979999996</v>
      </c>
      <c r="AW172" s="16">
        <v>81.720336277999991</v>
      </c>
      <c r="AX172" s="16">
        <v>30.5578012</v>
      </c>
      <c r="AY172" s="16">
        <v>13.334049960000002</v>
      </c>
      <c r="AZ172" s="16">
        <v>37.828485118000003</v>
      </c>
    </row>
    <row r="173" spans="2:52" x14ac:dyDescent="0.25">
      <c r="B173" s="15" t="s">
        <v>82</v>
      </c>
      <c r="C173" s="16">
        <v>2.3395038229999998</v>
      </c>
      <c r="D173" s="16">
        <v>1.1327178229999999</v>
      </c>
      <c r="E173" s="16">
        <v>0.73940253300000003</v>
      </c>
      <c r="F173" s="16">
        <v>0.31193240999999999</v>
      </c>
      <c r="G173" s="16">
        <v>8.1382880000000005E-2</v>
      </c>
      <c r="H173" s="16">
        <v>1.2067859999999999</v>
      </c>
      <c r="I173" s="16">
        <v>0.20267199999999999</v>
      </c>
      <c r="J173" s="16">
        <v>0.23893700000000001</v>
      </c>
      <c r="K173" s="16">
        <v>0.17863000000000001</v>
      </c>
      <c r="L173" s="16">
        <v>0.58654700000000004</v>
      </c>
      <c r="M173" s="16">
        <v>43.430053999999998</v>
      </c>
      <c r="N173" s="16">
        <v>38.593476000000003</v>
      </c>
      <c r="O173" s="16">
        <v>4.8365780000000003</v>
      </c>
      <c r="P173" s="16">
        <v>0</v>
      </c>
      <c r="Q173" s="16">
        <v>0</v>
      </c>
      <c r="R173" s="16">
        <v>45.769557823</v>
      </c>
      <c r="S173" s="16">
        <v>30.219208070000001</v>
      </c>
      <c r="T173" s="16">
        <v>0.39742835999999998</v>
      </c>
      <c r="U173" s="16">
        <v>3.8074729</v>
      </c>
      <c r="V173" s="16">
        <v>0</v>
      </c>
      <c r="W173" s="16">
        <v>0</v>
      </c>
      <c r="X173" s="16">
        <v>1.07217867</v>
      </c>
      <c r="Y173" s="16">
        <v>3.3743597599999999</v>
      </c>
      <c r="Z173" s="16">
        <v>0</v>
      </c>
      <c r="AA173" s="16">
        <v>38.870647759999997</v>
      </c>
      <c r="AB173" s="16">
        <v>6.8989100629999998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10.252684909999999</v>
      </c>
      <c r="AM173" s="16">
        <v>10.252684909999999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10.252684909999999</v>
      </c>
      <c r="AU173" s="16">
        <v>-3.3537748469999995</v>
      </c>
      <c r="AV173" s="16">
        <v>21.875903999999998</v>
      </c>
      <c r="AW173" s="16">
        <v>18.522129153000002</v>
      </c>
      <c r="AX173" s="16">
        <v>0.85777729000000003</v>
      </c>
      <c r="AY173" s="16">
        <v>2.9251407200000004</v>
      </c>
      <c r="AZ173" s="16">
        <v>14.739211142999999</v>
      </c>
    </row>
    <row r="174" spans="2:52" x14ac:dyDescent="0.25">
      <c r="B174" s="15" t="s">
        <v>83</v>
      </c>
      <c r="C174" s="16">
        <v>23.561053492999999</v>
      </c>
      <c r="D174" s="16">
        <v>8.6871864629999997</v>
      </c>
      <c r="E174" s="16">
        <v>2.3834008529999999</v>
      </c>
      <c r="F174" s="16">
        <v>5.4062422999999997</v>
      </c>
      <c r="G174" s="16">
        <v>0.89754331000000009</v>
      </c>
      <c r="H174" s="16">
        <v>14.873867030000001</v>
      </c>
      <c r="I174" s="16">
        <v>4.3920040800000004</v>
      </c>
      <c r="J174" s="16">
        <v>0.59894599999999998</v>
      </c>
      <c r="K174" s="16">
        <v>7.7567554999999997</v>
      </c>
      <c r="L174" s="16">
        <v>2.1261614500000001</v>
      </c>
      <c r="M174" s="16">
        <v>118.0892077</v>
      </c>
      <c r="N174" s="16">
        <v>59.130445000000002</v>
      </c>
      <c r="O174" s="16">
        <v>53.322660999999997</v>
      </c>
      <c r="P174" s="16">
        <v>0</v>
      </c>
      <c r="Q174" s="16">
        <v>5.6361017000000002</v>
      </c>
      <c r="R174" s="16">
        <v>141.65026119300001</v>
      </c>
      <c r="S174" s="16">
        <v>41.894250909999997</v>
      </c>
      <c r="T174" s="16">
        <v>0.90818718000000009</v>
      </c>
      <c r="U174" s="16">
        <v>6.1434702799999998</v>
      </c>
      <c r="V174" s="16">
        <v>0</v>
      </c>
      <c r="W174" s="16">
        <v>0</v>
      </c>
      <c r="X174" s="16">
        <v>10.37100585</v>
      </c>
      <c r="Y174" s="16">
        <v>10.980016689999999</v>
      </c>
      <c r="Z174" s="16">
        <v>2.1130136899999998</v>
      </c>
      <c r="AA174" s="16">
        <v>72.409944599999989</v>
      </c>
      <c r="AB174" s="16">
        <v>69.240316592999989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73.573072109999998</v>
      </c>
      <c r="AM174" s="16">
        <v>73.573072109999998</v>
      </c>
      <c r="AN174" s="16">
        <v>0</v>
      </c>
      <c r="AO174" s="16">
        <v>0</v>
      </c>
      <c r="AP174" s="16">
        <v>3.5714285600000002</v>
      </c>
      <c r="AQ174" s="16">
        <v>3.5714285600000002</v>
      </c>
      <c r="AR174" s="16">
        <v>0</v>
      </c>
      <c r="AS174" s="16">
        <v>0</v>
      </c>
      <c r="AT174" s="16">
        <v>77.144500669999999</v>
      </c>
      <c r="AU174" s="16">
        <v>-7.9041840769999991</v>
      </c>
      <c r="AV174" s="16">
        <v>118.6504017</v>
      </c>
      <c r="AW174" s="16">
        <v>110.74621762300001</v>
      </c>
      <c r="AX174" s="16">
        <v>0.54672041000000005</v>
      </c>
      <c r="AY174" s="16">
        <v>58.934669549999995</v>
      </c>
      <c r="AZ174" s="16">
        <v>51.264827663000005</v>
      </c>
    </row>
    <row r="175" spans="2:52" x14ac:dyDescent="0.25">
      <c r="B175" s="15" t="s">
        <v>84</v>
      </c>
      <c r="C175" s="16">
        <v>16.057226050000001</v>
      </c>
      <c r="D175" s="16">
        <v>5.6017147099999995</v>
      </c>
      <c r="E175" s="16">
        <v>1.9927807199999998</v>
      </c>
      <c r="F175" s="16">
        <v>3.1099447499999999</v>
      </c>
      <c r="G175" s="16">
        <v>0.49898924</v>
      </c>
      <c r="H175" s="16">
        <v>10.455511339999999</v>
      </c>
      <c r="I175" s="16">
        <v>1.4064448700000001</v>
      </c>
      <c r="J175" s="16">
        <v>0.87265499999999996</v>
      </c>
      <c r="K175" s="16">
        <v>7.1419136200000004</v>
      </c>
      <c r="L175" s="16">
        <v>1.0344978500000002</v>
      </c>
      <c r="M175" s="16">
        <v>80.122370000000004</v>
      </c>
      <c r="N175" s="16">
        <v>53.254567999999999</v>
      </c>
      <c r="O175" s="16">
        <v>26.867802000000001</v>
      </c>
      <c r="P175" s="16">
        <v>0</v>
      </c>
      <c r="Q175" s="16">
        <v>0</v>
      </c>
      <c r="R175" s="16">
        <v>96.179596050000001</v>
      </c>
      <c r="S175" s="16">
        <v>61.001798569999998</v>
      </c>
      <c r="T175" s="16">
        <v>0.73828493000000006</v>
      </c>
      <c r="U175" s="16">
        <v>5.4308082500000001</v>
      </c>
      <c r="V175" s="16">
        <v>0</v>
      </c>
      <c r="W175" s="16">
        <v>0</v>
      </c>
      <c r="X175" s="16">
        <v>3.6921082699999999</v>
      </c>
      <c r="Y175" s="16">
        <v>5.8556648400000002</v>
      </c>
      <c r="Z175" s="16">
        <v>0</v>
      </c>
      <c r="AA175" s="16">
        <v>76.718664860000004</v>
      </c>
      <c r="AB175" s="16">
        <v>19.460931189999997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1.5164739599999999</v>
      </c>
      <c r="AM175" s="16">
        <v>1.5164739599999999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1.5164739599999999</v>
      </c>
      <c r="AU175" s="16">
        <v>17.944457229999998</v>
      </c>
      <c r="AV175" s="16">
        <v>73.329464250000001</v>
      </c>
      <c r="AW175" s="16">
        <v>91.273921479999998</v>
      </c>
      <c r="AX175" s="16">
        <v>30.302641489999999</v>
      </c>
      <c r="AY175" s="16">
        <v>8.3852213100000004</v>
      </c>
      <c r="AZ175" s="16">
        <v>52.586058680000001</v>
      </c>
    </row>
    <row r="176" spans="2:52" x14ac:dyDescent="0.25">
      <c r="B176" s="15" t="s">
        <v>85</v>
      </c>
      <c r="C176" s="16">
        <v>103.15002577600002</v>
      </c>
      <c r="D176" s="16">
        <v>73.696634766000017</v>
      </c>
      <c r="E176" s="16">
        <v>55.439462106000008</v>
      </c>
      <c r="F176" s="16">
        <v>17.15525293</v>
      </c>
      <c r="G176" s="16">
        <v>1.1019197299999999</v>
      </c>
      <c r="H176" s="16">
        <v>29.453391009999997</v>
      </c>
      <c r="I176" s="16">
        <v>9.5093671400000002</v>
      </c>
      <c r="J176" s="16">
        <v>2.2569344999999998</v>
      </c>
      <c r="K176" s="16">
        <v>12.16236625</v>
      </c>
      <c r="L176" s="16">
        <v>5.5247231199999991</v>
      </c>
      <c r="M176" s="16">
        <v>223.40237550999998</v>
      </c>
      <c r="N176" s="16">
        <v>89.781124000000005</v>
      </c>
      <c r="O176" s="16">
        <v>6.3249449999999996</v>
      </c>
      <c r="P176" s="16">
        <v>0.78177129000000001</v>
      </c>
      <c r="Q176" s="16">
        <v>126.51453522</v>
      </c>
      <c r="R176" s="16">
        <v>326.55240128600002</v>
      </c>
      <c r="S176" s="16">
        <v>204.80753031999998</v>
      </c>
      <c r="T176" s="16">
        <v>21.36691862</v>
      </c>
      <c r="U176" s="16">
        <v>9.4803838200000001</v>
      </c>
      <c r="V176" s="16">
        <v>0</v>
      </c>
      <c r="W176" s="16">
        <v>0</v>
      </c>
      <c r="X176" s="16">
        <v>6.5173708899999996</v>
      </c>
      <c r="Y176" s="16">
        <v>19.072368489999999</v>
      </c>
      <c r="Z176" s="16">
        <v>6.4094936799999997</v>
      </c>
      <c r="AA176" s="16">
        <v>267.65406581999997</v>
      </c>
      <c r="AB176" s="16">
        <v>58.898335465999999</v>
      </c>
      <c r="AC176" s="16">
        <v>0</v>
      </c>
      <c r="AD176" s="16">
        <v>0</v>
      </c>
      <c r="AE176" s="16">
        <v>0</v>
      </c>
      <c r="AF176" s="16">
        <v>0</v>
      </c>
      <c r="AG176" s="16">
        <v>50.110866460000004</v>
      </c>
      <c r="AH176" s="16">
        <v>50.110866460000004</v>
      </c>
      <c r="AI176" s="16">
        <v>0</v>
      </c>
      <c r="AJ176" s="16">
        <v>0</v>
      </c>
      <c r="AK176" s="16">
        <v>50.110866460000004</v>
      </c>
      <c r="AL176" s="16">
        <v>31.358565589999998</v>
      </c>
      <c r="AM176" s="16">
        <v>31.358565589999998</v>
      </c>
      <c r="AN176" s="16">
        <v>0</v>
      </c>
      <c r="AO176" s="16">
        <v>0</v>
      </c>
      <c r="AP176" s="16">
        <v>51.60282419</v>
      </c>
      <c r="AQ176" s="16">
        <v>51.60282419</v>
      </c>
      <c r="AR176" s="16">
        <v>0</v>
      </c>
      <c r="AS176" s="16">
        <v>0</v>
      </c>
      <c r="AT176" s="16">
        <v>82.961389780000005</v>
      </c>
      <c r="AU176" s="16">
        <v>26.047812145999998</v>
      </c>
      <c r="AV176" s="16">
        <v>75.404014219999993</v>
      </c>
      <c r="AW176" s="16">
        <v>101.45182636599999</v>
      </c>
      <c r="AX176" s="16">
        <v>14.22162971</v>
      </c>
      <c r="AY176" s="16">
        <v>8.2896464600000002</v>
      </c>
      <c r="AZ176" s="16">
        <v>78.940550196000004</v>
      </c>
    </row>
    <row r="177" spans="2:52" x14ac:dyDescent="0.25">
      <c r="B177" s="15" t="s">
        <v>31</v>
      </c>
      <c r="C177" s="16">
        <v>3.2189401780000004</v>
      </c>
      <c r="D177" s="16">
        <v>1.2593604980000002</v>
      </c>
      <c r="E177" s="16">
        <v>0.65411587800000004</v>
      </c>
      <c r="F177" s="16">
        <v>0.50818425</v>
      </c>
      <c r="G177" s="16">
        <v>9.7060369999999993E-2</v>
      </c>
      <c r="H177" s="16">
        <v>1.9595796800000003</v>
      </c>
      <c r="I177" s="16">
        <v>0.49683282000000001</v>
      </c>
      <c r="J177" s="16">
        <v>0.30720775</v>
      </c>
      <c r="K177" s="16">
        <v>0.55387211000000003</v>
      </c>
      <c r="L177" s="16">
        <v>0.60166699999999995</v>
      </c>
      <c r="M177" s="16">
        <v>35.974716000000001</v>
      </c>
      <c r="N177" s="16">
        <v>31.176376000000001</v>
      </c>
      <c r="O177" s="16">
        <v>4.7983399999999996</v>
      </c>
      <c r="P177" s="16">
        <v>0</v>
      </c>
      <c r="Q177" s="16">
        <v>0</v>
      </c>
      <c r="R177" s="16">
        <v>39.193656178000005</v>
      </c>
      <c r="S177" s="16">
        <v>18.18371174</v>
      </c>
      <c r="T177" s="16">
        <v>0.21227592000000001</v>
      </c>
      <c r="U177" s="16">
        <v>3.5688304100000003</v>
      </c>
      <c r="V177" s="16">
        <v>0</v>
      </c>
      <c r="W177" s="16">
        <v>3.2801328299999999</v>
      </c>
      <c r="X177" s="16">
        <v>1.15793323</v>
      </c>
      <c r="Y177" s="16">
        <v>2.1901819599999999</v>
      </c>
      <c r="Z177" s="16">
        <v>0</v>
      </c>
      <c r="AA177" s="16">
        <v>28.593066090000001</v>
      </c>
      <c r="AB177" s="16">
        <v>10.600590088000001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2.6817941199999997</v>
      </c>
      <c r="AM177" s="16">
        <v>2.6817941199999997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2.6817941199999997</v>
      </c>
      <c r="AU177" s="16">
        <v>7.9187959680000004</v>
      </c>
      <c r="AV177" s="16">
        <v>32.59567414</v>
      </c>
      <c r="AW177" s="16">
        <v>40.514470108000005</v>
      </c>
      <c r="AX177" s="16">
        <v>19.02233172</v>
      </c>
      <c r="AY177" s="16">
        <v>6.24564041</v>
      </c>
      <c r="AZ177" s="16">
        <v>15.246497978000001</v>
      </c>
    </row>
    <row r="178" spans="2:52" x14ac:dyDescent="0.25">
      <c r="B178" s="15" t="s">
        <v>86</v>
      </c>
      <c r="C178" s="16">
        <v>5.4611246539999989</v>
      </c>
      <c r="D178" s="16">
        <v>2.1241420639999999</v>
      </c>
      <c r="E178" s="16">
        <v>1.3859779139999999</v>
      </c>
      <c r="F178" s="16">
        <v>0.59962134999999994</v>
      </c>
      <c r="G178" s="16">
        <v>0.13854279999999999</v>
      </c>
      <c r="H178" s="16">
        <v>3.3369825899999999</v>
      </c>
      <c r="I178" s="16">
        <v>0.76016921999999998</v>
      </c>
      <c r="J178" s="16">
        <v>0.32527</v>
      </c>
      <c r="K178" s="16">
        <v>1.6380320500000001</v>
      </c>
      <c r="L178" s="16">
        <v>0.61351131999999997</v>
      </c>
      <c r="M178" s="16">
        <v>73.739364199999997</v>
      </c>
      <c r="N178" s="16">
        <v>41.510942999999997</v>
      </c>
      <c r="O178" s="16">
        <v>9.5783971999999995</v>
      </c>
      <c r="P178" s="16">
        <v>0</v>
      </c>
      <c r="Q178" s="16">
        <v>22.650023999999998</v>
      </c>
      <c r="R178" s="16">
        <v>79.200488854</v>
      </c>
      <c r="S178" s="16">
        <v>24.280706579999997</v>
      </c>
      <c r="T178" s="16">
        <v>0.46246125999999999</v>
      </c>
      <c r="U178" s="16">
        <v>3.1670175999999999</v>
      </c>
      <c r="V178" s="16">
        <v>0</v>
      </c>
      <c r="W178" s="16">
        <v>19.631419690000001</v>
      </c>
      <c r="X178" s="16">
        <v>1.5595322300000001</v>
      </c>
      <c r="Y178" s="16">
        <v>7.6795286799999998</v>
      </c>
      <c r="Z178" s="16">
        <v>8.9381800000000004E-3</v>
      </c>
      <c r="AA178" s="16">
        <v>56.789604220000001</v>
      </c>
      <c r="AB178" s="16">
        <v>22.410884633999999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21.948897640000002</v>
      </c>
      <c r="AM178" s="16">
        <v>21.948897640000002</v>
      </c>
      <c r="AN178" s="16">
        <v>0</v>
      </c>
      <c r="AO178" s="16">
        <v>0</v>
      </c>
      <c r="AP178" s="16">
        <v>1.3241422199999999</v>
      </c>
      <c r="AQ178" s="16">
        <v>1.3241422199999999</v>
      </c>
      <c r="AR178" s="16">
        <v>0</v>
      </c>
      <c r="AS178" s="16">
        <v>0</v>
      </c>
      <c r="AT178" s="16">
        <v>23.273039860000001</v>
      </c>
      <c r="AU178" s="16">
        <v>-0.86215522600000005</v>
      </c>
      <c r="AV178" s="16">
        <v>27.204223210000002</v>
      </c>
      <c r="AW178" s="16">
        <v>26.342067984</v>
      </c>
      <c r="AX178" s="16">
        <v>0</v>
      </c>
      <c r="AY178" s="16">
        <v>0</v>
      </c>
      <c r="AZ178" s="16">
        <v>26.342067984</v>
      </c>
    </row>
    <row r="179" spans="2:52" x14ac:dyDescent="0.25">
      <c r="B179" s="15" t="s">
        <v>87</v>
      </c>
      <c r="C179" s="16">
        <v>11.515531454</v>
      </c>
      <c r="D179" s="16">
        <v>5.199215444</v>
      </c>
      <c r="E179" s="16">
        <v>2.2164385040000001</v>
      </c>
      <c r="F179" s="16">
        <v>2.2359486</v>
      </c>
      <c r="G179" s="16">
        <v>0.74682833999999998</v>
      </c>
      <c r="H179" s="16">
        <v>6.3163160099999995</v>
      </c>
      <c r="I179" s="16">
        <v>2.6451282599999999</v>
      </c>
      <c r="J179" s="16">
        <v>0.99575913999999999</v>
      </c>
      <c r="K179" s="16">
        <v>2.5477454399999999</v>
      </c>
      <c r="L179" s="16">
        <v>0.12768316999999998</v>
      </c>
      <c r="M179" s="16">
        <v>59.818894999999998</v>
      </c>
      <c r="N179" s="16">
        <v>54.695903000000001</v>
      </c>
      <c r="O179" s="16">
        <v>5.122992</v>
      </c>
      <c r="P179" s="16">
        <v>0</v>
      </c>
      <c r="Q179" s="16">
        <v>0</v>
      </c>
      <c r="R179" s="16">
        <v>71.334426453999995</v>
      </c>
      <c r="S179" s="16">
        <v>38.764766130000005</v>
      </c>
      <c r="T179" s="16">
        <v>0.48587296000000002</v>
      </c>
      <c r="U179" s="16">
        <v>7.1901339599999998</v>
      </c>
      <c r="V179" s="16">
        <v>0</v>
      </c>
      <c r="W179" s="16">
        <v>1.6673488700000001</v>
      </c>
      <c r="X179" s="16">
        <v>8.4961622100000014</v>
      </c>
      <c r="Y179" s="16">
        <v>7.1486999999999998</v>
      </c>
      <c r="Z179" s="16">
        <v>0</v>
      </c>
      <c r="AA179" s="16">
        <v>63.752984130000002</v>
      </c>
      <c r="AB179" s="16">
        <v>7.5814423240000002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11.39344361</v>
      </c>
      <c r="AM179" s="16">
        <v>11.39344361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11.39344361</v>
      </c>
      <c r="AU179" s="16">
        <v>-3.8120012859999997</v>
      </c>
      <c r="AV179" s="16">
        <v>28.591081450000001</v>
      </c>
      <c r="AW179" s="16">
        <v>24.779080164</v>
      </c>
      <c r="AX179" s="16">
        <v>0</v>
      </c>
      <c r="AY179" s="16">
        <v>9.8931341699999997</v>
      </c>
      <c r="AZ179" s="16">
        <v>14.885945994</v>
      </c>
    </row>
    <row r="180" spans="2:52" x14ac:dyDescent="0.25">
      <c r="B180" s="15" t="s">
        <v>88</v>
      </c>
      <c r="C180" s="16">
        <v>58.350783177000004</v>
      </c>
      <c r="D180" s="16">
        <v>11.748829736999999</v>
      </c>
      <c r="E180" s="16">
        <v>4.5613046070000012</v>
      </c>
      <c r="F180" s="16">
        <v>6.3874356700000003</v>
      </c>
      <c r="G180" s="16">
        <v>0.80008945999999992</v>
      </c>
      <c r="H180" s="16">
        <v>46.601953440000003</v>
      </c>
      <c r="I180" s="16">
        <v>8.6527352300000011</v>
      </c>
      <c r="J180" s="16">
        <v>4.2808572800000002</v>
      </c>
      <c r="K180" s="16">
        <v>8.8712615800000005</v>
      </c>
      <c r="L180" s="16">
        <v>24.79709935</v>
      </c>
      <c r="M180" s="16">
        <v>79.616613409999999</v>
      </c>
      <c r="N180" s="16">
        <v>71.492548999999997</v>
      </c>
      <c r="O180" s="16">
        <v>8.1240644100000008</v>
      </c>
      <c r="P180" s="16">
        <v>0</v>
      </c>
      <c r="Q180" s="16">
        <v>0</v>
      </c>
      <c r="R180" s="16">
        <v>137.96739658700002</v>
      </c>
      <c r="S180" s="16">
        <v>51.375413610000003</v>
      </c>
      <c r="T180" s="16">
        <v>2.11083942</v>
      </c>
      <c r="U180" s="16">
        <v>11.967701810000001</v>
      </c>
      <c r="V180" s="16">
        <v>0</v>
      </c>
      <c r="W180" s="16">
        <v>31.53439989</v>
      </c>
      <c r="X180" s="16">
        <v>2.0038886000000002</v>
      </c>
      <c r="Y180" s="16">
        <v>16.36063601</v>
      </c>
      <c r="Z180" s="16">
        <v>0.71506400000000003</v>
      </c>
      <c r="AA180" s="16">
        <v>116.06794334</v>
      </c>
      <c r="AB180" s="16">
        <v>21.899453247</v>
      </c>
      <c r="AC180" s="16">
        <v>0</v>
      </c>
      <c r="AD180" s="16">
        <v>0</v>
      </c>
      <c r="AE180" s="16">
        <v>0</v>
      </c>
      <c r="AF180" s="16">
        <v>0</v>
      </c>
      <c r="AG180" s="16">
        <v>12.80142775</v>
      </c>
      <c r="AH180" s="16">
        <v>12.80142775</v>
      </c>
      <c r="AI180" s="16">
        <v>0</v>
      </c>
      <c r="AJ180" s="16">
        <v>0</v>
      </c>
      <c r="AK180" s="16">
        <v>12.80142775</v>
      </c>
      <c r="AL180" s="16">
        <v>22.305074489999999</v>
      </c>
      <c r="AM180" s="16">
        <v>22.305074489999999</v>
      </c>
      <c r="AN180" s="16">
        <v>0</v>
      </c>
      <c r="AO180" s="16">
        <v>0</v>
      </c>
      <c r="AP180" s="16">
        <v>10.960012800000001</v>
      </c>
      <c r="AQ180" s="16">
        <v>10.960012800000001</v>
      </c>
      <c r="AR180" s="16">
        <v>0</v>
      </c>
      <c r="AS180" s="16">
        <v>0</v>
      </c>
      <c r="AT180" s="16">
        <v>33.265087289999997</v>
      </c>
      <c r="AU180" s="16">
        <v>1.435793707</v>
      </c>
      <c r="AV180" s="16">
        <v>27.354108</v>
      </c>
      <c r="AW180" s="16">
        <v>28.789901706999999</v>
      </c>
      <c r="AX180" s="16">
        <v>0</v>
      </c>
      <c r="AY180" s="16">
        <v>16.131887519999999</v>
      </c>
      <c r="AZ180" s="16">
        <v>12.658014187000001</v>
      </c>
    </row>
    <row r="181" spans="2:52" x14ac:dyDescent="0.25">
      <c r="B181" s="15" t="s">
        <v>89</v>
      </c>
      <c r="C181" s="16">
        <v>4.5418943890000003</v>
      </c>
      <c r="D181" s="16">
        <v>2.2293153590000001</v>
      </c>
      <c r="E181" s="16">
        <v>1.1615840989999999</v>
      </c>
      <c r="F181" s="16">
        <v>0.91726582999999995</v>
      </c>
      <c r="G181" s="16">
        <v>0.15046542999999998</v>
      </c>
      <c r="H181" s="16">
        <v>2.3125790299999998</v>
      </c>
      <c r="I181" s="16">
        <v>0.59751637999999996</v>
      </c>
      <c r="J181" s="16">
        <v>0.29057149999999998</v>
      </c>
      <c r="K181" s="16">
        <v>1.1806179999999999</v>
      </c>
      <c r="L181" s="16">
        <v>0.24387314999999998</v>
      </c>
      <c r="M181" s="16">
        <v>43.379553999999999</v>
      </c>
      <c r="N181" s="16">
        <v>38.581214000000003</v>
      </c>
      <c r="O181" s="16">
        <v>4.7983399999999996</v>
      </c>
      <c r="P181" s="16">
        <v>0</v>
      </c>
      <c r="Q181" s="16">
        <v>0</v>
      </c>
      <c r="R181" s="16">
        <v>47.921448388999998</v>
      </c>
      <c r="S181" s="16">
        <v>43.192821939999995</v>
      </c>
      <c r="T181" s="16">
        <v>0.61850000000000005</v>
      </c>
      <c r="U181" s="16">
        <v>2.1014359200000001</v>
      </c>
      <c r="V181" s="16">
        <v>0.02</v>
      </c>
      <c r="W181" s="16">
        <v>0</v>
      </c>
      <c r="X181" s="16">
        <v>2.48646681</v>
      </c>
      <c r="Y181" s="16">
        <v>1.8778375900000002</v>
      </c>
      <c r="Z181" s="16">
        <v>0</v>
      </c>
      <c r="AA181" s="16">
        <v>50.297062260000004</v>
      </c>
      <c r="AB181" s="16">
        <v>-2.3756138709999997</v>
      </c>
      <c r="AC181" s="16">
        <v>7.3000000000000001E-3</v>
      </c>
      <c r="AD181" s="16">
        <v>8.0000000000000004E-4</v>
      </c>
      <c r="AE181" s="16">
        <v>0</v>
      </c>
      <c r="AF181" s="16">
        <v>6.4999999999999997E-3</v>
      </c>
      <c r="AG181" s="16">
        <v>0</v>
      </c>
      <c r="AH181" s="16">
        <v>0</v>
      </c>
      <c r="AI181" s="16">
        <v>0</v>
      </c>
      <c r="AJ181" s="16">
        <v>0</v>
      </c>
      <c r="AK181" s="16">
        <v>7.3000000000000001E-3</v>
      </c>
      <c r="AL181" s="16">
        <v>1.7511396299999999</v>
      </c>
      <c r="AM181" s="16">
        <v>1.7511396299999999</v>
      </c>
      <c r="AN181" s="16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1.7511396299999999</v>
      </c>
      <c r="AU181" s="16">
        <v>-4.1194535009999997</v>
      </c>
      <c r="AV181" s="16">
        <v>54.136849929999997</v>
      </c>
      <c r="AW181" s="16">
        <v>50.017396428999994</v>
      </c>
      <c r="AX181" s="16">
        <v>0</v>
      </c>
      <c r="AY181" s="16">
        <v>0</v>
      </c>
      <c r="AZ181" s="16">
        <v>50.017396428999994</v>
      </c>
    </row>
    <row r="182" spans="2:52" x14ac:dyDescent="0.25">
      <c r="B182" s="15" t="s">
        <v>90</v>
      </c>
      <c r="C182" s="16">
        <v>50.754564502999997</v>
      </c>
      <c r="D182" s="16">
        <v>19.954646473</v>
      </c>
      <c r="E182" s="16">
        <v>7.5765506130000002</v>
      </c>
      <c r="F182" s="16">
        <v>11.825730310000001</v>
      </c>
      <c r="G182" s="16">
        <v>0.55236555000000009</v>
      </c>
      <c r="H182" s="16">
        <v>30.799918029999997</v>
      </c>
      <c r="I182" s="16">
        <v>4.0004782900000002</v>
      </c>
      <c r="J182" s="16">
        <v>3.5899785</v>
      </c>
      <c r="K182" s="16">
        <v>22.558314579999998</v>
      </c>
      <c r="L182" s="16">
        <v>0.65114665999999999</v>
      </c>
      <c r="M182" s="16">
        <v>120.81825566000001</v>
      </c>
      <c r="N182" s="16">
        <v>72.954611999999997</v>
      </c>
      <c r="O182" s="16">
        <v>38.099314770000007</v>
      </c>
      <c r="P182" s="16">
        <v>0</v>
      </c>
      <c r="Q182" s="16">
        <v>9.7643288899999998</v>
      </c>
      <c r="R182" s="16">
        <v>171.57282016300002</v>
      </c>
      <c r="S182" s="16">
        <v>67.26818978</v>
      </c>
      <c r="T182" s="16">
        <v>2.3628781299999999</v>
      </c>
      <c r="U182" s="16">
        <v>5.2568483800000001</v>
      </c>
      <c r="V182" s="16">
        <v>0</v>
      </c>
      <c r="W182" s="16">
        <v>3.3614410000000001</v>
      </c>
      <c r="X182" s="16">
        <v>6.7247678300000002</v>
      </c>
      <c r="Y182" s="16">
        <v>51.630400380000005</v>
      </c>
      <c r="Z182" s="16">
        <v>5.5940773500000001</v>
      </c>
      <c r="AA182" s="16">
        <v>142.19860284999999</v>
      </c>
      <c r="AB182" s="16">
        <v>29.374217313000003</v>
      </c>
      <c r="AC182" s="16">
        <v>0</v>
      </c>
      <c r="AD182" s="16">
        <v>0</v>
      </c>
      <c r="AE182" s="16">
        <v>0</v>
      </c>
      <c r="AF182" s="16">
        <v>0</v>
      </c>
      <c r="AG182" s="16">
        <v>8.7689733299999997</v>
      </c>
      <c r="AH182" s="16">
        <v>8.7689733299999997</v>
      </c>
      <c r="AI182" s="16">
        <v>0</v>
      </c>
      <c r="AJ182" s="16">
        <v>0</v>
      </c>
      <c r="AK182" s="16">
        <v>8.7689733299999997</v>
      </c>
      <c r="AL182" s="16">
        <v>9.1159005799999999</v>
      </c>
      <c r="AM182" s="16">
        <v>9.1159005799999999</v>
      </c>
      <c r="AN182" s="16">
        <v>0</v>
      </c>
      <c r="AO182" s="16">
        <v>0</v>
      </c>
      <c r="AP182" s="16">
        <v>15.718808150000001</v>
      </c>
      <c r="AQ182" s="16">
        <v>15.718808150000001</v>
      </c>
      <c r="AR182" s="16">
        <v>0</v>
      </c>
      <c r="AS182" s="16">
        <v>0</v>
      </c>
      <c r="AT182" s="16">
        <v>24.834708729999999</v>
      </c>
      <c r="AU182" s="16">
        <v>13.308481913</v>
      </c>
      <c r="AV182" s="16">
        <v>27.896866380000002</v>
      </c>
      <c r="AW182" s="16">
        <v>41.205348293</v>
      </c>
      <c r="AX182" s="16">
        <v>19.267861310000001</v>
      </c>
      <c r="AY182" s="16">
        <v>11.204147800000001</v>
      </c>
      <c r="AZ182" s="16">
        <v>10.733339183</v>
      </c>
    </row>
    <row r="183" spans="2:52" x14ac:dyDescent="0.25">
      <c r="B183" s="15" t="s">
        <v>91</v>
      </c>
      <c r="C183" s="16">
        <v>5.4717140229999988</v>
      </c>
      <c r="D183" s="16">
        <v>2.0098360229999996</v>
      </c>
      <c r="E183" s="16">
        <v>1.060132383</v>
      </c>
      <c r="F183" s="16">
        <v>0.77464518999999998</v>
      </c>
      <c r="G183" s="16">
        <v>0.17505845</v>
      </c>
      <c r="H183" s="16">
        <v>3.4618779999999996</v>
      </c>
      <c r="I183" s="16">
        <v>0.87257467</v>
      </c>
      <c r="J183" s="16">
        <v>0.47220600000000001</v>
      </c>
      <c r="K183" s="16">
        <v>1.8050904699999999</v>
      </c>
      <c r="L183" s="16">
        <v>0.31200686</v>
      </c>
      <c r="M183" s="16">
        <v>49.153101749999998</v>
      </c>
      <c r="N183" s="16">
        <v>44.313850000000002</v>
      </c>
      <c r="O183" s="16">
        <v>4.8392517499999999</v>
      </c>
      <c r="P183" s="16">
        <v>0</v>
      </c>
      <c r="Q183" s="16">
        <v>0</v>
      </c>
      <c r="R183" s="16">
        <v>54.624815773000002</v>
      </c>
      <c r="S183" s="16">
        <v>24.24010526</v>
      </c>
      <c r="T183" s="16">
        <v>0.20437835000000001</v>
      </c>
      <c r="U183" s="16">
        <v>5.7834530499999994</v>
      </c>
      <c r="V183" s="16">
        <v>0</v>
      </c>
      <c r="W183" s="16">
        <v>0</v>
      </c>
      <c r="X183" s="16">
        <v>1.32104054</v>
      </c>
      <c r="Y183" s="16">
        <v>5.5364708899999995</v>
      </c>
      <c r="Z183" s="16">
        <v>0</v>
      </c>
      <c r="AA183" s="16">
        <v>37.085448090000007</v>
      </c>
      <c r="AB183" s="16">
        <v>17.539367683000002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15.656783039999999</v>
      </c>
      <c r="AM183" s="16">
        <v>15.656783039999999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15.656783039999999</v>
      </c>
      <c r="AU183" s="16">
        <v>1.8825846429999999</v>
      </c>
      <c r="AV183" s="16">
        <v>19.78879572</v>
      </c>
      <c r="AW183" s="16">
        <v>21.671380362999997</v>
      </c>
      <c r="AX183" s="16">
        <v>2.4911206800000003</v>
      </c>
      <c r="AY183" s="16">
        <v>0</v>
      </c>
      <c r="AZ183" s="16">
        <v>19.180259682999999</v>
      </c>
    </row>
    <row r="184" spans="2:52" x14ac:dyDescent="0.25">
      <c r="B184" s="15" t="s">
        <v>92</v>
      </c>
      <c r="C184" s="16">
        <v>24.921486894000001</v>
      </c>
      <c r="D184" s="16">
        <v>12.086594053999999</v>
      </c>
      <c r="E184" s="16">
        <v>5.1762249540000003</v>
      </c>
      <c r="F184" s="16">
        <v>6.4473154900000003</v>
      </c>
      <c r="G184" s="16">
        <v>0.46305361</v>
      </c>
      <c r="H184" s="16">
        <v>12.83489284</v>
      </c>
      <c r="I184" s="16">
        <v>1.8971824099999999</v>
      </c>
      <c r="J184" s="16">
        <v>2.2175327500000002</v>
      </c>
      <c r="K184" s="16">
        <v>7.0633624699999995</v>
      </c>
      <c r="L184" s="16">
        <v>1.65681521</v>
      </c>
      <c r="M184" s="16">
        <v>69.921009120000008</v>
      </c>
      <c r="N184" s="16">
        <v>55.573692000000001</v>
      </c>
      <c r="O184" s="16">
        <v>14.34731712</v>
      </c>
      <c r="P184" s="16">
        <v>0</v>
      </c>
      <c r="Q184" s="16">
        <v>0</v>
      </c>
      <c r="R184" s="16">
        <v>94.842496014000005</v>
      </c>
      <c r="S184" s="16">
        <v>54.735986109999999</v>
      </c>
      <c r="T184" s="16">
        <v>1.57927741</v>
      </c>
      <c r="U184" s="16">
        <v>6.2482070399999996</v>
      </c>
      <c r="V184" s="16">
        <v>0</v>
      </c>
      <c r="W184" s="16">
        <v>0</v>
      </c>
      <c r="X184" s="16">
        <v>3.2835323399999998</v>
      </c>
      <c r="Y184" s="16">
        <v>32.703222629999999</v>
      </c>
      <c r="Z184" s="16">
        <v>4.7699508099999992</v>
      </c>
      <c r="AA184" s="16">
        <v>103.32017633999999</v>
      </c>
      <c r="AB184" s="16">
        <v>-8.4776803259999998</v>
      </c>
      <c r="AC184" s="16">
        <v>0</v>
      </c>
      <c r="AD184" s="16">
        <v>0</v>
      </c>
      <c r="AE184" s="16">
        <v>0</v>
      </c>
      <c r="AF184" s="16">
        <v>0</v>
      </c>
      <c r="AG184" s="16">
        <v>2.5940953599999999</v>
      </c>
      <c r="AH184" s="16">
        <v>2.5940953599999999</v>
      </c>
      <c r="AI184" s="16">
        <v>0</v>
      </c>
      <c r="AJ184" s="16">
        <v>0</v>
      </c>
      <c r="AK184" s="16">
        <v>2.5940953599999999</v>
      </c>
      <c r="AL184" s="16">
        <v>2.3607849999999999</v>
      </c>
      <c r="AM184" s="16">
        <v>2.3607849999999999</v>
      </c>
      <c r="AN184" s="16">
        <v>0</v>
      </c>
      <c r="AO184" s="16">
        <v>0</v>
      </c>
      <c r="AP184" s="16">
        <v>1.97032282</v>
      </c>
      <c r="AQ184" s="16">
        <v>1.97032282</v>
      </c>
      <c r="AR184" s="16">
        <v>0</v>
      </c>
      <c r="AS184" s="16">
        <v>0</v>
      </c>
      <c r="AT184" s="16">
        <v>4.3311078200000006</v>
      </c>
      <c r="AU184" s="16">
        <v>-10.214692786000001</v>
      </c>
      <c r="AV184" s="16">
        <v>22.38053064</v>
      </c>
      <c r="AW184" s="16">
        <v>12.165837853999999</v>
      </c>
      <c r="AX184" s="16">
        <v>0</v>
      </c>
      <c r="AY184" s="16">
        <v>0</v>
      </c>
      <c r="AZ184" s="16">
        <v>12.165837853999999</v>
      </c>
    </row>
    <row r="185" spans="2:52" x14ac:dyDescent="0.25">
      <c r="B185" s="15" t="s">
        <v>93</v>
      </c>
      <c r="C185" s="16">
        <v>12.974073937</v>
      </c>
      <c r="D185" s="16">
        <v>3.980769537</v>
      </c>
      <c r="E185" s="16">
        <v>2.1311805870000002</v>
      </c>
      <c r="F185" s="16">
        <v>1.3825767199999999</v>
      </c>
      <c r="G185" s="16">
        <v>0.46701222999999997</v>
      </c>
      <c r="H185" s="16">
        <v>8.9933043999999995</v>
      </c>
      <c r="I185" s="16">
        <v>2.0474717299999998</v>
      </c>
      <c r="J185" s="16">
        <v>1.3174569199999999</v>
      </c>
      <c r="K185" s="16">
        <v>1.207597</v>
      </c>
      <c r="L185" s="16">
        <v>4.4207787500000002</v>
      </c>
      <c r="M185" s="16">
        <v>106.512185</v>
      </c>
      <c r="N185" s="16">
        <v>56.649298999999999</v>
      </c>
      <c r="O185" s="16">
        <v>49.772886</v>
      </c>
      <c r="P185" s="16">
        <v>0</v>
      </c>
      <c r="Q185" s="16">
        <v>0.09</v>
      </c>
      <c r="R185" s="16">
        <v>119.486258937</v>
      </c>
      <c r="S185" s="16">
        <v>31.210634039999999</v>
      </c>
      <c r="T185" s="16">
        <v>1.3074070900000001</v>
      </c>
      <c r="U185" s="16">
        <v>5.56170996</v>
      </c>
      <c r="V185" s="16">
        <v>0</v>
      </c>
      <c r="W185" s="16">
        <v>0</v>
      </c>
      <c r="X185" s="16">
        <v>1.9505178000000001</v>
      </c>
      <c r="Y185" s="16">
        <v>4.7828926100000002</v>
      </c>
      <c r="Z185" s="16">
        <v>1.8228983300000001</v>
      </c>
      <c r="AA185" s="16">
        <v>46.636059829999994</v>
      </c>
      <c r="AB185" s="16">
        <v>72.850199107000009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61.401169459999998</v>
      </c>
      <c r="AM185" s="16">
        <v>61.401169459999998</v>
      </c>
      <c r="AN185" s="16">
        <v>0</v>
      </c>
      <c r="AO185" s="16">
        <v>0</v>
      </c>
      <c r="AP185" s="16">
        <v>2.5286565800000003</v>
      </c>
      <c r="AQ185" s="16">
        <v>2.5286565800000003</v>
      </c>
      <c r="AR185" s="16">
        <v>0</v>
      </c>
      <c r="AS185" s="16">
        <v>0</v>
      </c>
      <c r="AT185" s="16">
        <v>63.929826040000002</v>
      </c>
      <c r="AU185" s="16">
        <v>8.9203730669999999</v>
      </c>
      <c r="AV185" s="16">
        <v>23.260052000000002</v>
      </c>
      <c r="AW185" s="16">
        <v>32.180425067000002</v>
      </c>
      <c r="AX185" s="16">
        <v>5.42053194</v>
      </c>
      <c r="AY185" s="16">
        <v>6.4764839299999997</v>
      </c>
      <c r="AZ185" s="16">
        <v>20.283409197000001</v>
      </c>
    </row>
    <row r="186" spans="2:52" x14ac:dyDescent="0.25">
      <c r="B186" s="15" t="s">
        <v>94</v>
      </c>
      <c r="C186" s="16">
        <v>2.9944697819999995</v>
      </c>
      <c r="D186" s="16">
        <v>1.5200974019999998</v>
      </c>
      <c r="E186" s="16">
        <v>0.77658838200000002</v>
      </c>
      <c r="F186" s="16">
        <v>0.59258688999999998</v>
      </c>
      <c r="G186" s="16">
        <v>0.15092213000000002</v>
      </c>
      <c r="H186" s="16">
        <v>1.4743723799999999</v>
      </c>
      <c r="I186" s="16">
        <v>0.69369816000000006</v>
      </c>
      <c r="J186" s="16">
        <v>0.24517</v>
      </c>
      <c r="K186" s="16">
        <v>0.3965263</v>
      </c>
      <c r="L186" s="16">
        <v>0.13897792</v>
      </c>
      <c r="M186" s="16">
        <v>55.551515500000001</v>
      </c>
      <c r="N186" s="16">
        <v>37.022674000000002</v>
      </c>
      <c r="O186" s="16">
        <v>18.153158000000001</v>
      </c>
      <c r="P186" s="16">
        <v>0</v>
      </c>
      <c r="Q186" s="16">
        <v>0.3756835</v>
      </c>
      <c r="R186" s="16">
        <v>58.545985281999997</v>
      </c>
      <c r="S186" s="16">
        <v>24.737297899999998</v>
      </c>
      <c r="T186" s="16">
        <v>0.52226855999999999</v>
      </c>
      <c r="U186" s="16">
        <v>1.3976984299999999</v>
      </c>
      <c r="V186" s="16">
        <v>0</v>
      </c>
      <c r="W186" s="16">
        <v>0</v>
      </c>
      <c r="X186" s="16">
        <v>4.9240499099999999</v>
      </c>
      <c r="Y186" s="16">
        <v>6.5685766500000007</v>
      </c>
      <c r="Z186" s="16">
        <v>0</v>
      </c>
      <c r="AA186" s="16">
        <v>38.149891449999998</v>
      </c>
      <c r="AB186" s="16">
        <v>20.396093831999998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33.311512059999998</v>
      </c>
      <c r="AM186" s="16">
        <v>33.311512059999998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33.311512059999998</v>
      </c>
      <c r="AU186" s="16">
        <v>-12.915418228</v>
      </c>
      <c r="AV186" s="16">
        <v>18.886955520000001</v>
      </c>
      <c r="AW186" s="16">
        <v>5.9715372919999998</v>
      </c>
      <c r="AX186" s="16">
        <v>0.8283895</v>
      </c>
      <c r="AY186" s="16">
        <v>13.827357119999999</v>
      </c>
      <c r="AZ186" s="16">
        <v>-8.6842093279999997</v>
      </c>
    </row>
    <row r="187" spans="2:52" x14ac:dyDescent="0.25">
      <c r="B187" s="15" t="s">
        <v>95</v>
      </c>
      <c r="C187" s="16">
        <v>5.4680190130000002</v>
      </c>
      <c r="D187" s="16">
        <v>3.0177018229999999</v>
      </c>
      <c r="E187" s="16">
        <v>1.429860973</v>
      </c>
      <c r="F187" s="16">
        <v>1.4364815500000001</v>
      </c>
      <c r="G187" s="16">
        <v>0.1513593</v>
      </c>
      <c r="H187" s="16">
        <v>2.4503171899999998</v>
      </c>
      <c r="I187" s="16">
        <v>0.54151665000000004</v>
      </c>
      <c r="J187" s="16">
        <v>0.40008971999999998</v>
      </c>
      <c r="K187" s="16">
        <v>0.53676355000000009</v>
      </c>
      <c r="L187" s="16">
        <v>0.97194727000000003</v>
      </c>
      <c r="M187" s="16">
        <v>52.780459999999998</v>
      </c>
      <c r="N187" s="16">
        <v>41.510444999999997</v>
      </c>
      <c r="O187" s="16">
        <v>11.270015000000001</v>
      </c>
      <c r="P187" s="16">
        <v>0</v>
      </c>
      <c r="Q187" s="16">
        <v>0</v>
      </c>
      <c r="R187" s="16">
        <v>58.248479012999994</v>
      </c>
      <c r="S187" s="16">
        <v>31.381108469999997</v>
      </c>
      <c r="T187" s="16">
        <v>0.80562006000000008</v>
      </c>
      <c r="U187" s="16">
        <v>5.2274058600000002</v>
      </c>
      <c r="V187" s="16">
        <v>0</v>
      </c>
      <c r="W187" s="16">
        <v>2.5594778300000001</v>
      </c>
      <c r="X187" s="16">
        <v>3.2310615</v>
      </c>
      <c r="Y187" s="16">
        <v>25.077494079999997</v>
      </c>
      <c r="Z187" s="16">
        <v>0</v>
      </c>
      <c r="AA187" s="16">
        <v>68.282167799999996</v>
      </c>
      <c r="AB187" s="16">
        <v>-10.033688787000001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6.55659759</v>
      </c>
      <c r="AM187" s="16">
        <v>6.55659759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6.55659759</v>
      </c>
      <c r="AU187" s="16">
        <v>-16.590286377000002</v>
      </c>
      <c r="AV187" s="16">
        <v>41.616564240000002</v>
      </c>
      <c r="AW187" s="16">
        <v>25.026277862999997</v>
      </c>
      <c r="AX187" s="16">
        <v>0</v>
      </c>
      <c r="AY187" s="16">
        <v>16.08276047</v>
      </c>
      <c r="AZ187" s="16">
        <v>8.9435173930000005</v>
      </c>
    </row>
    <row r="188" spans="2:52" x14ac:dyDescent="0.25">
      <c r="B188" s="15" t="s">
        <v>96</v>
      </c>
      <c r="C188" s="16">
        <v>4.0808912359999994</v>
      </c>
      <c r="D188" s="16">
        <v>2.262316786</v>
      </c>
      <c r="E188" s="16">
        <v>1.402166826</v>
      </c>
      <c r="F188" s="16">
        <v>0.6157165</v>
      </c>
      <c r="G188" s="16">
        <v>0.24443345999999999</v>
      </c>
      <c r="H188" s="16">
        <v>1.8185744499999998</v>
      </c>
      <c r="I188" s="16">
        <v>0.96971968999999991</v>
      </c>
      <c r="J188" s="16">
        <v>0.28852</v>
      </c>
      <c r="K188" s="16">
        <v>0.53894500000000001</v>
      </c>
      <c r="L188" s="16">
        <v>2.1389759999999997E-2</v>
      </c>
      <c r="M188" s="16">
        <v>52.524963999999997</v>
      </c>
      <c r="N188" s="16">
        <v>47.726627999999998</v>
      </c>
      <c r="O188" s="16">
        <v>4.7983359999999999</v>
      </c>
      <c r="P188" s="16">
        <v>0</v>
      </c>
      <c r="Q188" s="16">
        <v>0</v>
      </c>
      <c r="R188" s="16">
        <v>56.605855236000004</v>
      </c>
      <c r="S188" s="16">
        <v>36.530418259999998</v>
      </c>
      <c r="T188" s="16">
        <v>0.7224249399999999</v>
      </c>
      <c r="U188" s="16">
        <v>3.5603911200000002</v>
      </c>
      <c r="V188" s="16">
        <v>0</v>
      </c>
      <c r="W188" s="16">
        <v>0</v>
      </c>
      <c r="X188" s="16">
        <v>4.1230338599999996</v>
      </c>
      <c r="Y188" s="16">
        <v>5.9744371900000006</v>
      </c>
      <c r="Z188" s="16">
        <v>0</v>
      </c>
      <c r="AA188" s="16">
        <v>50.910705369999988</v>
      </c>
      <c r="AB188" s="16">
        <v>5.6951498659999995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2.7873867200000002</v>
      </c>
      <c r="AM188" s="16">
        <v>2.7873867200000002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2.7873867200000002</v>
      </c>
      <c r="AU188" s="16">
        <v>2.9077631459999997</v>
      </c>
      <c r="AV188" s="16">
        <v>4.4656370000000001</v>
      </c>
      <c r="AW188" s="16">
        <v>7.3734001459999998</v>
      </c>
      <c r="AX188" s="16">
        <v>0.72702612</v>
      </c>
      <c r="AY188" s="16">
        <v>0</v>
      </c>
      <c r="AZ188" s="16">
        <v>6.6463740260000002</v>
      </c>
    </row>
    <row r="189" spans="2:52" x14ac:dyDescent="0.25">
      <c r="B189" s="24" t="s">
        <v>1582</v>
      </c>
      <c r="C189" s="25">
        <f t="shared" ref="C189:AZ189" si="29">SUM(C170:C188)</f>
        <v>488.85353659800001</v>
      </c>
      <c r="D189" s="25">
        <f t="shared" si="29"/>
        <v>237.23548149800001</v>
      </c>
      <c r="E189" s="25">
        <f t="shared" si="29"/>
        <v>122.57257917799998</v>
      </c>
      <c r="F189" s="25">
        <f t="shared" si="29"/>
        <v>103.93334997000002</v>
      </c>
      <c r="G189" s="25">
        <f t="shared" si="29"/>
        <v>10.729552349999999</v>
      </c>
      <c r="H189" s="25">
        <f t="shared" si="29"/>
        <v>251.61805509999999</v>
      </c>
      <c r="I189" s="25">
        <f t="shared" si="29"/>
        <v>51.7846075</v>
      </c>
      <c r="J189" s="25">
        <f t="shared" si="29"/>
        <v>29.326456690000001</v>
      </c>
      <c r="K189" s="25">
        <f t="shared" si="29"/>
        <v>123.04631385</v>
      </c>
      <c r="L189" s="25">
        <f t="shared" si="29"/>
        <v>47.460677060000002</v>
      </c>
      <c r="M189" s="25">
        <f t="shared" si="29"/>
        <v>1527.51531856</v>
      </c>
      <c r="N189" s="25">
        <f t="shared" si="29"/>
        <v>1042.0900630000003</v>
      </c>
      <c r="O189" s="25">
        <f t="shared" si="29"/>
        <v>319.31991096000007</v>
      </c>
      <c r="P189" s="25">
        <f t="shared" si="29"/>
        <v>0.78177129000000001</v>
      </c>
      <c r="Q189" s="25">
        <f t="shared" si="29"/>
        <v>165.32357331</v>
      </c>
      <c r="R189" s="25">
        <f t="shared" si="29"/>
        <v>2016.3688551580001</v>
      </c>
      <c r="S189" s="25">
        <f t="shared" si="29"/>
        <v>952.31631135000009</v>
      </c>
      <c r="T189" s="25">
        <f t="shared" si="29"/>
        <v>49.301337190000005</v>
      </c>
      <c r="U189" s="25">
        <f t="shared" si="29"/>
        <v>105.52060644000001</v>
      </c>
      <c r="V189" s="25">
        <f t="shared" si="29"/>
        <v>0.14559086999999998</v>
      </c>
      <c r="W189" s="25">
        <f t="shared" si="29"/>
        <v>65.494803160000004</v>
      </c>
      <c r="X189" s="25">
        <f t="shared" si="29"/>
        <v>72.430446469999993</v>
      </c>
      <c r="Y189" s="25">
        <f t="shared" si="29"/>
        <v>301.70839672</v>
      </c>
      <c r="Z189" s="25">
        <f t="shared" si="29"/>
        <v>39.81199737</v>
      </c>
      <c r="AA189" s="25">
        <f t="shared" si="29"/>
        <v>1586.7294895699999</v>
      </c>
      <c r="AB189" s="25">
        <f t="shared" si="29"/>
        <v>429.63936558800015</v>
      </c>
      <c r="AC189" s="25">
        <f t="shared" si="29"/>
        <v>7.3000000000000001E-3</v>
      </c>
      <c r="AD189" s="25">
        <f t="shared" si="29"/>
        <v>8.0000000000000004E-4</v>
      </c>
      <c r="AE189" s="25">
        <f t="shared" si="29"/>
        <v>0</v>
      </c>
      <c r="AF189" s="25">
        <f t="shared" si="29"/>
        <v>6.4999999999999997E-3</v>
      </c>
      <c r="AG189" s="25">
        <f t="shared" si="29"/>
        <v>80.02536289999999</v>
      </c>
      <c r="AH189" s="25">
        <f t="shared" si="29"/>
        <v>80.02536289999999</v>
      </c>
      <c r="AI189" s="25">
        <f t="shared" si="29"/>
        <v>0</v>
      </c>
      <c r="AJ189" s="25">
        <f t="shared" si="29"/>
        <v>0</v>
      </c>
      <c r="AK189" s="25">
        <f t="shared" si="29"/>
        <v>80.032662899999991</v>
      </c>
      <c r="AL189" s="25">
        <f t="shared" si="29"/>
        <v>395.34688307000005</v>
      </c>
      <c r="AM189" s="25">
        <f t="shared" si="29"/>
        <v>395.34688307000005</v>
      </c>
      <c r="AN189" s="25">
        <f t="shared" si="29"/>
        <v>0</v>
      </c>
      <c r="AO189" s="25">
        <f t="shared" si="29"/>
        <v>0</v>
      </c>
      <c r="AP189" s="25">
        <f t="shared" si="29"/>
        <v>120.36728734000002</v>
      </c>
      <c r="AQ189" s="25">
        <f t="shared" si="29"/>
        <v>120.36728734000002</v>
      </c>
      <c r="AR189" s="25">
        <f t="shared" si="29"/>
        <v>0</v>
      </c>
      <c r="AS189" s="25">
        <f t="shared" si="29"/>
        <v>0</v>
      </c>
      <c r="AT189" s="25">
        <f t="shared" si="29"/>
        <v>515.71417041000007</v>
      </c>
      <c r="AU189" s="25">
        <f t="shared" si="29"/>
        <v>-6.0421419220000034</v>
      </c>
      <c r="AV189" s="25">
        <f t="shared" si="29"/>
        <v>810.6291331000001</v>
      </c>
      <c r="AW189" s="25">
        <f t="shared" si="29"/>
        <v>804.58699117799995</v>
      </c>
      <c r="AX189" s="25">
        <f t="shared" si="29"/>
        <v>146.30015603999996</v>
      </c>
      <c r="AY189" s="25">
        <f t="shared" si="29"/>
        <v>187.16005352999997</v>
      </c>
      <c r="AZ189" s="25">
        <f t="shared" si="29"/>
        <v>471.12678160799987</v>
      </c>
    </row>
    <row r="190" spans="2:5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x14ac:dyDescent="0.25">
      <c r="B191" s="14" t="s">
        <v>15</v>
      </c>
    </row>
    <row r="192" spans="2:52" x14ac:dyDescent="0.25">
      <c r="B192" s="15" t="s">
        <v>97</v>
      </c>
      <c r="C192" s="16">
        <v>7.6670826009999997</v>
      </c>
      <c r="D192" s="16">
        <v>3.1520155910000001</v>
      </c>
      <c r="E192" s="16">
        <v>2.1456970010000003</v>
      </c>
      <c r="F192" s="16">
        <v>0.90201380000000009</v>
      </c>
      <c r="G192" s="16">
        <v>0.10430478999999999</v>
      </c>
      <c r="H192" s="16">
        <v>4.5150670100000001</v>
      </c>
      <c r="I192" s="16">
        <v>0.57196913000000005</v>
      </c>
      <c r="J192" s="16">
        <v>0.3661065</v>
      </c>
      <c r="K192" s="16">
        <v>2.7365200000000001</v>
      </c>
      <c r="L192" s="16">
        <v>0.84047137999999999</v>
      </c>
      <c r="M192" s="16">
        <v>57.724356</v>
      </c>
      <c r="N192" s="16">
        <v>57.724356</v>
      </c>
      <c r="O192" s="16">
        <v>0</v>
      </c>
      <c r="P192" s="16">
        <v>0</v>
      </c>
      <c r="Q192" s="16">
        <v>0</v>
      </c>
      <c r="R192" s="16">
        <v>65.39143860099999</v>
      </c>
      <c r="S192" s="16">
        <v>47.875092070000001</v>
      </c>
      <c r="T192" s="16">
        <v>1.3198394</v>
      </c>
      <c r="U192" s="16">
        <v>5.1801853899999992</v>
      </c>
      <c r="V192" s="16">
        <v>0</v>
      </c>
      <c r="W192" s="16">
        <v>0.24945500000000001</v>
      </c>
      <c r="X192" s="16">
        <v>2.1476651900000001</v>
      </c>
      <c r="Y192" s="16">
        <v>6.4191787900000001</v>
      </c>
      <c r="Z192" s="16">
        <v>0</v>
      </c>
      <c r="AA192" s="16">
        <v>63.191415839999998</v>
      </c>
      <c r="AB192" s="16">
        <v>2.200022761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1.007792</v>
      </c>
      <c r="AM192" s="16">
        <v>1.007792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1.007792</v>
      </c>
      <c r="AU192" s="16">
        <v>1.192230761</v>
      </c>
      <c r="AV192" s="16">
        <v>12.05627054</v>
      </c>
      <c r="AW192" s="16">
        <v>13.248501300999999</v>
      </c>
      <c r="AX192" s="16">
        <v>5.685714E-2</v>
      </c>
      <c r="AY192" s="16">
        <v>0</v>
      </c>
      <c r="AZ192" s="16">
        <v>13.191644160999999</v>
      </c>
    </row>
    <row r="193" spans="2:52" x14ac:dyDescent="0.25">
      <c r="B193" s="15" t="s">
        <v>98</v>
      </c>
      <c r="C193" s="16">
        <v>7.6419270159999995</v>
      </c>
      <c r="D193" s="16">
        <v>4.0286399460000002</v>
      </c>
      <c r="E193" s="16">
        <v>3.2112717960000001</v>
      </c>
      <c r="F193" s="16">
        <v>0.57121755000000007</v>
      </c>
      <c r="G193" s="16">
        <v>0.2461506</v>
      </c>
      <c r="H193" s="16">
        <v>3.6132870699999997</v>
      </c>
      <c r="I193" s="16">
        <v>0.98271756999999993</v>
      </c>
      <c r="J193" s="16">
        <v>0.33576450000000002</v>
      </c>
      <c r="K193" s="16">
        <v>1.4177305</v>
      </c>
      <c r="L193" s="16">
        <v>0.87707449999999998</v>
      </c>
      <c r="M193" s="16">
        <v>70.798276000000001</v>
      </c>
      <c r="N193" s="16">
        <v>70.798276000000001</v>
      </c>
      <c r="O193" s="16">
        <v>0</v>
      </c>
      <c r="P193" s="16">
        <v>0</v>
      </c>
      <c r="Q193" s="16">
        <v>0</v>
      </c>
      <c r="R193" s="16">
        <v>78.440203015999998</v>
      </c>
      <c r="S193" s="16">
        <v>42.021044659999994</v>
      </c>
      <c r="T193" s="16">
        <v>0.73853500000000005</v>
      </c>
      <c r="U193" s="16">
        <v>6.0055713200000005</v>
      </c>
      <c r="V193" s="16">
        <v>0</v>
      </c>
      <c r="W193" s="16">
        <v>0</v>
      </c>
      <c r="X193" s="16">
        <v>5.24544107</v>
      </c>
      <c r="Y193" s="16">
        <v>6.3225790599999998</v>
      </c>
      <c r="Z193" s="16">
        <v>0</v>
      </c>
      <c r="AA193" s="16">
        <v>60.333171110000002</v>
      </c>
      <c r="AB193" s="16">
        <v>18.107031906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12.33203481</v>
      </c>
      <c r="AM193" s="16">
        <v>12.33203481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12.33203481</v>
      </c>
      <c r="AU193" s="16">
        <v>5.7749970960000008</v>
      </c>
      <c r="AV193" s="16">
        <v>25.109067869999997</v>
      </c>
      <c r="AW193" s="16">
        <v>30.884064965999997</v>
      </c>
      <c r="AX193" s="16">
        <v>4.5366034400000004</v>
      </c>
      <c r="AY193" s="16">
        <v>5.40083059</v>
      </c>
      <c r="AZ193" s="16">
        <v>20.946630936000002</v>
      </c>
    </row>
    <row r="194" spans="2:52" x14ac:dyDescent="0.25">
      <c r="B194" s="15" t="s">
        <v>99</v>
      </c>
      <c r="C194" s="16">
        <v>13.550905337</v>
      </c>
      <c r="D194" s="16">
        <v>4.250950907</v>
      </c>
      <c r="E194" s="16">
        <v>2.2335660769999999</v>
      </c>
      <c r="F194" s="16">
        <v>1.65484152</v>
      </c>
      <c r="G194" s="16">
        <v>0.36254331000000001</v>
      </c>
      <c r="H194" s="16">
        <v>9.2999544299999997</v>
      </c>
      <c r="I194" s="16">
        <v>1.7066398300000001</v>
      </c>
      <c r="J194" s="16">
        <v>0.52375499999999997</v>
      </c>
      <c r="K194" s="16">
        <v>3.9164676000000003</v>
      </c>
      <c r="L194" s="16">
        <v>3.153092</v>
      </c>
      <c r="M194" s="16">
        <v>77.708426090000003</v>
      </c>
      <c r="N194" s="16">
        <v>59.668020499999997</v>
      </c>
      <c r="O194" s="16">
        <v>18.040405589999999</v>
      </c>
      <c r="P194" s="16">
        <v>0</v>
      </c>
      <c r="Q194" s="16">
        <v>0</v>
      </c>
      <c r="R194" s="16">
        <v>91.259331427000006</v>
      </c>
      <c r="S194" s="16">
        <v>59.113561840000003</v>
      </c>
      <c r="T194" s="16">
        <v>0.73635491000000008</v>
      </c>
      <c r="U194" s="16">
        <v>7.7718851399999993</v>
      </c>
      <c r="V194" s="16">
        <v>0</v>
      </c>
      <c r="W194" s="16">
        <v>0</v>
      </c>
      <c r="X194" s="16">
        <v>2.1582355600000001</v>
      </c>
      <c r="Y194" s="16">
        <v>10.07007701</v>
      </c>
      <c r="Z194" s="16">
        <v>0</v>
      </c>
      <c r="AA194" s="16">
        <v>79.850114460000015</v>
      </c>
      <c r="AB194" s="16">
        <v>11.409216967000001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28.5146123</v>
      </c>
      <c r="AM194" s="16">
        <v>28.5146123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28.5146123</v>
      </c>
      <c r="AU194" s="16">
        <v>-17.105395332999997</v>
      </c>
      <c r="AV194" s="16">
        <v>26.745325509999997</v>
      </c>
      <c r="AW194" s="16">
        <v>9.6399301770000019</v>
      </c>
      <c r="AX194" s="16">
        <v>0</v>
      </c>
      <c r="AY194" s="16">
        <v>0</v>
      </c>
      <c r="AZ194" s="16">
        <v>9.6399301770000019</v>
      </c>
    </row>
    <row r="195" spans="2:52" x14ac:dyDescent="0.25">
      <c r="B195" s="15" t="s">
        <v>100</v>
      </c>
      <c r="C195" s="16">
        <v>11.903727340999998</v>
      </c>
      <c r="D195" s="16">
        <v>3.3600760609999996</v>
      </c>
      <c r="E195" s="16">
        <v>1.8059199210000001</v>
      </c>
      <c r="F195" s="16">
        <v>1.22799601</v>
      </c>
      <c r="G195" s="16">
        <v>0.32616012999999999</v>
      </c>
      <c r="H195" s="16">
        <v>8.5436512799999988</v>
      </c>
      <c r="I195" s="16">
        <v>3.2443999100000003</v>
      </c>
      <c r="J195" s="16">
        <v>0.41936000000000001</v>
      </c>
      <c r="K195" s="16">
        <v>3.9921562799999997</v>
      </c>
      <c r="L195" s="16">
        <v>0.88773509000000006</v>
      </c>
      <c r="M195" s="16">
        <v>58.649815100000005</v>
      </c>
      <c r="N195" s="16">
        <v>58.595399</v>
      </c>
      <c r="O195" s="16">
        <v>5.4416100000000002E-2</v>
      </c>
      <c r="P195" s="16">
        <v>0</v>
      </c>
      <c r="Q195" s="16">
        <v>0</v>
      </c>
      <c r="R195" s="16">
        <v>70.553542441000005</v>
      </c>
      <c r="S195" s="16">
        <v>52.010715390000001</v>
      </c>
      <c r="T195" s="16">
        <v>1.14015</v>
      </c>
      <c r="U195" s="16">
        <v>4.6107328000000001</v>
      </c>
      <c r="V195" s="16">
        <v>0</v>
      </c>
      <c r="W195" s="16">
        <v>0</v>
      </c>
      <c r="X195" s="16">
        <v>2.7011947300000001</v>
      </c>
      <c r="Y195" s="16">
        <v>3.85602271</v>
      </c>
      <c r="Z195" s="16">
        <v>1.16945258</v>
      </c>
      <c r="AA195" s="16">
        <v>65.488268209999987</v>
      </c>
      <c r="AB195" s="16">
        <v>5.0652742310000001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1.7500000000000002E-2</v>
      </c>
      <c r="AM195" s="16">
        <v>1.7500000000000002E-2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1.7500000000000002E-2</v>
      </c>
      <c r="AU195" s="16">
        <v>5.047774231</v>
      </c>
      <c r="AV195" s="16">
        <v>10.026485869999998</v>
      </c>
      <c r="AW195" s="16">
        <v>15.074260101</v>
      </c>
      <c r="AX195" s="16">
        <v>4.8688936799999993</v>
      </c>
      <c r="AY195" s="16">
        <v>5.7782889100000006</v>
      </c>
      <c r="AZ195" s="16">
        <v>4.4270775110000002</v>
      </c>
    </row>
    <row r="196" spans="2:52" x14ac:dyDescent="0.25">
      <c r="B196" s="15" t="s">
        <v>101</v>
      </c>
      <c r="C196" s="16">
        <v>18.855306998</v>
      </c>
      <c r="D196" s="16">
        <v>8.0544598180000015</v>
      </c>
      <c r="E196" s="16">
        <v>4.7717593880000004</v>
      </c>
      <c r="F196" s="16">
        <v>2.5314760600000001</v>
      </c>
      <c r="G196" s="16">
        <v>0.75122436999999997</v>
      </c>
      <c r="H196" s="16">
        <v>10.80084718</v>
      </c>
      <c r="I196" s="16">
        <v>1.90507245</v>
      </c>
      <c r="J196" s="16">
        <v>1.67648069</v>
      </c>
      <c r="K196" s="16">
        <v>7.0626182499999999</v>
      </c>
      <c r="L196" s="16">
        <v>0.15667579000000001</v>
      </c>
      <c r="M196" s="16">
        <v>75.786288999999996</v>
      </c>
      <c r="N196" s="16">
        <v>75.786288999999996</v>
      </c>
      <c r="O196" s="16">
        <v>0</v>
      </c>
      <c r="P196" s="16">
        <v>0</v>
      </c>
      <c r="Q196" s="16">
        <v>0</v>
      </c>
      <c r="R196" s="16">
        <v>94.641595998</v>
      </c>
      <c r="S196" s="16">
        <v>54.00247847</v>
      </c>
      <c r="T196" s="16">
        <v>2.3665958199999997</v>
      </c>
      <c r="U196" s="16">
        <v>9.6627816199999987</v>
      </c>
      <c r="V196" s="16">
        <v>0</v>
      </c>
      <c r="W196" s="16">
        <v>0</v>
      </c>
      <c r="X196" s="16">
        <v>1.5457639399999998</v>
      </c>
      <c r="Y196" s="16">
        <v>14.582372830000001</v>
      </c>
      <c r="Z196" s="16">
        <v>0</v>
      </c>
      <c r="AA196" s="16">
        <v>82.159992679999988</v>
      </c>
      <c r="AB196" s="16">
        <v>12.481603317999999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10.725771999999999</v>
      </c>
      <c r="AM196" s="16">
        <v>10.725771999999999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10.725771999999999</v>
      </c>
      <c r="AU196" s="16">
        <v>1.755831318</v>
      </c>
      <c r="AV196" s="16">
        <v>26.540197149999997</v>
      </c>
      <c r="AW196" s="16">
        <v>28.296028467999999</v>
      </c>
      <c r="AX196" s="16">
        <v>0</v>
      </c>
      <c r="AY196" s="16">
        <v>0.45559987000000002</v>
      </c>
      <c r="AZ196" s="16">
        <v>27.840428598000003</v>
      </c>
    </row>
    <row r="197" spans="2:52" x14ac:dyDescent="0.25">
      <c r="B197" s="15" t="s">
        <v>102</v>
      </c>
      <c r="C197" s="16">
        <v>15.429711111</v>
      </c>
      <c r="D197" s="16">
        <v>2.6375790009999998</v>
      </c>
      <c r="E197" s="16">
        <v>1.801680121</v>
      </c>
      <c r="F197" s="16">
        <v>0.57909359999999999</v>
      </c>
      <c r="G197" s="16">
        <v>0.25680528000000002</v>
      </c>
      <c r="H197" s="16">
        <v>12.792132109999999</v>
      </c>
      <c r="I197" s="16">
        <v>0.50700084999999995</v>
      </c>
      <c r="J197" s="16">
        <v>2.0784947599999999</v>
      </c>
      <c r="K197" s="16">
        <v>10.2066365</v>
      </c>
      <c r="L197" s="16">
        <v>0</v>
      </c>
      <c r="M197" s="16">
        <v>48.750169999999997</v>
      </c>
      <c r="N197" s="16">
        <v>48.750169999999997</v>
      </c>
      <c r="O197" s="16">
        <v>0</v>
      </c>
      <c r="P197" s="16">
        <v>0</v>
      </c>
      <c r="Q197" s="16">
        <v>0</v>
      </c>
      <c r="R197" s="16">
        <v>64.179881111</v>
      </c>
      <c r="S197" s="16">
        <v>28.050353300000001</v>
      </c>
      <c r="T197" s="16">
        <v>1.7795209999999999</v>
      </c>
      <c r="U197" s="16">
        <v>4.1431314100000005</v>
      </c>
      <c r="V197" s="16">
        <v>0</v>
      </c>
      <c r="W197" s="16">
        <v>11.63526615</v>
      </c>
      <c r="X197" s="16">
        <v>2.7600752900000001</v>
      </c>
      <c r="Y197" s="16">
        <v>14.74671506</v>
      </c>
      <c r="Z197" s="16">
        <v>0</v>
      </c>
      <c r="AA197" s="16">
        <v>63.115062209999998</v>
      </c>
      <c r="AB197" s="16">
        <v>1.064818901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11.65235223</v>
      </c>
      <c r="AM197" s="16">
        <v>11.65235223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11.65235223</v>
      </c>
      <c r="AU197" s="16">
        <v>-10.587533328999999</v>
      </c>
      <c r="AV197" s="16">
        <v>15.17767916</v>
      </c>
      <c r="AW197" s="16">
        <v>4.5901458310000001</v>
      </c>
      <c r="AX197" s="16">
        <v>0</v>
      </c>
      <c r="AY197" s="16">
        <v>9.1610116799999997</v>
      </c>
      <c r="AZ197" s="16">
        <v>-4.5708658490000005</v>
      </c>
    </row>
    <row r="198" spans="2:52" x14ac:dyDescent="0.25">
      <c r="B198" s="15" t="s">
        <v>103</v>
      </c>
      <c r="C198" s="16">
        <v>16.171026298000001</v>
      </c>
      <c r="D198" s="16">
        <v>8.2850693380000013</v>
      </c>
      <c r="E198" s="16">
        <v>5.3933113080000004</v>
      </c>
      <c r="F198" s="16">
        <v>1.5171125000000001</v>
      </c>
      <c r="G198" s="16">
        <v>1.37464553</v>
      </c>
      <c r="H198" s="16">
        <v>7.8859569599999997</v>
      </c>
      <c r="I198" s="16">
        <v>2.0048432900000002</v>
      </c>
      <c r="J198" s="16">
        <v>1.9160781100000002</v>
      </c>
      <c r="K198" s="16">
        <v>3.8524400000000001</v>
      </c>
      <c r="L198" s="16">
        <v>0.11259556</v>
      </c>
      <c r="M198" s="16">
        <v>75.387911000000003</v>
      </c>
      <c r="N198" s="16">
        <v>75.387911000000003</v>
      </c>
      <c r="O198" s="16">
        <v>0</v>
      </c>
      <c r="P198" s="16">
        <v>0</v>
      </c>
      <c r="Q198" s="16">
        <v>0</v>
      </c>
      <c r="R198" s="16">
        <v>91.558937298000004</v>
      </c>
      <c r="S198" s="16">
        <v>59.494627360000003</v>
      </c>
      <c r="T198" s="16">
        <v>3.8801164400000001</v>
      </c>
      <c r="U198" s="16">
        <v>3.5873963900000003</v>
      </c>
      <c r="V198" s="16">
        <v>0</v>
      </c>
      <c r="W198" s="16">
        <v>0</v>
      </c>
      <c r="X198" s="16">
        <v>1.6362938999999999</v>
      </c>
      <c r="Y198" s="16">
        <v>17.086893489999998</v>
      </c>
      <c r="Z198" s="16">
        <v>0</v>
      </c>
      <c r="AA198" s="16">
        <v>85.685327579999992</v>
      </c>
      <c r="AB198" s="16">
        <v>5.873609718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0.34332796999999998</v>
      </c>
      <c r="AM198" s="16">
        <v>0.34332796999999998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0.34332796999999998</v>
      </c>
      <c r="AU198" s="16">
        <v>5.5302817479999993</v>
      </c>
      <c r="AV198" s="16">
        <v>13.02058779</v>
      </c>
      <c r="AW198" s="16">
        <v>18.550869537999997</v>
      </c>
      <c r="AX198" s="16">
        <v>2.5341951300000001</v>
      </c>
      <c r="AY198" s="16">
        <v>0</v>
      </c>
      <c r="AZ198" s="16">
        <v>16.016674408</v>
      </c>
    </row>
    <row r="199" spans="2:52" x14ac:dyDescent="0.25">
      <c r="B199" s="15" t="s">
        <v>104</v>
      </c>
      <c r="C199" s="16">
        <v>6.9293787430000009</v>
      </c>
      <c r="D199" s="16">
        <v>2.1218849930000001</v>
      </c>
      <c r="E199" s="16">
        <v>0.83084859300000002</v>
      </c>
      <c r="F199" s="16">
        <v>1.04659649</v>
      </c>
      <c r="G199" s="16">
        <v>0.24443991000000001</v>
      </c>
      <c r="H199" s="16">
        <v>4.8074937499999999</v>
      </c>
      <c r="I199" s="16">
        <v>0.71279950000000003</v>
      </c>
      <c r="J199" s="16">
        <v>0.40589399999999998</v>
      </c>
      <c r="K199" s="16">
        <v>3.3222824500000003</v>
      </c>
      <c r="L199" s="16">
        <v>0.3665178</v>
      </c>
      <c r="M199" s="16">
        <v>47.821913000000002</v>
      </c>
      <c r="N199" s="16">
        <v>47.821913000000002</v>
      </c>
      <c r="O199" s="16">
        <v>0</v>
      </c>
      <c r="P199" s="16">
        <v>0</v>
      </c>
      <c r="Q199" s="16">
        <v>0</v>
      </c>
      <c r="R199" s="16">
        <v>54.751291743000003</v>
      </c>
      <c r="S199" s="16">
        <v>42.61873739</v>
      </c>
      <c r="T199" s="16">
        <v>0.45468171000000002</v>
      </c>
      <c r="U199" s="16">
        <v>3.8900637999999996</v>
      </c>
      <c r="V199" s="16">
        <v>0</v>
      </c>
      <c r="W199" s="16">
        <v>0</v>
      </c>
      <c r="X199" s="16">
        <v>2.2157931200000003</v>
      </c>
      <c r="Y199" s="16">
        <v>3.1889099300000003</v>
      </c>
      <c r="Z199" s="16">
        <v>1.0960505199999999</v>
      </c>
      <c r="AA199" s="16">
        <v>53.464236469999996</v>
      </c>
      <c r="AB199" s="16">
        <v>1.287055273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0.29200037000000001</v>
      </c>
      <c r="AM199" s="16">
        <v>0.29200037000000001</v>
      </c>
      <c r="AN199" s="16">
        <v>0</v>
      </c>
      <c r="AO199" s="16">
        <v>0</v>
      </c>
      <c r="AP199" s="16">
        <v>2.2207776400000001</v>
      </c>
      <c r="AQ199" s="16">
        <v>2.2207776400000001</v>
      </c>
      <c r="AR199" s="16">
        <v>0</v>
      </c>
      <c r="AS199" s="16">
        <v>0</v>
      </c>
      <c r="AT199" s="16">
        <v>2.5127780100000003</v>
      </c>
      <c r="AU199" s="16">
        <v>-1.2257227369999999</v>
      </c>
      <c r="AV199" s="16">
        <v>3.4286261699999998</v>
      </c>
      <c r="AW199" s="16">
        <v>2.2029034330000004</v>
      </c>
      <c r="AX199" s="16">
        <v>0</v>
      </c>
      <c r="AY199" s="16">
        <v>1.8046146200000002</v>
      </c>
      <c r="AZ199" s="16">
        <v>0.39828881299999996</v>
      </c>
    </row>
    <row r="200" spans="2:52" x14ac:dyDescent="0.25">
      <c r="B200" s="15" t="s">
        <v>105</v>
      </c>
      <c r="C200" s="16">
        <v>4.3518243590000001</v>
      </c>
      <c r="D200" s="16">
        <v>2.392741929</v>
      </c>
      <c r="E200" s="16">
        <v>1.2104467290000001</v>
      </c>
      <c r="F200" s="16">
        <v>0.92791215999999999</v>
      </c>
      <c r="G200" s="16">
        <v>0.25438304</v>
      </c>
      <c r="H200" s="16">
        <v>1.9590824300000003</v>
      </c>
      <c r="I200" s="16">
        <v>0.93524560000000001</v>
      </c>
      <c r="J200" s="16">
        <v>0.29547499999999999</v>
      </c>
      <c r="K200" s="16">
        <v>0.2911475</v>
      </c>
      <c r="L200" s="16">
        <v>0.43721433000000004</v>
      </c>
      <c r="M200" s="16">
        <v>49.687818999999998</v>
      </c>
      <c r="N200" s="16">
        <v>49.687818999999998</v>
      </c>
      <c r="O200" s="16">
        <v>0</v>
      </c>
      <c r="P200" s="16">
        <v>0</v>
      </c>
      <c r="Q200" s="16">
        <v>0</v>
      </c>
      <c r="R200" s="16">
        <v>54.039643358999996</v>
      </c>
      <c r="S200" s="16">
        <v>28.408770050000001</v>
      </c>
      <c r="T200" s="16">
        <v>0.84188834999999995</v>
      </c>
      <c r="U200" s="16">
        <v>3.6704677799999996</v>
      </c>
      <c r="V200" s="16">
        <v>0</v>
      </c>
      <c r="W200" s="16">
        <v>10.967146140000001</v>
      </c>
      <c r="X200" s="16">
        <v>1.59641955</v>
      </c>
      <c r="Y200" s="16">
        <v>3.4552648599999998</v>
      </c>
      <c r="Z200" s="16">
        <v>0</v>
      </c>
      <c r="AA200" s="16">
        <v>48.939956730000006</v>
      </c>
      <c r="AB200" s="16">
        <v>5.0996866289999998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1.0642499999999999</v>
      </c>
      <c r="AM200" s="16">
        <v>1.0642499999999999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1.0642499999999999</v>
      </c>
      <c r="AU200" s="16">
        <v>4.0354366290000003</v>
      </c>
      <c r="AV200" s="16">
        <v>4.8747719799999993</v>
      </c>
      <c r="AW200" s="16">
        <v>8.9102086089999997</v>
      </c>
      <c r="AX200" s="16">
        <v>0.90485399</v>
      </c>
      <c r="AY200" s="16">
        <v>0</v>
      </c>
      <c r="AZ200" s="16">
        <v>8.0053546190000002</v>
      </c>
    </row>
    <row r="201" spans="2:52" x14ac:dyDescent="0.25">
      <c r="B201" s="15" t="s">
        <v>106</v>
      </c>
      <c r="C201" s="16">
        <v>41.501366486000002</v>
      </c>
      <c r="D201" s="16">
        <v>24.863569915999999</v>
      </c>
      <c r="E201" s="16">
        <v>3.4770935060000001</v>
      </c>
      <c r="F201" s="16">
        <v>20.650518160000001</v>
      </c>
      <c r="G201" s="16">
        <v>0.73595825000000004</v>
      </c>
      <c r="H201" s="16">
        <v>16.637796569999999</v>
      </c>
      <c r="I201" s="16">
        <v>3.7408365499999996</v>
      </c>
      <c r="J201" s="16">
        <v>0.82299800000000001</v>
      </c>
      <c r="K201" s="16">
        <v>10.732829499999999</v>
      </c>
      <c r="L201" s="16">
        <v>1.3411325199999999</v>
      </c>
      <c r="M201" s="16">
        <v>133.30805763999999</v>
      </c>
      <c r="N201" s="16">
        <v>133.21696800000001</v>
      </c>
      <c r="O201" s="16">
        <v>9.1089639999999999E-2</v>
      </c>
      <c r="P201" s="16">
        <v>0</v>
      </c>
      <c r="Q201" s="16">
        <v>0</v>
      </c>
      <c r="R201" s="16">
        <v>174.80942412599998</v>
      </c>
      <c r="S201" s="16">
        <v>100.43298858</v>
      </c>
      <c r="T201" s="16">
        <v>1.9021041399999998</v>
      </c>
      <c r="U201" s="16">
        <v>13.119820070000001</v>
      </c>
      <c r="V201" s="16">
        <v>0</v>
      </c>
      <c r="W201" s="16">
        <v>2.9085467999999999</v>
      </c>
      <c r="X201" s="16">
        <v>11.01411068</v>
      </c>
      <c r="Y201" s="16">
        <v>43.265486380000006</v>
      </c>
      <c r="Z201" s="16">
        <v>0</v>
      </c>
      <c r="AA201" s="16">
        <v>172.64305664999998</v>
      </c>
      <c r="AB201" s="16">
        <v>2.1663674760000005</v>
      </c>
      <c r="AC201" s="16">
        <v>0</v>
      </c>
      <c r="AD201" s="16">
        <v>0</v>
      </c>
      <c r="AE201" s="16">
        <v>0</v>
      </c>
      <c r="AF201" s="16">
        <v>0</v>
      </c>
      <c r="AG201" s="16">
        <v>25.748924260000003</v>
      </c>
      <c r="AH201" s="16">
        <v>25.748924260000003</v>
      </c>
      <c r="AI201" s="16">
        <v>0</v>
      </c>
      <c r="AJ201" s="16">
        <v>0</v>
      </c>
      <c r="AK201" s="16">
        <v>25.748924260000003</v>
      </c>
      <c r="AL201" s="16">
        <v>2.5050134900000001</v>
      </c>
      <c r="AM201" s="16">
        <v>2.5050134900000001</v>
      </c>
      <c r="AN201" s="16">
        <v>0</v>
      </c>
      <c r="AO201" s="16">
        <v>0</v>
      </c>
      <c r="AP201" s="16">
        <v>20.46605495</v>
      </c>
      <c r="AQ201" s="16">
        <v>20.46605495</v>
      </c>
      <c r="AR201" s="16">
        <v>0</v>
      </c>
      <c r="AS201" s="16">
        <v>0</v>
      </c>
      <c r="AT201" s="16">
        <v>22.971068439999996</v>
      </c>
      <c r="AU201" s="16">
        <v>4.9442232959999997</v>
      </c>
      <c r="AV201" s="16">
        <v>11.999264</v>
      </c>
      <c r="AW201" s="16">
        <v>16.943487296000001</v>
      </c>
      <c r="AX201" s="16">
        <v>10.903615</v>
      </c>
      <c r="AY201" s="16">
        <v>0</v>
      </c>
      <c r="AZ201" s="16">
        <v>6.0398722960000004</v>
      </c>
    </row>
    <row r="202" spans="2:52" x14ac:dyDescent="0.25">
      <c r="B202" s="15" t="s">
        <v>107</v>
      </c>
      <c r="C202" s="16">
        <v>44.219430545000002</v>
      </c>
      <c r="D202" s="16">
        <v>17.679660774999999</v>
      </c>
      <c r="E202" s="16">
        <v>10.699586414999999</v>
      </c>
      <c r="F202" s="16">
        <v>6.19619476</v>
      </c>
      <c r="G202" s="16">
        <v>0.78387960000000001</v>
      </c>
      <c r="H202" s="16">
        <v>26.539769769999999</v>
      </c>
      <c r="I202" s="16">
        <v>3.9257817899999998</v>
      </c>
      <c r="J202" s="16">
        <v>2.2485200000000001</v>
      </c>
      <c r="K202" s="16">
        <v>19.716220809999999</v>
      </c>
      <c r="L202" s="16">
        <v>0.6492471700000001</v>
      </c>
      <c r="M202" s="16">
        <v>71.477625689999996</v>
      </c>
      <c r="N202" s="16">
        <v>71.228843999999995</v>
      </c>
      <c r="O202" s="16">
        <v>0.14378168999999999</v>
      </c>
      <c r="P202" s="16">
        <v>0</v>
      </c>
      <c r="Q202" s="16">
        <v>0.105</v>
      </c>
      <c r="R202" s="16">
        <v>115.69705623500001</v>
      </c>
      <c r="S202" s="16">
        <v>56.69979206</v>
      </c>
      <c r="T202" s="16">
        <v>1.32469229</v>
      </c>
      <c r="U202" s="16">
        <v>6.83786907</v>
      </c>
      <c r="V202" s="16">
        <v>0</v>
      </c>
      <c r="W202" s="16">
        <v>7.5167588700000003</v>
      </c>
      <c r="X202" s="16">
        <v>2.0256868400000001</v>
      </c>
      <c r="Y202" s="16">
        <v>17.15131628</v>
      </c>
      <c r="Z202" s="16">
        <v>3.4732928700000003</v>
      </c>
      <c r="AA202" s="16">
        <v>95.029408280000013</v>
      </c>
      <c r="AB202" s="16">
        <v>20.667647955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15.436314359999999</v>
      </c>
      <c r="AM202" s="16">
        <v>15.436314359999999</v>
      </c>
      <c r="AN202" s="16">
        <v>0</v>
      </c>
      <c r="AO202" s="16">
        <v>0</v>
      </c>
      <c r="AP202" s="16">
        <v>10.05555556</v>
      </c>
      <c r="AQ202" s="16">
        <v>10.05555556</v>
      </c>
      <c r="AR202" s="16">
        <v>0</v>
      </c>
      <c r="AS202" s="16">
        <v>0</v>
      </c>
      <c r="AT202" s="16">
        <v>25.491869920000003</v>
      </c>
      <c r="AU202" s="16">
        <v>-4.8242219649999996</v>
      </c>
      <c r="AV202" s="16">
        <v>75.616971300000003</v>
      </c>
      <c r="AW202" s="16">
        <v>70.792749334999996</v>
      </c>
      <c r="AX202" s="16">
        <v>3.99625473</v>
      </c>
      <c r="AY202" s="16">
        <v>9.1521082100000015</v>
      </c>
      <c r="AZ202" s="16">
        <v>57.644386395000005</v>
      </c>
    </row>
    <row r="203" spans="2:52" x14ac:dyDescent="0.25">
      <c r="B203" s="15" t="s">
        <v>108</v>
      </c>
      <c r="C203" s="16">
        <v>20.146903087999998</v>
      </c>
      <c r="D203" s="16">
        <v>13.291772498</v>
      </c>
      <c r="E203" s="16">
        <v>4.8577850179999995</v>
      </c>
      <c r="F203" s="16">
        <v>7.3878590199999996</v>
      </c>
      <c r="G203" s="16">
        <v>1.04612846</v>
      </c>
      <c r="H203" s="16">
        <v>6.8551305899999999</v>
      </c>
      <c r="I203" s="16">
        <v>1.6159663500000001</v>
      </c>
      <c r="J203" s="16">
        <v>2.7129873999999998</v>
      </c>
      <c r="K203" s="16">
        <v>2.1334014300000002</v>
      </c>
      <c r="L203" s="16">
        <v>0.39277540999999999</v>
      </c>
      <c r="M203" s="16">
        <v>100.867918</v>
      </c>
      <c r="N203" s="16">
        <v>100.867918</v>
      </c>
      <c r="O203" s="16">
        <v>0</v>
      </c>
      <c r="P203" s="16">
        <v>0</v>
      </c>
      <c r="Q203" s="16">
        <v>0</v>
      </c>
      <c r="R203" s="16">
        <v>121.01482108800001</v>
      </c>
      <c r="S203" s="16">
        <v>54.666029729999998</v>
      </c>
      <c r="T203" s="16">
        <v>1.76885867</v>
      </c>
      <c r="U203" s="16">
        <v>10.97405633</v>
      </c>
      <c r="V203" s="16">
        <v>0</v>
      </c>
      <c r="W203" s="16">
        <v>1.1326775099999999</v>
      </c>
      <c r="X203" s="16">
        <v>8.8664232100000007</v>
      </c>
      <c r="Y203" s="16">
        <v>11.9753033</v>
      </c>
      <c r="Z203" s="16">
        <v>0.36675086000000001</v>
      </c>
      <c r="AA203" s="16">
        <v>89.750099610000021</v>
      </c>
      <c r="AB203" s="16">
        <v>31.264721477999998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0.81609374999999995</v>
      </c>
      <c r="AM203" s="16">
        <v>0.81609374999999995</v>
      </c>
      <c r="AN203" s="16">
        <v>0</v>
      </c>
      <c r="AO203" s="16">
        <v>0</v>
      </c>
      <c r="AP203" s="16">
        <v>2.7448400299999998</v>
      </c>
      <c r="AQ203" s="16">
        <v>2.7448400299999998</v>
      </c>
      <c r="AR203" s="16">
        <v>0</v>
      </c>
      <c r="AS203" s="16">
        <v>0</v>
      </c>
      <c r="AT203" s="16">
        <v>3.5609337799999996</v>
      </c>
      <c r="AU203" s="16">
        <v>27.703787697999999</v>
      </c>
      <c r="AV203" s="16">
        <v>14.555783</v>
      </c>
      <c r="AW203" s="16">
        <v>42.259570697999997</v>
      </c>
      <c r="AX203" s="16">
        <v>15.48599147</v>
      </c>
      <c r="AY203" s="16">
        <v>0</v>
      </c>
      <c r="AZ203" s="16">
        <v>26.773579227999999</v>
      </c>
    </row>
    <row r="204" spans="2:52" x14ac:dyDescent="0.25">
      <c r="B204" s="15" t="s">
        <v>109</v>
      </c>
      <c r="C204" s="16">
        <v>33.656870740999999</v>
      </c>
      <c r="D204" s="16">
        <v>9.6211855610000008</v>
      </c>
      <c r="E204" s="16">
        <v>6.351240411</v>
      </c>
      <c r="F204" s="16">
        <v>2.7004439500000004</v>
      </c>
      <c r="G204" s="16">
        <v>0.56950119999999993</v>
      </c>
      <c r="H204" s="16">
        <v>24.035685179999998</v>
      </c>
      <c r="I204" s="16">
        <v>5.2040241799999993</v>
      </c>
      <c r="J204" s="16">
        <v>2.5601739999999999</v>
      </c>
      <c r="K204" s="16">
        <v>16.182552229999999</v>
      </c>
      <c r="L204" s="16">
        <v>8.893477000000001E-2</v>
      </c>
      <c r="M204" s="16">
        <v>103.16625106000001</v>
      </c>
      <c r="N204" s="16">
        <v>103.000426</v>
      </c>
      <c r="O204" s="16">
        <v>6.4385079999999997E-2</v>
      </c>
      <c r="P204" s="16">
        <v>0</v>
      </c>
      <c r="Q204" s="16">
        <v>0.10143998</v>
      </c>
      <c r="R204" s="16">
        <v>136.82312180099998</v>
      </c>
      <c r="S204" s="16">
        <v>48.609625310000006</v>
      </c>
      <c r="T204" s="16">
        <v>2.3242632200000002</v>
      </c>
      <c r="U204" s="16">
        <v>8.6191251599999994</v>
      </c>
      <c r="V204" s="16">
        <v>0</v>
      </c>
      <c r="W204" s="16">
        <v>17.148348030000001</v>
      </c>
      <c r="X204" s="16">
        <v>9.3171376300000013</v>
      </c>
      <c r="Y204" s="16">
        <v>23.736748179999999</v>
      </c>
      <c r="Z204" s="16">
        <v>0</v>
      </c>
      <c r="AA204" s="16">
        <v>109.75524753000001</v>
      </c>
      <c r="AB204" s="16">
        <v>27.067874270999997</v>
      </c>
      <c r="AC204" s="16">
        <v>0</v>
      </c>
      <c r="AD204" s="16">
        <v>0</v>
      </c>
      <c r="AE204" s="16">
        <v>0</v>
      </c>
      <c r="AF204" s="16">
        <v>0</v>
      </c>
      <c r="AG204" s="16">
        <v>19.507790399999998</v>
      </c>
      <c r="AH204" s="16">
        <v>19.507790399999998</v>
      </c>
      <c r="AI204" s="16">
        <v>0</v>
      </c>
      <c r="AJ204" s="16">
        <v>0</v>
      </c>
      <c r="AK204" s="16">
        <v>19.507790399999998</v>
      </c>
      <c r="AL204" s="16">
        <v>13.481301380000001</v>
      </c>
      <c r="AM204" s="16">
        <v>13.481301380000001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13.481301380000001</v>
      </c>
      <c r="AU204" s="16">
        <v>33.094363291000001</v>
      </c>
      <c r="AV204" s="16">
        <v>29.042813810000002</v>
      </c>
      <c r="AW204" s="16">
        <v>62.137177100999999</v>
      </c>
      <c r="AX204" s="16">
        <v>0</v>
      </c>
      <c r="AY204" s="16">
        <v>0</v>
      </c>
      <c r="AZ204" s="16">
        <v>62.137177100999999</v>
      </c>
    </row>
    <row r="205" spans="2:52" x14ac:dyDescent="0.25">
      <c r="B205" s="15" t="s">
        <v>110</v>
      </c>
      <c r="C205" s="16">
        <v>12.088329460999999</v>
      </c>
      <c r="D205" s="16">
        <v>6.480289881</v>
      </c>
      <c r="E205" s="16">
        <v>4.5825232910000002</v>
      </c>
      <c r="F205" s="16">
        <v>1.5457683</v>
      </c>
      <c r="G205" s="16">
        <v>0.35199828999999999</v>
      </c>
      <c r="H205" s="16">
        <v>5.6080395799999998</v>
      </c>
      <c r="I205" s="16">
        <v>2.04669664</v>
      </c>
      <c r="J205" s="16">
        <v>0.46515234000000005</v>
      </c>
      <c r="K205" s="16">
        <v>2.9314415</v>
      </c>
      <c r="L205" s="16">
        <v>0.16474910000000001</v>
      </c>
      <c r="M205" s="16">
        <v>93.027224989999993</v>
      </c>
      <c r="N205" s="16">
        <v>93.009247000000002</v>
      </c>
      <c r="O205" s="16">
        <v>1.7977990000000003E-2</v>
      </c>
      <c r="P205" s="16">
        <v>0</v>
      </c>
      <c r="Q205" s="16">
        <v>0</v>
      </c>
      <c r="R205" s="16">
        <v>105.11555445099999</v>
      </c>
      <c r="S205" s="16">
        <v>64.694717130000001</v>
      </c>
      <c r="T205" s="16">
        <v>0.54434009999999999</v>
      </c>
      <c r="U205" s="16">
        <v>6.4858559299999996</v>
      </c>
      <c r="V205" s="16">
        <v>0</v>
      </c>
      <c r="W205" s="16">
        <v>0</v>
      </c>
      <c r="X205" s="16">
        <v>1.79243215</v>
      </c>
      <c r="Y205" s="16">
        <v>8.8326599199999993</v>
      </c>
      <c r="Z205" s="16">
        <v>1.7083333799999998</v>
      </c>
      <c r="AA205" s="16">
        <v>84.058338609999993</v>
      </c>
      <c r="AB205" s="16">
        <v>21.057215840999998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21.177474570000001</v>
      </c>
      <c r="AM205" s="16">
        <v>21.177474570000001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21.177474570000001</v>
      </c>
      <c r="AU205" s="16">
        <v>-0.12025872900000005</v>
      </c>
      <c r="AV205" s="16">
        <v>28.440359440000002</v>
      </c>
      <c r="AW205" s="16">
        <v>28.320100711000002</v>
      </c>
      <c r="AX205" s="16">
        <v>0</v>
      </c>
      <c r="AY205" s="16">
        <v>0</v>
      </c>
      <c r="AZ205" s="16">
        <v>28.320100711000002</v>
      </c>
    </row>
    <row r="206" spans="2:52" x14ac:dyDescent="0.25">
      <c r="B206" s="15" t="s">
        <v>31</v>
      </c>
      <c r="C206" s="16">
        <v>12.438435273</v>
      </c>
      <c r="D206" s="16">
        <v>4.6262104830000004</v>
      </c>
      <c r="E206" s="16">
        <v>2.9235903729999997</v>
      </c>
      <c r="F206" s="16">
        <v>1.47823624</v>
      </c>
      <c r="G206" s="16">
        <v>0.22438386999999999</v>
      </c>
      <c r="H206" s="16">
        <v>7.8122247900000001</v>
      </c>
      <c r="I206" s="16">
        <v>1.37444079</v>
      </c>
      <c r="J206" s="16">
        <v>1.448202</v>
      </c>
      <c r="K206" s="16">
        <v>4.9030820000000004</v>
      </c>
      <c r="L206" s="16">
        <v>8.6499999999999994E-2</v>
      </c>
      <c r="M206" s="16">
        <v>50.345748139999998</v>
      </c>
      <c r="N206" s="16">
        <v>45.834141000000002</v>
      </c>
      <c r="O206" s="16">
        <v>0</v>
      </c>
      <c r="P206" s="16">
        <v>4.5116071399999997</v>
      </c>
      <c r="Q206" s="16">
        <v>0</v>
      </c>
      <c r="R206" s="16">
        <v>62.784183413000001</v>
      </c>
      <c r="S206" s="16">
        <v>43.696010200000003</v>
      </c>
      <c r="T206" s="16">
        <v>1.6287702500000001</v>
      </c>
      <c r="U206" s="16">
        <v>4.5764744200000003</v>
      </c>
      <c r="V206" s="16">
        <v>0</v>
      </c>
      <c r="W206" s="16">
        <v>0</v>
      </c>
      <c r="X206" s="16">
        <v>1.57880669</v>
      </c>
      <c r="Y206" s="16">
        <v>10.02399344</v>
      </c>
      <c r="Z206" s="16">
        <v>1.8503369700000001</v>
      </c>
      <c r="AA206" s="16">
        <v>63.354391970000002</v>
      </c>
      <c r="AB206" s="16">
        <v>-0.57020855700000006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0.19473099999999999</v>
      </c>
      <c r="AM206" s="16">
        <v>0.19473099999999999</v>
      </c>
      <c r="AN206" s="16">
        <v>0</v>
      </c>
      <c r="AO206" s="16">
        <v>0</v>
      </c>
      <c r="AP206" s="16">
        <v>2.6745720400000002</v>
      </c>
      <c r="AQ206" s="16">
        <v>2.6745720400000002</v>
      </c>
      <c r="AR206" s="16">
        <v>0</v>
      </c>
      <c r="AS206" s="16">
        <v>0</v>
      </c>
      <c r="AT206" s="16">
        <v>2.8693030400000001</v>
      </c>
      <c r="AU206" s="16">
        <v>-3.4395115970000001</v>
      </c>
      <c r="AV206" s="16">
        <v>7.9162216900000004</v>
      </c>
      <c r="AW206" s="16">
        <v>4.4767100930000003</v>
      </c>
      <c r="AX206" s="16">
        <v>0.31322040999999995</v>
      </c>
      <c r="AY206" s="16">
        <v>2.5063365000000002</v>
      </c>
      <c r="AZ206" s="16">
        <v>1.6571531829999997</v>
      </c>
    </row>
    <row r="207" spans="2:52" x14ac:dyDescent="0.25">
      <c r="B207" s="15" t="s">
        <v>111</v>
      </c>
      <c r="C207" s="16">
        <v>56.977967970000009</v>
      </c>
      <c r="D207" s="16">
        <v>47.161540620000004</v>
      </c>
      <c r="E207" s="16">
        <v>12.66882493</v>
      </c>
      <c r="F207" s="16">
        <v>33.344689100000004</v>
      </c>
      <c r="G207" s="16">
        <v>1.1480265900000002</v>
      </c>
      <c r="H207" s="16">
        <v>9.8164273499999997</v>
      </c>
      <c r="I207" s="16">
        <v>4.1085161499999998</v>
      </c>
      <c r="J207" s="16">
        <v>1.8947480000000001</v>
      </c>
      <c r="K207" s="16">
        <v>3.6537095000000002</v>
      </c>
      <c r="L207" s="16">
        <v>0.1594537</v>
      </c>
      <c r="M207" s="16">
        <v>109.96587062</v>
      </c>
      <c r="N207" s="16">
        <v>106.579179</v>
      </c>
      <c r="O207" s="16">
        <v>0.21955362</v>
      </c>
      <c r="P207" s="16">
        <v>3.167138</v>
      </c>
      <c r="Q207" s="16">
        <v>0</v>
      </c>
      <c r="R207" s="16">
        <v>166.94383859000001</v>
      </c>
      <c r="S207" s="16">
        <v>67.256113209999995</v>
      </c>
      <c r="T207" s="16">
        <v>2.8174779999999999</v>
      </c>
      <c r="U207" s="16">
        <v>13.361971109999999</v>
      </c>
      <c r="V207" s="16">
        <v>0</v>
      </c>
      <c r="W207" s="16">
        <v>2.3897047999999996</v>
      </c>
      <c r="X207" s="16">
        <v>21.470275780000001</v>
      </c>
      <c r="Y207" s="16">
        <v>21.14188347</v>
      </c>
      <c r="Z207" s="16">
        <v>3.0141286099999998</v>
      </c>
      <c r="AA207" s="16">
        <v>131.45155498</v>
      </c>
      <c r="AB207" s="16">
        <v>35.492283610000001</v>
      </c>
      <c r="AC207" s="16">
        <v>0.20499999999999999</v>
      </c>
      <c r="AD207" s="16">
        <v>0.20499999999999999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0.20499999999999999</v>
      </c>
      <c r="AL207" s="16">
        <v>24.248831120000002</v>
      </c>
      <c r="AM207" s="16">
        <v>24.248831120000002</v>
      </c>
      <c r="AN207" s="16">
        <v>0</v>
      </c>
      <c r="AO207" s="16">
        <v>0</v>
      </c>
      <c r="AP207" s="16">
        <v>7.2273505599999996</v>
      </c>
      <c r="AQ207" s="16">
        <v>7.2273505599999996</v>
      </c>
      <c r="AR207" s="16">
        <v>0</v>
      </c>
      <c r="AS207" s="16">
        <v>0</v>
      </c>
      <c r="AT207" s="16">
        <v>31.47618168</v>
      </c>
      <c r="AU207" s="16">
        <v>4.2211019299999997</v>
      </c>
      <c r="AV207" s="16">
        <v>12.070599959999999</v>
      </c>
      <c r="AW207" s="16">
        <v>16.291701890000002</v>
      </c>
      <c r="AX207" s="16">
        <v>10.922699810000001</v>
      </c>
      <c r="AY207" s="16">
        <v>5.78368678</v>
      </c>
      <c r="AZ207" s="16">
        <v>-0.41468470000000018</v>
      </c>
    </row>
    <row r="208" spans="2:52" x14ac:dyDescent="0.25">
      <c r="B208" s="15" t="s">
        <v>112</v>
      </c>
      <c r="C208" s="16">
        <v>7.838488495</v>
      </c>
      <c r="D208" s="16">
        <v>4.0032943750000003</v>
      </c>
      <c r="E208" s="16">
        <v>2.9162077749999997</v>
      </c>
      <c r="F208" s="16">
        <v>0.91790846999999998</v>
      </c>
      <c r="G208" s="16">
        <v>0.16917813000000001</v>
      </c>
      <c r="H208" s="16">
        <v>3.8351941200000002</v>
      </c>
      <c r="I208" s="16">
        <v>1.2829727799999999</v>
      </c>
      <c r="J208" s="16">
        <v>0.58346200000000004</v>
      </c>
      <c r="K208" s="16">
        <v>1.835521</v>
      </c>
      <c r="L208" s="16">
        <v>0.13323833999999998</v>
      </c>
      <c r="M208" s="16">
        <v>59.543060020000006</v>
      </c>
      <c r="N208" s="16">
        <v>56.834373999999997</v>
      </c>
      <c r="O208" s="16">
        <v>0</v>
      </c>
      <c r="P208" s="16">
        <v>2.56658352</v>
      </c>
      <c r="Q208" s="16">
        <v>0.14210249999999999</v>
      </c>
      <c r="R208" s="16">
        <v>67.381548515000006</v>
      </c>
      <c r="S208" s="16">
        <v>24.90815048</v>
      </c>
      <c r="T208" s="16">
        <v>0.95489441000000008</v>
      </c>
      <c r="U208" s="16">
        <v>5.7303835000000003</v>
      </c>
      <c r="V208" s="16">
        <v>0</v>
      </c>
      <c r="W208" s="16">
        <v>1.1963137099999999</v>
      </c>
      <c r="X208" s="16">
        <v>2.8002554200000001</v>
      </c>
      <c r="Y208" s="16">
        <v>21.735452469999998</v>
      </c>
      <c r="Z208" s="16">
        <v>0</v>
      </c>
      <c r="AA208" s="16">
        <v>57.325449990000003</v>
      </c>
      <c r="AB208" s="16">
        <v>10.056098525000001</v>
      </c>
      <c r="AC208" s="16">
        <v>1.1000000000000001E-3</v>
      </c>
      <c r="AD208" s="16">
        <v>1.1000000000000001E-3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1.1000000000000001E-3</v>
      </c>
      <c r="AL208" s="16">
        <v>1.7933316000000001</v>
      </c>
      <c r="AM208" s="16">
        <v>1.7933316000000001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1.7933316000000001</v>
      </c>
      <c r="AU208" s="16">
        <v>8.2638669250000003</v>
      </c>
      <c r="AV208" s="16">
        <v>29.33723114</v>
      </c>
      <c r="AW208" s="16">
        <v>37.601098064999995</v>
      </c>
      <c r="AX208" s="16">
        <v>13.93118827</v>
      </c>
      <c r="AY208" s="16">
        <v>10.05677549</v>
      </c>
      <c r="AZ208" s="16">
        <v>13.613134304999999</v>
      </c>
    </row>
    <row r="209" spans="2:52" x14ac:dyDescent="0.25">
      <c r="B209" s="15" t="s">
        <v>113</v>
      </c>
      <c r="C209" s="16">
        <v>11.854571677000001</v>
      </c>
      <c r="D209" s="16">
        <v>4.0608048769999998</v>
      </c>
      <c r="E209" s="16">
        <v>1.9225739369999999</v>
      </c>
      <c r="F209" s="16">
        <v>1.9354691799999999</v>
      </c>
      <c r="G209" s="16">
        <v>0.20276176000000001</v>
      </c>
      <c r="H209" s="16">
        <v>7.7937668000000011</v>
      </c>
      <c r="I209" s="16">
        <v>1.22874277</v>
      </c>
      <c r="J209" s="16">
        <v>0.52542500000000003</v>
      </c>
      <c r="K209" s="16">
        <v>4.3771251900000001</v>
      </c>
      <c r="L209" s="16">
        <v>1.6624738400000001</v>
      </c>
      <c r="M209" s="16">
        <v>60.929523000000003</v>
      </c>
      <c r="N209" s="16">
        <v>60.929523000000003</v>
      </c>
      <c r="O209" s="16">
        <v>0</v>
      </c>
      <c r="P209" s="16">
        <v>0</v>
      </c>
      <c r="Q209" s="16">
        <v>0</v>
      </c>
      <c r="R209" s="16">
        <v>72.784094676999999</v>
      </c>
      <c r="S209" s="16">
        <v>38.14076489</v>
      </c>
      <c r="T209" s="16">
        <v>1.222701</v>
      </c>
      <c r="U209" s="16">
        <v>5.2113983800000003</v>
      </c>
      <c r="V209" s="16">
        <v>0</v>
      </c>
      <c r="W209" s="16">
        <v>1.2527598899999999</v>
      </c>
      <c r="X209" s="16">
        <v>13.20844479</v>
      </c>
      <c r="Y209" s="16">
        <v>12.95274579</v>
      </c>
      <c r="Z209" s="16">
        <v>0</v>
      </c>
      <c r="AA209" s="16">
        <v>71.988814740000009</v>
      </c>
      <c r="AB209" s="16">
        <v>0.79527993699999999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0.81408767000000004</v>
      </c>
      <c r="AM209" s="16">
        <v>0.81408767000000004</v>
      </c>
      <c r="AN209" s="16">
        <v>0</v>
      </c>
      <c r="AO209" s="16">
        <v>0</v>
      </c>
      <c r="AP209" s="16">
        <v>7.6028324400000002</v>
      </c>
      <c r="AQ209" s="16">
        <v>7.6028324400000002</v>
      </c>
      <c r="AR209" s="16">
        <v>0</v>
      </c>
      <c r="AS209" s="16">
        <v>0</v>
      </c>
      <c r="AT209" s="16">
        <v>8.4169201100000013</v>
      </c>
      <c r="AU209" s="16">
        <v>-7.6216401730000003</v>
      </c>
      <c r="AV209" s="16">
        <v>14.213668610000001</v>
      </c>
      <c r="AW209" s="16">
        <v>6.5920284370000006</v>
      </c>
      <c r="AX209" s="16">
        <v>0</v>
      </c>
      <c r="AY209" s="16">
        <v>4.4297918200000002</v>
      </c>
      <c r="AZ209" s="16">
        <v>2.162236617</v>
      </c>
    </row>
    <row r="210" spans="2:52" x14ac:dyDescent="0.25">
      <c r="B210" s="15" t="s">
        <v>114</v>
      </c>
      <c r="C210" s="16">
        <v>6.574010801</v>
      </c>
      <c r="D210" s="16">
        <v>3.426657761</v>
      </c>
      <c r="E210" s="16">
        <v>2.291118231</v>
      </c>
      <c r="F210" s="16">
        <v>1.00930582</v>
      </c>
      <c r="G210" s="16">
        <v>0.12623371</v>
      </c>
      <c r="H210" s="16">
        <v>3.14735304</v>
      </c>
      <c r="I210" s="16">
        <v>0.65412373999999995</v>
      </c>
      <c r="J210" s="16">
        <v>0.30063071000000002</v>
      </c>
      <c r="K210" s="16">
        <v>1.8765422</v>
      </c>
      <c r="L210" s="16">
        <v>0.31605639000000002</v>
      </c>
      <c r="M210" s="16">
        <v>47.463372999999997</v>
      </c>
      <c r="N210" s="16">
        <v>45.198272000000003</v>
      </c>
      <c r="O210" s="16">
        <v>0</v>
      </c>
      <c r="P210" s="16">
        <v>0</v>
      </c>
      <c r="Q210" s="16">
        <v>2.265101</v>
      </c>
      <c r="R210" s="16">
        <v>54.037383800999997</v>
      </c>
      <c r="S210" s="16">
        <v>29.98359215</v>
      </c>
      <c r="T210" s="16">
        <v>0.8184866999999999</v>
      </c>
      <c r="U210" s="16">
        <v>5.88304516</v>
      </c>
      <c r="V210" s="16">
        <v>0</v>
      </c>
      <c r="W210" s="16">
        <v>6.9828109200000004</v>
      </c>
      <c r="X210" s="16">
        <v>1.7778917299999999</v>
      </c>
      <c r="Y210" s="16">
        <v>6.7560829400000006</v>
      </c>
      <c r="Z210" s="16">
        <v>0</v>
      </c>
      <c r="AA210" s="16">
        <v>52.201909599999993</v>
      </c>
      <c r="AB210" s="16">
        <v>1.8354742009999998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0.89779299999999995</v>
      </c>
      <c r="AM210" s="16">
        <v>0.89779299999999995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0.89779299999999995</v>
      </c>
      <c r="AU210" s="16">
        <v>0.93768120099999985</v>
      </c>
      <c r="AV210" s="16">
        <v>13.980751189999999</v>
      </c>
      <c r="AW210" s="16">
        <v>14.918432391</v>
      </c>
      <c r="AX210" s="16">
        <v>8.05728E-2</v>
      </c>
      <c r="AY210" s="16">
        <v>2.2651020099999997</v>
      </c>
      <c r="AZ210" s="16">
        <v>12.572757580999999</v>
      </c>
    </row>
    <row r="211" spans="2:52" x14ac:dyDescent="0.25">
      <c r="B211" s="15" t="s">
        <v>136</v>
      </c>
      <c r="C211" s="16">
        <v>5.4711580499999997</v>
      </c>
      <c r="D211" s="16">
        <v>2.7477902099999998</v>
      </c>
      <c r="E211" s="16">
        <v>2.0132032500000001</v>
      </c>
      <c r="F211" s="16">
        <v>0.39010248999999997</v>
      </c>
      <c r="G211" s="16">
        <v>0.34448446999999999</v>
      </c>
      <c r="H211" s="16">
        <v>2.7233678399999999</v>
      </c>
      <c r="I211" s="16">
        <v>0.84969755000000002</v>
      </c>
      <c r="J211" s="16">
        <v>0.57040049999999998</v>
      </c>
      <c r="K211" s="16">
        <v>0.84731075</v>
      </c>
      <c r="L211" s="16">
        <v>0.45595904000000004</v>
      </c>
      <c r="M211" s="16">
        <v>48.514361210000004</v>
      </c>
      <c r="N211" s="16">
        <v>48.502612999999997</v>
      </c>
      <c r="O211" s="16">
        <v>1.1748209999999999E-2</v>
      </c>
      <c r="P211" s="16">
        <v>0</v>
      </c>
      <c r="Q211" s="16">
        <v>0</v>
      </c>
      <c r="R211" s="16">
        <v>53.985519259999997</v>
      </c>
      <c r="S211" s="16">
        <v>27.956511899999999</v>
      </c>
      <c r="T211" s="16">
        <v>0.56029874000000002</v>
      </c>
      <c r="U211" s="16">
        <v>5.6755085300000001</v>
      </c>
      <c r="V211" s="16">
        <v>0</v>
      </c>
      <c r="W211" s="16">
        <v>0</v>
      </c>
      <c r="X211" s="16">
        <v>2.9016809500000003</v>
      </c>
      <c r="Y211" s="16">
        <v>5.1324077099999998</v>
      </c>
      <c r="Z211" s="16">
        <v>0</v>
      </c>
      <c r="AA211" s="16">
        <v>42.226407829999999</v>
      </c>
      <c r="AB211" s="16">
        <v>11.759111429999999</v>
      </c>
      <c r="AC211" s="16">
        <v>0.3</v>
      </c>
      <c r="AD211" s="16">
        <v>0.3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0.3</v>
      </c>
      <c r="AL211" s="16">
        <v>7.3784350099999996</v>
      </c>
      <c r="AM211" s="16">
        <v>7.3784350099999996</v>
      </c>
      <c r="AN211" s="16">
        <v>0</v>
      </c>
      <c r="AO211" s="16">
        <v>0</v>
      </c>
      <c r="AP211" s="16">
        <v>1.9264774099999999</v>
      </c>
      <c r="AQ211" s="16">
        <v>1.9264774099999999</v>
      </c>
      <c r="AR211" s="16">
        <v>0</v>
      </c>
      <c r="AS211" s="16">
        <v>0</v>
      </c>
      <c r="AT211" s="16">
        <v>9.3049124199999991</v>
      </c>
      <c r="AU211" s="16">
        <v>2.7541990099999998</v>
      </c>
      <c r="AV211" s="16">
        <v>3.3307890000000002</v>
      </c>
      <c r="AW211" s="16">
        <v>6.08498801</v>
      </c>
      <c r="AX211" s="16">
        <v>2.213203</v>
      </c>
      <c r="AY211" s="16">
        <v>1.9539149499999999</v>
      </c>
      <c r="AZ211" s="16">
        <v>1.9178700599999998</v>
      </c>
    </row>
    <row r="212" spans="2:52" x14ac:dyDescent="0.25">
      <c r="B212" s="15" t="s">
        <v>115</v>
      </c>
      <c r="C212" s="16">
        <v>40.492300536000002</v>
      </c>
      <c r="D212" s="16">
        <v>20.094095706000004</v>
      </c>
      <c r="E212" s="16">
        <v>7.7125392860000002</v>
      </c>
      <c r="F212" s="16">
        <v>11.30871198</v>
      </c>
      <c r="G212" s="16">
        <v>1.0728444399999999</v>
      </c>
      <c r="H212" s="16">
        <v>20.398204829999997</v>
      </c>
      <c r="I212" s="16">
        <v>3.4706880299999998</v>
      </c>
      <c r="J212" s="16">
        <v>3.2120224300000002</v>
      </c>
      <c r="K212" s="16">
        <v>11.26483803</v>
      </c>
      <c r="L212" s="16">
        <v>2.4506563399999997</v>
      </c>
      <c r="M212" s="16">
        <v>114.79519291</v>
      </c>
      <c r="N212" s="16">
        <v>114.65724</v>
      </c>
      <c r="O212" s="16">
        <v>0.13795291000000001</v>
      </c>
      <c r="P212" s="16">
        <v>0</v>
      </c>
      <c r="Q212" s="16">
        <v>0</v>
      </c>
      <c r="R212" s="16">
        <v>155.28749344599998</v>
      </c>
      <c r="S212" s="16">
        <v>101.94811878</v>
      </c>
      <c r="T212" s="16">
        <v>8.0108139200000004</v>
      </c>
      <c r="U212" s="16">
        <v>14.287467730000001</v>
      </c>
      <c r="V212" s="16">
        <v>0</v>
      </c>
      <c r="W212" s="16">
        <v>0</v>
      </c>
      <c r="X212" s="16">
        <v>3.49759837</v>
      </c>
      <c r="Y212" s="16">
        <v>12.257109249999999</v>
      </c>
      <c r="Z212" s="16">
        <v>0</v>
      </c>
      <c r="AA212" s="16">
        <v>140.00110805</v>
      </c>
      <c r="AB212" s="16">
        <v>15.286385395999998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6.18</v>
      </c>
      <c r="AM212" s="16">
        <v>6.18</v>
      </c>
      <c r="AN212" s="16">
        <v>0</v>
      </c>
      <c r="AO212" s="16">
        <v>0</v>
      </c>
      <c r="AP212" s="16">
        <v>4.0264987000000003</v>
      </c>
      <c r="AQ212" s="16">
        <v>4.0264987000000003</v>
      </c>
      <c r="AR212" s="16">
        <v>0</v>
      </c>
      <c r="AS212" s="16">
        <v>0</v>
      </c>
      <c r="AT212" s="16">
        <v>10.206498699999999</v>
      </c>
      <c r="AU212" s="16">
        <v>5.0798866959999991</v>
      </c>
      <c r="AV212" s="16">
        <v>20.650840329999998</v>
      </c>
      <c r="AW212" s="16">
        <v>25.730727026</v>
      </c>
      <c r="AX212" s="16">
        <v>0</v>
      </c>
      <c r="AY212" s="16">
        <v>0</v>
      </c>
      <c r="AZ212" s="16">
        <v>25.730727026</v>
      </c>
    </row>
    <row r="213" spans="2:52" x14ac:dyDescent="0.25">
      <c r="B213" s="15" t="s">
        <v>116</v>
      </c>
      <c r="C213" s="16">
        <v>8.0372446560000004</v>
      </c>
      <c r="D213" s="16">
        <v>3.2865180660000002</v>
      </c>
      <c r="E213" s="16">
        <v>2.4064644960000003</v>
      </c>
      <c r="F213" s="16">
        <v>0.73716892000000001</v>
      </c>
      <c r="G213" s="16">
        <v>0.14288465</v>
      </c>
      <c r="H213" s="16">
        <v>4.7507265900000002</v>
      </c>
      <c r="I213" s="16">
        <v>1.0909626399999999</v>
      </c>
      <c r="J213" s="16">
        <v>1.049401</v>
      </c>
      <c r="K213" s="16">
        <v>2.44398575</v>
      </c>
      <c r="L213" s="16">
        <v>0.1663772</v>
      </c>
      <c r="M213" s="16">
        <v>65.133573819999995</v>
      </c>
      <c r="N213" s="16">
        <v>65.122300999999993</v>
      </c>
      <c r="O213" s="16">
        <v>1.1272819999999999E-2</v>
      </c>
      <c r="P213" s="16">
        <v>0</v>
      </c>
      <c r="Q213" s="16">
        <v>0</v>
      </c>
      <c r="R213" s="16">
        <v>73.170818475999994</v>
      </c>
      <c r="S213" s="16">
        <v>52.53926629</v>
      </c>
      <c r="T213" s="16">
        <v>0.78376984999999999</v>
      </c>
      <c r="U213" s="16">
        <v>4.9199732699999998</v>
      </c>
      <c r="V213" s="16">
        <v>0</v>
      </c>
      <c r="W213" s="16">
        <v>0</v>
      </c>
      <c r="X213" s="16">
        <v>1.5341409500000001</v>
      </c>
      <c r="Y213" s="16">
        <v>6.8280817499999999</v>
      </c>
      <c r="Z213" s="16">
        <v>0</v>
      </c>
      <c r="AA213" s="16">
        <v>66.605232110000003</v>
      </c>
      <c r="AB213" s="16">
        <v>6.5655863660000007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0.34091907999999999</v>
      </c>
      <c r="AM213" s="16">
        <v>0.34091907999999999</v>
      </c>
      <c r="AN213" s="16">
        <v>0</v>
      </c>
      <c r="AO213" s="16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0.34091907999999999</v>
      </c>
      <c r="AU213" s="16">
        <v>6.2246672860000007</v>
      </c>
      <c r="AV213" s="16">
        <v>1.8913574199999998</v>
      </c>
      <c r="AW213" s="16">
        <v>8.116024706000001</v>
      </c>
      <c r="AX213" s="16">
        <v>0</v>
      </c>
      <c r="AY213" s="16">
        <v>2.4774841099999998</v>
      </c>
      <c r="AZ213" s="16">
        <v>5.6385405959999995</v>
      </c>
    </row>
    <row r="214" spans="2:52" x14ac:dyDescent="0.25">
      <c r="B214" s="15" t="s">
        <v>117</v>
      </c>
      <c r="C214" s="16">
        <v>29.489670310000001</v>
      </c>
      <c r="D214" s="16">
        <v>11.50644613</v>
      </c>
      <c r="E214" s="16">
        <v>7.2871296299999999</v>
      </c>
      <c r="F214" s="16">
        <v>3.7388481699999998</v>
      </c>
      <c r="G214" s="16">
        <v>0.48046833</v>
      </c>
      <c r="H214" s="16">
        <v>17.983224180000004</v>
      </c>
      <c r="I214" s="16">
        <v>4.2171184500000001</v>
      </c>
      <c r="J214" s="16">
        <v>0.35775600000000002</v>
      </c>
      <c r="K214" s="16">
        <v>12.37529106</v>
      </c>
      <c r="L214" s="16">
        <v>1.03305867</v>
      </c>
      <c r="M214" s="16">
        <v>143.14572312999999</v>
      </c>
      <c r="N214" s="16">
        <v>143.03045800000001</v>
      </c>
      <c r="O214" s="16">
        <v>0.11526513000000001</v>
      </c>
      <c r="P214" s="16">
        <v>0</v>
      </c>
      <c r="Q214" s="16">
        <v>0</v>
      </c>
      <c r="R214" s="16">
        <v>172.63539344</v>
      </c>
      <c r="S214" s="16">
        <v>106.13769509999999</v>
      </c>
      <c r="T214" s="16">
        <v>1.41361816</v>
      </c>
      <c r="U214" s="16">
        <v>15.783264150000001</v>
      </c>
      <c r="V214" s="16">
        <v>0</v>
      </c>
      <c r="W214" s="16">
        <v>0</v>
      </c>
      <c r="X214" s="16">
        <v>4.2573461300000002</v>
      </c>
      <c r="Y214" s="16">
        <v>20.772861149999997</v>
      </c>
      <c r="Z214" s="16">
        <v>6.1079508799999997</v>
      </c>
      <c r="AA214" s="16">
        <v>154.47273557</v>
      </c>
      <c r="AB214" s="16">
        <v>18.16265787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4.2586869800000002</v>
      </c>
      <c r="AM214" s="16">
        <v>4.2586869800000002</v>
      </c>
      <c r="AN214" s="16">
        <v>0</v>
      </c>
      <c r="AO214" s="16">
        <v>0</v>
      </c>
      <c r="AP214" s="16">
        <v>8.7208546600000005</v>
      </c>
      <c r="AQ214" s="16">
        <v>8.7208546600000005</v>
      </c>
      <c r="AR214" s="16">
        <v>0</v>
      </c>
      <c r="AS214" s="16">
        <v>0</v>
      </c>
      <c r="AT214" s="16">
        <v>12.979541640000001</v>
      </c>
      <c r="AU214" s="16">
        <v>5.1831162300000004</v>
      </c>
      <c r="AV214" s="16">
        <v>32.383887010000002</v>
      </c>
      <c r="AW214" s="16">
        <v>37.567003240000005</v>
      </c>
      <c r="AX214" s="16">
        <v>0</v>
      </c>
      <c r="AY214" s="16">
        <v>0</v>
      </c>
      <c r="AZ214" s="16">
        <v>37.567003240000005</v>
      </c>
    </row>
    <row r="215" spans="2:52" x14ac:dyDescent="0.25">
      <c r="B215" s="15" t="s">
        <v>118</v>
      </c>
      <c r="C215" s="16">
        <v>19.384121973000003</v>
      </c>
      <c r="D215" s="16">
        <v>9.7199602130000002</v>
      </c>
      <c r="E215" s="16">
        <v>3.4813725530000004</v>
      </c>
      <c r="F215" s="16">
        <v>5.3816016200000005</v>
      </c>
      <c r="G215" s="16">
        <v>0.85698604</v>
      </c>
      <c r="H215" s="16">
        <v>9.6641617600000025</v>
      </c>
      <c r="I215" s="16">
        <v>4.1362720099999999</v>
      </c>
      <c r="J215" s="16">
        <v>0.38166499999999998</v>
      </c>
      <c r="K215" s="16">
        <v>5.0272737000000003</v>
      </c>
      <c r="L215" s="16">
        <v>0.11895105</v>
      </c>
      <c r="M215" s="16">
        <v>82.380848</v>
      </c>
      <c r="N215" s="16">
        <v>82.380848</v>
      </c>
      <c r="O215" s="16">
        <v>0</v>
      </c>
      <c r="P215" s="16">
        <v>0</v>
      </c>
      <c r="Q215" s="16">
        <v>0</v>
      </c>
      <c r="R215" s="16">
        <v>101.76496997300001</v>
      </c>
      <c r="S215" s="16">
        <v>64.616303259999995</v>
      </c>
      <c r="T215" s="16">
        <v>0.66129300000000002</v>
      </c>
      <c r="U215" s="16">
        <v>6.6589491000000001</v>
      </c>
      <c r="V215" s="16">
        <v>0</v>
      </c>
      <c r="W215" s="16">
        <v>0</v>
      </c>
      <c r="X215" s="16">
        <v>2.7771677400000003</v>
      </c>
      <c r="Y215" s="16">
        <v>13.01027637</v>
      </c>
      <c r="Z215" s="16">
        <v>0</v>
      </c>
      <c r="AA215" s="16">
        <v>87.723989469999992</v>
      </c>
      <c r="AB215" s="16">
        <v>14.040980503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1.4861200000000001</v>
      </c>
      <c r="AM215" s="16">
        <v>1.4861200000000001</v>
      </c>
      <c r="AN215" s="16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1.4861200000000001</v>
      </c>
      <c r="AU215" s="16">
        <v>12.554860503</v>
      </c>
      <c r="AV215" s="16">
        <v>4.8170134399999993</v>
      </c>
      <c r="AW215" s="16">
        <v>17.371873943000001</v>
      </c>
      <c r="AX215" s="16">
        <v>0</v>
      </c>
      <c r="AY215" s="16">
        <v>0</v>
      </c>
      <c r="AZ215" s="16">
        <v>17.371873943000001</v>
      </c>
    </row>
    <row r="216" spans="2:52" x14ac:dyDescent="0.25">
      <c r="B216" s="15" t="s">
        <v>119</v>
      </c>
      <c r="C216" s="16">
        <v>62.872651193000003</v>
      </c>
      <c r="D216" s="16">
        <v>36.654855112999996</v>
      </c>
      <c r="E216" s="16">
        <v>9.7625335729999989</v>
      </c>
      <c r="F216" s="16">
        <v>24.92273969</v>
      </c>
      <c r="G216" s="16">
        <v>1.9695818500000002</v>
      </c>
      <c r="H216" s="16">
        <v>26.217796080000003</v>
      </c>
      <c r="I216" s="16">
        <v>6.1203258600000003</v>
      </c>
      <c r="J216" s="16">
        <v>2.3569</v>
      </c>
      <c r="K216" s="16">
        <v>17.698167100000003</v>
      </c>
      <c r="L216" s="16">
        <v>4.2403120000000002E-2</v>
      </c>
      <c r="M216" s="16">
        <v>113.29116818000001</v>
      </c>
      <c r="N216" s="16">
        <v>113.19938399999999</v>
      </c>
      <c r="O216" s="16">
        <v>9.1784179999999993E-2</v>
      </c>
      <c r="P216" s="16">
        <v>0</v>
      </c>
      <c r="Q216" s="16">
        <v>0</v>
      </c>
      <c r="R216" s="16">
        <v>176.16381937300002</v>
      </c>
      <c r="S216" s="16">
        <v>77.854247799999996</v>
      </c>
      <c r="T216" s="16">
        <v>3.4037204700000001</v>
      </c>
      <c r="U216" s="16">
        <v>14.62848791</v>
      </c>
      <c r="V216" s="16">
        <v>0</v>
      </c>
      <c r="W216" s="16">
        <v>25.78318822</v>
      </c>
      <c r="X216" s="16">
        <v>4.0472889600000004</v>
      </c>
      <c r="Y216" s="16">
        <v>23.232362079999998</v>
      </c>
      <c r="Z216" s="16">
        <v>2.1906777200000001</v>
      </c>
      <c r="AA216" s="16">
        <v>151.13997315999998</v>
      </c>
      <c r="AB216" s="16">
        <v>25.023846212999999</v>
      </c>
      <c r="AC216" s="16">
        <v>0</v>
      </c>
      <c r="AD216" s="16">
        <v>0</v>
      </c>
      <c r="AE216" s="16">
        <v>0</v>
      </c>
      <c r="AF216" s="16">
        <v>0</v>
      </c>
      <c r="AG216" s="16">
        <v>11.570463670000001</v>
      </c>
      <c r="AH216" s="16">
        <v>11.570463670000001</v>
      </c>
      <c r="AI216" s="16">
        <v>0</v>
      </c>
      <c r="AJ216" s="16">
        <v>0</v>
      </c>
      <c r="AK216" s="16">
        <v>11.570463670000001</v>
      </c>
      <c r="AL216" s="16">
        <v>24.377087379999999</v>
      </c>
      <c r="AM216" s="16">
        <v>24.377087379999999</v>
      </c>
      <c r="AN216" s="16">
        <v>0</v>
      </c>
      <c r="AO216" s="16">
        <v>0</v>
      </c>
      <c r="AP216" s="16">
        <v>9.9399611500000002</v>
      </c>
      <c r="AQ216" s="16">
        <v>9.9399611500000002</v>
      </c>
      <c r="AR216" s="16">
        <v>0</v>
      </c>
      <c r="AS216" s="16">
        <v>0</v>
      </c>
      <c r="AT216" s="16">
        <v>34.317048530000001</v>
      </c>
      <c r="AU216" s="16">
        <v>2.2772613530000001</v>
      </c>
      <c r="AV216" s="16">
        <v>40.927822949999992</v>
      </c>
      <c r="AW216" s="16">
        <v>43.205084303</v>
      </c>
      <c r="AX216" s="16">
        <v>1.8944000000000001</v>
      </c>
      <c r="AY216" s="16">
        <v>4.8917471500000005</v>
      </c>
      <c r="AZ216" s="16">
        <v>36.418937152999995</v>
      </c>
    </row>
    <row r="217" spans="2:52" x14ac:dyDescent="0.25">
      <c r="B217" s="15" t="s">
        <v>120</v>
      </c>
      <c r="C217" s="16">
        <v>17.999026605999997</v>
      </c>
      <c r="D217" s="16">
        <v>8.9930560260000014</v>
      </c>
      <c r="E217" s="16">
        <v>6.3772942860000006</v>
      </c>
      <c r="F217" s="16">
        <v>1.91684257</v>
      </c>
      <c r="G217" s="16">
        <v>0.69891917000000003</v>
      </c>
      <c r="H217" s="16">
        <v>9.0059705799999996</v>
      </c>
      <c r="I217" s="16">
        <v>1.56409848</v>
      </c>
      <c r="J217" s="16">
        <v>0.50003900000000001</v>
      </c>
      <c r="K217" s="16">
        <v>5.9322244599999996</v>
      </c>
      <c r="L217" s="16">
        <v>1.0096086399999999</v>
      </c>
      <c r="M217" s="16">
        <v>110.31613420000001</v>
      </c>
      <c r="N217" s="16">
        <v>110.171999</v>
      </c>
      <c r="O217" s="16">
        <v>0.14413520000000002</v>
      </c>
      <c r="P217" s="16">
        <v>0</v>
      </c>
      <c r="Q217" s="16">
        <v>0</v>
      </c>
      <c r="R217" s="16">
        <v>128.31516080599999</v>
      </c>
      <c r="S217" s="16">
        <v>43.147668809999999</v>
      </c>
      <c r="T217" s="16">
        <v>2.0476749999999999</v>
      </c>
      <c r="U217" s="16">
        <v>9.0517960399999993</v>
      </c>
      <c r="V217" s="16">
        <v>0</v>
      </c>
      <c r="W217" s="16">
        <v>0</v>
      </c>
      <c r="X217" s="16">
        <v>2.7952815499999999</v>
      </c>
      <c r="Y217" s="16">
        <v>40.576592939999998</v>
      </c>
      <c r="Z217" s="16">
        <v>4.9778235799999999</v>
      </c>
      <c r="AA217" s="16">
        <v>102.59683792</v>
      </c>
      <c r="AB217" s="16">
        <v>25.718322885999999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8.8972755100000001</v>
      </c>
      <c r="AM217" s="16">
        <v>8.8972755100000001</v>
      </c>
      <c r="AN217" s="16">
        <v>0</v>
      </c>
      <c r="AO217" s="16">
        <v>0</v>
      </c>
      <c r="AP217" s="16">
        <v>14.00931602</v>
      </c>
      <c r="AQ217" s="16">
        <v>14.00931602</v>
      </c>
      <c r="AR217" s="16">
        <v>0</v>
      </c>
      <c r="AS217" s="16">
        <v>0</v>
      </c>
      <c r="AT217" s="16">
        <v>22.90659153</v>
      </c>
      <c r="AU217" s="16">
        <v>2.8117313559999997</v>
      </c>
      <c r="AV217" s="16">
        <v>17.497023039999998</v>
      </c>
      <c r="AW217" s="16">
        <v>20.308754395999998</v>
      </c>
      <c r="AX217" s="16">
        <v>0</v>
      </c>
      <c r="AY217" s="16">
        <v>0.79428106000000009</v>
      </c>
      <c r="AZ217" s="16">
        <v>19.514473335999998</v>
      </c>
    </row>
    <row r="218" spans="2:52" x14ac:dyDescent="0.25">
      <c r="B218" s="15" t="s">
        <v>121</v>
      </c>
      <c r="C218" s="16">
        <v>12.836026315000002</v>
      </c>
      <c r="D218" s="16">
        <v>4.3727894050000007</v>
      </c>
      <c r="E218" s="16">
        <v>2.7598077450000003</v>
      </c>
      <c r="F218" s="16">
        <v>1.09614031</v>
      </c>
      <c r="G218" s="16">
        <v>0.51684134999999998</v>
      </c>
      <c r="H218" s="16">
        <v>8.4632369100000009</v>
      </c>
      <c r="I218" s="16">
        <v>1.7658170399999999</v>
      </c>
      <c r="J218" s="16">
        <v>0.58657953000000007</v>
      </c>
      <c r="K218" s="16">
        <v>5.0454823499999994</v>
      </c>
      <c r="L218" s="16">
        <v>1.0653579900000001</v>
      </c>
      <c r="M218" s="16">
        <v>52.317307329999998</v>
      </c>
      <c r="N218" s="16">
        <v>52.272584000000002</v>
      </c>
      <c r="O218" s="16">
        <v>4.4723329999999999E-2</v>
      </c>
      <c r="P218" s="16">
        <v>0</v>
      </c>
      <c r="Q218" s="16">
        <v>0</v>
      </c>
      <c r="R218" s="16">
        <v>65.153333644999989</v>
      </c>
      <c r="S218" s="16">
        <v>37.821701090000005</v>
      </c>
      <c r="T218" s="16">
        <v>1.4099366</v>
      </c>
      <c r="U218" s="16">
        <v>4.4127810800000002</v>
      </c>
      <c r="V218" s="16">
        <v>0</v>
      </c>
      <c r="W218" s="16">
        <v>0</v>
      </c>
      <c r="X218" s="16">
        <v>1.21495544</v>
      </c>
      <c r="Y218" s="16">
        <v>6.6480932099999999</v>
      </c>
      <c r="Z218" s="16">
        <v>1.65135426</v>
      </c>
      <c r="AA218" s="16">
        <v>53.158821680000003</v>
      </c>
      <c r="AB218" s="16">
        <v>11.994511965000001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2.3445218199999998</v>
      </c>
      <c r="AM218" s="16">
        <v>2.3445218199999998</v>
      </c>
      <c r="AN218" s="16">
        <v>0</v>
      </c>
      <c r="AO218" s="16">
        <v>0</v>
      </c>
      <c r="AP218" s="16">
        <v>4.9199088299999998</v>
      </c>
      <c r="AQ218" s="16">
        <v>4.9199088299999998</v>
      </c>
      <c r="AR218" s="16">
        <v>0</v>
      </c>
      <c r="AS218" s="16">
        <v>0</v>
      </c>
      <c r="AT218" s="16">
        <v>7.2644306500000004</v>
      </c>
      <c r="AU218" s="16">
        <v>4.7300813149999996</v>
      </c>
      <c r="AV218" s="16">
        <v>9.4531320000000001</v>
      </c>
      <c r="AW218" s="16">
        <v>14.183213315000001</v>
      </c>
      <c r="AX218" s="16">
        <v>3.4654029999999998</v>
      </c>
      <c r="AY218" s="16">
        <v>1.29911496</v>
      </c>
      <c r="AZ218" s="16">
        <v>9.4186953550000005</v>
      </c>
    </row>
    <row r="219" spans="2:52" x14ac:dyDescent="0.25">
      <c r="B219" s="15" t="s">
        <v>122</v>
      </c>
      <c r="C219" s="16">
        <v>5.4741945219999995</v>
      </c>
      <c r="D219" s="16">
        <v>2.3172222619999996</v>
      </c>
      <c r="E219" s="16">
        <v>1.5223246919999998</v>
      </c>
      <c r="F219" s="16">
        <v>0.63349305</v>
      </c>
      <c r="G219" s="16">
        <v>0.16140452</v>
      </c>
      <c r="H219" s="16">
        <v>3.1569722599999999</v>
      </c>
      <c r="I219" s="16">
        <v>0.64461577000000003</v>
      </c>
      <c r="J219" s="16">
        <v>0.53678300000000001</v>
      </c>
      <c r="K219" s="16">
        <v>1.9208461299999999</v>
      </c>
      <c r="L219" s="16">
        <v>5.4727360000000003E-2</v>
      </c>
      <c r="M219" s="16">
        <v>50.403729470000002</v>
      </c>
      <c r="N219" s="16">
        <v>50.379632000000001</v>
      </c>
      <c r="O219" s="16">
        <v>2.4097470000000003E-2</v>
      </c>
      <c r="P219" s="16">
        <v>0</v>
      </c>
      <c r="Q219" s="16">
        <v>0</v>
      </c>
      <c r="R219" s="16">
        <v>55.877923991999999</v>
      </c>
      <c r="S219" s="16">
        <v>30.132690539999999</v>
      </c>
      <c r="T219" s="16">
        <v>0.85025035999999998</v>
      </c>
      <c r="U219" s="16">
        <v>3.7174441499999999</v>
      </c>
      <c r="V219" s="16">
        <v>0</v>
      </c>
      <c r="W219" s="16">
        <v>0</v>
      </c>
      <c r="X219" s="16">
        <v>2.2075950099999999</v>
      </c>
      <c r="Y219" s="16">
        <v>5.1039847199999997</v>
      </c>
      <c r="Z219" s="16">
        <v>8.7634249999999997E-2</v>
      </c>
      <c r="AA219" s="16">
        <v>42.099599029999993</v>
      </c>
      <c r="AB219" s="16">
        <v>13.778324962000001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11.118985910000001</v>
      </c>
      <c r="AM219" s="16">
        <v>11.118985910000001</v>
      </c>
      <c r="AN219" s="16">
        <v>0</v>
      </c>
      <c r="AO219" s="16">
        <v>0</v>
      </c>
      <c r="AP219" s="16">
        <v>0.74</v>
      </c>
      <c r="AQ219" s="16">
        <v>0.74</v>
      </c>
      <c r="AR219" s="16">
        <v>0</v>
      </c>
      <c r="AS219" s="16">
        <v>0</v>
      </c>
      <c r="AT219" s="16">
        <v>11.858985909999999</v>
      </c>
      <c r="AU219" s="16">
        <v>1.919339052</v>
      </c>
      <c r="AV219" s="16">
        <v>12.481125560000001</v>
      </c>
      <c r="AW219" s="16">
        <v>14.400464612</v>
      </c>
      <c r="AX219" s="16">
        <v>5.4083665199999995</v>
      </c>
      <c r="AY219" s="16">
        <v>2.9571753199999997</v>
      </c>
      <c r="AZ219" s="16">
        <v>6.0349227719999998</v>
      </c>
    </row>
    <row r="220" spans="2:52" x14ac:dyDescent="0.25">
      <c r="B220" s="15" t="s">
        <v>123</v>
      </c>
      <c r="C220" s="16">
        <v>43.588017299000001</v>
      </c>
      <c r="D220" s="16">
        <v>15.293305968999999</v>
      </c>
      <c r="E220" s="16">
        <v>6.447020449</v>
      </c>
      <c r="F220" s="16">
        <v>7.23242692</v>
      </c>
      <c r="G220" s="16">
        <v>1.6138586000000001</v>
      </c>
      <c r="H220" s="16">
        <v>28.294711330000002</v>
      </c>
      <c r="I220" s="16">
        <v>4.4071104100000005</v>
      </c>
      <c r="J220" s="16">
        <v>4.0076429999999998</v>
      </c>
      <c r="K220" s="16">
        <v>16.70065576</v>
      </c>
      <c r="L220" s="16">
        <v>3.1793021600000002</v>
      </c>
      <c r="M220" s="16">
        <v>93.856676239999999</v>
      </c>
      <c r="N220" s="16">
        <v>90.587845999999999</v>
      </c>
      <c r="O220" s="16">
        <v>0.12029466999999999</v>
      </c>
      <c r="P220" s="16">
        <v>0</v>
      </c>
      <c r="Q220" s="16">
        <v>3.14853557</v>
      </c>
      <c r="R220" s="16">
        <v>137.44469353900001</v>
      </c>
      <c r="S220" s="16">
        <v>65.659562590000007</v>
      </c>
      <c r="T220" s="16">
        <v>2.1087572300000001</v>
      </c>
      <c r="U220" s="16">
        <v>7.8966996600000003</v>
      </c>
      <c r="V220" s="16">
        <v>0</v>
      </c>
      <c r="W220" s="16">
        <v>4.2549999999999998E-2</v>
      </c>
      <c r="X220" s="16">
        <v>3.18082851</v>
      </c>
      <c r="Y220" s="16">
        <v>12.145485580000001</v>
      </c>
      <c r="Z220" s="16">
        <v>0.8600122</v>
      </c>
      <c r="AA220" s="16">
        <v>91.893895770000015</v>
      </c>
      <c r="AB220" s="16">
        <v>45.550797768999992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20.35157778</v>
      </c>
      <c r="AM220" s="16">
        <v>20.35157778</v>
      </c>
      <c r="AN220" s="16">
        <v>0</v>
      </c>
      <c r="AO220" s="16">
        <v>0</v>
      </c>
      <c r="AP220" s="16">
        <v>5.95</v>
      </c>
      <c r="AQ220" s="16">
        <v>5.95</v>
      </c>
      <c r="AR220" s="16">
        <v>0</v>
      </c>
      <c r="AS220" s="16">
        <v>0</v>
      </c>
      <c r="AT220" s="16">
        <v>26.301577780000002</v>
      </c>
      <c r="AU220" s="16">
        <v>19.249219989</v>
      </c>
      <c r="AV220" s="16">
        <v>51.247106639999998</v>
      </c>
      <c r="AW220" s="16">
        <v>70.496326628999995</v>
      </c>
      <c r="AX220" s="16">
        <v>9.5599674699999984</v>
      </c>
      <c r="AY220" s="16">
        <v>9.3341787299999996</v>
      </c>
      <c r="AZ220" s="16">
        <v>51.602180429000008</v>
      </c>
    </row>
    <row r="221" spans="2:52" x14ac:dyDescent="0.25">
      <c r="B221" s="15" t="s">
        <v>124</v>
      </c>
      <c r="C221" s="16">
        <v>63.715975908999994</v>
      </c>
      <c r="D221" s="16">
        <v>43.974906338999993</v>
      </c>
      <c r="E221" s="16">
        <v>7.535097919</v>
      </c>
      <c r="F221" s="16">
        <v>35.639601299999995</v>
      </c>
      <c r="G221" s="16">
        <v>0.80020712000000005</v>
      </c>
      <c r="H221" s="16">
        <v>19.741069570000001</v>
      </c>
      <c r="I221" s="16">
        <v>3.2894396400000003</v>
      </c>
      <c r="J221" s="16">
        <v>4.0654668799999998</v>
      </c>
      <c r="K221" s="16">
        <v>8.1348443100000001</v>
      </c>
      <c r="L221" s="16">
        <v>4.2513187400000003</v>
      </c>
      <c r="M221" s="16">
        <v>78.978832260000004</v>
      </c>
      <c r="N221" s="16">
        <v>78.850055999999995</v>
      </c>
      <c r="O221" s="16">
        <v>0.12877626</v>
      </c>
      <c r="P221" s="16">
        <v>0</v>
      </c>
      <c r="Q221" s="16">
        <v>0</v>
      </c>
      <c r="R221" s="16">
        <v>142.694808169</v>
      </c>
      <c r="S221" s="16">
        <v>77.412285260000004</v>
      </c>
      <c r="T221" s="16">
        <v>4.4641995000000003</v>
      </c>
      <c r="U221" s="16">
        <v>12.994272109999999</v>
      </c>
      <c r="V221" s="16">
        <v>0</v>
      </c>
      <c r="W221" s="16">
        <v>0</v>
      </c>
      <c r="X221" s="16">
        <v>2.9642717900000002</v>
      </c>
      <c r="Y221" s="16">
        <v>30.46985257</v>
      </c>
      <c r="Z221" s="16">
        <v>0</v>
      </c>
      <c r="AA221" s="16">
        <v>128.30488123000001</v>
      </c>
      <c r="AB221" s="16">
        <v>14.389926938999999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1.9718178</v>
      </c>
      <c r="AM221" s="16">
        <v>1.9718178</v>
      </c>
      <c r="AN221" s="16">
        <v>0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1.9718178</v>
      </c>
      <c r="AU221" s="16">
        <v>12.418109139</v>
      </c>
      <c r="AV221" s="16">
        <v>22.078566609999999</v>
      </c>
      <c r="AW221" s="16">
        <v>34.496675748999998</v>
      </c>
      <c r="AX221" s="16">
        <v>5.060867</v>
      </c>
      <c r="AY221" s="16">
        <v>0</v>
      </c>
      <c r="AZ221" s="16">
        <v>29.435808749000003</v>
      </c>
    </row>
    <row r="222" spans="2:52" x14ac:dyDescent="0.25">
      <c r="B222" s="15" t="s">
        <v>125</v>
      </c>
      <c r="C222" s="16">
        <v>14.041697249</v>
      </c>
      <c r="D222" s="16">
        <v>7.9096769189999998</v>
      </c>
      <c r="E222" s="16">
        <v>5.0168158289999996</v>
      </c>
      <c r="F222" s="16">
        <v>1.8630430900000001</v>
      </c>
      <c r="G222" s="16">
        <v>1.0298179999999999</v>
      </c>
      <c r="H222" s="16">
        <v>6.1320203300000005</v>
      </c>
      <c r="I222" s="16">
        <v>2.8957391000000001</v>
      </c>
      <c r="J222" s="16">
        <v>0.29047000000000001</v>
      </c>
      <c r="K222" s="16">
        <v>2.2091263799999998</v>
      </c>
      <c r="L222" s="16">
        <v>0.73668484999999995</v>
      </c>
      <c r="M222" s="16">
        <v>96.705023999999995</v>
      </c>
      <c r="N222" s="16">
        <v>96.705023999999995</v>
      </c>
      <c r="O222" s="16">
        <v>0</v>
      </c>
      <c r="P222" s="16">
        <v>0</v>
      </c>
      <c r="Q222" s="16">
        <v>0</v>
      </c>
      <c r="R222" s="16">
        <v>110.746721249</v>
      </c>
      <c r="S222" s="16">
        <v>86.803318819999987</v>
      </c>
      <c r="T222" s="16">
        <v>1.2811249</v>
      </c>
      <c r="U222" s="16">
        <v>8.5511768800000016</v>
      </c>
      <c r="V222" s="16">
        <v>0</v>
      </c>
      <c r="W222" s="16">
        <v>0</v>
      </c>
      <c r="X222" s="16">
        <v>0.84333683999999998</v>
      </c>
      <c r="Y222" s="16">
        <v>23.84866998</v>
      </c>
      <c r="Z222" s="16">
        <v>0</v>
      </c>
      <c r="AA222" s="16">
        <v>121.32762742</v>
      </c>
      <c r="AB222" s="16">
        <v>-10.580906171000001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0.14419999999999999</v>
      </c>
      <c r="AM222" s="16">
        <v>0.14419999999999999</v>
      </c>
      <c r="AN222" s="16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0.14419999999999999</v>
      </c>
      <c r="AU222" s="16">
        <v>-10.725106171</v>
      </c>
      <c r="AV222" s="16">
        <v>66.437635009999994</v>
      </c>
      <c r="AW222" s="16">
        <v>55.712528839000001</v>
      </c>
      <c r="AX222" s="16">
        <v>13.62353186</v>
      </c>
      <c r="AY222" s="16">
        <v>0</v>
      </c>
      <c r="AZ222" s="16">
        <v>42.088996979000001</v>
      </c>
    </row>
    <row r="223" spans="2:52" x14ac:dyDescent="0.25">
      <c r="B223" s="15" t="s">
        <v>126</v>
      </c>
      <c r="C223" s="16">
        <v>21.440616823999999</v>
      </c>
      <c r="D223" s="16">
        <v>9.5028911539999985</v>
      </c>
      <c r="E223" s="16">
        <v>2.6182143540000005</v>
      </c>
      <c r="F223" s="16">
        <v>6.3170205499999996</v>
      </c>
      <c r="G223" s="16">
        <v>0.56765624999999997</v>
      </c>
      <c r="H223" s="16">
        <v>11.937725670000001</v>
      </c>
      <c r="I223" s="16">
        <v>1.7700063799999999</v>
      </c>
      <c r="J223" s="16">
        <v>0.97485500000000003</v>
      </c>
      <c r="K223" s="16">
        <v>8.3808262100000004</v>
      </c>
      <c r="L223" s="16">
        <v>0.81203808000000011</v>
      </c>
      <c r="M223" s="16">
        <v>56.536447700000004</v>
      </c>
      <c r="N223" s="16">
        <v>56.490724999999998</v>
      </c>
      <c r="O223" s="16">
        <v>4.5722699999999998E-2</v>
      </c>
      <c r="P223" s="16">
        <v>0</v>
      </c>
      <c r="Q223" s="16">
        <v>0</v>
      </c>
      <c r="R223" s="16">
        <v>77.977064523999999</v>
      </c>
      <c r="S223" s="16">
        <v>52.478119240000005</v>
      </c>
      <c r="T223" s="16">
        <v>1.04</v>
      </c>
      <c r="U223" s="16">
        <v>9.2214053400000005</v>
      </c>
      <c r="V223" s="16">
        <v>0</v>
      </c>
      <c r="W223" s="16">
        <v>0</v>
      </c>
      <c r="X223" s="16">
        <v>2.0054401200000003</v>
      </c>
      <c r="Y223" s="16">
        <v>4.0975700599999998</v>
      </c>
      <c r="Z223" s="16">
        <v>0</v>
      </c>
      <c r="AA223" s="16">
        <v>68.842534759999992</v>
      </c>
      <c r="AB223" s="16">
        <v>9.1345297639999998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6.4091839100000003</v>
      </c>
      <c r="AM223" s="16">
        <v>6.4091839100000003</v>
      </c>
      <c r="AN223" s="16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6.4091839100000003</v>
      </c>
      <c r="AU223" s="16">
        <v>2.725345854</v>
      </c>
      <c r="AV223" s="16">
        <v>34.539121840000007</v>
      </c>
      <c r="AW223" s="16">
        <v>37.264467694000004</v>
      </c>
      <c r="AX223" s="16">
        <v>0</v>
      </c>
      <c r="AY223" s="16">
        <v>0</v>
      </c>
      <c r="AZ223" s="16">
        <v>37.264467694000004</v>
      </c>
    </row>
    <row r="224" spans="2:52" x14ac:dyDescent="0.25">
      <c r="B224" s="15" t="s">
        <v>127</v>
      </c>
      <c r="C224" s="16">
        <v>43.897525888000004</v>
      </c>
      <c r="D224" s="16">
        <v>37.043068558000009</v>
      </c>
      <c r="E224" s="16">
        <v>8.4799679580000014</v>
      </c>
      <c r="F224" s="16">
        <v>27.751126969999998</v>
      </c>
      <c r="G224" s="16">
        <v>0.81197363</v>
      </c>
      <c r="H224" s="16">
        <v>6.8544573299999998</v>
      </c>
      <c r="I224" s="16">
        <v>2.35246054</v>
      </c>
      <c r="J224" s="16">
        <v>0.74814180000000008</v>
      </c>
      <c r="K224" s="16">
        <v>3.7022517499999998</v>
      </c>
      <c r="L224" s="16">
        <v>5.1603239999999995E-2</v>
      </c>
      <c r="M224" s="16">
        <v>77.010037400000002</v>
      </c>
      <c r="N224" s="16">
        <v>72.213989999999995</v>
      </c>
      <c r="O224" s="16">
        <v>4.7960474</v>
      </c>
      <c r="P224" s="16">
        <v>0</v>
      </c>
      <c r="Q224" s="16">
        <v>0</v>
      </c>
      <c r="R224" s="16">
        <v>120.90756328800002</v>
      </c>
      <c r="S224" s="16">
        <v>68.206963810000005</v>
      </c>
      <c r="T224" s="16">
        <v>2.2979098799999997</v>
      </c>
      <c r="U224" s="16">
        <v>11.238569269999999</v>
      </c>
      <c r="V224" s="16">
        <v>0</v>
      </c>
      <c r="W224" s="16">
        <v>0</v>
      </c>
      <c r="X224" s="16">
        <v>2.5587725899999998</v>
      </c>
      <c r="Y224" s="16">
        <v>16.963100359999999</v>
      </c>
      <c r="Z224" s="16">
        <v>0.81285921999999999</v>
      </c>
      <c r="AA224" s="16">
        <v>102.07817512999999</v>
      </c>
      <c r="AB224" s="16">
        <v>18.829388158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8.3399936399999994</v>
      </c>
      <c r="AM224" s="16">
        <v>8.3399936399999994</v>
      </c>
      <c r="AN224" s="16">
        <v>0</v>
      </c>
      <c r="AO224" s="16">
        <v>0</v>
      </c>
      <c r="AP224" s="16">
        <v>4.0256191100000001</v>
      </c>
      <c r="AQ224" s="16">
        <v>4.0256191100000001</v>
      </c>
      <c r="AR224" s="16">
        <v>0</v>
      </c>
      <c r="AS224" s="16">
        <v>0</v>
      </c>
      <c r="AT224" s="16">
        <v>12.36561275</v>
      </c>
      <c r="AU224" s="16">
        <v>6.4637754080000001</v>
      </c>
      <c r="AV224" s="16">
        <v>10.755726640000001</v>
      </c>
      <c r="AW224" s="16">
        <v>17.219502047999999</v>
      </c>
      <c r="AX224" s="16">
        <v>11.246847499999999</v>
      </c>
      <c r="AY224" s="16">
        <v>4.7925399999999998</v>
      </c>
      <c r="AZ224" s="16">
        <v>1.1801145479999999</v>
      </c>
    </row>
    <row r="225" spans="2:52" x14ac:dyDescent="0.25">
      <c r="B225" s="15" t="s">
        <v>44</v>
      </c>
      <c r="C225" s="16">
        <v>27.544385167999998</v>
      </c>
      <c r="D225" s="16">
        <v>23.314333777999998</v>
      </c>
      <c r="E225" s="16">
        <v>9.8707147380000002</v>
      </c>
      <c r="F225" s="16">
        <v>13.15870404</v>
      </c>
      <c r="G225" s="16">
        <v>0.28491499999999997</v>
      </c>
      <c r="H225" s="16">
        <v>4.2300513899999999</v>
      </c>
      <c r="I225" s="16">
        <v>2.1197595499999999</v>
      </c>
      <c r="J225" s="16">
        <v>0.50822999999999996</v>
      </c>
      <c r="K225" s="16">
        <v>1.0957183000000001</v>
      </c>
      <c r="L225" s="16">
        <v>0.50634353999999993</v>
      </c>
      <c r="M225" s="16">
        <v>71.154995370000009</v>
      </c>
      <c r="N225" s="16">
        <v>67.465140000000005</v>
      </c>
      <c r="O225" s="16">
        <v>3.6898553700000001</v>
      </c>
      <c r="P225" s="16">
        <v>0</v>
      </c>
      <c r="Q225" s="16">
        <v>0</v>
      </c>
      <c r="R225" s="16">
        <v>98.699380538</v>
      </c>
      <c r="S225" s="16">
        <v>71.76038573999999</v>
      </c>
      <c r="T225" s="16">
        <v>3.6756584900000004</v>
      </c>
      <c r="U225" s="16">
        <v>7.7686385900000001</v>
      </c>
      <c r="V225" s="16">
        <v>0.52351000000000003</v>
      </c>
      <c r="W225" s="16">
        <v>0.62407999999999997</v>
      </c>
      <c r="X225" s="16">
        <v>2.89751322</v>
      </c>
      <c r="Y225" s="16">
        <v>6.1689572300000002</v>
      </c>
      <c r="Z225" s="16">
        <v>0</v>
      </c>
      <c r="AA225" s="16">
        <v>93.418743269999993</v>
      </c>
      <c r="AB225" s="16">
        <v>5.2806372680000004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5.8899332400000004</v>
      </c>
      <c r="AM225" s="16">
        <v>5.8899332400000004</v>
      </c>
      <c r="AN225" s="16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5.8899332400000004</v>
      </c>
      <c r="AU225" s="16">
        <v>-0.60929597199999996</v>
      </c>
      <c r="AV225" s="16">
        <v>9.7594687800000006</v>
      </c>
      <c r="AW225" s="16">
        <v>9.1501728080000007</v>
      </c>
      <c r="AX225" s="16">
        <v>0.51696967999999999</v>
      </c>
      <c r="AY225" s="16">
        <v>0</v>
      </c>
      <c r="AZ225" s="16">
        <v>8.6332031279999981</v>
      </c>
    </row>
    <row r="226" spans="2:52" x14ac:dyDescent="0.25">
      <c r="B226" s="15" t="s">
        <v>128</v>
      </c>
      <c r="C226" s="16">
        <v>10.904451245999999</v>
      </c>
      <c r="D226" s="16">
        <v>4.3429451459999999</v>
      </c>
      <c r="E226" s="16">
        <v>2.2496341459999996</v>
      </c>
      <c r="F226" s="16">
        <v>1.739131</v>
      </c>
      <c r="G226" s="16">
        <v>0.35417999999999999</v>
      </c>
      <c r="H226" s="16">
        <v>6.5615061000000008</v>
      </c>
      <c r="I226" s="16">
        <v>1.37034257</v>
      </c>
      <c r="J226" s="16">
        <v>0.80499224000000003</v>
      </c>
      <c r="K226" s="16">
        <v>3.8798569999999999</v>
      </c>
      <c r="L226" s="16">
        <v>0.50631429000000006</v>
      </c>
      <c r="M226" s="16">
        <v>58.086597529999999</v>
      </c>
      <c r="N226" s="16">
        <v>57.838403999999997</v>
      </c>
      <c r="O226" s="16">
        <v>0.24819353</v>
      </c>
      <c r="P226" s="16">
        <v>0</v>
      </c>
      <c r="Q226" s="16">
        <v>0</v>
      </c>
      <c r="R226" s="16">
        <v>68.991048776</v>
      </c>
      <c r="S226" s="16">
        <v>35.303391679999997</v>
      </c>
      <c r="T226" s="16">
        <v>1.4158504699999999</v>
      </c>
      <c r="U226" s="16">
        <v>5.4590877500000001</v>
      </c>
      <c r="V226" s="16">
        <v>0</v>
      </c>
      <c r="W226" s="16">
        <v>0</v>
      </c>
      <c r="X226" s="16">
        <v>2.7453616600000004</v>
      </c>
      <c r="Y226" s="16">
        <v>17.663797039999999</v>
      </c>
      <c r="Z226" s="16">
        <v>0</v>
      </c>
      <c r="AA226" s="16">
        <v>62.5874886</v>
      </c>
      <c r="AB226" s="16">
        <v>6.403560176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1.780036</v>
      </c>
      <c r="AM226" s="16">
        <v>1.780036</v>
      </c>
      <c r="AN226" s="16">
        <v>0</v>
      </c>
      <c r="AO226" s="16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1.780036</v>
      </c>
      <c r="AU226" s="16">
        <v>4.6235241760000001</v>
      </c>
      <c r="AV226" s="16">
        <v>14.554252699999999</v>
      </c>
      <c r="AW226" s="16">
        <v>19.177776876000003</v>
      </c>
      <c r="AX226" s="16">
        <v>0.49110566</v>
      </c>
      <c r="AY226" s="16">
        <v>0.22647</v>
      </c>
      <c r="AZ226" s="16">
        <v>18.460201216000002</v>
      </c>
    </row>
    <row r="227" spans="2:52" x14ac:dyDescent="0.25">
      <c r="B227" s="15" t="s">
        <v>129</v>
      </c>
      <c r="C227" s="16">
        <v>48.380968412999998</v>
      </c>
      <c r="D227" s="16">
        <v>38.989263152999996</v>
      </c>
      <c r="E227" s="16">
        <v>10.814366943</v>
      </c>
      <c r="F227" s="16">
        <v>23.555002440000003</v>
      </c>
      <c r="G227" s="16">
        <v>4.6198937699999991</v>
      </c>
      <c r="H227" s="16">
        <v>9.3917052600000002</v>
      </c>
      <c r="I227" s="16">
        <v>2.73112873</v>
      </c>
      <c r="J227" s="16">
        <v>0.83303199999999999</v>
      </c>
      <c r="K227" s="16">
        <v>5.8000744400000004</v>
      </c>
      <c r="L227" s="16">
        <v>2.7470089999999999E-2</v>
      </c>
      <c r="M227" s="16">
        <v>94.245112359999993</v>
      </c>
      <c r="N227" s="16">
        <v>94.166432999999998</v>
      </c>
      <c r="O227" s="16">
        <v>7.8679360000000004E-2</v>
      </c>
      <c r="P227" s="16">
        <v>0</v>
      </c>
      <c r="Q227" s="16">
        <v>0</v>
      </c>
      <c r="R227" s="16">
        <v>142.62608077300001</v>
      </c>
      <c r="S227" s="16">
        <v>70.550561079999994</v>
      </c>
      <c r="T227" s="16">
        <v>3.1245421600000003</v>
      </c>
      <c r="U227" s="16">
        <v>8.9683352799999998</v>
      </c>
      <c r="V227" s="16">
        <v>0</v>
      </c>
      <c r="W227" s="16">
        <v>0.27305200000000002</v>
      </c>
      <c r="X227" s="16">
        <v>7.5540787500000004</v>
      </c>
      <c r="Y227" s="16">
        <v>25.942261440000003</v>
      </c>
      <c r="Z227" s="16">
        <v>2.86266621</v>
      </c>
      <c r="AA227" s="16">
        <v>119.27549691999998</v>
      </c>
      <c r="AB227" s="16">
        <v>23.350583853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14.824550970000001</v>
      </c>
      <c r="AM227" s="16">
        <v>14.824550970000001</v>
      </c>
      <c r="AN227" s="16">
        <v>0</v>
      </c>
      <c r="AO227" s="16">
        <v>0</v>
      </c>
      <c r="AP227" s="16">
        <v>7.1749259900000002</v>
      </c>
      <c r="AQ227" s="16">
        <v>7.1749259900000002</v>
      </c>
      <c r="AR227" s="16">
        <v>0</v>
      </c>
      <c r="AS227" s="16">
        <v>0</v>
      </c>
      <c r="AT227" s="16">
        <v>21.999476960000003</v>
      </c>
      <c r="AU227" s="16">
        <v>1.3511068929999999</v>
      </c>
      <c r="AV227" s="16">
        <v>31.495532810000004</v>
      </c>
      <c r="AW227" s="16">
        <v>32.846639703000001</v>
      </c>
      <c r="AX227" s="16">
        <v>0</v>
      </c>
      <c r="AY227" s="16">
        <v>2.288475</v>
      </c>
      <c r="AZ227" s="16">
        <v>30.558164703000003</v>
      </c>
    </row>
    <row r="228" spans="2:52" x14ac:dyDescent="0.25">
      <c r="B228" s="15" t="s">
        <v>71</v>
      </c>
      <c r="C228" s="16">
        <v>8.7174017569999993</v>
      </c>
      <c r="D228" s="16">
        <v>4.0671239369999999</v>
      </c>
      <c r="E228" s="16">
        <v>1.4440646970000002</v>
      </c>
      <c r="F228" s="16">
        <v>2.3413209799999999</v>
      </c>
      <c r="G228" s="16">
        <v>0.28173826000000002</v>
      </c>
      <c r="H228" s="16">
        <v>4.6502778200000003</v>
      </c>
      <c r="I228" s="16">
        <v>1.08210041</v>
      </c>
      <c r="J228" s="16">
        <v>0.20273517999999999</v>
      </c>
      <c r="K228" s="16">
        <v>2.2466132499999998</v>
      </c>
      <c r="L228" s="16">
        <v>1.11882898</v>
      </c>
      <c r="M228" s="16">
        <v>52.475526509999995</v>
      </c>
      <c r="N228" s="16">
        <v>52.411780999999998</v>
      </c>
      <c r="O228" s="16">
        <v>6.3745510000000005E-2</v>
      </c>
      <c r="P228" s="16">
        <v>0</v>
      </c>
      <c r="Q228" s="16">
        <v>0</v>
      </c>
      <c r="R228" s="16">
        <v>61.192928266999999</v>
      </c>
      <c r="S228" s="16">
        <v>37.542476810000004</v>
      </c>
      <c r="T228" s="16">
        <v>0.68843845999999997</v>
      </c>
      <c r="U228" s="16">
        <v>3.3267114100000001</v>
      </c>
      <c r="V228" s="16">
        <v>0</v>
      </c>
      <c r="W228" s="16">
        <v>0</v>
      </c>
      <c r="X228" s="16">
        <v>1.62128804</v>
      </c>
      <c r="Y228" s="16">
        <v>7.5793313899999992</v>
      </c>
      <c r="Z228" s="16">
        <v>0</v>
      </c>
      <c r="AA228" s="16">
        <v>50.758246110000009</v>
      </c>
      <c r="AB228" s="16">
        <v>10.434682156999999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6.3797099099999999</v>
      </c>
      <c r="AM228" s="16">
        <v>6.3797099099999999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6.3797099099999999</v>
      </c>
      <c r="AU228" s="16">
        <v>4.0549722470000003</v>
      </c>
      <c r="AV228" s="16">
        <v>23.394893630000002</v>
      </c>
      <c r="AW228" s="16">
        <v>27.449865877000001</v>
      </c>
      <c r="AX228" s="16">
        <v>14.265749</v>
      </c>
      <c r="AY228" s="16">
        <v>3.1356253299999999</v>
      </c>
      <c r="AZ228" s="16">
        <v>10.048491546999998</v>
      </c>
    </row>
    <row r="229" spans="2:52" x14ac:dyDescent="0.25">
      <c r="B229" s="15" t="s">
        <v>93</v>
      </c>
      <c r="C229" s="16">
        <v>2.9184578479999996</v>
      </c>
      <c r="D229" s="16">
        <v>1.5981873979999999</v>
      </c>
      <c r="E229" s="16">
        <v>1.0690137179999999</v>
      </c>
      <c r="F229" s="16">
        <v>0.36812549999999999</v>
      </c>
      <c r="G229" s="16">
        <v>0.16104817999999999</v>
      </c>
      <c r="H229" s="16">
        <v>1.32027045</v>
      </c>
      <c r="I229" s="16">
        <v>0.28945910999999996</v>
      </c>
      <c r="J229" s="16">
        <v>0.23057800000000001</v>
      </c>
      <c r="K229" s="16">
        <v>0.48830000000000001</v>
      </c>
      <c r="L229" s="16">
        <v>0.31193334</v>
      </c>
      <c r="M229" s="16">
        <v>32.306759</v>
      </c>
      <c r="N229" s="16">
        <v>32.306759</v>
      </c>
      <c r="O229" s="16">
        <v>0</v>
      </c>
      <c r="P229" s="16">
        <v>0</v>
      </c>
      <c r="Q229" s="16">
        <v>0</v>
      </c>
      <c r="R229" s="16">
        <v>35.225216847999995</v>
      </c>
      <c r="S229" s="16">
        <v>23.217029629999999</v>
      </c>
      <c r="T229" s="16">
        <v>0.203927</v>
      </c>
      <c r="U229" s="16">
        <v>2.6841840800000001</v>
      </c>
      <c r="V229" s="16">
        <v>0</v>
      </c>
      <c r="W229" s="16">
        <v>2.5409999999999999</v>
      </c>
      <c r="X229" s="16">
        <v>0.837094</v>
      </c>
      <c r="Y229" s="16">
        <v>1.83858396</v>
      </c>
      <c r="Z229" s="16">
        <v>0</v>
      </c>
      <c r="AA229" s="16">
        <v>31.321818670000003</v>
      </c>
      <c r="AB229" s="16">
        <v>3.9033981779999998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5.2086052</v>
      </c>
      <c r="AM229" s="16">
        <v>5.2086052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5.2086052</v>
      </c>
      <c r="AU229" s="16">
        <v>-1.3052070219999998</v>
      </c>
      <c r="AV229" s="16">
        <v>14.972111309999999</v>
      </c>
      <c r="AW229" s="16">
        <v>13.666904288</v>
      </c>
      <c r="AX229" s="16">
        <v>6.2327649999999997</v>
      </c>
      <c r="AY229" s="16">
        <v>0.59915700000000005</v>
      </c>
      <c r="AZ229" s="16">
        <v>6.834982288</v>
      </c>
    </row>
    <row r="230" spans="2:52" x14ac:dyDescent="0.25">
      <c r="B230" s="15" t="s">
        <v>130</v>
      </c>
      <c r="C230" s="16">
        <v>19.811362256000002</v>
      </c>
      <c r="D230" s="16">
        <v>15.687701636000002</v>
      </c>
      <c r="E230" s="16">
        <v>6.9080426260000003</v>
      </c>
      <c r="F230" s="16">
        <v>8.2628003799999998</v>
      </c>
      <c r="G230" s="16">
        <v>0.51685862999999999</v>
      </c>
      <c r="H230" s="16">
        <v>4.1236606199999999</v>
      </c>
      <c r="I230" s="16">
        <v>2.36210845</v>
      </c>
      <c r="J230" s="16">
        <v>1.1892769999999999</v>
      </c>
      <c r="K230" s="16">
        <v>4.8465000000000001E-2</v>
      </c>
      <c r="L230" s="16">
        <v>0.52381016999999996</v>
      </c>
      <c r="M230" s="16">
        <v>65.686081999999999</v>
      </c>
      <c r="N230" s="16">
        <v>65.521485999999996</v>
      </c>
      <c r="O230" s="16">
        <v>0.16459599999999999</v>
      </c>
      <c r="P230" s="16">
        <v>0</v>
      </c>
      <c r="Q230" s="16">
        <v>0</v>
      </c>
      <c r="R230" s="16">
        <v>85.497444255999994</v>
      </c>
      <c r="S230" s="16">
        <v>44.445690240000005</v>
      </c>
      <c r="T230" s="16">
        <v>2.0166765</v>
      </c>
      <c r="U230" s="16">
        <v>5.88830528</v>
      </c>
      <c r="V230" s="16">
        <v>0</v>
      </c>
      <c r="W230" s="16">
        <v>3.0653039999999998</v>
      </c>
      <c r="X230" s="16">
        <v>1.7303117100000001</v>
      </c>
      <c r="Y230" s="16">
        <v>5.6932857000000006</v>
      </c>
      <c r="Z230" s="16">
        <v>1.5487795200000001</v>
      </c>
      <c r="AA230" s="16">
        <v>64.388352950000012</v>
      </c>
      <c r="AB230" s="16">
        <v>21.109091305999996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1.9141215</v>
      </c>
      <c r="AM230" s="16">
        <v>1.9141215</v>
      </c>
      <c r="AN230" s="16">
        <v>0</v>
      </c>
      <c r="AO230" s="16">
        <v>0</v>
      </c>
      <c r="AP230" s="16">
        <v>6.2684800700000007</v>
      </c>
      <c r="AQ230" s="16">
        <v>6.2684800700000007</v>
      </c>
      <c r="AR230" s="16">
        <v>0</v>
      </c>
      <c r="AS230" s="16">
        <v>0</v>
      </c>
      <c r="AT230" s="16">
        <v>8.182601570000001</v>
      </c>
      <c r="AU230" s="16">
        <v>12.926489736000001</v>
      </c>
      <c r="AV230" s="16">
        <v>58.222906420000001</v>
      </c>
      <c r="AW230" s="16">
        <v>71.149396155999995</v>
      </c>
      <c r="AX230" s="16">
        <v>1.84687516</v>
      </c>
      <c r="AY230" s="16">
        <v>17.81173441</v>
      </c>
      <c r="AZ230" s="16">
        <v>51.490786586000006</v>
      </c>
    </row>
    <row r="231" spans="2:52" x14ac:dyDescent="0.25">
      <c r="B231" s="15" t="s">
        <v>131</v>
      </c>
      <c r="C231" s="16">
        <v>107.062925671</v>
      </c>
      <c r="D231" s="16">
        <v>76.785664831000005</v>
      </c>
      <c r="E231" s="16">
        <v>39.798684060999996</v>
      </c>
      <c r="F231" s="16">
        <v>36.740234630000003</v>
      </c>
      <c r="G231" s="16">
        <v>0.24674614</v>
      </c>
      <c r="H231" s="16">
        <v>30.277260839999997</v>
      </c>
      <c r="I231" s="16">
        <v>15.54477612</v>
      </c>
      <c r="J231" s="16">
        <v>1.6103462500000001</v>
      </c>
      <c r="K231" s="16">
        <v>1.8029522199999999</v>
      </c>
      <c r="L231" s="16">
        <v>11.31918625</v>
      </c>
      <c r="M231" s="16">
        <v>98.4813568</v>
      </c>
      <c r="N231" s="16">
        <v>57.966880000000003</v>
      </c>
      <c r="O231" s="16">
        <v>2.7690799999999998E-2</v>
      </c>
      <c r="P231" s="16">
        <v>0</v>
      </c>
      <c r="Q231" s="16">
        <v>40.486786000000002</v>
      </c>
      <c r="R231" s="16">
        <v>205.544282471</v>
      </c>
      <c r="S231" s="16">
        <v>137.11761600999998</v>
      </c>
      <c r="T231" s="16">
        <v>7.4406719099999998</v>
      </c>
      <c r="U231" s="16">
        <v>12.485102400000001</v>
      </c>
      <c r="V231" s="16">
        <v>0</v>
      </c>
      <c r="W231" s="16">
        <v>0</v>
      </c>
      <c r="X231" s="16">
        <v>8.2009645300000003</v>
      </c>
      <c r="Y231" s="16">
        <v>6.38164248</v>
      </c>
      <c r="Z231" s="16">
        <v>1.1022311599999999</v>
      </c>
      <c r="AA231" s="16">
        <v>172.72822848999999</v>
      </c>
      <c r="AB231" s="16">
        <v>32.816053980999996</v>
      </c>
      <c r="AC231" s="16">
        <v>0.1884101</v>
      </c>
      <c r="AD231" s="16">
        <v>0</v>
      </c>
      <c r="AE231" s="16">
        <v>0</v>
      </c>
      <c r="AF231" s="16">
        <v>0.1884101</v>
      </c>
      <c r="AG231" s="16">
        <v>0</v>
      </c>
      <c r="AH231" s="16">
        <v>0</v>
      </c>
      <c r="AI231" s="16">
        <v>0</v>
      </c>
      <c r="AJ231" s="16">
        <v>0</v>
      </c>
      <c r="AK231" s="16">
        <v>0.1884101</v>
      </c>
      <c r="AL231" s="16">
        <v>19.764278239999999</v>
      </c>
      <c r="AM231" s="16">
        <v>19.764278239999999</v>
      </c>
      <c r="AN231" s="16">
        <v>0</v>
      </c>
      <c r="AO231" s="16">
        <v>0</v>
      </c>
      <c r="AP231" s="16">
        <v>7.7547480000000002</v>
      </c>
      <c r="AQ231" s="16">
        <v>7.7547480000000002</v>
      </c>
      <c r="AR231" s="16">
        <v>0</v>
      </c>
      <c r="AS231" s="16">
        <v>0</v>
      </c>
      <c r="AT231" s="16">
        <v>27.519026239999999</v>
      </c>
      <c r="AU231" s="16">
        <v>5.4854378410000004</v>
      </c>
      <c r="AV231" s="16">
        <v>26.286617379999999</v>
      </c>
      <c r="AW231" s="16">
        <v>31.772055221000002</v>
      </c>
      <c r="AX231" s="16">
        <v>0</v>
      </c>
      <c r="AY231" s="16">
        <v>0</v>
      </c>
      <c r="AZ231" s="16">
        <v>31.772055221000002</v>
      </c>
    </row>
    <row r="232" spans="2:52" x14ac:dyDescent="0.25">
      <c r="B232" s="15" t="s">
        <v>132</v>
      </c>
      <c r="C232" s="16">
        <v>25.280133509999999</v>
      </c>
      <c r="D232" s="16">
        <v>14.234809159999999</v>
      </c>
      <c r="E232" s="16">
        <v>4.44646908</v>
      </c>
      <c r="F232" s="16">
        <v>8.6888213099999998</v>
      </c>
      <c r="G232" s="16">
        <v>1.09951877</v>
      </c>
      <c r="H232" s="16">
        <v>11.04532435</v>
      </c>
      <c r="I232" s="16">
        <v>3.40166492</v>
      </c>
      <c r="J232" s="16">
        <v>1.2087174999999999</v>
      </c>
      <c r="K232" s="16">
        <v>6.2636600900000001</v>
      </c>
      <c r="L232" s="16">
        <v>0.17128183999999999</v>
      </c>
      <c r="M232" s="16">
        <v>59.46656231</v>
      </c>
      <c r="N232" s="16">
        <v>59.333981000000001</v>
      </c>
      <c r="O232" s="16">
        <v>0.13258131000000001</v>
      </c>
      <c r="P232" s="16">
        <v>0</v>
      </c>
      <c r="Q232" s="16">
        <v>0</v>
      </c>
      <c r="R232" s="16">
        <v>84.746695819999999</v>
      </c>
      <c r="S232" s="16">
        <v>37.84829809</v>
      </c>
      <c r="T232" s="16">
        <v>0.76345992000000007</v>
      </c>
      <c r="U232" s="16">
        <v>7.1095650399999997</v>
      </c>
      <c r="V232" s="16">
        <v>0</v>
      </c>
      <c r="W232" s="16">
        <v>0</v>
      </c>
      <c r="X232" s="16">
        <v>2.0064257599999999</v>
      </c>
      <c r="Y232" s="16">
        <v>18.853256989999998</v>
      </c>
      <c r="Z232" s="16">
        <v>0.87531576</v>
      </c>
      <c r="AA232" s="16">
        <v>67.456321560000006</v>
      </c>
      <c r="AB232" s="16">
        <v>17.29037426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10.507903480000001</v>
      </c>
      <c r="AM232" s="16">
        <v>10.507903480000001</v>
      </c>
      <c r="AN232" s="16">
        <v>0</v>
      </c>
      <c r="AO232" s="16">
        <v>0</v>
      </c>
      <c r="AP232" s="16">
        <v>2.29060255</v>
      </c>
      <c r="AQ232" s="16">
        <v>2.29060255</v>
      </c>
      <c r="AR232" s="16">
        <v>0</v>
      </c>
      <c r="AS232" s="16">
        <v>0</v>
      </c>
      <c r="AT232" s="16">
        <v>12.79850603</v>
      </c>
      <c r="AU232" s="16">
        <v>4.4918682300000006</v>
      </c>
      <c r="AV232" s="16">
        <v>7.2118370600000006</v>
      </c>
      <c r="AW232" s="16">
        <v>11.703705289999998</v>
      </c>
      <c r="AX232" s="16">
        <v>0</v>
      </c>
      <c r="AY232" s="16">
        <v>0</v>
      </c>
      <c r="AZ232" s="16">
        <v>11.703705289999998</v>
      </c>
    </row>
    <row r="233" spans="2:52" x14ac:dyDescent="0.25">
      <c r="B233" s="15" t="s">
        <v>133</v>
      </c>
      <c r="C233" s="16">
        <v>21.525527261000001</v>
      </c>
      <c r="D233" s="16">
        <v>8.7236211210000008</v>
      </c>
      <c r="E233" s="16">
        <v>5.894697571</v>
      </c>
      <c r="F233" s="16">
        <v>2.3941386499999999</v>
      </c>
      <c r="G233" s="16">
        <v>0.43478490000000003</v>
      </c>
      <c r="H233" s="16">
        <v>12.801906139999998</v>
      </c>
      <c r="I233" s="16">
        <v>3.2442773199999997</v>
      </c>
      <c r="J233" s="16">
        <v>1.9675313999999999</v>
      </c>
      <c r="K233" s="16">
        <v>7.2115512500000003</v>
      </c>
      <c r="L233" s="16">
        <v>0.37854616999999996</v>
      </c>
      <c r="M233" s="16">
        <v>116.408199</v>
      </c>
      <c r="N233" s="16">
        <v>102.54593300000001</v>
      </c>
      <c r="O233" s="16">
        <v>0</v>
      </c>
      <c r="P233" s="16">
        <v>13.362266</v>
      </c>
      <c r="Q233" s="16">
        <v>0.5</v>
      </c>
      <c r="R233" s="16">
        <v>137.933726261</v>
      </c>
      <c r="S233" s="16">
        <v>65.259303090000003</v>
      </c>
      <c r="T233" s="16">
        <v>1.07222572</v>
      </c>
      <c r="U233" s="16">
        <v>8.1384510399999996</v>
      </c>
      <c r="V233" s="16">
        <v>0</v>
      </c>
      <c r="W233" s="16">
        <v>2.3056109399999998</v>
      </c>
      <c r="X233" s="16">
        <v>8.6416466199999995</v>
      </c>
      <c r="Y233" s="16">
        <v>31.688490050000002</v>
      </c>
      <c r="Z233" s="16">
        <v>1.36401456</v>
      </c>
      <c r="AA233" s="16">
        <v>118.46974202000001</v>
      </c>
      <c r="AB233" s="16">
        <v>19.463984241000002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1.542643</v>
      </c>
      <c r="AM233" s="16">
        <v>1.542643</v>
      </c>
      <c r="AN233" s="16">
        <v>0</v>
      </c>
      <c r="AO233" s="16">
        <v>0</v>
      </c>
      <c r="AP233" s="16">
        <v>4.3093681799999999</v>
      </c>
      <c r="AQ233" s="16">
        <v>4.3093681799999999</v>
      </c>
      <c r="AR233" s="16">
        <v>0</v>
      </c>
      <c r="AS233" s="16">
        <v>0</v>
      </c>
      <c r="AT233" s="16">
        <v>5.8520111799999999</v>
      </c>
      <c r="AU233" s="16">
        <v>13.611973060999999</v>
      </c>
      <c r="AV233" s="16">
        <v>21.61566157</v>
      </c>
      <c r="AW233" s="16">
        <v>35.227634631000008</v>
      </c>
      <c r="AX233" s="16">
        <v>0</v>
      </c>
      <c r="AY233" s="16">
        <v>119.202786</v>
      </c>
      <c r="AZ233" s="16">
        <v>-83.975151369000002</v>
      </c>
    </row>
    <row r="234" spans="2:52" x14ac:dyDescent="0.25">
      <c r="B234" s="15" t="s">
        <v>134</v>
      </c>
      <c r="C234" s="16">
        <v>9.5390850870000019</v>
      </c>
      <c r="D234" s="16">
        <v>3.4622622769999998</v>
      </c>
      <c r="E234" s="16">
        <v>1.4866590470000001</v>
      </c>
      <c r="F234" s="16">
        <v>1.6946612299999999</v>
      </c>
      <c r="G234" s="16">
        <v>0.28094200000000003</v>
      </c>
      <c r="H234" s="16">
        <v>6.0768228100000004</v>
      </c>
      <c r="I234" s="16">
        <v>0.89216231000000001</v>
      </c>
      <c r="J234" s="16">
        <v>0.37677699999999997</v>
      </c>
      <c r="K234" s="16">
        <v>4.4601819999999996</v>
      </c>
      <c r="L234" s="16">
        <v>0.3477015</v>
      </c>
      <c r="M234" s="16">
        <v>68.760075999999998</v>
      </c>
      <c r="N234" s="16">
        <v>68.760075999999998</v>
      </c>
      <c r="O234" s="16">
        <v>0</v>
      </c>
      <c r="P234" s="16">
        <v>0</v>
      </c>
      <c r="Q234" s="16">
        <v>0</v>
      </c>
      <c r="R234" s="16">
        <v>78.299161087000002</v>
      </c>
      <c r="S234" s="16">
        <v>38.90222936</v>
      </c>
      <c r="T234" s="16">
        <v>0.72921000000000002</v>
      </c>
      <c r="U234" s="16">
        <v>5.4811019600000002</v>
      </c>
      <c r="V234" s="16">
        <v>0</v>
      </c>
      <c r="W234" s="16">
        <v>0</v>
      </c>
      <c r="X234" s="16">
        <v>6.0532768399999997</v>
      </c>
      <c r="Y234" s="16">
        <v>5.4096867800000004</v>
      </c>
      <c r="Z234" s="16">
        <v>2.6742480099999999</v>
      </c>
      <c r="AA234" s="16">
        <v>59.249752949999994</v>
      </c>
      <c r="AB234" s="16">
        <v>19.049408137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17.410488749999999</v>
      </c>
      <c r="AM234" s="16">
        <v>17.410488749999999</v>
      </c>
      <c r="AN234" s="16">
        <v>0</v>
      </c>
      <c r="AO234" s="16">
        <v>0</v>
      </c>
      <c r="AP234" s="16">
        <v>1.75296824</v>
      </c>
      <c r="AQ234" s="16">
        <v>1.75296824</v>
      </c>
      <c r="AR234" s="16">
        <v>0</v>
      </c>
      <c r="AS234" s="16">
        <v>0</v>
      </c>
      <c r="AT234" s="16">
        <v>19.163456989999997</v>
      </c>
      <c r="AU234" s="16">
        <v>-0.11404885300000002</v>
      </c>
      <c r="AV234" s="16">
        <v>3.6170045099999997</v>
      </c>
      <c r="AW234" s="16">
        <v>3.5029556570000002</v>
      </c>
      <c r="AX234" s="16">
        <v>0.31080000000000002</v>
      </c>
      <c r="AY234" s="16">
        <v>0</v>
      </c>
      <c r="AZ234" s="16">
        <v>3.1921556570000003</v>
      </c>
    </row>
    <row r="235" spans="2:52" x14ac:dyDescent="0.25">
      <c r="B235" s="15" t="s">
        <v>135</v>
      </c>
      <c r="C235" s="16">
        <v>38.658030764999999</v>
      </c>
      <c r="D235" s="16">
        <v>15.002257425000002</v>
      </c>
      <c r="E235" s="16">
        <v>7.8427373349999998</v>
      </c>
      <c r="F235" s="16">
        <v>6.4087025400000002</v>
      </c>
      <c r="G235" s="16">
        <v>0.75081755000000006</v>
      </c>
      <c r="H235" s="16">
        <v>23.65577334</v>
      </c>
      <c r="I235" s="16">
        <v>3.5938822999999998</v>
      </c>
      <c r="J235" s="16">
        <v>2.45408633</v>
      </c>
      <c r="K235" s="16">
        <v>16.769616849999998</v>
      </c>
      <c r="L235" s="16">
        <v>0.83818786000000001</v>
      </c>
      <c r="M235" s="16">
        <v>79.155677949999998</v>
      </c>
      <c r="N235" s="16">
        <v>79.056332999999995</v>
      </c>
      <c r="O235" s="16">
        <v>9.9344950000000001E-2</v>
      </c>
      <c r="P235" s="16">
        <v>0</v>
      </c>
      <c r="Q235" s="16">
        <v>0</v>
      </c>
      <c r="R235" s="16">
        <v>117.813708715</v>
      </c>
      <c r="S235" s="16">
        <v>34.988125100000005</v>
      </c>
      <c r="T235" s="16">
        <v>6.9242172000000002</v>
      </c>
      <c r="U235" s="16">
        <v>10.315925</v>
      </c>
      <c r="V235" s="16">
        <v>0</v>
      </c>
      <c r="W235" s="16">
        <v>22.962489000000001</v>
      </c>
      <c r="X235" s="16">
        <v>4.0835900000000001</v>
      </c>
      <c r="Y235" s="16">
        <v>23.926653899999998</v>
      </c>
      <c r="Z235" s="16">
        <v>0</v>
      </c>
      <c r="AA235" s="16">
        <v>103.20100020000002</v>
      </c>
      <c r="AB235" s="16">
        <v>14.612708515000001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12.690671500000001</v>
      </c>
      <c r="AM235" s="16">
        <v>12.690671500000001</v>
      </c>
      <c r="AN235" s="16">
        <v>0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12.690671500000001</v>
      </c>
      <c r="AU235" s="16">
        <v>1.9220370149999999</v>
      </c>
      <c r="AV235" s="16">
        <v>36.834833770000003</v>
      </c>
      <c r="AW235" s="16">
        <v>38.756870785000004</v>
      </c>
      <c r="AX235" s="16">
        <v>7.8925770199999992</v>
      </c>
      <c r="AY235" s="16">
        <v>0</v>
      </c>
      <c r="AZ235" s="16">
        <v>30.864293764999999</v>
      </c>
    </row>
    <row r="236" spans="2:52" x14ac:dyDescent="0.25">
      <c r="B236" s="24" t="s">
        <v>1582</v>
      </c>
      <c r="C236" s="25">
        <f t="shared" ref="C236:AZ236" si="30">SUM(C192:C235)</f>
        <v>1058.8802206529999</v>
      </c>
      <c r="D236" s="25">
        <f t="shared" si="30"/>
        <v>593.12315626299994</v>
      </c>
      <c r="E236" s="25">
        <f t="shared" si="30"/>
        <v>241.33991480299997</v>
      </c>
      <c r="F236" s="25">
        <f t="shared" si="30"/>
        <v>322.40516301999997</v>
      </c>
      <c r="G236" s="25">
        <f t="shared" si="30"/>
        <v>29.378078440000003</v>
      </c>
      <c r="H236" s="25">
        <f t="shared" si="30"/>
        <v>465.75706438999993</v>
      </c>
      <c r="I236" s="25">
        <f t="shared" si="30"/>
        <v>112.95880355999998</v>
      </c>
      <c r="J236" s="25">
        <f t="shared" si="30"/>
        <v>52.604134049999992</v>
      </c>
      <c r="K236" s="25">
        <f t="shared" si="30"/>
        <v>256.89053857999994</v>
      </c>
      <c r="L236" s="25">
        <f t="shared" si="30"/>
        <v>43.303588199999993</v>
      </c>
      <c r="M236" s="25">
        <f t="shared" si="30"/>
        <v>3372.0216280300001</v>
      </c>
      <c r="N236" s="25">
        <f t="shared" si="30"/>
        <v>3272.8569514999999</v>
      </c>
      <c r="O236" s="25">
        <f t="shared" si="30"/>
        <v>28.808116819999992</v>
      </c>
      <c r="P236" s="25">
        <f t="shared" si="30"/>
        <v>23.60759466</v>
      </c>
      <c r="Q236" s="25">
        <f t="shared" si="30"/>
        <v>46.748965050000002</v>
      </c>
      <c r="R236" s="25">
        <f t="shared" si="30"/>
        <v>4430.901848683</v>
      </c>
      <c r="S236" s="25">
        <f t="shared" si="30"/>
        <v>2432.3327243899998</v>
      </c>
      <c r="T236" s="25">
        <f t="shared" si="30"/>
        <v>86.952516850000009</v>
      </c>
      <c r="U236" s="25">
        <f t="shared" si="30"/>
        <v>335.98541783000002</v>
      </c>
      <c r="V236" s="25">
        <f t="shared" si="30"/>
        <v>0.52351000000000003</v>
      </c>
      <c r="W236" s="25">
        <f t="shared" si="30"/>
        <v>120.97706198</v>
      </c>
      <c r="X236" s="25">
        <f t="shared" si="30"/>
        <v>179.01560334999999</v>
      </c>
      <c r="Y236" s="25">
        <f t="shared" si="30"/>
        <v>629.53208060000009</v>
      </c>
      <c r="Z236" s="25">
        <f t="shared" si="30"/>
        <v>39.793913120000006</v>
      </c>
      <c r="AA236" s="25">
        <f t="shared" si="30"/>
        <v>3825.1128281199999</v>
      </c>
      <c r="AB236" s="25">
        <f t="shared" si="30"/>
        <v>605.78902056300001</v>
      </c>
      <c r="AC236" s="25">
        <f t="shared" si="30"/>
        <v>0.69451010000000002</v>
      </c>
      <c r="AD236" s="25">
        <f t="shared" si="30"/>
        <v>0.50609999999999999</v>
      </c>
      <c r="AE236" s="25">
        <f t="shared" si="30"/>
        <v>0</v>
      </c>
      <c r="AF236" s="25">
        <f t="shared" si="30"/>
        <v>0.1884101</v>
      </c>
      <c r="AG236" s="25">
        <f t="shared" si="30"/>
        <v>56.827178330000002</v>
      </c>
      <c r="AH236" s="25">
        <f t="shared" si="30"/>
        <v>56.827178330000002</v>
      </c>
      <c r="AI236" s="25">
        <f t="shared" si="30"/>
        <v>0</v>
      </c>
      <c r="AJ236" s="25">
        <f t="shared" si="30"/>
        <v>0</v>
      </c>
      <c r="AK236" s="25">
        <f t="shared" si="30"/>
        <v>57.521688429999998</v>
      </c>
      <c r="AL236" s="25">
        <f t="shared" si="30"/>
        <v>348.82636023000003</v>
      </c>
      <c r="AM236" s="25">
        <f t="shared" si="30"/>
        <v>348.82636023000003</v>
      </c>
      <c r="AN236" s="25">
        <f t="shared" si="30"/>
        <v>0</v>
      </c>
      <c r="AO236" s="25">
        <f t="shared" si="30"/>
        <v>0</v>
      </c>
      <c r="AP236" s="25">
        <f t="shared" si="30"/>
        <v>136.80171213</v>
      </c>
      <c r="AQ236" s="25">
        <f t="shared" si="30"/>
        <v>136.80171213</v>
      </c>
      <c r="AR236" s="25">
        <f t="shared" si="30"/>
        <v>0</v>
      </c>
      <c r="AS236" s="25">
        <f t="shared" si="30"/>
        <v>0</v>
      </c>
      <c r="AT236" s="25">
        <f t="shared" si="30"/>
        <v>485.62807236000003</v>
      </c>
      <c r="AU236" s="25">
        <f t="shared" si="30"/>
        <v>177.68263663299996</v>
      </c>
      <c r="AV236" s="25">
        <f t="shared" si="30"/>
        <v>950.60894360999998</v>
      </c>
      <c r="AW236" s="25">
        <f t="shared" si="30"/>
        <v>1128.2915802430002</v>
      </c>
      <c r="AX236" s="25">
        <f t="shared" si="30"/>
        <v>152.56437374000001</v>
      </c>
      <c r="AY236" s="25">
        <f t="shared" si="30"/>
        <v>228.55883050000003</v>
      </c>
      <c r="AZ236" s="25">
        <f t="shared" si="30"/>
        <v>747.16837600299993</v>
      </c>
    </row>
    <row r="237" spans="2:5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x14ac:dyDescent="0.25">
      <c r="B238" s="17" t="s">
        <v>1521</v>
      </c>
      <c r="C238" s="18">
        <f t="shared" ref="C238:AZ238" si="31">C246+C277+C314+C332+C341</f>
        <v>1146.2569326989999</v>
      </c>
      <c r="D238" s="18">
        <f t="shared" si="31"/>
        <v>561.44102916899999</v>
      </c>
      <c r="E238" s="18">
        <f t="shared" si="31"/>
        <v>253.02539349899999</v>
      </c>
      <c r="F238" s="18">
        <f t="shared" si="31"/>
        <v>278.41590619000004</v>
      </c>
      <c r="G238" s="18">
        <f t="shared" si="31"/>
        <v>29.999729479999996</v>
      </c>
      <c r="H238" s="18">
        <f t="shared" si="31"/>
        <v>584.8159035299999</v>
      </c>
      <c r="I238" s="18">
        <f t="shared" si="31"/>
        <v>126.53412236</v>
      </c>
      <c r="J238" s="18">
        <f t="shared" si="31"/>
        <v>74.581844379999993</v>
      </c>
      <c r="K238" s="18">
        <f t="shared" si="31"/>
        <v>301.51133092999999</v>
      </c>
      <c r="L238" s="18">
        <f t="shared" si="31"/>
        <v>82.188605859999996</v>
      </c>
      <c r="M238" s="18">
        <f t="shared" si="31"/>
        <v>6462.7010080300006</v>
      </c>
      <c r="N238" s="18">
        <f t="shared" si="31"/>
        <v>6302.0834112600005</v>
      </c>
      <c r="O238" s="18">
        <f t="shared" si="31"/>
        <v>85.513664120000016</v>
      </c>
      <c r="P238" s="18">
        <f t="shared" si="31"/>
        <v>39.415921069999996</v>
      </c>
      <c r="Q238" s="18">
        <f t="shared" si="31"/>
        <v>35.688011580000001</v>
      </c>
      <c r="R238" s="18">
        <f t="shared" si="31"/>
        <v>7608.9579407290003</v>
      </c>
      <c r="S238" s="18">
        <f t="shared" si="31"/>
        <v>4014.6294224200001</v>
      </c>
      <c r="T238" s="18">
        <f t="shared" si="31"/>
        <v>100.44580908</v>
      </c>
      <c r="U238" s="18">
        <f t="shared" si="31"/>
        <v>553.1473990500001</v>
      </c>
      <c r="V238" s="18">
        <f t="shared" si="31"/>
        <v>0.9627464</v>
      </c>
      <c r="W238" s="18">
        <f t="shared" si="31"/>
        <v>118.77642835999998</v>
      </c>
      <c r="X238" s="18">
        <f t="shared" si="31"/>
        <v>345.76863149000008</v>
      </c>
      <c r="Y238" s="18">
        <f t="shared" si="31"/>
        <v>981.96199292000017</v>
      </c>
      <c r="Z238" s="18">
        <f t="shared" si="31"/>
        <v>52.802883129999998</v>
      </c>
      <c r="AA238" s="18">
        <f t="shared" si="31"/>
        <v>6168.495312850001</v>
      </c>
      <c r="AB238" s="18">
        <f t="shared" si="31"/>
        <v>1440.4626278790001</v>
      </c>
      <c r="AC238" s="18">
        <f t="shared" si="31"/>
        <v>77.585943919999991</v>
      </c>
      <c r="AD238" s="18">
        <f t="shared" si="31"/>
        <v>29.345000000000002</v>
      </c>
      <c r="AE238" s="18">
        <f t="shared" si="31"/>
        <v>0</v>
      </c>
      <c r="AF238" s="18">
        <f t="shared" si="31"/>
        <v>48.240943919999999</v>
      </c>
      <c r="AG238" s="18">
        <f t="shared" si="31"/>
        <v>55.462457999999998</v>
      </c>
      <c r="AH238" s="18">
        <f t="shared" si="31"/>
        <v>55.462457999999998</v>
      </c>
      <c r="AI238" s="18">
        <f t="shared" si="31"/>
        <v>0</v>
      </c>
      <c r="AJ238" s="18">
        <f t="shared" si="31"/>
        <v>1.2653400800000001</v>
      </c>
      <c r="AK238" s="18">
        <f t="shared" si="31"/>
        <v>134.31374199999999</v>
      </c>
      <c r="AL238" s="18">
        <f t="shared" si="31"/>
        <v>441.56792616999996</v>
      </c>
      <c r="AM238" s="18">
        <f t="shared" si="31"/>
        <v>441.56792616999996</v>
      </c>
      <c r="AN238" s="18">
        <f t="shared" si="31"/>
        <v>0</v>
      </c>
      <c r="AO238" s="18">
        <f t="shared" si="31"/>
        <v>0</v>
      </c>
      <c r="AP238" s="18">
        <f t="shared" si="31"/>
        <v>142.26612036</v>
      </c>
      <c r="AQ238" s="18">
        <f t="shared" si="31"/>
        <v>142.26612036</v>
      </c>
      <c r="AR238" s="18">
        <f t="shared" si="31"/>
        <v>0</v>
      </c>
      <c r="AS238" s="18">
        <f t="shared" si="31"/>
        <v>0.3</v>
      </c>
      <c r="AT238" s="18">
        <f t="shared" si="31"/>
        <v>584.13404652999998</v>
      </c>
      <c r="AU238" s="18">
        <f t="shared" si="31"/>
        <v>990.64232334900009</v>
      </c>
      <c r="AV238" s="18">
        <f t="shared" si="31"/>
        <v>1898.95130526</v>
      </c>
      <c r="AW238" s="18">
        <f t="shared" si="31"/>
        <v>2889.593628609</v>
      </c>
      <c r="AX238" s="18">
        <f t="shared" si="31"/>
        <v>171.64184790000002</v>
      </c>
      <c r="AY238" s="18">
        <f t="shared" si="31"/>
        <v>263.72637204</v>
      </c>
      <c r="AZ238" s="18">
        <f t="shared" si="31"/>
        <v>2454.225408669</v>
      </c>
    </row>
    <row r="239" spans="2:52" x14ac:dyDescent="0.25">
      <c r="B239" s="14" t="s">
        <v>138</v>
      </c>
    </row>
    <row r="240" spans="2:52" x14ac:dyDescent="0.25">
      <c r="B240" s="15" t="s">
        <v>146</v>
      </c>
      <c r="C240" s="16">
        <v>8.758714179</v>
      </c>
      <c r="D240" s="16">
        <v>4.3255624990000001</v>
      </c>
      <c r="E240" s="16">
        <v>1.1805416689999999</v>
      </c>
      <c r="F240" s="16">
        <v>2.7197337699999999</v>
      </c>
      <c r="G240" s="16">
        <v>0.42528705999999999</v>
      </c>
      <c r="H240" s="16">
        <v>4.4331516799999999</v>
      </c>
      <c r="I240" s="16">
        <v>0.77866252000000002</v>
      </c>
      <c r="J240" s="16">
        <v>0.87516908999999998</v>
      </c>
      <c r="K240" s="16">
        <v>2.6709104100000003</v>
      </c>
      <c r="L240" s="16">
        <v>0.10840966</v>
      </c>
      <c r="M240" s="16">
        <v>29.968329000000001</v>
      </c>
      <c r="N240" s="16">
        <v>29.968329000000001</v>
      </c>
      <c r="O240" s="16">
        <v>0</v>
      </c>
      <c r="P240" s="16">
        <v>0</v>
      </c>
      <c r="Q240" s="16">
        <v>0</v>
      </c>
      <c r="R240" s="16">
        <v>38.727043178999999</v>
      </c>
      <c r="S240" s="16">
        <v>27.244185989999998</v>
      </c>
      <c r="T240" s="16">
        <v>0.31669405</v>
      </c>
      <c r="U240" s="16">
        <v>2.0617342299999999</v>
      </c>
      <c r="V240" s="16">
        <v>0</v>
      </c>
      <c r="W240" s="16">
        <v>0</v>
      </c>
      <c r="X240" s="16">
        <v>0.57345855000000001</v>
      </c>
      <c r="Y240" s="16">
        <v>4.0645667100000002</v>
      </c>
      <c r="Z240" s="16">
        <v>0</v>
      </c>
      <c r="AA240" s="16">
        <v>34.260639529999999</v>
      </c>
      <c r="AB240" s="16">
        <v>4.4664036490000001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0.20950199999999999</v>
      </c>
      <c r="AM240" s="16">
        <v>0.20950199999999999</v>
      </c>
      <c r="AN240" s="16">
        <v>0</v>
      </c>
      <c r="AO240" s="16">
        <v>0</v>
      </c>
      <c r="AP240" s="16">
        <v>0</v>
      </c>
      <c r="AQ240" s="16">
        <v>0</v>
      </c>
      <c r="AR240" s="16">
        <v>0</v>
      </c>
      <c r="AS240" s="16">
        <v>0</v>
      </c>
      <c r="AT240" s="16">
        <v>0.20950199999999999</v>
      </c>
      <c r="AU240" s="16">
        <v>4.2569016490000005</v>
      </c>
      <c r="AV240" s="16">
        <v>21.30419504</v>
      </c>
      <c r="AW240" s="16">
        <v>25.561096689000003</v>
      </c>
      <c r="AX240" s="16">
        <v>0</v>
      </c>
      <c r="AY240" s="16">
        <v>0</v>
      </c>
      <c r="AZ240" s="16">
        <v>25.561096689000003</v>
      </c>
    </row>
    <row r="241" spans="2:52" x14ac:dyDescent="0.25">
      <c r="B241" s="15" t="s">
        <v>147</v>
      </c>
      <c r="C241" s="16">
        <v>2.1285670800000003</v>
      </c>
      <c r="D241" s="16">
        <v>0.67617585000000002</v>
      </c>
      <c r="E241" s="16">
        <v>0.42311879999999996</v>
      </c>
      <c r="F241" s="16">
        <v>0.19273197</v>
      </c>
      <c r="G241" s="16">
        <v>6.0325080000000003E-2</v>
      </c>
      <c r="H241" s="16">
        <v>1.4523912299999999</v>
      </c>
      <c r="I241" s="16">
        <v>0.11817869</v>
      </c>
      <c r="J241" s="16">
        <v>0.41225050000000002</v>
      </c>
      <c r="K241" s="16">
        <v>0.7737906</v>
      </c>
      <c r="L241" s="16">
        <v>0.14817144000000002</v>
      </c>
      <c r="M241" s="16">
        <v>27.845006000000001</v>
      </c>
      <c r="N241" s="16">
        <v>27.845006000000001</v>
      </c>
      <c r="O241" s="16">
        <v>0</v>
      </c>
      <c r="P241" s="16">
        <v>0</v>
      </c>
      <c r="Q241" s="16">
        <v>0</v>
      </c>
      <c r="R241" s="16">
        <v>29.973573079999998</v>
      </c>
      <c r="S241" s="16">
        <v>21.030830999999999</v>
      </c>
      <c r="T241" s="16">
        <v>0.16103000000000001</v>
      </c>
      <c r="U241" s="16">
        <v>1.059247</v>
      </c>
      <c r="V241" s="16">
        <v>0</v>
      </c>
      <c r="W241" s="16">
        <v>0</v>
      </c>
      <c r="X241" s="16">
        <v>2.0594929999999998</v>
      </c>
      <c r="Y241" s="16">
        <v>1.7213210000000001</v>
      </c>
      <c r="Z241" s="16">
        <v>0</v>
      </c>
      <c r="AA241" s="16">
        <v>26.031922000000002</v>
      </c>
      <c r="AB241" s="16">
        <v>3.9416510800000002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2.8000000000000001E-2</v>
      </c>
      <c r="AM241" s="16">
        <v>2.8000000000000001E-2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2.8000000000000001E-2</v>
      </c>
      <c r="AU241" s="16">
        <v>3.9136510800000002</v>
      </c>
      <c r="AV241" s="16">
        <v>1.8674103700000002</v>
      </c>
      <c r="AW241" s="16">
        <v>5.7810614500000002</v>
      </c>
      <c r="AX241" s="16">
        <v>0</v>
      </c>
      <c r="AY241" s="16">
        <v>0</v>
      </c>
      <c r="AZ241" s="16">
        <v>5.7810614500000002</v>
      </c>
    </row>
    <row r="242" spans="2:52" x14ac:dyDescent="0.25">
      <c r="B242" s="15" t="s">
        <v>148</v>
      </c>
      <c r="C242" s="16">
        <v>2.9674466269999997</v>
      </c>
      <c r="D242" s="16">
        <v>0.38966737700000004</v>
      </c>
      <c r="E242" s="16">
        <v>0.17254291700000002</v>
      </c>
      <c r="F242" s="16">
        <v>0.17115904000000001</v>
      </c>
      <c r="G242" s="16">
        <v>4.596542E-2</v>
      </c>
      <c r="H242" s="16">
        <v>2.5777792499999999</v>
      </c>
      <c r="I242" s="16">
        <v>0.17479237</v>
      </c>
      <c r="J242" s="16">
        <v>0.24228054999999998</v>
      </c>
      <c r="K242" s="16">
        <v>1.76039035</v>
      </c>
      <c r="L242" s="16">
        <v>0.40031597999999996</v>
      </c>
      <c r="M242" s="16">
        <v>22.421500739999999</v>
      </c>
      <c r="N242" s="16">
        <v>22.421500739999999</v>
      </c>
      <c r="O242" s="16">
        <v>0</v>
      </c>
      <c r="P242" s="16">
        <v>0</v>
      </c>
      <c r="Q242" s="16">
        <v>0</v>
      </c>
      <c r="R242" s="16">
        <v>25.388947367</v>
      </c>
      <c r="S242" s="16">
        <v>17.56981618</v>
      </c>
      <c r="T242" s="16">
        <v>8.0295969999999994E-2</v>
      </c>
      <c r="U242" s="16">
        <v>1.2884120800000001</v>
      </c>
      <c r="V242" s="16">
        <v>0</v>
      </c>
      <c r="W242" s="16">
        <v>1.20878497</v>
      </c>
      <c r="X242" s="16">
        <v>0.53188765999999998</v>
      </c>
      <c r="Y242" s="16">
        <v>2.0188876100000002</v>
      </c>
      <c r="Z242" s="16">
        <v>0</v>
      </c>
      <c r="AA242" s="16">
        <v>22.698084469999994</v>
      </c>
      <c r="AB242" s="16">
        <v>2.6908628970000001</v>
      </c>
      <c r="AC242" s="16">
        <v>0.92357518999999999</v>
      </c>
      <c r="AD242" s="16">
        <v>0</v>
      </c>
      <c r="AE242" s="16">
        <v>0</v>
      </c>
      <c r="AF242" s="16">
        <v>0.92357518999999999</v>
      </c>
      <c r="AG242" s="16">
        <v>0</v>
      </c>
      <c r="AH242" s="16">
        <v>0</v>
      </c>
      <c r="AI242" s="16">
        <v>0</v>
      </c>
      <c r="AJ242" s="16">
        <v>0</v>
      </c>
      <c r="AK242" s="16">
        <v>0.92357518999999999</v>
      </c>
      <c r="AL242" s="16">
        <v>7.6999999999999999E-2</v>
      </c>
      <c r="AM242" s="16">
        <v>7.6999999999999999E-2</v>
      </c>
      <c r="AN242" s="16">
        <v>0</v>
      </c>
      <c r="AO242" s="16">
        <v>0</v>
      </c>
      <c r="AP242" s="16">
        <v>0</v>
      </c>
      <c r="AQ242" s="16">
        <v>0</v>
      </c>
      <c r="AR242" s="16">
        <v>0</v>
      </c>
      <c r="AS242" s="16">
        <v>0</v>
      </c>
      <c r="AT242" s="16">
        <v>7.6999999999999999E-2</v>
      </c>
      <c r="AU242" s="16">
        <v>3.5374380870000004</v>
      </c>
      <c r="AV242" s="16">
        <v>1.5</v>
      </c>
      <c r="AW242" s="16">
        <v>5.037438087</v>
      </c>
      <c r="AX242" s="16">
        <v>0</v>
      </c>
      <c r="AY242" s="16">
        <v>0.66497554000000003</v>
      </c>
      <c r="AZ242" s="16">
        <v>4.3724625470000005</v>
      </c>
    </row>
    <row r="243" spans="2:52" x14ac:dyDescent="0.25">
      <c r="B243" s="15" t="s">
        <v>149</v>
      </c>
      <c r="C243" s="16">
        <v>2.8777866229999995</v>
      </c>
      <c r="D243" s="16">
        <v>0.334957483</v>
      </c>
      <c r="E243" s="16">
        <v>0.210512853</v>
      </c>
      <c r="F243" s="16">
        <v>7.8987370000000001E-2</v>
      </c>
      <c r="G243" s="16">
        <v>4.5457259999999999E-2</v>
      </c>
      <c r="H243" s="16">
        <v>2.5428291399999998</v>
      </c>
      <c r="I243" s="16">
        <v>0.100174</v>
      </c>
      <c r="J243" s="16">
        <v>0.32889459999999998</v>
      </c>
      <c r="K243" s="16">
        <v>1.4458516399999999</v>
      </c>
      <c r="L243" s="16">
        <v>0.66790890000000003</v>
      </c>
      <c r="M243" s="16">
        <v>20.415672000000001</v>
      </c>
      <c r="N243" s="16">
        <v>20.415672000000001</v>
      </c>
      <c r="O243" s="16">
        <v>0</v>
      </c>
      <c r="P243" s="16">
        <v>0</v>
      </c>
      <c r="Q243" s="16">
        <v>0</v>
      </c>
      <c r="R243" s="16">
        <v>23.293458622999999</v>
      </c>
      <c r="S243" s="16">
        <v>17.60283081</v>
      </c>
      <c r="T243" s="16">
        <v>0.10451505</v>
      </c>
      <c r="U243" s="16">
        <v>1.0361229300000001</v>
      </c>
      <c r="V243" s="16">
        <v>0</v>
      </c>
      <c r="W243" s="16">
        <v>0</v>
      </c>
      <c r="X243" s="16">
        <v>0.17365402999999999</v>
      </c>
      <c r="Y243" s="16">
        <v>0.59300189999999997</v>
      </c>
      <c r="Z243" s="16">
        <v>0</v>
      </c>
      <c r="AA243" s="16">
        <v>19.51012472</v>
      </c>
      <c r="AB243" s="16">
        <v>3.7833339029999999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3.7833339029999999</v>
      </c>
      <c r="AV243" s="16">
        <v>1.6290035600000001</v>
      </c>
      <c r="AW243" s="16">
        <v>5.4123374630000001</v>
      </c>
      <c r="AX243" s="16">
        <v>0.97953953000000005</v>
      </c>
      <c r="AY243" s="16">
        <v>0</v>
      </c>
      <c r="AZ243" s="16">
        <v>4.4327979329999998</v>
      </c>
    </row>
    <row r="244" spans="2:52" x14ac:dyDescent="0.25">
      <c r="B244" s="15" t="s">
        <v>150</v>
      </c>
      <c r="C244" s="16">
        <v>2.5745530039999998</v>
      </c>
      <c r="D244" s="16">
        <v>0.52787453399999995</v>
      </c>
      <c r="E244" s="16">
        <v>0.25942046400000002</v>
      </c>
      <c r="F244" s="16">
        <v>0.22581095000000001</v>
      </c>
      <c r="G244" s="16">
        <v>4.264312E-2</v>
      </c>
      <c r="H244" s="16">
        <v>2.0466784699999998</v>
      </c>
      <c r="I244" s="16">
        <v>0.43348928999999997</v>
      </c>
      <c r="J244" s="16">
        <v>0.5389378199999999</v>
      </c>
      <c r="K244" s="16">
        <v>0.99830308000000001</v>
      </c>
      <c r="L244" s="16">
        <v>7.5948279999999993E-2</v>
      </c>
      <c r="M244" s="16">
        <v>22.804608000000002</v>
      </c>
      <c r="N244" s="16">
        <v>22.804608000000002</v>
      </c>
      <c r="O244" s="16">
        <v>0</v>
      </c>
      <c r="P244" s="16">
        <v>0</v>
      </c>
      <c r="Q244" s="16">
        <v>0</v>
      </c>
      <c r="R244" s="16">
        <v>25.379161004</v>
      </c>
      <c r="S244" s="16">
        <v>14.212237630000001</v>
      </c>
      <c r="T244" s="16">
        <v>9.9554339999999991E-2</v>
      </c>
      <c r="U244" s="16">
        <v>1.35148376</v>
      </c>
      <c r="V244" s="16">
        <v>0</v>
      </c>
      <c r="W244" s="16">
        <v>0</v>
      </c>
      <c r="X244" s="16">
        <v>3.5115160800000003</v>
      </c>
      <c r="Y244" s="16">
        <v>6.1810258099999995</v>
      </c>
      <c r="Z244" s="16">
        <v>0</v>
      </c>
      <c r="AA244" s="16">
        <v>25.35581762</v>
      </c>
      <c r="AB244" s="16">
        <v>2.3343383999999998E-2</v>
      </c>
      <c r="AC244" s="16">
        <v>2.074109E-2</v>
      </c>
      <c r="AD244" s="16">
        <v>0</v>
      </c>
      <c r="AE244" s="16">
        <v>0</v>
      </c>
      <c r="AF244" s="16">
        <v>2.074109E-2</v>
      </c>
      <c r="AG244" s="16">
        <v>0</v>
      </c>
      <c r="AH244" s="16">
        <v>0</v>
      </c>
      <c r="AI244" s="16">
        <v>0</v>
      </c>
      <c r="AJ244" s="16">
        <v>0</v>
      </c>
      <c r="AK244" s="16">
        <v>2.074109E-2</v>
      </c>
      <c r="AL244" s="16">
        <v>0.47592589000000002</v>
      </c>
      <c r="AM244" s="16">
        <v>0.47592589000000002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0.47592589000000002</v>
      </c>
      <c r="AU244" s="16">
        <v>-0.43184141600000003</v>
      </c>
      <c r="AV244" s="16">
        <v>5.1104684200000001</v>
      </c>
      <c r="AW244" s="16">
        <v>4.6786270040000009</v>
      </c>
      <c r="AX244" s="16">
        <v>1.550108E-2</v>
      </c>
      <c r="AY244" s="16">
        <v>0</v>
      </c>
      <c r="AZ244" s="16">
        <v>4.6631259240000009</v>
      </c>
    </row>
    <row r="245" spans="2:52" x14ac:dyDescent="0.25">
      <c r="B245" s="15" t="s">
        <v>151</v>
      </c>
      <c r="C245" s="16">
        <v>1.175164629</v>
      </c>
      <c r="D245" s="16">
        <v>0.25703551899999999</v>
      </c>
      <c r="E245" s="16">
        <v>0.168797169</v>
      </c>
      <c r="F245" s="16">
        <v>4.8770069999999999E-2</v>
      </c>
      <c r="G245" s="16">
        <v>3.9468280000000001E-2</v>
      </c>
      <c r="H245" s="16">
        <v>0.91812910999999997</v>
      </c>
      <c r="I245" s="16">
        <v>0.10637041999999999</v>
      </c>
      <c r="J245" s="16">
        <v>0.25145476</v>
      </c>
      <c r="K245" s="16">
        <v>0.40437034000000005</v>
      </c>
      <c r="L245" s="16">
        <v>0.15593358999999998</v>
      </c>
      <c r="M245" s="16">
        <v>20.415144000000002</v>
      </c>
      <c r="N245" s="16">
        <v>20.415144000000002</v>
      </c>
      <c r="O245" s="16">
        <v>0</v>
      </c>
      <c r="P245" s="16">
        <v>0</v>
      </c>
      <c r="Q245" s="16">
        <v>0</v>
      </c>
      <c r="R245" s="16">
        <v>21.590308628999999</v>
      </c>
      <c r="S245" s="16">
        <v>13.92621825</v>
      </c>
      <c r="T245" s="16">
        <v>5.0448980000000004E-2</v>
      </c>
      <c r="U245" s="16">
        <v>1.25091014</v>
      </c>
      <c r="V245" s="16">
        <v>0</v>
      </c>
      <c r="W245" s="16">
        <v>0</v>
      </c>
      <c r="X245" s="16">
        <v>1.6086138000000001</v>
      </c>
      <c r="Y245" s="16">
        <v>3.3509816400000001</v>
      </c>
      <c r="Z245" s="16">
        <v>0</v>
      </c>
      <c r="AA245" s="16">
        <v>20.187172810000003</v>
      </c>
      <c r="AB245" s="16">
        <v>1.4031358189999998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0.54520100000000005</v>
      </c>
      <c r="AM245" s="16">
        <v>0.54520100000000005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0.54520100000000005</v>
      </c>
      <c r="AU245" s="16">
        <v>0.85793481900000002</v>
      </c>
      <c r="AV245" s="16">
        <v>12.382798450000001</v>
      </c>
      <c r="AW245" s="16">
        <v>13.240733269000001</v>
      </c>
      <c r="AX245" s="16">
        <v>0</v>
      </c>
      <c r="AY245" s="16">
        <v>0</v>
      </c>
      <c r="AZ245" s="16">
        <v>13.240733269000001</v>
      </c>
    </row>
    <row r="246" spans="2:52" x14ac:dyDescent="0.25">
      <c r="B246" s="24" t="s">
        <v>1582</v>
      </c>
      <c r="C246" s="25">
        <v>20.482232141999997</v>
      </c>
      <c r="D246" s="25">
        <v>6.5112732620000013</v>
      </c>
      <c r="E246" s="25">
        <v>2.4149338719999998</v>
      </c>
      <c r="F246" s="25">
        <v>3.4371931700000005</v>
      </c>
      <c r="G246" s="25">
        <v>0.65914622</v>
      </c>
      <c r="H246" s="25">
        <v>13.970958880000001</v>
      </c>
      <c r="I246" s="25">
        <v>1.7116672900000001</v>
      </c>
      <c r="J246" s="25">
        <v>2.6489873200000003</v>
      </c>
      <c r="K246" s="25">
        <v>8.0536164200000009</v>
      </c>
      <c r="L246" s="25">
        <v>1.5566878500000001</v>
      </c>
      <c r="M246" s="25">
        <v>143.87025973999999</v>
      </c>
      <c r="N246" s="25">
        <v>143.87025973999999</v>
      </c>
      <c r="O246" s="25">
        <v>0</v>
      </c>
      <c r="P246" s="25">
        <v>0</v>
      </c>
      <c r="Q246" s="25">
        <v>0</v>
      </c>
      <c r="R246" s="25">
        <v>164.35249188199998</v>
      </c>
      <c r="S246" s="25">
        <v>111.58611986000001</v>
      </c>
      <c r="T246" s="25">
        <v>0.81253839000000005</v>
      </c>
      <c r="U246" s="25">
        <v>8.0479101400000008</v>
      </c>
      <c r="V246" s="25">
        <v>0</v>
      </c>
      <c r="W246" s="25">
        <v>1.20878497</v>
      </c>
      <c r="X246" s="25">
        <v>8.4586231200000004</v>
      </c>
      <c r="Y246" s="25">
        <v>17.92978467</v>
      </c>
      <c r="Z246" s="25">
        <v>0</v>
      </c>
      <c r="AA246" s="25">
        <v>148.04376114999999</v>
      </c>
      <c r="AB246" s="25">
        <v>16.308730732000001</v>
      </c>
      <c r="AC246" s="25">
        <v>0.94431628000000001</v>
      </c>
      <c r="AD246" s="25">
        <v>0</v>
      </c>
      <c r="AE246" s="25">
        <v>0</v>
      </c>
      <c r="AF246" s="25">
        <v>0.94431628000000001</v>
      </c>
      <c r="AG246" s="25">
        <v>0</v>
      </c>
      <c r="AH246" s="25">
        <v>0</v>
      </c>
      <c r="AI246" s="25">
        <v>0</v>
      </c>
      <c r="AJ246" s="25">
        <v>0</v>
      </c>
      <c r="AK246" s="25">
        <v>0.94431628000000001</v>
      </c>
      <c r="AL246" s="25">
        <v>1.3356288900000002</v>
      </c>
      <c r="AM246" s="25">
        <v>1.3356288900000002</v>
      </c>
      <c r="AN246" s="25">
        <v>0</v>
      </c>
      <c r="AO246" s="25">
        <v>0</v>
      </c>
      <c r="AP246" s="25">
        <v>0</v>
      </c>
      <c r="AQ246" s="25">
        <v>0</v>
      </c>
      <c r="AR246" s="25">
        <v>0</v>
      </c>
      <c r="AS246" s="25">
        <v>0</v>
      </c>
      <c r="AT246" s="25">
        <v>1.3356288900000002</v>
      </c>
      <c r="AU246" s="25">
        <v>15.917418122000003</v>
      </c>
      <c r="AV246" s="25">
        <v>43.793875840000005</v>
      </c>
      <c r="AW246" s="25">
        <v>59.711293962000006</v>
      </c>
      <c r="AX246" s="25">
        <v>0.99504060999999999</v>
      </c>
      <c r="AY246" s="25">
        <v>0.66497554000000003</v>
      </c>
      <c r="AZ246" s="25">
        <v>58.051277812000009</v>
      </c>
    </row>
    <row r="247" spans="2:5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x14ac:dyDescent="0.25">
      <c r="B248" s="14" t="s">
        <v>139</v>
      </c>
    </row>
    <row r="249" spans="2:52" x14ac:dyDescent="0.25">
      <c r="B249" s="15" t="s">
        <v>152</v>
      </c>
      <c r="C249" s="16">
        <v>10.055966667</v>
      </c>
      <c r="D249" s="16">
        <v>5.937586037</v>
      </c>
      <c r="E249" s="16">
        <v>2.873080657</v>
      </c>
      <c r="F249" s="16">
        <v>2.83299053</v>
      </c>
      <c r="G249" s="16">
        <v>0.23151484999999999</v>
      </c>
      <c r="H249" s="16">
        <v>4.1183806299999999</v>
      </c>
      <c r="I249" s="16">
        <v>1.72474901</v>
      </c>
      <c r="J249" s="16">
        <v>0.75729500000000005</v>
      </c>
      <c r="K249" s="16">
        <v>0.43132999999999999</v>
      </c>
      <c r="L249" s="16">
        <v>1.20500662</v>
      </c>
      <c r="M249" s="16">
        <v>60.405817999999996</v>
      </c>
      <c r="N249" s="16">
        <v>60.405817999999996</v>
      </c>
      <c r="O249" s="16">
        <v>0</v>
      </c>
      <c r="P249" s="16">
        <v>0</v>
      </c>
      <c r="Q249" s="16">
        <v>0</v>
      </c>
      <c r="R249" s="16">
        <v>70.461784666999989</v>
      </c>
      <c r="S249" s="16">
        <v>50.44562346</v>
      </c>
      <c r="T249" s="16">
        <v>1.091</v>
      </c>
      <c r="U249" s="16">
        <v>5.8232629200000003</v>
      </c>
      <c r="V249" s="16">
        <v>0</v>
      </c>
      <c r="W249" s="16">
        <v>0</v>
      </c>
      <c r="X249" s="16">
        <v>4.92700052</v>
      </c>
      <c r="Y249" s="16">
        <v>4.9821624099999999</v>
      </c>
      <c r="Z249" s="16">
        <v>0</v>
      </c>
      <c r="AA249" s="16">
        <v>67.26904931</v>
      </c>
      <c r="AB249" s="16">
        <v>3.1927353569999997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1.4998268100000001</v>
      </c>
      <c r="AM249" s="16">
        <v>1.4998268100000001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1.4998268100000001</v>
      </c>
      <c r="AU249" s="16">
        <v>1.692908547</v>
      </c>
      <c r="AV249" s="16">
        <v>13.12376418</v>
      </c>
      <c r="AW249" s="16">
        <v>14.816672727</v>
      </c>
      <c r="AX249" s="16">
        <v>0</v>
      </c>
      <c r="AY249" s="16">
        <v>0.2</v>
      </c>
      <c r="AZ249" s="16">
        <v>14.616672726999999</v>
      </c>
    </row>
    <row r="250" spans="2:52" x14ac:dyDescent="0.25">
      <c r="B250" s="15" t="s">
        <v>99</v>
      </c>
      <c r="C250" s="16">
        <v>7.0730125619999997</v>
      </c>
      <c r="D250" s="16">
        <v>1.988014132</v>
      </c>
      <c r="E250" s="16">
        <v>1.314331862</v>
      </c>
      <c r="F250" s="16">
        <v>0.47889442999999998</v>
      </c>
      <c r="G250" s="16">
        <v>0.19478783999999999</v>
      </c>
      <c r="H250" s="16">
        <v>5.0849984299999997</v>
      </c>
      <c r="I250" s="16">
        <v>0.41255579999999997</v>
      </c>
      <c r="J250" s="16">
        <v>0.28407700000000002</v>
      </c>
      <c r="K250" s="16">
        <v>3.8283372599999996</v>
      </c>
      <c r="L250" s="16">
        <v>0.56002836999999994</v>
      </c>
      <c r="M250" s="16">
        <v>69.087286000000006</v>
      </c>
      <c r="N250" s="16">
        <v>69.087286000000006</v>
      </c>
      <c r="O250" s="16">
        <v>0</v>
      </c>
      <c r="P250" s="16">
        <v>0</v>
      </c>
      <c r="Q250" s="16">
        <v>0</v>
      </c>
      <c r="R250" s="16">
        <v>76.160298562000008</v>
      </c>
      <c r="S250" s="16">
        <v>56.986416340000005</v>
      </c>
      <c r="T250" s="16">
        <v>9.5084719999999998E-2</v>
      </c>
      <c r="U250" s="16">
        <v>4.1829314999999996</v>
      </c>
      <c r="V250" s="16">
        <v>0</v>
      </c>
      <c r="W250" s="16">
        <v>0</v>
      </c>
      <c r="X250" s="16">
        <v>1.7001465</v>
      </c>
      <c r="Y250" s="16">
        <v>4.8432734999999996</v>
      </c>
      <c r="Z250" s="16">
        <v>2.16929075</v>
      </c>
      <c r="AA250" s="16">
        <v>69.977143310000002</v>
      </c>
      <c r="AB250" s="16">
        <v>6.1831552520000006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1.074595</v>
      </c>
      <c r="AM250" s="16">
        <v>1.074595</v>
      </c>
      <c r="AN250" s="16">
        <v>0</v>
      </c>
      <c r="AO250" s="16">
        <v>0</v>
      </c>
      <c r="AP250" s="16">
        <v>2.1769229999999999</v>
      </c>
      <c r="AQ250" s="16">
        <v>2.1769229999999999</v>
      </c>
      <c r="AR250" s="16">
        <v>0</v>
      </c>
      <c r="AS250" s="16">
        <v>0</v>
      </c>
      <c r="AT250" s="16">
        <v>3.2515179999999999</v>
      </c>
      <c r="AU250" s="16">
        <v>2.9316372519999998</v>
      </c>
      <c r="AV250" s="16">
        <v>14.55605959</v>
      </c>
      <c r="AW250" s="16">
        <v>17.487696842000002</v>
      </c>
      <c r="AX250" s="16">
        <v>5.9159702100000002</v>
      </c>
      <c r="AY250" s="16">
        <v>1.5101385000000001</v>
      </c>
      <c r="AZ250" s="16">
        <v>10.061588132000001</v>
      </c>
    </row>
    <row r="251" spans="2:52" x14ac:dyDescent="0.25">
      <c r="B251" s="15" t="s">
        <v>153</v>
      </c>
      <c r="C251" s="16">
        <v>9.5841754580000007</v>
      </c>
      <c r="D251" s="16">
        <v>3.6658441379999998</v>
      </c>
      <c r="E251" s="16">
        <v>2.2028421379999998</v>
      </c>
      <c r="F251" s="16">
        <v>1.2413285000000001</v>
      </c>
      <c r="G251" s="16">
        <v>0.2216735</v>
      </c>
      <c r="H251" s="16">
        <v>5.9183313200000001</v>
      </c>
      <c r="I251" s="16">
        <v>0.93282608999999994</v>
      </c>
      <c r="J251" s="16">
        <v>0.86406400000000005</v>
      </c>
      <c r="K251" s="16">
        <v>4.1214412300000003</v>
      </c>
      <c r="L251" s="16">
        <v>0</v>
      </c>
      <c r="M251" s="16">
        <v>73.135919689999994</v>
      </c>
      <c r="N251" s="16">
        <v>73.125088000000005</v>
      </c>
      <c r="O251" s="16">
        <v>1.083169E-2</v>
      </c>
      <c r="P251" s="16">
        <v>0</v>
      </c>
      <c r="Q251" s="16">
        <v>0</v>
      </c>
      <c r="R251" s="16">
        <v>82.720095147999999</v>
      </c>
      <c r="S251" s="16">
        <v>56.294868000000001</v>
      </c>
      <c r="T251" s="16">
        <v>0.89515270999999996</v>
      </c>
      <c r="U251" s="16">
        <v>7.6064504299999998</v>
      </c>
      <c r="V251" s="16">
        <v>0</v>
      </c>
      <c r="W251" s="16">
        <v>0</v>
      </c>
      <c r="X251" s="16">
        <v>2.3280309199999998</v>
      </c>
      <c r="Y251" s="16">
        <v>4.3514004400000008</v>
      </c>
      <c r="Z251" s="16">
        <v>0</v>
      </c>
      <c r="AA251" s="16">
        <v>71.475902500000004</v>
      </c>
      <c r="AB251" s="16">
        <v>11.244192648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0.67973099999999997</v>
      </c>
      <c r="AM251" s="16">
        <v>0.67973099999999997</v>
      </c>
      <c r="AN251" s="16">
        <v>0</v>
      </c>
      <c r="AO251" s="16">
        <v>0</v>
      </c>
      <c r="AP251" s="16">
        <v>0</v>
      </c>
      <c r="AQ251" s="16">
        <v>0</v>
      </c>
      <c r="AR251" s="16">
        <v>0</v>
      </c>
      <c r="AS251" s="16">
        <v>0</v>
      </c>
      <c r="AT251" s="16">
        <v>0.67973099999999997</v>
      </c>
      <c r="AU251" s="16">
        <v>10.564461648</v>
      </c>
      <c r="AV251" s="16">
        <v>14.26732477</v>
      </c>
      <c r="AW251" s="16">
        <v>24.831786418</v>
      </c>
      <c r="AX251" s="16">
        <v>0</v>
      </c>
      <c r="AY251" s="16">
        <v>0</v>
      </c>
      <c r="AZ251" s="16">
        <v>24.831786418</v>
      </c>
    </row>
    <row r="252" spans="2:52" x14ac:dyDescent="0.25">
      <c r="B252" s="15" t="s">
        <v>154</v>
      </c>
      <c r="C252" s="16">
        <v>4.8996676340000009</v>
      </c>
      <c r="D252" s="16">
        <v>2.4389735240000001</v>
      </c>
      <c r="E252" s="16">
        <v>1.2173944240000001</v>
      </c>
      <c r="F252" s="16">
        <v>0.96219907999999998</v>
      </c>
      <c r="G252" s="16">
        <v>0.25938001999999999</v>
      </c>
      <c r="H252" s="16">
        <v>2.4606941100000004</v>
      </c>
      <c r="I252" s="16">
        <v>0.78150619999999993</v>
      </c>
      <c r="J252" s="16">
        <v>0.33188800000000002</v>
      </c>
      <c r="K252" s="16">
        <v>0.98592000000000002</v>
      </c>
      <c r="L252" s="16">
        <v>0.36137990999999997</v>
      </c>
      <c r="M252" s="16">
        <v>83.163881000000003</v>
      </c>
      <c r="N252" s="16">
        <v>81.163881000000003</v>
      </c>
      <c r="O252" s="16">
        <v>0</v>
      </c>
      <c r="P252" s="16">
        <v>2</v>
      </c>
      <c r="Q252" s="16">
        <v>0</v>
      </c>
      <c r="R252" s="16">
        <v>88.063548634</v>
      </c>
      <c r="S252" s="16">
        <v>41.849802969999999</v>
      </c>
      <c r="T252" s="16">
        <v>1.7964912800000001</v>
      </c>
      <c r="U252" s="16">
        <v>7.5548730499999994</v>
      </c>
      <c r="V252" s="16">
        <v>0</v>
      </c>
      <c r="W252" s="16">
        <v>0</v>
      </c>
      <c r="X252" s="16">
        <v>3.2877638599999996</v>
      </c>
      <c r="Y252" s="16">
        <v>6.6283867399999998</v>
      </c>
      <c r="Z252" s="16">
        <v>0</v>
      </c>
      <c r="AA252" s="16">
        <v>61.117317899999996</v>
      </c>
      <c r="AB252" s="16">
        <v>26.946230733999997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1.9077091399999999</v>
      </c>
      <c r="AM252" s="16">
        <v>1.9077091399999999</v>
      </c>
      <c r="AN252" s="16">
        <v>0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1.9077091399999999</v>
      </c>
      <c r="AU252" s="16">
        <v>25.038521593999995</v>
      </c>
      <c r="AV252" s="16">
        <v>155.32373171</v>
      </c>
      <c r="AW252" s="16">
        <v>180.36225330399998</v>
      </c>
      <c r="AX252" s="16">
        <v>0</v>
      </c>
      <c r="AY252" s="16">
        <v>20.50790838</v>
      </c>
      <c r="AZ252" s="16">
        <v>159.854344924</v>
      </c>
    </row>
    <row r="253" spans="2:52" x14ac:dyDescent="0.25">
      <c r="B253" s="15" t="s">
        <v>155</v>
      </c>
      <c r="C253" s="16">
        <v>44.696682564999996</v>
      </c>
      <c r="D253" s="16">
        <v>28.603734885000001</v>
      </c>
      <c r="E253" s="16">
        <v>5.2662942150000003</v>
      </c>
      <c r="F253" s="16">
        <v>22.659207389999999</v>
      </c>
      <c r="G253" s="16">
        <v>0.67823328000000005</v>
      </c>
      <c r="H253" s="16">
        <v>16.092947679999998</v>
      </c>
      <c r="I253" s="16">
        <v>4.0807293500000004</v>
      </c>
      <c r="J253" s="16">
        <v>3.79353461</v>
      </c>
      <c r="K253" s="16">
        <v>7.8112978899999996</v>
      </c>
      <c r="L253" s="16">
        <v>0.40738583</v>
      </c>
      <c r="M253" s="16">
        <v>109.21216683</v>
      </c>
      <c r="N253" s="16">
        <v>99.247939000000002</v>
      </c>
      <c r="O253" s="16">
        <v>9.8501060000000001E-2</v>
      </c>
      <c r="P253" s="16">
        <v>9.8657267700000002</v>
      </c>
      <c r="Q253" s="16">
        <v>0</v>
      </c>
      <c r="R253" s="16">
        <v>153.90884939499998</v>
      </c>
      <c r="S253" s="16">
        <v>79.197583850000001</v>
      </c>
      <c r="T253" s="16">
        <v>2.5276082999999998</v>
      </c>
      <c r="U253" s="16">
        <v>12.30301691</v>
      </c>
      <c r="V253" s="16">
        <v>0</v>
      </c>
      <c r="W253" s="16">
        <v>1.3771520500000001</v>
      </c>
      <c r="X253" s="16">
        <v>4.4284438899999996</v>
      </c>
      <c r="Y253" s="16">
        <v>14.141733289999999</v>
      </c>
      <c r="Z253" s="16">
        <v>0</v>
      </c>
      <c r="AA253" s="16">
        <v>113.97553828999999</v>
      </c>
      <c r="AB253" s="16">
        <v>39.933311105000001</v>
      </c>
      <c r="AC253" s="16">
        <v>0.86968752999999999</v>
      </c>
      <c r="AD253" s="16">
        <v>0</v>
      </c>
      <c r="AE253" s="16">
        <v>0</v>
      </c>
      <c r="AF253" s="16">
        <v>0.86968752999999999</v>
      </c>
      <c r="AG253" s="16">
        <v>0</v>
      </c>
      <c r="AH253" s="16">
        <v>0</v>
      </c>
      <c r="AI253" s="16">
        <v>0</v>
      </c>
      <c r="AJ253" s="16">
        <v>0</v>
      </c>
      <c r="AK253" s="16">
        <v>0.86968752999999999</v>
      </c>
      <c r="AL253" s="16">
        <v>0.30894325</v>
      </c>
      <c r="AM253" s="16">
        <v>0.30894325</v>
      </c>
      <c r="AN253" s="16">
        <v>0</v>
      </c>
      <c r="AO253" s="16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0.30894325</v>
      </c>
      <c r="AU253" s="16">
        <v>40.494055385000003</v>
      </c>
      <c r="AV253" s="16">
        <v>77.332434400000011</v>
      </c>
      <c r="AW253" s="16">
        <v>117.82648978499999</v>
      </c>
      <c r="AX253" s="16">
        <v>21.530356210000001</v>
      </c>
      <c r="AY253" s="16">
        <v>0</v>
      </c>
      <c r="AZ253" s="16">
        <v>96.296133574999985</v>
      </c>
    </row>
    <row r="254" spans="2:52" x14ac:dyDescent="0.25">
      <c r="B254" s="15" t="s">
        <v>156</v>
      </c>
      <c r="C254" s="16">
        <v>17.624642922999996</v>
      </c>
      <c r="D254" s="16">
        <v>6.5109729329999997</v>
      </c>
      <c r="E254" s="16">
        <v>2.0806848630000001</v>
      </c>
      <c r="F254" s="16">
        <v>3.7812020199999998</v>
      </c>
      <c r="G254" s="16">
        <v>0.64908605000000008</v>
      </c>
      <c r="H254" s="16">
        <v>11.113669989999998</v>
      </c>
      <c r="I254" s="16">
        <v>3.23585827</v>
      </c>
      <c r="J254" s="16">
        <v>1.3971985</v>
      </c>
      <c r="K254" s="16">
        <v>5.4020769299999998</v>
      </c>
      <c r="L254" s="16">
        <v>1.07853629</v>
      </c>
      <c r="M254" s="16">
        <v>167.84196000999998</v>
      </c>
      <c r="N254" s="16">
        <v>167.796796</v>
      </c>
      <c r="O254" s="16">
        <v>4.5164010000000004E-2</v>
      </c>
      <c r="P254" s="16">
        <v>0</v>
      </c>
      <c r="Q254" s="16">
        <v>0</v>
      </c>
      <c r="R254" s="16">
        <v>185.46660293299999</v>
      </c>
      <c r="S254" s="16">
        <v>85.38876909999999</v>
      </c>
      <c r="T254" s="16">
        <v>0.74542719999999996</v>
      </c>
      <c r="U254" s="16">
        <v>11.86106174</v>
      </c>
      <c r="V254" s="16">
        <v>0</v>
      </c>
      <c r="W254" s="16">
        <v>0</v>
      </c>
      <c r="X254" s="16">
        <v>2.7136693599999999</v>
      </c>
      <c r="Y254" s="16">
        <v>12.414130929999999</v>
      </c>
      <c r="Z254" s="16">
        <v>0</v>
      </c>
      <c r="AA254" s="16">
        <v>113.12305832999998</v>
      </c>
      <c r="AB254" s="16">
        <v>72.343544602999998</v>
      </c>
      <c r="AC254" s="16">
        <v>0</v>
      </c>
      <c r="AD254" s="16">
        <v>0</v>
      </c>
      <c r="AE254" s="16">
        <v>0</v>
      </c>
      <c r="AF254" s="16">
        <v>0</v>
      </c>
      <c r="AG254" s="16">
        <v>3.6225580000000002</v>
      </c>
      <c r="AH254" s="16">
        <v>3.6225580000000002</v>
      </c>
      <c r="AI254" s="16">
        <v>0</v>
      </c>
      <c r="AJ254" s="16">
        <v>0</v>
      </c>
      <c r="AK254" s="16">
        <v>3.6225580000000002</v>
      </c>
      <c r="AL254" s="16">
        <v>13.464464719999999</v>
      </c>
      <c r="AM254" s="16">
        <v>13.464464719999999</v>
      </c>
      <c r="AN254" s="16">
        <v>0</v>
      </c>
      <c r="AO254" s="16">
        <v>0</v>
      </c>
      <c r="AP254" s="16">
        <v>1.04285009</v>
      </c>
      <c r="AQ254" s="16">
        <v>1.04285009</v>
      </c>
      <c r="AR254" s="16">
        <v>0</v>
      </c>
      <c r="AS254" s="16">
        <v>0</v>
      </c>
      <c r="AT254" s="16">
        <v>14.507314809999999</v>
      </c>
      <c r="AU254" s="16">
        <v>61.458787793000006</v>
      </c>
      <c r="AV254" s="16">
        <v>128.75770931</v>
      </c>
      <c r="AW254" s="16">
        <v>190.21649710300002</v>
      </c>
      <c r="AX254" s="16">
        <v>14.84794314</v>
      </c>
      <c r="AY254" s="16">
        <v>30.686513789999999</v>
      </c>
      <c r="AZ254" s="16">
        <v>144.68204017300002</v>
      </c>
    </row>
    <row r="255" spans="2:52" x14ac:dyDescent="0.25">
      <c r="B255" s="15" t="s">
        <v>157</v>
      </c>
      <c r="C255" s="16">
        <v>8.1090084339999997</v>
      </c>
      <c r="D255" s="16">
        <v>4.3805846940000004</v>
      </c>
      <c r="E255" s="16">
        <v>2.2629252640000002</v>
      </c>
      <c r="F255" s="16">
        <v>1.1909273899999999</v>
      </c>
      <c r="G255" s="16">
        <v>0.92673204000000009</v>
      </c>
      <c r="H255" s="16">
        <v>3.7284237399999998</v>
      </c>
      <c r="I255" s="16">
        <v>0.92208884000000002</v>
      </c>
      <c r="J255" s="16">
        <v>0.58235999999999999</v>
      </c>
      <c r="K255" s="16">
        <v>2.2239749</v>
      </c>
      <c r="L255" s="16">
        <v>0</v>
      </c>
      <c r="M255" s="16">
        <v>58.185451439999994</v>
      </c>
      <c r="N255" s="16">
        <v>58.157902999999997</v>
      </c>
      <c r="O255" s="16">
        <v>2.7548439999999997E-2</v>
      </c>
      <c r="P255" s="16">
        <v>0</v>
      </c>
      <c r="Q255" s="16">
        <v>0</v>
      </c>
      <c r="R255" s="16">
        <v>66.294459873999998</v>
      </c>
      <c r="S255" s="16">
        <v>31.025227170000001</v>
      </c>
      <c r="T255" s="16">
        <v>1.5249796</v>
      </c>
      <c r="U255" s="16">
        <v>5.1628417300000002</v>
      </c>
      <c r="V255" s="16">
        <v>0</v>
      </c>
      <c r="W255" s="16">
        <v>0</v>
      </c>
      <c r="X255" s="16">
        <v>1.9625056299999999</v>
      </c>
      <c r="Y255" s="16">
        <v>8.6153259999999996</v>
      </c>
      <c r="Z255" s="16">
        <v>0</v>
      </c>
      <c r="AA255" s="16">
        <v>48.290880130000005</v>
      </c>
      <c r="AB255" s="16">
        <v>18.003579744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7.2906125599999996</v>
      </c>
      <c r="AM255" s="16">
        <v>7.2906125599999996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7.2906125599999996</v>
      </c>
      <c r="AU255" s="16">
        <v>10.712967184</v>
      </c>
      <c r="AV255" s="16">
        <v>27.080753670000004</v>
      </c>
      <c r="AW255" s="16">
        <v>37.793720854</v>
      </c>
      <c r="AX255" s="16">
        <v>0</v>
      </c>
      <c r="AY255" s="16">
        <v>0</v>
      </c>
      <c r="AZ255" s="16">
        <v>37.793720854</v>
      </c>
    </row>
    <row r="256" spans="2:52" x14ac:dyDescent="0.25">
      <c r="B256" s="15" t="s">
        <v>158</v>
      </c>
      <c r="C256" s="16">
        <v>18.422915251999999</v>
      </c>
      <c r="D256" s="16">
        <v>13.449627492000001</v>
      </c>
      <c r="E256" s="16">
        <v>1.3791293920000001</v>
      </c>
      <c r="F256" s="16">
        <v>11.84835268</v>
      </c>
      <c r="G256" s="16">
        <v>0.22214542000000001</v>
      </c>
      <c r="H256" s="16">
        <v>4.9732877599999998</v>
      </c>
      <c r="I256" s="16">
        <v>1.25669367</v>
      </c>
      <c r="J256" s="16">
        <v>1.1894655300000001</v>
      </c>
      <c r="K256" s="16">
        <v>2.52712856</v>
      </c>
      <c r="L256" s="16">
        <v>0</v>
      </c>
      <c r="M256" s="16">
        <v>58.527126000000003</v>
      </c>
      <c r="N256" s="16">
        <v>58.527126000000003</v>
      </c>
      <c r="O256" s="16">
        <v>0</v>
      </c>
      <c r="P256" s="16">
        <v>0</v>
      </c>
      <c r="Q256" s="16">
        <v>0</v>
      </c>
      <c r="R256" s="16">
        <v>76.950041252000005</v>
      </c>
      <c r="S256" s="16">
        <v>27.32112832</v>
      </c>
      <c r="T256" s="16">
        <v>0.65587660000000003</v>
      </c>
      <c r="U256" s="16">
        <v>3.0880055499999997</v>
      </c>
      <c r="V256" s="16">
        <v>0</v>
      </c>
      <c r="W256" s="16">
        <v>0</v>
      </c>
      <c r="X256" s="16">
        <v>1.7037326499999998</v>
      </c>
      <c r="Y256" s="16">
        <v>3.5633062099999999</v>
      </c>
      <c r="Z256" s="16">
        <v>0</v>
      </c>
      <c r="AA256" s="16">
        <v>36.332049329999997</v>
      </c>
      <c r="AB256" s="16">
        <v>40.617991922000002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1.3904564699999999</v>
      </c>
      <c r="AM256" s="16">
        <v>1.3904564699999999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1.3904564699999999</v>
      </c>
      <c r="AU256" s="16">
        <v>39.227535451999998</v>
      </c>
      <c r="AV256" s="16">
        <v>15.570461779999999</v>
      </c>
      <c r="AW256" s="16">
        <v>54.797997232</v>
      </c>
      <c r="AX256" s="16">
        <v>5.09272233</v>
      </c>
      <c r="AY256" s="16">
        <v>0.53680743000000009</v>
      </c>
      <c r="AZ256" s="16">
        <v>49.168467472000003</v>
      </c>
    </row>
    <row r="257" spans="2:52" x14ac:dyDescent="0.25">
      <c r="B257" s="15" t="s">
        <v>159</v>
      </c>
      <c r="C257" s="16">
        <v>9.1867467759999997</v>
      </c>
      <c r="D257" s="16">
        <v>1.3035313259999999</v>
      </c>
      <c r="E257" s="16">
        <v>0.92417691599999996</v>
      </c>
      <c r="F257" s="16">
        <v>0.25196251000000003</v>
      </c>
      <c r="G257" s="16">
        <v>0.1273919</v>
      </c>
      <c r="H257" s="16">
        <v>7.8832154499999998</v>
      </c>
      <c r="I257" s="16">
        <v>0.45882215000000004</v>
      </c>
      <c r="J257" s="16">
        <v>0.16925599999999999</v>
      </c>
      <c r="K257" s="16">
        <v>6.1862334699999995</v>
      </c>
      <c r="L257" s="16">
        <v>1.06890383</v>
      </c>
      <c r="M257" s="16">
        <v>77.207973999999993</v>
      </c>
      <c r="N257" s="16">
        <v>74.714823999999993</v>
      </c>
      <c r="O257" s="16">
        <v>0</v>
      </c>
      <c r="P257" s="16">
        <v>1.605</v>
      </c>
      <c r="Q257" s="16">
        <v>0.88815</v>
      </c>
      <c r="R257" s="16">
        <v>86.394720776</v>
      </c>
      <c r="S257" s="16">
        <v>38.23280424</v>
      </c>
      <c r="T257" s="16">
        <v>4.8034192300000003</v>
      </c>
      <c r="U257" s="16">
        <v>8.9806907699999989</v>
      </c>
      <c r="V257" s="16">
        <v>0</v>
      </c>
      <c r="W257" s="16">
        <v>1.9059184599999999</v>
      </c>
      <c r="X257" s="16">
        <v>3.64409253</v>
      </c>
      <c r="Y257" s="16">
        <v>16.407114660000001</v>
      </c>
      <c r="Z257" s="16">
        <v>0</v>
      </c>
      <c r="AA257" s="16">
        <v>73.97403989</v>
      </c>
      <c r="AB257" s="16">
        <v>12.420680886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1.3066800000000001</v>
      </c>
      <c r="AM257" s="16">
        <v>1.3066800000000001</v>
      </c>
      <c r="AN257" s="16">
        <v>0</v>
      </c>
      <c r="AO257" s="16">
        <v>0</v>
      </c>
      <c r="AP257" s="16">
        <v>0.35149248</v>
      </c>
      <c r="AQ257" s="16">
        <v>0.35149248</v>
      </c>
      <c r="AR257" s="16">
        <v>0</v>
      </c>
      <c r="AS257" s="16">
        <v>0</v>
      </c>
      <c r="AT257" s="16">
        <v>1.6581724799999999</v>
      </c>
      <c r="AU257" s="16">
        <v>10.762508406</v>
      </c>
      <c r="AV257" s="16">
        <v>1.9042784799999999</v>
      </c>
      <c r="AW257" s="16">
        <v>12.666786886000001</v>
      </c>
      <c r="AX257" s="16">
        <v>0</v>
      </c>
      <c r="AY257" s="16">
        <v>0</v>
      </c>
      <c r="AZ257" s="16">
        <v>12.666786886000001</v>
      </c>
    </row>
    <row r="258" spans="2:52" x14ac:dyDescent="0.25">
      <c r="B258" s="15" t="s">
        <v>160</v>
      </c>
      <c r="C258" s="16">
        <v>13.073204243999999</v>
      </c>
      <c r="D258" s="16">
        <v>5.346459404</v>
      </c>
      <c r="E258" s="16">
        <v>2.8690237440000002</v>
      </c>
      <c r="F258" s="16">
        <v>2.1527268300000002</v>
      </c>
      <c r="G258" s="16">
        <v>0.32470883</v>
      </c>
      <c r="H258" s="16">
        <v>7.7267448400000003</v>
      </c>
      <c r="I258" s="16">
        <v>2.1350698800000001</v>
      </c>
      <c r="J258" s="16">
        <v>0.55261099999999996</v>
      </c>
      <c r="K258" s="16">
        <v>4.67221449</v>
      </c>
      <c r="L258" s="16">
        <v>0.36684946999999996</v>
      </c>
      <c r="M258" s="16">
        <v>46.502985000000002</v>
      </c>
      <c r="N258" s="16">
        <v>46.502985000000002</v>
      </c>
      <c r="O258" s="16">
        <v>0</v>
      </c>
      <c r="P258" s="16">
        <v>0</v>
      </c>
      <c r="Q258" s="16">
        <v>0</v>
      </c>
      <c r="R258" s="16">
        <v>59.576189244000005</v>
      </c>
      <c r="S258" s="16">
        <v>31.525303350000002</v>
      </c>
      <c r="T258" s="16">
        <v>0.88254195999999996</v>
      </c>
      <c r="U258" s="16">
        <v>5.4519606900000008</v>
      </c>
      <c r="V258" s="16">
        <v>0</v>
      </c>
      <c r="W258" s="16">
        <v>0</v>
      </c>
      <c r="X258" s="16">
        <v>3.3940361100000001</v>
      </c>
      <c r="Y258" s="16">
        <v>10.232562830000001</v>
      </c>
      <c r="Z258" s="16">
        <v>4.8972470000000004E-2</v>
      </c>
      <c r="AA258" s="16">
        <v>51.535377409999995</v>
      </c>
      <c r="AB258" s="16">
        <v>8.0408118340000012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2.8329018800000001</v>
      </c>
      <c r="AM258" s="16">
        <v>2.8329018800000001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2.8329018800000001</v>
      </c>
      <c r="AU258" s="16">
        <v>5.2079099539999998</v>
      </c>
      <c r="AV258" s="16">
        <v>10.43960805</v>
      </c>
      <c r="AW258" s="16">
        <v>15.647518003999998</v>
      </c>
      <c r="AX258" s="16">
        <v>1.6344305400000001</v>
      </c>
      <c r="AY258" s="16">
        <v>5.3773741100000008</v>
      </c>
      <c r="AZ258" s="16">
        <v>8.635713354</v>
      </c>
    </row>
    <row r="259" spans="2:52" x14ac:dyDescent="0.25">
      <c r="B259" s="15" t="s">
        <v>161</v>
      </c>
      <c r="C259" s="16">
        <v>13.841434101999997</v>
      </c>
      <c r="D259" s="16">
        <v>6.6572137519999997</v>
      </c>
      <c r="E259" s="16">
        <v>2.793395592</v>
      </c>
      <c r="F259" s="16">
        <v>3.3885721099999997</v>
      </c>
      <c r="G259" s="16">
        <v>0.47524604999999998</v>
      </c>
      <c r="H259" s="16">
        <v>7.1842203499999995</v>
      </c>
      <c r="I259" s="16">
        <v>1.98616072</v>
      </c>
      <c r="J259" s="16">
        <v>1.1999143999999999</v>
      </c>
      <c r="K259" s="16">
        <v>2.7798894999999999</v>
      </c>
      <c r="L259" s="16">
        <v>1.2182557300000001</v>
      </c>
      <c r="M259" s="16">
        <v>63.328941999999998</v>
      </c>
      <c r="N259" s="16">
        <v>63.328941999999998</v>
      </c>
      <c r="O259" s="16">
        <v>0</v>
      </c>
      <c r="P259" s="16">
        <v>0</v>
      </c>
      <c r="Q259" s="16">
        <v>0</v>
      </c>
      <c r="R259" s="16">
        <v>77.170376101999992</v>
      </c>
      <c r="S259" s="16">
        <v>33.184282920000001</v>
      </c>
      <c r="T259" s="16">
        <v>1.0754808500000002</v>
      </c>
      <c r="U259" s="16">
        <v>7.7717142199999998</v>
      </c>
      <c r="V259" s="16">
        <v>0</v>
      </c>
      <c r="W259" s="16">
        <v>0</v>
      </c>
      <c r="X259" s="16">
        <v>3.51469443</v>
      </c>
      <c r="Y259" s="16">
        <v>15.38238398</v>
      </c>
      <c r="Z259" s="16">
        <v>0</v>
      </c>
      <c r="AA259" s="16">
        <v>60.928556400000005</v>
      </c>
      <c r="AB259" s="16">
        <v>16.241819702000001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10.88481262</v>
      </c>
      <c r="AM259" s="16">
        <v>10.88481262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10.88481262</v>
      </c>
      <c r="AU259" s="16">
        <v>5.3570070819999991</v>
      </c>
      <c r="AV259" s="16">
        <v>39.037729810000002</v>
      </c>
      <c r="AW259" s="16">
        <v>44.394736892000005</v>
      </c>
      <c r="AX259" s="16">
        <v>5.7974280899999995</v>
      </c>
      <c r="AY259" s="16">
        <v>7.2842780400000002</v>
      </c>
      <c r="AZ259" s="16">
        <v>31.313030762</v>
      </c>
    </row>
    <row r="260" spans="2:52" x14ac:dyDescent="0.25">
      <c r="B260" s="15" t="s">
        <v>162</v>
      </c>
      <c r="C260" s="16">
        <v>16.766989903999999</v>
      </c>
      <c r="D260" s="16">
        <v>3.1362261239999998</v>
      </c>
      <c r="E260" s="16">
        <v>1.294019134</v>
      </c>
      <c r="F260" s="16">
        <v>1.60868649</v>
      </c>
      <c r="G260" s="16">
        <v>0.23352049999999999</v>
      </c>
      <c r="H260" s="16">
        <v>13.630763779999999</v>
      </c>
      <c r="I260" s="16">
        <v>1.5115807700000001</v>
      </c>
      <c r="J260" s="16">
        <v>0.35421999999999998</v>
      </c>
      <c r="K260" s="16">
        <v>11.726197730000001</v>
      </c>
      <c r="L260" s="16">
        <v>3.8765279999999999E-2</v>
      </c>
      <c r="M260" s="16">
        <v>64.337033000000005</v>
      </c>
      <c r="N260" s="16">
        <v>64.300396000000006</v>
      </c>
      <c r="O260" s="16">
        <v>3.6637000000000003E-2</v>
      </c>
      <c r="P260" s="16">
        <v>0</v>
      </c>
      <c r="Q260" s="16">
        <v>0</v>
      </c>
      <c r="R260" s="16">
        <v>81.104022904000004</v>
      </c>
      <c r="S260" s="16">
        <v>54.554413150000002</v>
      </c>
      <c r="T260" s="16">
        <v>0.75</v>
      </c>
      <c r="U260" s="16">
        <v>5.1621762800000006</v>
      </c>
      <c r="V260" s="16">
        <v>0</v>
      </c>
      <c r="W260" s="16">
        <v>0</v>
      </c>
      <c r="X260" s="16">
        <v>2.0894067199999999</v>
      </c>
      <c r="Y260" s="16">
        <v>5.7111591200000005</v>
      </c>
      <c r="Z260" s="16">
        <v>0</v>
      </c>
      <c r="AA260" s="16">
        <v>68.267155269999989</v>
      </c>
      <c r="AB260" s="16">
        <v>12.836867633999999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1.7968917600000001</v>
      </c>
      <c r="AM260" s="16">
        <v>1.7968917600000001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0</v>
      </c>
      <c r="AT260" s="16">
        <v>1.7968917600000001</v>
      </c>
      <c r="AU260" s="16">
        <v>11.039975874</v>
      </c>
      <c r="AV260" s="16">
        <v>22.800256870000002</v>
      </c>
      <c r="AW260" s="16">
        <v>33.840232744000005</v>
      </c>
      <c r="AX260" s="16">
        <v>5.4906966600000002</v>
      </c>
      <c r="AY260" s="16">
        <v>0</v>
      </c>
      <c r="AZ260" s="16">
        <v>28.349536084000004</v>
      </c>
    </row>
    <row r="261" spans="2:52" x14ac:dyDescent="0.25">
      <c r="B261" s="15" t="s">
        <v>163</v>
      </c>
      <c r="C261" s="16">
        <v>16.293922024</v>
      </c>
      <c r="D261" s="16">
        <v>7.3077710840000005</v>
      </c>
      <c r="E261" s="16">
        <v>2.1928693540000004</v>
      </c>
      <c r="F261" s="16">
        <v>4.5021212300000002</v>
      </c>
      <c r="G261" s="16">
        <v>0.61278049999999995</v>
      </c>
      <c r="H261" s="16">
        <v>8.9861509399999999</v>
      </c>
      <c r="I261" s="16">
        <v>2.2702401400000003</v>
      </c>
      <c r="J261" s="16">
        <v>3.5045036199999999</v>
      </c>
      <c r="K261" s="16">
        <v>3.04260318</v>
      </c>
      <c r="L261" s="16">
        <v>0.16880400000000001</v>
      </c>
      <c r="M261" s="16">
        <v>128.65305271</v>
      </c>
      <c r="N261" s="16">
        <v>128.64010300000001</v>
      </c>
      <c r="O261" s="16">
        <v>1.294971E-2</v>
      </c>
      <c r="P261" s="16">
        <v>0</v>
      </c>
      <c r="Q261" s="16">
        <v>0</v>
      </c>
      <c r="R261" s="16">
        <v>144.94697473400001</v>
      </c>
      <c r="S261" s="16">
        <v>94.325226029999996</v>
      </c>
      <c r="T261" s="16">
        <v>1.1854415700000001</v>
      </c>
      <c r="U261" s="16">
        <v>13.863151519999999</v>
      </c>
      <c r="V261" s="16">
        <v>0</v>
      </c>
      <c r="W261" s="16">
        <v>0</v>
      </c>
      <c r="X261" s="16">
        <v>1.7053293700000001</v>
      </c>
      <c r="Y261" s="16">
        <v>9.3362730299999992</v>
      </c>
      <c r="Z261" s="16">
        <v>0</v>
      </c>
      <c r="AA261" s="16">
        <v>120.41542152</v>
      </c>
      <c r="AB261" s="16">
        <v>24.531553214000002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9.1136943600000002</v>
      </c>
      <c r="AM261" s="16">
        <v>9.1136943600000002</v>
      </c>
      <c r="AN261" s="16">
        <v>0</v>
      </c>
      <c r="AO261" s="16">
        <v>0</v>
      </c>
      <c r="AP261" s="16">
        <v>5.8066560000000003</v>
      </c>
      <c r="AQ261" s="16">
        <v>5.8066560000000003</v>
      </c>
      <c r="AR261" s="16">
        <v>0</v>
      </c>
      <c r="AS261" s="16">
        <v>0</v>
      </c>
      <c r="AT261" s="16">
        <v>14.920350359999999</v>
      </c>
      <c r="AU261" s="16">
        <v>9.6112028540000001</v>
      </c>
      <c r="AV261" s="16">
        <v>21.397277840000001</v>
      </c>
      <c r="AW261" s="16">
        <v>31.008480693999999</v>
      </c>
      <c r="AX261" s="16">
        <v>0</v>
      </c>
      <c r="AY261" s="16">
        <v>9.6552936000000003</v>
      </c>
      <c r="AZ261" s="16">
        <v>21.353187093999999</v>
      </c>
    </row>
    <row r="262" spans="2:52" x14ac:dyDescent="0.25">
      <c r="B262" s="15" t="s">
        <v>164</v>
      </c>
      <c r="C262" s="16">
        <v>28.697079719999998</v>
      </c>
      <c r="D262" s="16">
        <v>13.916503220000001</v>
      </c>
      <c r="E262" s="16">
        <v>6.2833359800000004</v>
      </c>
      <c r="F262" s="16">
        <v>7.2641435000000003</v>
      </c>
      <c r="G262" s="16">
        <v>0.36902373999999999</v>
      </c>
      <c r="H262" s="16">
        <v>14.7805765</v>
      </c>
      <c r="I262" s="16">
        <v>1.7838664</v>
      </c>
      <c r="J262" s="16">
        <v>1.4531966699999999</v>
      </c>
      <c r="K262" s="16">
        <v>5.1980537699999996</v>
      </c>
      <c r="L262" s="16">
        <v>6.3454596600000004</v>
      </c>
      <c r="M262" s="16">
        <v>137.41087992000001</v>
      </c>
      <c r="N262" s="16">
        <v>99.710120000000003</v>
      </c>
      <c r="O262" s="16">
        <v>37.700759920000003</v>
      </c>
      <c r="P262" s="16">
        <v>0</v>
      </c>
      <c r="Q262" s="16">
        <v>0</v>
      </c>
      <c r="R262" s="16">
        <v>166.10795964000002</v>
      </c>
      <c r="S262" s="16">
        <v>71.131134450000005</v>
      </c>
      <c r="T262" s="16">
        <v>1.7182780900000001</v>
      </c>
      <c r="U262" s="16">
        <v>10.33270738</v>
      </c>
      <c r="V262" s="16">
        <v>0</v>
      </c>
      <c r="W262" s="16">
        <v>0</v>
      </c>
      <c r="X262" s="16">
        <v>10.23640236</v>
      </c>
      <c r="Y262" s="16">
        <v>11.360457539999999</v>
      </c>
      <c r="Z262" s="16">
        <v>0</v>
      </c>
      <c r="AA262" s="16">
        <v>104.77897981999999</v>
      </c>
      <c r="AB262" s="16">
        <v>61.328979820000001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30.32315303</v>
      </c>
      <c r="AM262" s="16">
        <v>30.32315303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30.32315303</v>
      </c>
      <c r="AU262" s="16">
        <v>31.00582679</v>
      </c>
      <c r="AV262" s="16">
        <v>64.687715869999991</v>
      </c>
      <c r="AW262" s="16">
        <v>95.693542660000006</v>
      </c>
      <c r="AX262" s="16">
        <v>0</v>
      </c>
      <c r="AY262" s="16">
        <v>0</v>
      </c>
      <c r="AZ262" s="16">
        <v>95.693542660000006</v>
      </c>
    </row>
    <row r="263" spans="2:52" x14ac:dyDescent="0.25">
      <c r="B263" s="15" t="s">
        <v>165</v>
      </c>
      <c r="C263" s="16">
        <v>8.9809396259999978</v>
      </c>
      <c r="D263" s="16">
        <v>2.2311587159999999</v>
      </c>
      <c r="E263" s="16">
        <v>1.2036088659999999</v>
      </c>
      <c r="F263" s="16">
        <v>0.80111027000000001</v>
      </c>
      <c r="G263" s="16">
        <v>0.22643957999999997</v>
      </c>
      <c r="H263" s="16">
        <v>6.7497809099999992</v>
      </c>
      <c r="I263" s="16">
        <v>0.64510323999999997</v>
      </c>
      <c r="J263" s="16">
        <v>0.74657719999999994</v>
      </c>
      <c r="K263" s="16">
        <v>5.35169242</v>
      </c>
      <c r="L263" s="16">
        <v>6.4080500000000002E-3</v>
      </c>
      <c r="M263" s="16">
        <v>56.030208999999999</v>
      </c>
      <c r="N263" s="16">
        <v>50.950209000000001</v>
      </c>
      <c r="O263" s="16">
        <v>0</v>
      </c>
      <c r="P263" s="16">
        <v>0</v>
      </c>
      <c r="Q263" s="16">
        <v>5.08</v>
      </c>
      <c r="R263" s="16">
        <v>65.011148626000008</v>
      </c>
      <c r="S263" s="16">
        <v>35.750067990000005</v>
      </c>
      <c r="T263" s="16">
        <v>0.94317101000000003</v>
      </c>
      <c r="U263" s="16">
        <v>4.6099670199999991</v>
      </c>
      <c r="V263" s="16">
        <v>0</v>
      </c>
      <c r="W263" s="16">
        <v>0</v>
      </c>
      <c r="X263" s="16">
        <v>1.6861750500000001</v>
      </c>
      <c r="Y263" s="16">
        <v>3.7361700499999997</v>
      </c>
      <c r="Z263" s="16">
        <v>3.1112316</v>
      </c>
      <c r="AA263" s="16">
        <v>49.836782719999988</v>
      </c>
      <c r="AB263" s="16">
        <v>15.174365906</v>
      </c>
      <c r="AC263" s="16">
        <v>0</v>
      </c>
      <c r="AD263" s="16">
        <v>0</v>
      </c>
      <c r="AE263" s="16">
        <v>0</v>
      </c>
      <c r="AF263" s="16">
        <v>0</v>
      </c>
      <c r="AG263" s="16">
        <v>22.22</v>
      </c>
      <c r="AH263" s="16">
        <v>22.22</v>
      </c>
      <c r="AI263" s="16">
        <v>0</v>
      </c>
      <c r="AJ263" s="16">
        <v>0</v>
      </c>
      <c r="AK263" s="16">
        <v>22.22</v>
      </c>
      <c r="AL263" s="16">
        <v>11.181889999999999</v>
      </c>
      <c r="AM263" s="16">
        <v>11.181889999999999</v>
      </c>
      <c r="AN263" s="16">
        <v>0</v>
      </c>
      <c r="AO263" s="16">
        <v>0</v>
      </c>
      <c r="AP263" s="16">
        <v>2.7923695400000001</v>
      </c>
      <c r="AQ263" s="16">
        <v>2.7923695400000001</v>
      </c>
      <c r="AR263" s="16">
        <v>0</v>
      </c>
      <c r="AS263" s="16">
        <v>0</v>
      </c>
      <c r="AT263" s="16">
        <v>13.974259539999998</v>
      </c>
      <c r="AU263" s="16">
        <v>23.420106365999999</v>
      </c>
      <c r="AV263" s="16">
        <v>5.7164747900000004</v>
      </c>
      <c r="AW263" s="16">
        <v>29.136581155999998</v>
      </c>
      <c r="AX263" s="16">
        <v>0.37855872999999995</v>
      </c>
      <c r="AY263" s="16">
        <v>0</v>
      </c>
      <c r="AZ263" s="16">
        <v>28.758022426</v>
      </c>
    </row>
    <row r="264" spans="2:52" x14ac:dyDescent="0.25">
      <c r="B264" s="15" t="s">
        <v>166</v>
      </c>
      <c r="C264" s="16">
        <v>15.119486373999999</v>
      </c>
      <c r="D264" s="16">
        <v>8.9720870539999993</v>
      </c>
      <c r="E264" s="16">
        <v>3.6025247039999999</v>
      </c>
      <c r="F264" s="16">
        <v>4.7873124200000001</v>
      </c>
      <c r="G264" s="16">
        <v>0.58224993000000003</v>
      </c>
      <c r="H264" s="16">
        <v>6.1473993199999999</v>
      </c>
      <c r="I264" s="16">
        <v>1.7589568600000001</v>
      </c>
      <c r="J264" s="16">
        <v>0.8776195</v>
      </c>
      <c r="K264" s="16">
        <v>2.5096140899999999</v>
      </c>
      <c r="L264" s="16">
        <v>1.0012088699999999</v>
      </c>
      <c r="M264" s="16">
        <v>115.85363</v>
      </c>
      <c r="N264" s="16">
        <v>115.85363</v>
      </c>
      <c r="O264" s="16">
        <v>0</v>
      </c>
      <c r="P264" s="16">
        <v>0</v>
      </c>
      <c r="Q264" s="16">
        <v>0</v>
      </c>
      <c r="R264" s="16">
        <v>130.973116374</v>
      </c>
      <c r="S264" s="16">
        <v>68.990496800000003</v>
      </c>
      <c r="T264" s="16">
        <v>1.93511813</v>
      </c>
      <c r="U264" s="16">
        <v>9.4670614299999993</v>
      </c>
      <c r="V264" s="16">
        <v>0</v>
      </c>
      <c r="W264" s="16">
        <v>0</v>
      </c>
      <c r="X264" s="16">
        <v>1.33256357</v>
      </c>
      <c r="Y264" s="16">
        <v>31.222422550000001</v>
      </c>
      <c r="Z264" s="16">
        <v>0</v>
      </c>
      <c r="AA264" s="16">
        <v>112.94766247999998</v>
      </c>
      <c r="AB264" s="16">
        <v>18.025453893999998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1.1462855600000001</v>
      </c>
      <c r="AM264" s="16">
        <v>1.1462855600000001</v>
      </c>
      <c r="AN264" s="16">
        <v>0</v>
      </c>
      <c r="AO264" s="16">
        <v>0</v>
      </c>
      <c r="AP264" s="16">
        <v>4.7430640899999998</v>
      </c>
      <c r="AQ264" s="16">
        <v>4.7430640899999998</v>
      </c>
      <c r="AR264" s="16">
        <v>0</v>
      </c>
      <c r="AS264" s="16">
        <v>0</v>
      </c>
      <c r="AT264" s="16">
        <v>5.8893496500000007</v>
      </c>
      <c r="AU264" s="16">
        <v>12.136104243999998</v>
      </c>
      <c r="AV264" s="16">
        <v>50.125218580000009</v>
      </c>
      <c r="AW264" s="16">
        <v>62.261322824000004</v>
      </c>
      <c r="AX264" s="16">
        <v>1.0072683600000001</v>
      </c>
      <c r="AY264" s="16">
        <v>2.8066184300000003</v>
      </c>
      <c r="AZ264" s="16">
        <v>58.447436033999999</v>
      </c>
    </row>
    <row r="265" spans="2:52" x14ac:dyDescent="0.25">
      <c r="B265" s="15" t="s">
        <v>167</v>
      </c>
      <c r="C265" s="16">
        <v>9.7979985270000007</v>
      </c>
      <c r="D265" s="16">
        <v>3.3993189470000003</v>
      </c>
      <c r="E265" s="16">
        <v>1.4854871970000001</v>
      </c>
      <c r="F265" s="16">
        <v>1.635445</v>
      </c>
      <c r="G265" s="16">
        <v>0.27838675000000002</v>
      </c>
      <c r="H265" s="16">
        <v>6.3986795800000005</v>
      </c>
      <c r="I265" s="16">
        <v>2.73308704</v>
      </c>
      <c r="J265" s="16">
        <v>0.81494</v>
      </c>
      <c r="K265" s="16">
        <v>2.8415050000000002</v>
      </c>
      <c r="L265" s="16">
        <v>9.1475400000000009E-3</v>
      </c>
      <c r="M265" s="16">
        <v>72.092186999999996</v>
      </c>
      <c r="N265" s="16">
        <v>71.315526000000006</v>
      </c>
      <c r="O265" s="16">
        <v>0.27669899999999997</v>
      </c>
      <c r="P265" s="16">
        <v>0</v>
      </c>
      <c r="Q265" s="16">
        <v>0.49996200000000002</v>
      </c>
      <c r="R265" s="16">
        <v>81.890185527</v>
      </c>
      <c r="S265" s="16">
        <v>42.507017040000001</v>
      </c>
      <c r="T265" s="16">
        <v>0.78594691000000005</v>
      </c>
      <c r="U265" s="16">
        <v>5.1767879299999997</v>
      </c>
      <c r="V265" s="16">
        <v>0</v>
      </c>
      <c r="W265" s="16">
        <v>0</v>
      </c>
      <c r="X265" s="16">
        <v>3.2171062699999999</v>
      </c>
      <c r="Y265" s="16">
        <v>8.2498498399999995</v>
      </c>
      <c r="Z265" s="16">
        <v>9.6049929999999992E-2</v>
      </c>
      <c r="AA265" s="16">
        <v>60.032757919999995</v>
      </c>
      <c r="AB265" s="16">
        <v>21.857427607000002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0.28199999999999997</v>
      </c>
      <c r="AM265" s="16">
        <v>0.28199999999999997</v>
      </c>
      <c r="AN265" s="16">
        <v>0</v>
      </c>
      <c r="AO265" s="16">
        <v>0</v>
      </c>
      <c r="AP265" s="16">
        <v>0.403424</v>
      </c>
      <c r="AQ265" s="16">
        <v>0.403424</v>
      </c>
      <c r="AR265" s="16">
        <v>0</v>
      </c>
      <c r="AS265" s="16">
        <v>0</v>
      </c>
      <c r="AT265" s="16">
        <v>0.68542400000000003</v>
      </c>
      <c r="AU265" s="16">
        <v>21.172003607000001</v>
      </c>
      <c r="AV265" s="16">
        <v>6.6685328500000001</v>
      </c>
      <c r="AW265" s="16">
        <v>27.840536456999999</v>
      </c>
      <c r="AX265" s="16">
        <v>0.29406642999999999</v>
      </c>
      <c r="AY265" s="16">
        <v>8.0000000000000002E-3</v>
      </c>
      <c r="AZ265" s="16">
        <v>27.538470027000002</v>
      </c>
    </row>
    <row r="266" spans="2:52" x14ac:dyDescent="0.25">
      <c r="B266" s="15" t="s">
        <v>168</v>
      </c>
      <c r="C266" s="16">
        <v>4.0892214280000001</v>
      </c>
      <c r="D266" s="16">
        <v>2.6381104279999996</v>
      </c>
      <c r="E266" s="16">
        <v>1.3953775179999999</v>
      </c>
      <c r="F266" s="16">
        <v>0.69515431000000005</v>
      </c>
      <c r="G266" s="16">
        <v>0.54757860000000003</v>
      </c>
      <c r="H266" s="16">
        <v>1.451111</v>
      </c>
      <c r="I266" s="16">
        <v>0.81929099999999999</v>
      </c>
      <c r="J266" s="16">
        <v>0.23674500000000001</v>
      </c>
      <c r="K266" s="16">
        <v>0.39507500000000001</v>
      </c>
      <c r="L266" s="16">
        <v>0</v>
      </c>
      <c r="M266" s="16">
        <v>54.465719</v>
      </c>
      <c r="N266" s="16">
        <v>54.465719</v>
      </c>
      <c r="O266" s="16">
        <v>0</v>
      </c>
      <c r="P266" s="16">
        <v>0</v>
      </c>
      <c r="Q266" s="16">
        <v>0</v>
      </c>
      <c r="R266" s="16">
        <v>58.554940428000002</v>
      </c>
      <c r="S266" s="16">
        <v>27.606451289999999</v>
      </c>
      <c r="T266" s="16">
        <v>0.49013192</v>
      </c>
      <c r="U266" s="16">
        <v>5.4396269000000004</v>
      </c>
      <c r="V266" s="16">
        <v>0</v>
      </c>
      <c r="W266" s="16">
        <v>0</v>
      </c>
      <c r="X266" s="16">
        <v>1.24340794</v>
      </c>
      <c r="Y266" s="16">
        <v>2.9502548599999998</v>
      </c>
      <c r="Z266" s="16">
        <v>0</v>
      </c>
      <c r="AA266" s="16">
        <v>37.729872909999997</v>
      </c>
      <c r="AB266" s="16">
        <v>20.825067518000001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3.2491318599999999</v>
      </c>
      <c r="AM266" s="16">
        <v>3.2491318599999999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3.2491318599999999</v>
      </c>
      <c r="AU266" s="16">
        <v>17.575935657999999</v>
      </c>
      <c r="AV266" s="16">
        <v>54.322639789999997</v>
      </c>
      <c r="AW266" s="16">
        <v>71.898575448000003</v>
      </c>
      <c r="AX266" s="16">
        <v>0.70282352999999997</v>
      </c>
      <c r="AY266" s="16">
        <v>7.6900750799999997</v>
      </c>
      <c r="AZ266" s="16">
        <v>63.505676837999999</v>
      </c>
    </row>
    <row r="267" spans="2:52" x14ac:dyDescent="0.25">
      <c r="B267" s="15" t="s">
        <v>169</v>
      </c>
      <c r="C267" s="16">
        <v>5.8800092569999993</v>
      </c>
      <c r="D267" s="16">
        <v>3.4502827469999997</v>
      </c>
      <c r="E267" s="16">
        <v>1.8646642369999999</v>
      </c>
      <c r="F267" s="16">
        <v>1.3109902099999999</v>
      </c>
      <c r="G267" s="16">
        <v>0.27462829999999999</v>
      </c>
      <c r="H267" s="16">
        <v>2.4297265100000001</v>
      </c>
      <c r="I267" s="16">
        <v>0.69483979000000007</v>
      </c>
      <c r="J267" s="16">
        <v>0.41739999999999999</v>
      </c>
      <c r="K267" s="16">
        <v>0.86098337000000003</v>
      </c>
      <c r="L267" s="16">
        <v>0.45650335000000003</v>
      </c>
      <c r="M267" s="16">
        <v>161.83006356999999</v>
      </c>
      <c r="N267" s="16">
        <v>158.22230300000001</v>
      </c>
      <c r="O267" s="16">
        <v>0</v>
      </c>
      <c r="P267" s="16">
        <v>1.085</v>
      </c>
      <c r="Q267" s="16">
        <v>2.52276057</v>
      </c>
      <c r="R267" s="16">
        <v>167.710072827</v>
      </c>
      <c r="S267" s="16">
        <v>98.53035512000001</v>
      </c>
      <c r="T267" s="16">
        <v>2.00689699</v>
      </c>
      <c r="U267" s="16">
        <v>10.913699380000001</v>
      </c>
      <c r="V267" s="16">
        <v>0</v>
      </c>
      <c r="W267" s="16">
        <v>0</v>
      </c>
      <c r="X267" s="16">
        <v>2.59904599</v>
      </c>
      <c r="Y267" s="16">
        <v>25.704978670000003</v>
      </c>
      <c r="Z267" s="16">
        <v>0</v>
      </c>
      <c r="AA267" s="16">
        <v>139.75497614999998</v>
      </c>
      <c r="AB267" s="16">
        <v>27.955096676999997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6">
        <v>22.27333818</v>
      </c>
      <c r="AM267" s="16">
        <v>22.27333818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22.27333818</v>
      </c>
      <c r="AU267" s="16">
        <v>5.6817584969999997</v>
      </c>
      <c r="AV267" s="16">
        <v>17.01920595</v>
      </c>
      <c r="AW267" s="16">
        <v>22.700964447</v>
      </c>
      <c r="AX267" s="16">
        <v>4.5394114700000001</v>
      </c>
      <c r="AY267" s="16">
        <v>13.066579369999999</v>
      </c>
      <c r="AZ267" s="16">
        <v>5.094973607</v>
      </c>
    </row>
    <row r="268" spans="2:52" x14ac:dyDescent="0.25">
      <c r="B268" s="15" t="s">
        <v>170</v>
      </c>
      <c r="C268" s="16">
        <v>8.7487763000000012</v>
      </c>
      <c r="D268" s="16">
        <v>4.3520447100000004</v>
      </c>
      <c r="E268" s="16">
        <v>2.7621364599999998</v>
      </c>
      <c r="F268" s="16">
        <v>1.3651633700000001</v>
      </c>
      <c r="G268" s="16">
        <v>0.22474488000000001</v>
      </c>
      <c r="H268" s="16">
        <v>4.3967315899999999</v>
      </c>
      <c r="I268" s="16">
        <v>0.64372423999999995</v>
      </c>
      <c r="J268" s="16">
        <v>1.2688111799999999</v>
      </c>
      <c r="K268" s="16">
        <v>2.0675045500000002</v>
      </c>
      <c r="L268" s="16">
        <v>0.41669161999999998</v>
      </c>
      <c r="M268" s="16">
        <v>52.906122000000003</v>
      </c>
      <c r="N268" s="16">
        <v>51.685881000000002</v>
      </c>
      <c r="O268" s="16">
        <v>1.2202409999999999</v>
      </c>
      <c r="P268" s="16">
        <v>0</v>
      </c>
      <c r="Q268" s="16">
        <v>0</v>
      </c>
      <c r="R268" s="16">
        <v>61.654898299999999</v>
      </c>
      <c r="S268" s="16">
        <v>38.810164399999998</v>
      </c>
      <c r="T268" s="16">
        <v>1.4033955</v>
      </c>
      <c r="U268" s="16">
        <v>4.7352459000000007</v>
      </c>
      <c r="V268" s="16">
        <v>0</v>
      </c>
      <c r="W268" s="16">
        <v>0</v>
      </c>
      <c r="X268" s="16">
        <v>3.9265123199999996</v>
      </c>
      <c r="Y268" s="16">
        <v>9.0476540500000002</v>
      </c>
      <c r="Z268" s="16">
        <v>0</v>
      </c>
      <c r="AA268" s="16">
        <v>57.922972170000001</v>
      </c>
      <c r="AB268" s="16">
        <v>3.7319261299999997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1.4493400000000001</v>
      </c>
      <c r="AM268" s="16">
        <v>1.4493400000000001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1.4493400000000001</v>
      </c>
      <c r="AU268" s="16">
        <v>2.2825861299999999</v>
      </c>
      <c r="AV268" s="16">
        <v>68.451218830000002</v>
      </c>
      <c r="AW268" s="16">
        <v>70.733804960000015</v>
      </c>
      <c r="AX268" s="16">
        <v>0.99423032000000011</v>
      </c>
      <c r="AY268" s="16">
        <v>3.87004086</v>
      </c>
      <c r="AZ268" s="16">
        <v>65.869533779999998</v>
      </c>
    </row>
    <row r="269" spans="2:52" x14ac:dyDescent="0.25">
      <c r="B269" s="15" t="s">
        <v>171</v>
      </c>
      <c r="C269" s="16">
        <v>0.91029243699999995</v>
      </c>
      <c r="D269" s="16">
        <v>0.26350337699999998</v>
      </c>
      <c r="E269" s="16">
        <v>0.21138937699999999</v>
      </c>
      <c r="F269" s="16">
        <v>0</v>
      </c>
      <c r="G269" s="16">
        <v>5.2114000000000001E-2</v>
      </c>
      <c r="H269" s="16">
        <v>0.64678905999999992</v>
      </c>
      <c r="I269" s="16">
        <v>0.47031491999999997</v>
      </c>
      <c r="J269" s="16">
        <v>0.15974179999999999</v>
      </c>
      <c r="K269" s="16">
        <v>1.43845E-2</v>
      </c>
      <c r="L269" s="16">
        <v>2.3478400000000003E-3</v>
      </c>
      <c r="M269" s="16">
        <v>49.688470000000002</v>
      </c>
      <c r="N269" s="16">
        <v>46.136926000000003</v>
      </c>
      <c r="O269" s="16">
        <v>1.2917430000000001</v>
      </c>
      <c r="P269" s="16">
        <v>0</v>
      </c>
      <c r="Q269" s="16">
        <v>2.2598009999999999</v>
      </c>
      <c r="R269" s="16">
        <v>50.598762436999998</v>
      </c>
      <c r="S269" s="16">
        <v>27.094231730000001</v>
      </c>
      <c r="T269" s="16">
        <v>9.0378749999999994E-2</v>
      </c>
      <c r="U269" s="16">
        <v>4.2554134000000001</v>
      </c>
      <c r="V269" s="16">
        <v>0</v>
      </c>
      <c r="W269" s="16">
        <v>0</v>
      </c>
      <c r="X269" s="16">
        <v>0.93043122</v>
      </c>
      <c r="Y269" s="16">
        <v>8.5588311600000004</v>
      </c>
      <c r="Z269" s="16">
        <v>0</v>
      </c>
      <c r="AA269" s="16">
        <v>40.929286260000005</v>
      </c>
      <c r="AB269" s="16">
        <v>9.669476177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9.669476177</v>
      </c>
      <c r="AV269" s="16">
        <v>2.6679088199999996</v>
      </c>
      <c r="AW269" s="16">
        <v>12.337384996999999</v>
      </c>
      <c r="AX269" s="16">
        <v>0.54107614000000004</v>
      </c>
      <c r="AY269" s="16">
        <v>0</v>
      </c>
      <c r="AZ269" s="16">
        <v>11.796308857</v>
      </c>
    </row>
    <row r="270" spans="2:52" x14ac:dyDescent="0.25">
      <c r="B270" s="15" t="s">
        <v>172</v>
      </c>
      <c r="C270" s="16">
        <v>11.775294879999999</v>
      </c>
      <c r="D270" s="16">
        <v>5.6995730399999998</v>
      </c>
      <c r="E270" s="16">
        <v>2.3005899700000003</v>
      </c>
      <c r="F270" s="16">
        <v>3.1768968799999997</v>
      </c>
      <c r="G270" s="16">
        <v>0.22208618999999999</v>
      </c>
      <c r="H270" s="16">
        <v>6.0757218399999999</v>
      </c>
      <c r="I270" s="16">
        <v>1.56937796</v>
      </c>
      <c r="J270" s="16">
        <v>0.60923899999999998</v>
      </c>
      <c r="K270" s="16">
        <v>3.4264857499999999</v>
      </c>
      <c r="L270" s="16">
        <v>0.47061913</v>
      </c>
      <c r="M270" s="16">
        <v>56.457875600000001</v>
      </c>
      <c r="N270" s="16">
        <v>56.431342000000001</v>
      </c>
      <c r="O270" s="16">
        <v>2.6533599999999997E-2</v>
      </c>
      <c r="P270" s="16">
        <v>0</v>
      </c>
      <c r="Q270" s="16">
        <v>0</v>
      </c>
      <c r="R270" s="16">
        <v>68.233170479999998</v>
      </c>
      <c r="S270" s="16">
        <v>36.789866009999997</v>
      </c>
      <c r="T270" s="16">
        <v>0.80607209999999996</v>
      </c>
      <c r="U270" s="16">
        <v>6.70097114</v>
      </c>
      <c r="V270" s="16">
        <v>0</v>
      </c>
      <c r="W270" s="16">
        <v>0</v>
      </c>
      <c r="X270" s="16">
        <v>2.0794131199999999</v>
      </c>
      <c r="Y270" s="16">
        <v>15.367693869999998</v>
      </c>
      <c r="Z270" s="16">
        <v>0</v>
      </c>
      <c r="AA270" s="16">
        <v>61.744016239999993</v>
      </c>
      <c r="AB270" s="16">
        <v>6.4891542400000004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1.240721</v>
      </c>
      <c r="AM270" s="16">
        <v>1.240721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1.240721</v>
      </c>
      <c r="AU270" s="16">
        <v>5.2484332400000007</v>
      </c>
      <c r="AV270" s="16">
        <v>45.609315769999995</v>
      </c>
      <c r="AW270" s="16">
        <v>50.857749010000006</v>
      </c>
      <c r="AX270" s="16">
        <v>6.8423742299999999</v>
      </c>
      <c r="AY270" s="16">
        <v>0</v>
      </c>
      <c r="AZ270" s="16">
        <v>44.015374780000002</v>
      </c>
    </row>
    <row r="271" spans="2:52" x14ac:dyDescent="0.25">
      <c r="B271" s="15" t="s">
        <v>173</v>
      </c>
      <c r="C271" s="16">
        <v>16.313472359999999</v>
      </c>
      <c r="D271" s="16">
        <v>5.7648619700000001</v>
      </c>
      <c r="E271" s="16">
        <v>1.8460502400000001</v>
      </c>
      <c r="F271" s="16">
        <v>3.5963308999999999</v>
      </c>
      <c r="G271" s="16">
        <v>0.32248083</v>
      </c>
      <c r="H271" s="16">
        <v>10.54861039</v>
      </c>
      <c r="I271" s="16">
        <v>2.3360335099999996</v>
      </c>
      <c r="J271" s="16">
        <v>0.48368499999999998</v>
      </c>
      <c r="K271" s="16">
        <v>7.1172319999999996</v>
      </c>
      <c r="L271" s="16">
        <v>0.61165988000000004</v>
      </c>
      <c r="M271" s="16">
        <v>83.439071859999999</v>
      </c>
      <c r="N271" s="16">
        <v>83.392318000000003</v>
      </c>
      <c r="O271" s="16">
        <v>4.6753860000000001E-2</v>
      </c>
      <c r="P271" s="16">
        <v>0</v>
      </c>
      <c r="Q271" s="16">
        <v>0</v>
      </c>
      <c r="R271" s="16">
        <v>99.752544220000004</v>
      </c>
      <c r="S271" s="16">
        <v>32.746256209999999</v>
      </c>
      <c r="T271" s="16">
        <v>1.0224246800000001</v>
      </c>
      <c r="U271" s="16">
        <v>4.75753396</v>
      </c>
      <c r="V271" s="16">
        <v>0</v>
      </c>
      <c r="W271" s="16">
        <v>0</v>
      </c>
      <c r="X271" s="16">
        <v>0.93170443999999997</v>
      </c>
      <c r="Y271" s="16">
        <v>14.548622310000001</v>
      </c>
      <c r="Z271" s="16">
        <v>0</v>
      </c>
      <c r="AA271" s="16">
        <v>54.006541599999998</v>
      </c>
      <c r="AB271" s="16">
        <v>45.746002619999999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3.1424122799999998</v>
      </c>
      <c r="AM271" s="16">
        <v>3.1424122799999998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3.1424122799999998</v>
      </c>
      <c r="AU271" s="16">
        <v>42.603590339999997</v>
      </c>
      <c r="AV271" s="16">
        <v>43.199681909999995</v>
      </c>
      <c r="AW271" s="16">
        <v>85.803272250000006</v>
      </c>
      <c r="AX271" s="16">
        <v>0.68857089000000005</v>
      </c>
      <c r="AY271" s="16">
        <v>0</v>
      </c>
      <c r="AZ271" s="16">
        <v>85.114701359999998</v>
      </c>
    </row>
    <row r="272" spans="2:52" x14ac:dyDescent="0.25">
      <c r="B272" s="15" t="s">
        <v>174</v>
      </c>
      <c r="C272" s="16">
        <v>2.73588247</v>
      </c>
      <c r="D272" s="16">
        <v>0.61031572999999995</v>
      </c>
      <c r="E272" s="16">
        <v>0.34870812000000001</v>
      </c>
      <c r="F272" s="16">
        <v>0.22096853</v>
      </c>
      <c r="G272" s="16">
        <v>4.0639080000000001E-2</v>
      </c>
      <c r="H272" s="16">
        <v>2.1255667399999996</v>
      </c>
      <c r="I272" s="16">
        <v>0.25245990000000001</v>
      </c>
      <c r="J272" s="16">
        <v>0.54238369999999991</v>
      </c>
      <c r="K272" s="16">
        <v>1.31367601</v>
      </c>
      <c r="L272" s="16">
        <v>1.7047130000000001E-2</v>
      </c>
      <c r="M272" s="16">
        <v>30.476966999999998</v>
      </c>
      <c r="N272" s="16">
        <v>30.476966999999998</v>
      </c>
      <c r="O272" s="16">
        <v>0</v>
      </c>
      <c r="P272" s="16">
        <v>0</v>
      </c>
      <c r="Q272" s="16">
        <v>0</v>
      </c>
      <c r="R272" s="16">
        <v>33.212849470000002</v>
      </c>
      <c r="S272" s="16">
        <v>23.779512989999997</v>
      </c>
      <c r="T272" s="16">
        <v>8.9915999999999996E-2</v>
      </c>
      <c r="U272" s="16">
        <v>1.9306192499999999</v>
      </c>
      <c r="V272" s="16">
        <v>0</v>
      </c>
      <c r="W272" s="16">
        <v>0</v>
      </c>
      <c r="X272" s="16">
        <v>1.6832803999999999</v>
      </c>
      <c r="Y272" s="16">
        <v>2.3583918399999999</v>
      </c>
      <c r="Z272" s="16">
        <v>0</v>
      </c>
      <c r="AA272" s="16">
        <v>29.841720479999996</v>
      </c>
      <c r="AB272" s="16">
        <v>3.3711289900000003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2.0295000000000001E-2</v>
      </c>
      <c r="AM272" s="16">
        <v>2.0295000000000001E-2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2.0295000000000001E-2</v>
      </c>
      <c r="AU272" s="16">
        <v>3.3508339900000004</v>
      </c>
      <c r="AV272" s="16">
        <v>7.4138871699999997</v>
      </c>
      <c r="AW272" s="16">
        <v>10.764721160000001</v>
      </c>
      <c r="AX272" s="16">
        <v>0.56839256000000005</v>
      </c>
      <c r="AY272" s="16">
        <v>2.1532112000000003</v>
      </c>
      <c r="AZ272" s="16">
        <v>8.0431173999999999</v>
      </c>
    </row>
    <row r="273" spans="2:52" x14ac:dyDescent="0.25">
      <c r="B273" s="15" t="s">
        <v>175</v>
      </c>
      <c r="C273" s="16">
        <v>6.3130816830000001</v>
      </c>
      <c r="D273" s="16">
        <v>2.4172806829999995</v>
      </c>
      <c r="E273" s="16">
        <v>0.90510284299999999</v>
      </c>
      <c r="F273" s="16">
        <v>1.2918407299999999</v>
      </c>
      <c r="G273" s="16">
        <v>0.22033710999999997</v>
      </c>
      <c r="H273" s="16">
        <v>3.8958010000000001</v>
      </c>
      <c r="I273" s="16">
        <v>1.14270501</v>
      </c>
      <c r="J273" s="16">
        <v>0.34142099999999997</v>
      </c>
      <c r="K273" s="16">
        <v>2.3928699900000003</v>
      </c>
      <c r="L273" s="16">
        <v>1.8804999999999999E-2</v>
      </c>
      <c r="M273" s="16">
        <v>48.292405000000002</v>
      </c>
      <c r="N273" s="16">
        <v>48.292405000000002</v>
      </c>
      <c r="O273" s="16">
        <v>0</v>
      </c>
      <c r="P273" s="16">
        <v>0</v>
      </c>
      <c r="Q273" s="16">
        <v>0</v>
      </c>
      <c r="R273" s="16">
        <v>54.605486682999995</v>
      </c>
      <c r="S273" s="16">
        <v>32.435736989999995</v>
      </c>
      <c r="T273" s="16">
        <v>0.52550490000000005</v>
      </c>
      <c r="U273" s="16">
        <v>4.41010115</v>
      </c>
      <c r="V273" s="16">
        <v>0</v>
      </c>
      <c r="W273" s="16">
        <v>0</v>
      </c>
      <c r="X273" s="16">
        <v>2.6224280899999997</v>
      </c>
      <c r="Y273" s="16">
        <v>5.9265867300000004</v>
      </c>
      <c r="Z273" s="16">
        <v>0.10238799000000001</v>
      </c>
      <c r="AA273" s="16">
        <v>46.02274585</v>
      </c>
      <c r="AB273" s="16">
        <v>8.5827408330000008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1.2659999999999999E-2</v>
      </c>
      <c r="AM273" s="16">
        <v>1.2659999999999999E-2</v>
      </c>
      <c r="AN273" s="16">
        <v>0</v>
      </c>
      <c r="AO273" s="16">
        <v>0</v>
      </c>
      <c r="AP273" s="16">
        <v>1.44039921</v>
      </c>
      <c r="AQ273" s="16">
        <v>1.44039921</v>
      </c>
      <c r="AR273" s="16">
        <v>0</v>
      </c>
      <c r="AS273" s="16">
        <v>0</v>
      </c>
      <c r="AT273" s="16">
        <v>1.4530592099999999</v>
      </c>
      <c r="AU273" s="16">
        <v>7.1296816229999997</v>
      </c>
      <c r="AV273" s="16">
        <v>22.108691</v>
      </c>
      <c r="AW273" s="16">
        <v>29.238372623</v>
      </c>
      <c r="AX273" s="16">
        <v>3.6554339999999998E-2</v>
      </c>
      <c r="AY273" s="16">
        <v>4.0110966299999999</v>
      </c>
      <c r="AZ273" s="16">
        <v>25.190721653000001</v>
      </c>
    </row>
    <row r="274" spans="2:52" x14ac:dyDescent="0.25">
      <c r="B274" s="15" t="s">
        <v>176</v>
      </c>
      <c r="C274" s="16">
        <v>2.252153662</v>
      </c>
      <c r="D274" s="16">
        <v>1.3773506719999999</v>
      </c>
      <c r="E274" s="16">
        <v>0.70621972200000005</v>
      </c>
      <c r="F274" s="16">
        <v>0.4554723</v>
      </c>
      <c r="G274" s="16">
        <v>0.21565865000000001</v>
      </c>
      <c r="H274" s="16">
        <v>0.87480298999999995</v>
      </c>
      <c r="I274" s="16">
        <v>0.4631111</v>
      </c>
      <c r="J274" s="16">
        <v>0.12366389</v>
      </c>
      <c r="K274" s="16">
        <v>0.28802800000000001</v>
      </c>
      <c r="L274" s="16">
        <v>0</v>
      </c>
      <c r="M274" s="16">
        <v>86.748187000000001</v>
      </c>
      <c r="N274" s="16">
        <v>85.629727000000003</v>
      </c>
      <c r="O274" s="16">
        <v>1.11846</v>
      </c>
      <c r="P274" s="16">
        <v>0</v>
      </c>
      <c r="Q274" s="16">
        <v>0</v>
      </c>
      <c r="R274" s="16">
        <v>89.000340661999999</v>
      </c>
      <c r="S274" s="16">
        <v>52.902752</v>
      </c>
      <c r="T274" s="16">
        <v>0.24956961999999999</v>
      </c>
      <c r="U274" s="16">
        <v>6.0830879699999993</v>
      </c>
      <c r="V274" s="16">
        <v>0</v>
      </c>
      <c r="W274" s="16">
        <v>0</v>
      </c>
      <c r="X274" s="16">
        <v>1.733347</v>
      </c>
      <c r="Y274" s="16">
        <v>19.918665670000003</v>
      </c>
      <c r="Z274" s="16">
        <v>0</v>
      </c>
      <c r="AA274" s="16">
        <v>80.887422259999994</v>
      </c>
      <c r="AB274" s="16">
        <v>8.112918402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5.5500000000000001E-2</v>
      </c>
      <c r="AM274" s="16">
        <v>5.5500000000000001E-2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5.5500000000000001E-2</v>
      </c>
      <c r="AU274" s="16">
        <v>8.0574184019999997</v>
      </c>
      <c r="AV274" s="16">
        <v>19.128569229999997</v>
      </c>
      <c r="AW274" s="16">
        <v>27.185987632</v>
      </c>
      <c r="AX274" s="16">
        <v>0</v>
      </c>
      <c r="AY274" s="16">
        <v>0</v>
      </c>
      <c r="AZ274" s="16">
        <v>27.185987632</v>
      </c>
    </row>
    <row r="275" spans="2:52" x14ac:dyDescent="0.25">
      <c r="B275" s="15" t="s">
        <v>177</v>
      </c>
      <c r="C275" s="16">
        <v>15.066301699999999</v>
      </c>
      <c r="D275" s="16">
        <v>7.1111774099999998</v>
      </c>
      <c r="E275" s="16">
        <v>3.9008059500000001</v>
      </c>
      <c r="F275" s="16">
        <v>2.7684567000000002</v>
      </c>
      <c r="G275" s="16">
        <v>0.44191476000000002</v>
      </c>
      <c r="H275" s="16">
        <v>7.9551242899999988</v>
      </c>
      <c r="I275" s="16">
        <v>2.6568398599999998</v>
      </c>
      <c r="J275" s="16">
        <v>0.85081469999999992</v>
      </c>
      <c r="K275" s="16">
        <v>3.7921499999999999</v>
      </c>
      <c r="L275" s="16">
        <v>0.65531972999999999</v>
      </c>
      <c r="M275" s="16">
        <v>110.01650445</v>
      </c>
      <c r="N275" s="16">
        <v>109.977957</v>
      </c>
      <c r="O275" s="16">
        <v>2.677245E-2</v>
      </c>
      <c r="P275" s="16">
        <v>0</v>
      </c>
      <c r="Q275" s="16">
        <v>1.1775000000000001E-2</v>
      </c>
      <c r="R275" s="16">
        <v>125.08280615000001</v>
      </c>
      <c r="S275" s="16">
        <v>89.010743059999996</v>
      </c>
      <c r="T275" s="16">
        <v>1.3851426</v>
      </c>
      <c r="U275" s="16">
        <v>10.89833507</v>
      </c>
      <c r="V275" s="16">
        <v>0</v>
      </c>
      <c r="W275" s="16">
        <v>0</v>
      </c>
      <c r="X275" s="16">
        <v>6.8317671200000003</v>
      </c>
      <c r="Y275" s="16">
        <v>6.9821290099999995</v>
      </c>
      <c r="Z275" s="16">
        <v>0</v>
      </c>
      <c r="AA275" s="16">
        <v>115.10811686</v>
      </c>
      <c r="AB275" s="16">
        <v>9.9746892899999988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0.46229900000000002</v>
      </c>
      <c r="AM275" s="16">
        <v>0.46229900000000002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0.46229900000000002</v>
      </c>
      <c r="AU275" s="16">
        <v>9.512390289999999</v>
      </c>
      <c r="AV275" s="16">
        <v>25.068737339999998</v>
      </c>
      <c r="AW275" s="16">
        <v>34.581127629999997</v>
      </c>
      <c r="AX275" s="16">
        <v>1.880487</v>
      </c>
      <c r="AY275" s="16">
        <v>2.3657900000000001</v>
      </c>
      <c r="AZ275" s="16">
        <v>30.334850629999998</v>
      </c>
    </row>
    <row r="276" spans="2:52" x14ac:dyDescent="0.25">
      <c r="B276" s="15" t="s">
        <v>178</v>
      </c>
      <c r="C276" s="16">
        <v>10.3257417</v>
      </c>
      <c r="D276" s="16">
        <v>6.4096974099999997</v>
      </c>
      <c r="E276" s="16">
        <v>2.9594087599999996</v>
      </c>
      <c r="F276" s="16">
        <v>3.3534666500000001</v>
      </c>
      <c r="G276" s="16">
        <v>9.6822000000000005E-2</v>
      </c>
      <c r="H276" s="16">
        <v>3.9160442899999999</v>
      </c>
      <c r="I276" s="16">
        <v>0.42146034999999998</v>
      </c>
      <c r="J276" s="16">
        <v>1.2181694199999999</v>
      </c>
      <c r="K276" s="16">
        <v>1.5639734999999999</v>
      </c>
      <c r="L276" s="16">
        <v>0.71244101999999998</v>
      </c>
      <c r="M276" s="16">
        <v>90.312375000000003</v>
      </c>
      <c r="N276" s="16">
        <v>90.312375000000003</v>
      </c>
      <c r="O276" s="16">
        <v>0</v>
      </c>
      <c r="P276" s="16">
        <v>0</v>
      </c>
      <c r="Q276" s="16">
        <v>0</v>
      </c>
      <c r="R276" s="16">
        <v>100.6381167</v>
      </c>
      <c r="S276" s="16">
        <v>68.29927533</v>
      </c>
      <c r="T276" s="16">
        <v>0.89389616999999999</v>
      </c>
      <c r="U276" s="16">
        <v>7.2908655599999994</v>
      </c>
      <c r="V276" s="16">
        <v>0</v>
      </c>
      <c r="W276" s="16">
        <v>0</v>
      </c>
      <c r="X276" s="16">
        <v>1.1608317500000001</v>
      </c>
      <c r="Y276" s="16">
        <v>12.247308</v>
      </c>
      <c r="Z276" s="16">
        <v>0</v>
      </c>
      <c r="AA276" s="16">
        <v>89.892176810000009</v>
      </c>
      <c r="AB276" s="16">
        <v>10.745939890000001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0.3115</v>
      </c>
      <c r="AM276" s="16">
        <v>0.3115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0.3115</v>
      </c>
      <c r="AU276" s="16">
        <v>10.43443989</v>
      </c>
      <c r="AV276" s="16">
        <v>12.8029329</v>
      </c>
      <c r="AW276" s="16">
        <v>23.237372789999998</v>
      </c>
      <c r="AX276" s="16">
        <v>0</v>
      </c>
      <c r="AY276" s="16">
        <v>0</v>
      </c>
      <c r="AZ276" s="16">
        <v>23.237372789999998</v>
      </c>
    </row>
    <row r="277" spans="2:52" x14ac:dyDescent="0.25">
      <c r="B277" s="24" t="s">
        <v>1582</v>
      </c>
      <c r="C277" s="25">
        <f t="shared" ref="C277:AZ277" si="32">SUM(C249:C276)</f>
        <v>336.63410066899996</v>
      </c>
      <c r="D277" s="25">
        <f t="shared" si="32"/>
        <v>159.33980563900002</v>
      </c>
      <c r="E277" s="25">
        <f t="shared" si="32"/>
        <v>60.445577498999988</v>
      </c>
      <c r="F277" s="25">
        <f t="shared" si="32"/>
        <v>89.621922960000006</v>
      </c>
      <c r="G277" s="25">
        <f t="shared" si="32"/>
        <v>9.27230518</v>
      </c>
      <c r="H277" s="25">
        <f t="shared" si="32"/>
        <v>177.29429503</v>
      </c>
      <c r="I277" s="25">
        <f t="shared" si="32"/>
        <v>40.10005206999999</v>
      </c>
      <c r="J277" s="25">
        <f t="shared" si="32"/>
        <v>25.124795720000002</v>
      </c>
      <c r="K277" s="25">
        <f t="shared" si="32"/>
        <v>94.871873090000008</v>
      </c>
      <c r="L277" s="25">
        <f t="shared" si="32"/>
        <v>17.197574149999998</v>
      </c>
      <c r="M277" s="25">
        <f t="shared" si="32"/>
        <v>2265.6102620800002</v>
      </c>
      <c r="N277" s="25">
        <f t="shared" si="32"/>
        <v>2197.852492</v>
      </c>
      <c r="O277" s="25">
        <f t="shared" si="32"/>
        <v>41.939594740000004</v>
      </c>
      <c r="P277" s="25">
        <f t="shared" si="32"/>
        <v>14.55572677</v>
      </c>
      <c r="Q277" s="25">
        <f t="shared" si="32"/>
        <v>11.26244857</v>
      </c>
      <c r="R277" s="25">
        <f t="shared" si="32"/>
        <v>2602.2443627489997</v>
      </c>
      <c r="S277" s="25">
        <f t="shared" si="32"/>
        <v>1426.7155103100001</v>
      </c>
      <c r="T277" s="25">
        <f t="shared" si="32"/>
        <v>32.374347389999997</v>
      </c>
      <c r="U277" s="25">
        <f t="shared" si="32"/>
        <v>195.81416075000001</v>
      </c>
      <c r="V277" s="25">
        <f t="shared" si="32"/>
        <v>0</v>
      </c>
      <c r="W277" s="25">
        <f t="shared" si="32"/>
        <v>3.2830705099999999</v>
      </c>
      <c r="X277" s="25">
        <f t="shared" si="32"/>
        <v>79.613269129999992</v>
      </c>
      <c r="Y277" s="25">
        <f t="shared" si="32"/>
        <v>294.78922929000004</v>
      </c>
      <c r="Z277" s="25">
        <f t="shared" si="32"/>
        <v>5.5279327400000007</v>
      </c>
      <c r="AA277" s="25">
        <f t="shared" si="32"/>
        <v>2038.1175201200003</v>
      </c>
      <c r="AB277" s="25">
        <f t="shared" si="32"/>
        <v>564.12684262899995</v>
      </c>
      <c r="AC277" s="25">
        <f t="shared" si="32"/>
        <v>0.86968752999999999</v>
      </c>
      <c r="AD277" s="25">
        <f t="shared" si="32"/>
        <v>0</v>
      </c>
      <c r="AE277" s="25">
        <f t="shared" si="32"/>
        <v>0</v>
      </c>
      <c r="AF277" s="25">
        <f t="shared" si="32"/>
        <v>0.86968752999999999</v>
      </c>
      <c r="AG277" s="25">
        <f t="shared" si="32"/>
        <v>25.842558</v>
      </c>
      <c r="AH277" s="25">
        <f t="shared" si="32"/>
        <v>25.842558</v>
      </c>
      <c r="AI277" s="25">
        <f t="shared" si="32"/>
        <v>0</v>
      </c>
      <c r="AJ277" s="25">
        <f t="shared" si="32"/>
        <v>0</v>
      </c>
      <c r="AK277" s="25">
        <f t="shared" si="32"/>
        <v>26.712245529999997</v>
      </c>
      <c r="AL277" s="25">
        <f t="shared" si="32"/>
        <v>128.70184547999997</v>
      </c>
      <c r="AM277" s="25">
        <f t="shared" si="32"/>
        <v>128.70184547999997</v>
      </c>
      <c r="AN277" s="25">
        <f t="shared" si="32"/>
        <v>0</v>
      </c>
      <c r="AO277" s="25">
        <f t="shared" si="32"/>
        <v>0</v>
      </c>
      <c r="AP277" s="25">
        <f t="shared" si="32"/>
        <v>18.757178410000002</v>
      </c>
      <c r="AQ277" s="25">
        <f t="shared" si="32"/>
        <v>18.757178410000002</v>
      </c>
      <c r="AR277" s="25">
        <f t="shared" si="32"/>
        <v>0</v>
      </c>
      <c r="AS277" s="25">
        <f t="shared" si="32"/>
        <v>0</v>
      </c>
      <c r="AT277" s="25">
        <f t="shared" si="32"/>
        <v>147.45902389</v>
      </c>
      <c r="AU277" s="25">
        <f t="shared" si="32"/>
        <v>443.380064269</v>
      </c>
      <c r="AV277" s="25">
        <f t="shared" si="32"/>
        <v>986.58212126000012</v>
      </c>
      <c r="AW277" s="25">
        <f t="shared" si="32"/>
        <v>1429.962185529</v>
      </c>
      <c r="AX277" s="25">
        <f t="shared" si="32"/>
        <v>78.78336118</v>
      </c>
      <c r="AY277" s="25">
        <f t="shared" si="32"/>
        <v>111.72972542000001</v>
      </c>
      <c r="AZ277" s="25">
        <f t="shared" si="32"/>
        <v>1239.4490989290002</v>
      </c>
    </row>
    <row r="278" spans="2:5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x14ac:dyDescent="0.25">
      <c r="B279" s="14" t="s">
        <v>140</v>
      </c>
    </row>
    <row r="280" spans="2:52" x14ac:dyDescent="0.25">
      <c r="B280" s="15" t="s">
        <v>179</v>
      </c>
      <c r="C280" s="16">
        <v>32.782730483999998</v>
      </c>
      <c r="D280" s="16">
        <v>16.934588964</v>
      </c>
      <c r="E280" s="16">
        <v>4.3108986739999997</v>
      </c>
      <c r="F280" s="16">
        <v>11.684279140000001</v>
      </c>
      <c r="G280" s="16">
        <v>0.93941114999999997</v>
      </c>
      <c r="H280" s="16">
        <v>15.84814152</v>
      </c>
      <c r="I280" s="16">
        <v>3.6306242499999999</v>
      </c>
      <c r="J280" s="16">
        <v>0.77633300000000005</v>
      </c>
      <c r="K280" s="16">
        <v>6.44713475</v>
      </c>
      <c r="L280" s="16">
        <v>4.9940495200000008</v>
      </c>
      <c r="M280" s="16">
        <v>91.719542000000004</v>
      </c>
      <c r="N280" s="16">
        <v>91.093391999999994</v>
      </c>
      <c r="O280" s="16">
        <v>0.62614999999999998</v>
      </c>
      <c r="P280" s="16">
        <v>0</v>
      </c>
      <c r="Q280" s="16">
        <v>0</v>
      </c>
      <c r="R280" s="16">
        <v>124.502272484</v>
      </c>
      <c r="S280" s="16">
        <v>73.286681760000008</v>
      </c>
      <c r="T280" s="16">
        <v>1.93108948</v>
      </c>
      <c r="U280" s="16">
        <v>6.63058996</v>
      </c>
      <c r="V280" s="16">
        <v>0</v>
      </c>
      <c r="W280" s="16">
        <v>1.3917001299999998</v>
      </c>
      <c r="X280" s="16">
        <v>7.6449675700000004</v>
      </c>
      <c r="Y280" s="16">
        <v>23.434541280000001</v>
      </c>
      <c r="Z280" s="16">
        <v>1.50062308</v>
      </c>
      <c r="AA280" s="16">
        <v>115.82019326000001</v>
      </c>
      <c r="AB280" s="16">
        <v>8.6820792239999989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0.78234499999999996</v>
      </c>
      <c r="AM280" s="16">
        <v>0.78234499999999996</v>
      </c>
      <c r="AN280" s="16">
        <v>0</v>
      </c>
      <c r="AO280" s="16">
        <v>0</v>
      </c>
      <c r="AP280" s="16">
        <v>4.6490482200000001</v>
      </c>
      <c r="AQ280" s="16">
        <v>4.6490482200000001</v>
      </c>
      <c r="AR280" s="16">
        <v>0</v>
      </c>
      <c r="AS280" s="16">
        <v>0</v>
      </c>
      <c r="AT280" s="16">
        <v>5.4313932199999995</v>
      </c>
      <c r="AU280" s="16">
        <v>3.2506860040000003</v>
      </c>
      <c r="AV280" s="16">
        <v>13.743863430000001</v>
      </c>
      <c r="AW280" s="16">
        <v>16.994549434</v>
      </c>
      <c r="AX280" s="16">
        <v>0</v>
      </c>
      <c r="AY280" s="16">
        <v>0.126225</v>
      </c>
      <c r="AZ280" s="16">
        <v>16.868324434000002</v>
      </c>
    </row>
    <row r="281" spans="2:52" x14ac:dyDescent="0.25">
      <c r="B281" s="15" t="s">
        <v>180</v>
      </c>
      <c r="C281" s="16">
        <v>5.4347815900000001</v>
      </c>
      <c r="D281" s="16">
        <v>2.04876141</v>
      </c>
      <c r="E281" s="16">
        <v>0.68648401000000003</v>
      </c>
      <c r="F281" s="16">
        <v>0.99566739999999998</v>
      </c>
      <c r="G281" s="16">
        <v>0.36660999999999999</v>
      </c>
      <c r="H281" s="16">
        <v>3.3860201799999996</v>
      </c>
      <c r="I281" s="16">
        <v>1.3986061999999999</v>
      </c>
      <c r="J281" s="16">
        <v>0.41559249999999998</v>
      </c>
      <c r="K281" s="16">
        <v>0.17318620000000001</v>
      </c>
      <c r="L281" s="16">
        <v>1.3986352799999999</v>
      </c>
      <c r="M281" s="16">
        <v>72.888217549999993</v>
      </c>
      <c r="N281" s="16">
        <v>72.296428000000006</v>
      </c>
      <c r="O281" s="16">
        <v>0.59178955</v>
      </c>
      <c r="P281" s="16">
        <v>0</v>
      </c>
      <c r="Q281" s="16">
        <v>0</v>
      </c>
      <c r="R281" s="16">
        <v>78.322999140000007</v>
      </c>
      <c r="S281" s="16">
        <v>41.525684429999998</v>
      </c>
      <c r="T281" s="16">
        <v>0.35431892999999998</v>
      </c>
      <c r="U281" s="16">
        <v>7.9857772800000006</v>
      </c>
      <c r="V281" s="16">
        <v>0</v>
      </c>
      <c r="W281" s="16">
        <v>0</v>
      </c>
      <c r="X281" s="16">
        <v>4.9369635599999997</v>
      </c>
      <c r="Y281" s="16">
        <v>3.8280341600000001</v>
      </c>
      <c r="Z281" s="16">
        <v>1.2524602600000001</v>
      </c>
      <c r="AA281" s="16">
        <v>59.88323862</v>
      </c>
      <c r="AB281" s="16">
        <v>18.43976052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1.53726765</v>
      </c>
      <c r="AM281" s="16">
        <v>1.53726765</v>
      </c>
      <c r="AN281" s="16">
        <v>0</v>
      </c>
      <c r="AO281" s="16">
        <v>0</v>
      </c>
      <c r="AP281" s="16">
        <v>4.2708722400000001</v>
      </c>
      <c r="AQ281" s="16">
        <v>4.2708722400000001</v>
      </c>
      <c r="AR281" s="16">
        <v>0</v>
      </c>
      <c r="AS281" s="16">
        <v>0</v>
      </c>
      <c r="AT281" s="16">
        <v>5.8081398900000005</v>
      </c>
      <c r="AU281" s="16">
        <v>12.63162063</v>
      </c>
      <c r="AV281" s="16">
        <v>0</v>
      </c>
      <c r="AW281" s="16">
        <v>12.63162063</v>
      </c>
      <c r="AX281" s="16">
        <v>0</v>
      </c>
      <c r="AY281" s="16">
        <v>0</v>
      </c>
      <c r="AZ281" s="16">
        <v>12.63162063</v>
      </c>
    </row>
    <row r="282" spans="2:52" x14ac:dyDescent="0.25">
      <c r="B282" s="15" t="s">
        <v>181</v>
      </c>
      <c r="C282" s="16">
        <v>14.374975289999998</v>
      </c>
      <c r="D282" s="16">
        <v>6.4883861199999995</v>
      </c>
      <c r="E282" s="16">
        <v>1.77108876</v>
      </c>
      <c r="F282" s="16">
        <v>4.2514975100000001</v>
      </c>
      <c r="G282" s="16">
        <v>0.46579984999999996</v>
      </c>
      <c r="H282" s="16">
        <v>7.8865891699999988</v>
      </c>
      <c r="I282" s="16">
        <v>1.6751278500000002</v>
      </c>
      <c r="J282" s="16">
        <v>0.63124000000000002</v>
      </c>
      <c r="K282" s="16">
        <v>5.0640615999999996</v>
      </c>
      <c r="L282" s="16">
        <v>0.51615971999999999</v>
      </c>
      <c r="M282" s="16">
        <v>58.9747348</v>
      </c>
      <c r="N282" s="16">
        <v>58.298532999999999</v>
      </c>
      <c r="O282" s="16">
        <v>0</v>
      </c>
      <c r="P282" s="16">
        <v>0</v>
      </c>
      <c r="Q282" s="16">
        <v>0.67620180000000008</v>
      </c>
      <c r="R282" s="16">
        <v>73.349710090000002</v>
      </c>
      <c r="S282" s="16">
        <v>45.186566720000002</v>
      </c>
      <c r="T282" s="16">
        <v>0.91115608999999997</v>
      </c>
      <c r="U282" s="16">
        <v>4.9756772599999994</v>
      </c>
      <c r="V282" s="16">
        <v>0</v>
      </c>
      <c r="W282" s="16">
        <v>0</v>
      </c>
      <c r="X282" s="16">
        <v>2.2809050899999996</v>
      </c>
      <c r="Y282" s="16">
        <v>7.6404886599999999</v>
      </c>
      <c r="Z282" s="16">
        <v>0.45810070000000003</v>
      </c>
      <c r="AA282" s="16">
        <v>61.452894519999994</v>
      </c>
      <c r="AB282" s="16">
        <v>11.896815570000001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2.1596023200000003</v>
      </c>
      <c r="AM282" s="16">
        <v>2.1596023200000003</v>
      </c>
      <c r="AN282" s="16">
        <v>0</v>
      </c>
      <c r="AO282" s="16">
        <v>0</v>
      </c>
      <c r="AP282" s="16">
        <v>2.7756046699999999</v>
      </c>
      <c r="AQ282" s="16">
        <v>2.7756046699999999</v>
      </c>
      <c r="AR282" s="16">
        <v>0</v>
      </c>
      <c r="AS282" s="16">
        <v>0</v>
      </c>
      <c r="AT282" s="16">
        <v>4.9352069900000002</v>
      </c>
      <c r="AU282" s="16">
        <v>6.96160858</v>
      </c>
      <c r="AV282" s="16">
        <v>5.8946705200000009</v>
      </c>
      <c r="AW282" s="16">
        <v>12.8562791</v>
      </c>
      <c r="AX282" s="16">
        <v>2.6674880000000001</v>
      </c>
      <c r="AY282" s="16">
        <v>6.3857950499999996</v>
      </c>
      <c r="AZ282" s="16">
        <v>3.8029960500000004</v>
      </c>
    </row>
    <row r="283" spans="2:52" x14ac:dyDescent="0.25">
      <c r="B283" s="15" t="s">
        <v>182</v>
      </c>
      <c r="C283" s="16">
        <v>3.2203398599999997</v>
      </c>
      <c r="D283" s="16">
        <v>1.7059226699999999</v>
      </c>
      <c r="E283" s="16">
        <v>0.76764916000000005</v>
      </c>
      <c r="F283" s="16">
        <v>0.66862951000000004</v>
      </c>
      <c r="G283" s="16">
        <v>0.26964399999999999</v>
      </c>
      <c r="H283" s="16">
        <v>1.5144171899999999</v>
      </c>
      <c r="I283" s="16">
        <v>0.69814949999999998</v>
      </c>
      <c r="J283" s="16">
        <v>0.28694500000000001</v>
      </c>
      <c r="K283" s="16">
        <v>0.131547</v>
      </c>
      <c r="L283" s="16">
        <v>0.39777569000000002</v>
      </c>
      <c r="M283" s="16">
        <v>58.461987000000001</v>
      </c>
      <c r="N283" s="16">
        <v>58.461987000000001</v>
      </c>
      <c r="O283" s="16">
        <v>0</v>
      </c>
      <c r="P283" s="16">
        <v>0</v>
      </c>
      <c r="Q283" s="16">
        <v>0</v>
      </c>
      <c r="R283" s="16">
        <v>61.682326859999996</v>
      </c>
      <c r="S283" s="16">
        <v>36.811796469999997</v>
      </c>
      <c r="T283" s="16">
        <v>0.37066420999999999</v>
      </c>
      <c r="U283" s="16">
        <v>5.5397002899999999</v>
      </c>
      <c r="V283" s="16">
        <v>0</v>
      </c>
      <c r="W283" s="16">
        <v>0</v>
      </c>
      <c r="X283" s="16">
        <v>1.5290498700000001</v>
      </c>
      <c r="Y283" s="16">
        <v>9.8513832299999997</v>
      </c>
      <c r="Z283" s="16">
        <v>1.2703113700000002</v>
      </c>
      <c r="AA283" s="16">
        <v>55.37290543999999</v>
      </c>
      <c r="AB283" s="16">
        <v>6.3094214199999996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1.2333895500000001</v>
      </c>
      <c r="AM283" s="16">
        <v>1.2333895500000001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1.2333895500000001</v>
      </c>
      <c r="AU283" s="16">
        <v>5.0760318700000004</v>
      </c>
      <c r="AV283" s="16">
        <v>1.5400689999999999</v>
      </c>
      <c r="AW283" s="16">
        <v>6.6161008700000004</v>
      </c>
      <c r="AX283" s="16">
        <v>0</v>
      </c>
      <c r="AY283" s="16">
        <v>0</v>
      </c>
      <c r="AZ283" s="16">
        <v>6.6161008700000004</v>
      </c>
    </row>
    <row r="284" spans="2:52" x14ac:dyDescent="0.25">
      <c r="B284" s="15" t="s">
        <v>31</v>
      </c>
      <c r="C284" s="16">
        <v>4.8104816199999991</v>
      </c>
      <c r="D284" s="16">
        <v>3.0326615399999994</v>
      </c>
      <c r="E284" s="16">
        <v>1.6133022299999999</v>
      </c>
      <c r="F284" s="16">
        <v>0.98163774000000004</v>
      </c>
      <c r="G284" s="16">
        <v>0.43772157</v>
      </c>
      <c r="H284" s="16">
        <v>1.7778200800000001</v>
      </c>
      <c r="I284" s="16">
        <v>0.90864730000000005</v>
      </c>
      <c r="J284" s="16">
        <v>0.225965</v>
      </c>
      <c r="K284" s="16">
        <v>0.62329999999999997</v>
      </c>
      <c r="L284" s="16">
        <v>1.990778E-2</v>
      </c>
      <c r="M284" s="16">
        <v>66.162418500000001</v>
      </c>
      <c r="N284" s="16">
        <v>56.315051500000003</v>
      </c>
      <c r="O284" s="16">
        <v>9.8473670000000002</v>
      </c>
      <c r="P284" s="16">
        <v>0</v>
      </c>
      <c r="Q284" s="16">
        <v>0</v>
      </c>
      <c r="R284" s="16">
        <v>70.972900120000006</v>
      </c>
      <c r="S284" s="16">
        <v>44.44491463</v>
      </c>
      <c r="T284" s="16">
        <v>0.46508290000000002</v>
      </c>
      <c r="U284" s="16">
        <v>4.1266652000000006</v>
      </c>
      <c r="V284" s="16">
        <v>0</v>
      </c>
      <c r="W284" s="16">
        <v>0</v>
      </c>
      <c r="X284" s="16">
        <v>6.9689637300000005</v>
      </c>
      <c r="Y284" s="16">
        <v>4.5944282800000007</v>
      </c>
      <c r="Z284" s="16">
        <v>0</v>
      </c>
      <c r="AA284" s="16">
        <v>60.600054740000012</v>
      </c>
      <c r="AB284" s="16">
        <v>10.372845379999999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0.2</v>
      </c>
      <c r="AK284" s="16">
        <v>0.2</v>
      </c>
      <c r="AL284" s="16">
        <v>4.2000000000000003E-2</v>
      </c>
      <c r="AM284" s="16">
        <v>4.2000000000000003E-2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4.2000000000000003E-2</v>
      </c>
      <c r="AU284" s="16">
        <v>10.530845379999999</v>
      </c>
      <c r="AV284" s="16">
        <v>6.3879938099999993</v>
      </c>
      <c r="AW284" s="16">
        <v>16.918839189999996</v>
      </c>
      <c r="AX284" s="16">
        <v>0</v>
      </c>
      <c r="AY284" s="16">
        <v>0</v>
      </c>
      <c r="AZ284" s="16">
        <v>16.918839189999996</v>
      </c>
    </row>
    <row r="285" spans="2:52" x14ac:dyDescent="0.25">
      <c r="B285" s="15" t="s">
        <v>183</v>
      </c>
      <c r="C285" s="16">
        <v>11.841765070000001</v>
      </c>
      <c r="D285" s="16">
        <v>3.8353308900000003</v>
      </c>
      <c r="E285" s="16">
        <v>1.1862908999999999</v>
      </c>
      <c r="F285" s="16">
        <v>2.22997443</v>
      </c>
      <c r="G285" s="16">
        <v>0.41906556</v>
      </c>
      <c r="H285" s="16">
        <v>8.0064341799999994</v>
      </c>
      <c r="I285" s="16">
        <v>1.5295802299999999</v>
      </c>
      <c r="J285" s="16">
        <v>0.95470159999999993</v>
      </c>
      <c r="K285" s="16">
        <v>3.8115864199999998</v>
      </c>
      <c r="L285" s="16">
        <v>1.71056593</v>
      </c>
      <c r="M285" s="16">
        <v>97.258188000000004</v>
      </c>
      <c r="N285" s="16">
        <v>97.258188000000004</v>
      </c>
      <c r="O285" s="16">
        <v>0</v>
      </c>
      <c r="P285" s="16">
        <v>0</v>
      </c>
      <c r="Q285" s="16">
        <v>0</v>
      </c>
      <c r="R285" s="16">
        <v>109.09995307</v>
      </c>
      <c r="S285" s="16">
        <v>56.115430719999999</v>
      </c>
      <c r="T285" s="16">
        <v>0.79100000000000004</v>
      </c>
      <c r="U285" s="16">
        <v>8.8219001600000002</v>
      </c>
      <c r="V285" s="16">
        <v>0</v>
      </c>
      <c r="W285" s="16">
        <v>19.4516384</v>
      </c>
      <c r="X285" s="16">
        <v>2.446666</v>
      </c>
      <c r="Y285" s="16">
        <v>14.563999279999999</v>
      </c>
      <c r="Z285" s="16">
        <v>0.38720196000000001</v>
      </c>
      <c r="AA285" s="16">
        <v>102.57783651999999</v>
      </c>
      <c r="AB285" s="16">
        <v>6.5221165499999998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0.6</v>
      </c>
      <c r="AM285" s="16">
        <v>0.6</v>
      </c>
      <c r="AN285" s="16">
        <v>0</v>
      </c>
      <c r="AO285" s="16">
        <v>0</v>
      </c>
      <c r="AP285" s="16">
        <v>1.092212</v>
      </c>
      <c r="AQ285" s="16">
        <v>1.092212</v>
      </c>
      <c r="AR285" s="16">
        <v>0</v>
      </c>
      <c r="AS285" s="16">
        <v>0</v>
      </c>
      <c r="AT285" s="16">
        <v>1.692212</v>
      </c>
      <c r="AU285" s="16">
        <v>4.8299045500000002</v>
      </c>
      <c r="AV285" s="16">
        <v>10.742779730000001</v>
      </c>
      <c r="AW285" s="16">
        <v>15.572684279999999</v>
      </c>
      <c r="AX285" s="16">
        <v>9.9645876300000005</v>
      </c>
      <c r="AY285" s="16">
        <v>0</v>
      </c>
      <c r="AZ285" s="16">
        <v>5.6080966500000002</v>
      </c>
    </row>
    <row r="286" spans="2:52" x14ac:dyDescent="0.25">
      <c r="B286" s="15" t="s">
        <v>184</v>
      </c>
      <c r="C286" s="16">
        <v>20.967051699000002</v>
      </c>
      <c r="D286" s="16">
        <v>8.4644418990000005</v>
      </c>
      <c r="E286" s="16">
        <v>3.0914709390000001</v>
      </c>
      <c r="F286" s="16">
        <v>4.78272765</v>
      </c>
      <c r="G286" s="16">
        <v>0.59024331000000008</v>
      </c>
      <c r="H286" s="16">
        <v>12.5026098</v>
      </c>
      <c r="I286" s="16">
        <v>2.9326048300000003</v>
      </c>
      <c r="J286" s="16">
        <v>1.7079279999999999</v>
      </c>
      <c r="K286" s="16">
        <v>7.8439503099999994</v>
      </c>
      <c r="L286" s="16">
        <v>1.8126659999999999E-2</v>
      </c>
      <c r="M286" s="16">
        <v>60.214965939999999</v>
      </c>
      <c r="N286" s="16">
        <v>59.455450999999996</v>
      </c>
      <c r="O286" s="16">
        <v>0.75951493999999997</v>
      </c>
      <c r="P286" s="16">
        <v>0</v>
      </c>
      <c r="Q286" s="16">
        <v>0</v>
      </c>
      <c r="R286" s="16">
        <v>81.182017638999994</v>
      </c>
      <c r="S286" s="16">
        <v>54.721690250000002</v>
      </c>
      <c r="T286" s="16">
        <v>0.97309831999999996</v>
      </c>
      <c r="U286" s="16">
        <v>6.1628660399999999</v>
      </c>
      <c r="V286" s="16">
        <v>0</v>
      </c>
      <c r="W286" s="16">
        <v>0</v>
      </c>
      <c r="X286" s="16">
        <v>4.1241820899999997</v>
      </c>
      <c r="Y286" s="16">
        <v>9.7629344600000003</v>
      </c>
      <c r="Z286" s="16">
        <v>3.6626892899999999</v>
      </c>
      <c r="AA286" s="16">
        <v>79.407460450000002</v>
      </c>
      <c r="AB286" s="16">
        <v>1.774557189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1.5435574999999999</v>
      </c>
      <c r="AM286" s="16">
        <v>1.5435574999999999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1.5435574999999999</v>
      </c>
      <c r="AU286" s="16">
        <v>0.23099968899999998</v>
      </c>
      <c r="AV286" s="16">
        <v>6.7684850000000001</v>
      </c>
      <c r="AW286" s="16">
        <v>6.999484689</v>
      </c>
      <c r="AX286" s="16">
        <v>1.93441654</v>
      </c>
      <c r="AY286" s="16">
        <v>0</v>
      </c>
      <c r="AZ286" s="16">
        <v>5.065068149</v>
      </c>
    </row>
    <row r="287" spans="2:52" x14ac:dyDescent="0.25">
      <c r="B287" s="15" t="s">
        <v>185</v>
      </c>
      <c r="C287" s="16">
        <v>13.671361613000002</v>
      </c>
      <c r="D287" s="16">
        <v>6.8489146130000007</v>
      </c>
      <c r="E287" s="16">
        <v>2.5733078730000001</v>
      </c>
      <c r="F287" s="16">
        <v>3.6255637000000003</v>
      </c>
      <c r="G287" s="16">
        <v>0.65004304000000002</v>
      </c>
      <c r="H287" s="16">
        <v>6.8224470000000004</v>
      </c>
      <c r="I287" s="16">
        <v>1.7667010000000001</v>
      </c>
      <c r="J287" s="16">
        <v>0.86472599999999999</v>
      </c>
      <c r="K287" s="16">
        <v>3.583663</v>
      </c>
      <c r="L287" s="16">
        <v>0.60735700000000004</v>
      </c>
      <c r="M287" s="16">
        <v>76.389023590000008</v>
      </c>
      <c r="N287" s="16">
        <v>67.904387999999997</v>
      </c>
      <c r="O287" s="16">
        <v>8.4846355899999999</v>
      </c>
      <c r="P287" s="16">
        <v>0</v>
      </c>
      <c r="Q287" s="16">
        <v>0</v>
      </c>
      <c r="R287" s="16">
        <v>90.06038520300001</v>
      </c>
      <c r="S287" s="16">
        <v>57.866069570000001</v>
      </c>
      <c r="T287" s="16">
        <v>0.86547202000000001</v>
      </c>
      <c r="U287" s="16">
        <v>9.2486705499999999</v>
      </c>
      <c r="V287" s="16">
        <v>0</v>
      </c>
      <c r="W287" s="16">
        <v>0</v>
      </c>
      <c r="X287" s="16">
        <v>7.2430877499999999</v>
      </c>
      <c r="Y287" s="16">
        <v>7.6886197100000002</v>
      </c>
      <c r="Z287" s="16">
        <v>0</v>
      </c>
      <c r="AA287" s="16">
        <v>82.91191959999999</v>
      </c>
      <c r="AB287" s="16">
        <v>7.148465603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6.4740000000000006E-2</v>
      </c>
      <c r="AM287" s="16">
        <v>6.4740000000000006E-2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6.4740000000000006E-2</v>
      </c>
      <c r="AU287" s="16">
        <v>7.0837256030000004</v>
      </c>
      <c r="AV287" s="16">
        <v>0</v>
      </c>
      <c r="AW287" s="16">
        <v>7.0837256030000004</v>
      </c>
      <c r="AX287" s="16">
        <v>0</v>
      </c>
      <c r="AY287" s="16">
        <v>0</v>
      </c>
      <c r="AZ287" s="16">
        <v>7.0837256030000004</v>
      </c>
    </row>
    <row r="288" spans="2:52" x14ac:dyDescent="0.25">
      <c r="B288" s="15" t="s">
        <v>192</v>
      </c>
      <c r="C288" s="16">
        <v>10.481476560999999</v>
      </c>
      <c r="D288" s="16">
        <v>2.3680411110000001</v>
      </c>
      <c r="E288" s="16">
        <v>0.77200560100000004</v>
      </c>
      <c r="F288" s="16">
        <v>1.1157131499999999</v>
      </c>
      <c r="G288" s="16">
        <v>0.48032236</v>
      </c>
      <c r="H288" s="16">
        <v>8.113435449999999</v>
      </c>
      <c r="I288" s="16">
        <v>0.69224509999999995</v>
      </c>
      <c r="J288" s="16">
        <v>1.823931</v>
      </c>
      <c r="K288" s="16">
        <v>4.9012593499999992</v>
      </c>
      <c r="L288" s="16">
        <v>0.69599999999999995</v>
      </c>
      <c r="M288" s="16">
        <v>57.509039999999999</v>
      </c>
      <c r="N288" s="16">
        <v>57.509039999999999</v>
      </c>
      <c r="O288" s="16">
        <v>0</v>
      </c>
      <c r="P288" s="16">
        <v>0</v>
      </c>
      <c r="Q288" s="16">
        <v>0</v>
      </c>
      <c r="R288" s="16">
        <v>67.990516561000007</v>
      </c>
      <c r="S288" s="16">
        <v>43.56667427</v>
      </c>
      <c r="T288" s="16">
        <v>0.29481200000000002</v>
      </c>
      <c r="U288" s="16">
        <v>3.79595744</v>
      </c>
      <c r="V288" s="16">
        <v>0</v>
      </c>
      <c r="W288" s="16">
        <v>0</v>
      </c>
      <c r="X288" s="16">
        <v>4.8505257000000004</v>
      </c>
      <c r="Y288" s="16">
        <v>6.5172113200000004</v>
      </c>
      <c r="Z288" s="16">
        <v>3.5426335</v>
      </c>
      <c r="AA288" s="16">
        <v>62.567814230000003</v>
      </c>
      <c r="AB288" s="16">
        <v>5.422702331</v>
      </c>
      <c r="AC288" s="16">
        <v>0</v>
      </c>
      <c r="AD288" s="16">
        <v>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0.34086699999999998</v>
      </c>
      <c r="AM288" s="16">
        <v>0.34086699999999998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0.34086699999999998</v>
      </c>
      <c r="AU288" s="16">
        <v>5.0818353310000006</v>
      </c>
      <c r="AV288" s="16">
        <v>1.7505267900000001</v>
      </c>
      <c r="AW288" s="16">
        <v>6.8323621210000001</v>
      </c>
      <c r="AX288" s="16">
        <v>0</v>
      </c>
      <c r="AY288" s="16">
        <v>0</v>
      </c>
      <c r="AZ288" s="16">
        <v>6.8323621210000001</v>
      </c>
    </row>
    <row r="289" spans="2:52" x14ac:dyDescent="0.25">
      <c r="B289" s="15" t="s">
        <v>186</v>
      </c>
      <c r="C289" s="16">
        <v>3.8170779059999993</v>
      </c>
      <c r="D289" s="16">
        <v>2.7867050259999995</v>
      </c>
      <c r="E289" s="16">
        <v>0.18806030599999998</v>
      </c>
      <c r="F289" s="16">
        <v>2.4668450099999997</v>
      </c>
      <c r="G289" s="16">
        <v>0.13179970999999999</v>
      </c>
      <c r="H289" s="16">
        <v>1.03037288</v>
      </c>
      <c r="I289" s="16">
        <v>0.50778199999999996</v>
      </c>
      <c r="J289" s="16">
        <v>0.38450600000000001</v>
      </c>
      <c r="K289" s="16">
        <v>0.13808487999999999</v>
      </c>
      <c r="L289" s="16">
        <v>0</v>
      </c>
      <c r="M289" s="16">
        <v>96.121877999999995</v>
      </c>
      <c r="N289" s="16">
        <v>96.121877999999995</v>
      </c>
      <c r="O289" s="16">
        <v>0</v>
      </c>
      <c r="P289" s="16">
        <v>0</v>
      </c>
      <c r="Q289" s="16">
        <v>0</v>
      </c>
      <c r="R289" s="16">
        <v>99.938955906000004</v>
      </c>
      <c r="S289" s="16">
        <v>60.693668710000004</v>
      </c>
      <c r="T289" s="16">
        <v>0.11896916</v>
      </c>
      <c r="U289" s="16">
        <v>6.9926429900000002</v>
      </c>
      <c r="V289" s="16">
        <v>0</v>
      </c>
      <c r="W289" s="16">
        <v>0</v>
      </c>
      <c r="X289" s="16">
        <v>9.384354759999999</v>
      </c>
      <c r="Y289" s="16">
        <v>11.60728143</v>
      </c>
      <c r="Z289" s="16">
        <v>0.63785716000000003</v>
      </c>
      <c r="AA289" s="16">
        <v>89.434774210000015</v>
      </c>
      <c r="AB289" s="16">
        <v>10.504181695999998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3.9301997499999999</v>
      </c>
      <c r="AM289" s="16">
        <v>3.9301997499999999</v>
      </c>
      <c r="AN289" s="16">
        <v>0</v>
      </c>
      <c r="AO289" s="16">
        <v>0</v>
      </c>
      <c r="AP289" s="16">
        <v>4.2956178300000003</v>
      </c>
      <c r="AQ289" s="16">
        <v>4.2956178300000003</v>
      </c>
      <c r="AR289" s="16">
        <v>0</v>
      </c>
      <c r="AS289" s="16">
        <v>0</v>
      </c>
      <c r="AT289" s="16">
        <v>8.2258175799999993</v>
      </c>
      <c r="AU289" s="16">
        <v>2.2783641160000001</v>
      </c>
      <c r="AV289" s="16">
        <v>3.1645218799999997</v>
      </c>
      <c r="AW289" s="16">
        <v>5.4428859960000002</v>
      </c>
      <c r="AX289" s="16">
        <v>0</v>
      </c>
      <c r="AY289" s="16">
        <v>0</v>
      </c>
      <c r="AZ289" s="16">
        <v>5.4428859960000002</v>
      </c>
    </row>
    <row r="290" spans="2:52" x14ac:dyDescent="0.25">
      <c r="B290" s="15" t="s">
        <v>187</v>
      </c>
      <c r="C290" s="16">
        <v>1.3280341790000001</v>
      </c>
      <c r="D290" s="16">
        <v>0.56743471900000009</v>
      </c>
      <c r="E290" s="16">
        <v>0.28739520900000004</v>
      </c>
      <c r="F290" s="16">
        <v>0.21881214000000002</v>
      </c>
      <c r="G290" s="16">
        <v>6.1227370000000003E-2</v>
      </c>
      <c r="H290" s="16">
        <v>0.76059946</v>
      </c>
      <c r="I290" s="16">
        <v>0.10682545</v>
      </c>
      <c r="J290" s="16">
        <v>0.31382657000000003</v>
      </c>
      <c r="K290" s="16">
        <v>0</v>
      </c>
      <c r="L290" s="16">
        <v>0.33994743999999999</v>
      </c>
      <c r="M290" s="16">
        <v>96.883944</v>
      </c>
      <c r="N290" s="16">
        <v>96.883944</v>
      </c>
      <c r="O290" s="16">
        <v>0</v>
      </c>
      <c r="P290" s="16">
        <v>0</v>
      </c>
      <c r="Q290" s="16">
        <v>0</v>
      </c>
      <c r="R290" s="16">
        <v>98.211978178999999</v>
      </c>
      <c r="S290" s="16">
        <v>45.545887819999997</v>
      </c>
      <c r="T290" s="16">
        <v>0.14825827</v>
      </c>
      <c r="U290" s="16">
        <v>7.2451935000000001</v>
      </c>
      <c r="V290" s="16">
        <v>0</v>
      </c>
      <c r="W290" s="16">
        <v>0</v>
      </c>
      <c r="X290" s="16">
        <v>3.3687928399999998</v>
      </c>
      <c r="Y290" s="16">
        <v>9.8327047699999994</v>
      </c>
      <c r="Z290" s="16">
        <v>0</v>
      </c>
      <c r="AA290" s="16">
        <v>66.140837200000007</v>
      </c>
      <c r="AB290" s="16">
        <v>32.071140978999999</v>
      </c>
      <c r="AC290" s="16">
        <v>0.12</v>
      </c>
      <c r="AD290" s="16">
        <v>0.12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0.12</v>
      </c>
      <c r="AL290" s="16">
        <v>26.048860039999997</v>
      </c>
      <c r="AM290" s="16">
        <v>26.048860039999997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26.048860039999997</v>
      </c>
      <c r="AU290" s="16">
        <v>6.1422809389999999</v>
      </c>
      <c r="AV290" s="16">
        <v>23.364929</v>
      </c>
      <c r="AW290" s="16">
        <v>29.507209938999999</v>
      </c>
      <c r="AX290" s="16">
        <v>0</v>
      </c>
      <c r="AY290" s="16">
        <v>0</v>
      </c>
      <c r="AZ290" s="16">
        <v>29.507209938999999</v>
      </c>
    </row>
    <row r="291" spans="2:52" x14ac:dyDescent="0.25">
      <c r="B291" s="15" t="s">
        <v>188</v>
      </c>
      <c r="C291" s="16">
        <v>31.654755511000001</v>
      </c>
      <c r="D291" s="16">
        <v>13.801549320999998</v>
      </c>
      <c r="E291" s="16">
        <v>4.8275155910000001</v>
      </c>
      <c r="F291" s="16">
        <v>7.9008682699999992</v>
      </c>
      <c r="G291" s="16">
        <v>1.07316546</v>
      </c>
      <c r="H291" s="16">
        <v>17.853206190000002</v>
      </c>
      <c r="I291" s="16">
        <v>2.5273507799999999</v>
      </c>
      <c r="J291" s="16">
        <v>0.91480863000000001</v>
      </c>
      <c r="K291" s="16">
        <v>11.75661199</v>
      </c>
      <c r="L291" s="16">
        <v>2.6544347899999998</v>
      </c>
      <c r="M291" s="16">
        <v>145.06728133999999</v>
      </c>
      <c r="N291" s="16">
        <v>144.48498499999999</v>
      </c>
      <c r="O291" s="16">
        <v>0.57229633999999996</v>
      </c>
      <c r="P291" s="16">
        <v>0</v>
      </c>
      <c r="Q291" s="16">
        <v>0.01</v>
      </c>
      <c r="R291" s="16">
        <v>176.72203685100001</v>
      </c>
      <c r="S291" s="16">
        <v>55.572803560000004</v>
      </c>
      <c r="T291" s="16">
        <v>3.3367493100000001</v>
      </c>
      <c r="U291" s="16">
        <v>12.503371269999999</v>
      </c>
      <c r="V291" s="16">
        <v>0</v>
      </c>
      <c r="W291" s="16">
        <v>5.2282148299999998</v>
      </c>
      <c r="X291" s="16">
        <v>19.73945831</v>
      </c>
      <c r="Y291" s="16">
        <v>43.100451939999999</v>
      </c>
      <c r="Z291" s="16">
        <v>1.31770677</v>
      </c>
      <c r="AA291" s="16">
        <v>140.79875599000002</v>
      </c>
      <c r="AB291" s="16">
        <v>35.923280861000002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17.68136947</v>
      </c>
      <c r="AM291" s="16">
        <v>17.68136947</v>
      </c>
      <c r="AN291" s="16">
        <v>0</v>
      </c>
      <c r="AO291" s="16">
        <v>0</v>
      </c>
      <c r="AP291" s="16">
        <v>1.29629624</v>
      </c>
      <c r="AQ291" s="16">
        <v>1.29629624</v>
      </c>
      <c r="AR291" s="16">
        <v>0</v>
      </c>
      <c r="AS291" s="16">
        <v>0</v>
      </c>
      <c r="AT291" s="16">
        <v>18.977665709999997</v>
      </c>
      <c r="AU291" s="16">
        <v>16.945615151000002</v>
      </c>
      <c r="AV291" s="16">
        <v>129.71995887</v>
      </c>
      <c r="AW291" s="16">
        <v>146.665574021</v>
      </c>
      <c r="AX291" s="16">
        <v>0</v>
      </c>
      <c r="AY291" s="16">
        <v>0</v>
      </c>
      <c r="AZ291" s="16">
        <v>146.665574021</v>
      </c>
    </row>
    <row r="292" spans="2:52" x14ac:dyDescent="0.25">
      <c r="B292" s="15" t="s">
        <v>189</v>
      </c>
      <c r="C292" s="16">
        <v>3.7278653660000005</v>
      </c>
      <c r="D292" s="16">
        <v>2.0910705160000003</v>
      </c>
      <c r="E292" s="16">
        <v>1.036210276</v>
      </c>
      <c r="F292" s="16">
        <v>0.68745537000000001</v>
      </c>
      <c r="G292" s="16">
        <v>0.36740486999999999</v>
      </c>
      <c r="H292" s="16">
        <v>1.63679485</v>
      </c>
      <c r="I292" s="16">
        <v>0.90967455000000008</v>
      </c>
      <c r="J292" s="16">
        <v>0.23943</v>
      </c>
      <c r="K292" s="16">
        <v>0</v>
      </c>
      <c r="L292" s="16">
        <v>0.48769029999999997</v>
      </c>
      <c r="M292" s="16">
        <v>55.487304000000002</v>
      </c>
      <c r="N292" s="16">
        <v>55.487304000000002</v>
      </c>
      <c r="O292" s="16">
        <v>0</v>
      </c>
      <c r="P292" s="16">
        <v>0</v>
      </c>
      <c r="Q292" s="16">
        <v>0</v>
      </c>
      <c r="R292" s="16">
        <v>59.215169365999998</v>
      </c>
      <c r="S292" s="16">
        <v>37.086190159999994</v>
      </c>
      <c r="T292" s="16">
        <v>0.44747990999999998</v>
      </c>
      <c r="U292" s="16">
        <v>5.3115080700000004</v>
      </c>
      <c r="V292" s="16">
        <v>0</v>
      </c>
      <c r="W292" s="16">
        <v>0</v>
      </c>
      <c r="X292" s="16">
        <v>1.0570202099999999</v>
      </c>
      <c r="Y292" s="16">
        <v>7.0748134699999996</v>
      </c>
      <c r="Z292" s="16">
        <v>2.79609262</v>
      </c>
      <c r="AA292" s="16">
        <v>53.77310443999999</v>
      </c>
      <c r="AB292" s="16">
        <v>5.4420649259999996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0.21520359999999999</v>
      </c>
      <c r="AM292" s="16">
        <v>0.21520359999999999</v>
      </c>
      <c r="AN292" s="16">
        <v>0</v>
      </c>
      <c r="AO292" s="16">
        <v>0</v>
      </c>
      <c r="AP292" s="16">
        <v>3.37739469</v>
      </c>
      <c r="AQ292" s="16">
        <v>3.37739469</v>
      </c>
      <c r="AR292" s="16">
        <v>0</v>
      </c>
      <c r="AS292" s="16">
        <v>0</v>
      </c>
      <c r="AT292" s="16">
        <v>3.5925982900000002</v>
      </c>
      <c r="AU292" s="16">
        <v>1.8494666359999998</v>
      </c>
      <c r="AV292" s="16">
        <v>1.664347</v>
      </c>
      <c r="AW292" s="16">
        <v>3.5138136360000001</v>
      </c>
      <c r="AX292" s="16">
        <v>0</v>
      </c>
      <c r="AY292" s="16">
        <v>0</v>
      </c>
      <c r="AZ292" s="16">
        <v>3.5138136360000001</v>
      </c>
    </row>
    <row r="293" spans="2:52" x14ac:dyDescent="0.25">
      <c r="B293" s="15" t="s">
        <v>190</v>
      </c>
      <c r="C293" s="16">
        <v>32.688566430000002</v>
      </c>
      <c r="D293" s="16">
        <v>5.7428424299999996</v>
      </c>
      <c r="E293" s="16">
        <v>1.9151454299999999</v>
      </c>
      <c r="F293" s="16">
        <v>3.4814600000000002</v>
      </c>
      <c r="G293" s="16">
        <v>0.34623700000000002</v>
      </c>
      <c r="H293" s="16">
        <v>26.945723999999998</v>
      </c>
      <c r="I293" s="16">
        <v>1.1278729999999999</v>
      </c>
      <c r="J293" s="16">
        <v>5.507098</v>
      </c>
      <c r="K293" s="16">
        <v>11.472765000000001</v>
      </c>
      <c r="L293" s="16">
        <v>8.8379879999999993</v>
      </c>
      <c r="M293" s="16">
        <v>116.725308</v>
      </c>
      <c r="N293" s="16">
        <v>115.29944399999999</v>
      </c>
      <c r="O293" s="16">
        <v>0.22004499999999999</v>
      </c>
      <c r="P293" s="16">
        <v>0.30931900000000001</v>
      </c>
      <c r="Q293" s="16">
        <v>0.89649999999999996</v>
      </c>
      <c r="R293" s="16">
        <v>149.41387443000002</v>
      </c>
      <c r="S293" s="16">
        <v>69.613619999999997</v>
      </c>
      <c r="T293" s="16">
        <v>1.2918400000000001</v>
      </c>
      <c r="U293" s="16">
        <v>7.9863299999999997</v>
      </c>
      <c r="V293" s="16">
        <v>0</v>
      </c>
      <c r="W293" s="16">
        <v>0</v>
      </c>
      <c r="X293" s="16">
        <v>15.794276999999999</v>
      </c>
      <c r="Y293" s="16">
        <v>19.798859</v>
      </c>
      <c r="Z293" s="16">
        <v>4.0710509999999998</v>
      </c>
      <c r="AA293" s="16">
        <v>118.555977</v>
      </c>
      <c r="AB293" s="16">
        <v>30.857897430000001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6">
        <v>0</v>
      </c>
      <c r="AL293" s="16">
        <v>17.199131999999999</v>
      </c>
      <c r="AM293" s="16">
        <v>17.199131999999999</v>
      </c>
      <c r="AN293" s="16">
        <v>0</v>
      </c>
      <c r="AO293" s="16">
        <v>0</v>
      </c>
      <c r="AP293" s="16">
        <v>13.458337029999999</v>
      </c>
      <c r="AQ293" s="16">
        <v>13.458337029999999</v>
      </c>
      <c r="AR293" s="16">
        <v>0</v>
      </c>
      <c r="AS293" s="16">
        <v>0</v>
      </c>
      <c r="AT293" s="16">
        <v>30.657469030000001</v>
      </c>
      <c r="AU293" s="16">
        <v>0.20042840000000003</v>
      </c>
      <c r="AV293" s="16">
        <v>3.4522249999999999</v>
      </c>
      <c r="AW293" s="16">
        <v>3.6526533999999997</v>
      </c>
      <c r="AX293" s="16">
        <v>0</v>
      </c>
      <c r="AY293" s="16">
        <v>0</v>
      </c>
      <c r="AZ293" s="16">
        <v>3.6526533999999997</v>
      </c>
    </row>
    <row r="294" spans="2:52" x14ac:dyDescent="0.25">
      <c r="B294" s="15" t="s">
        <v>87</v>
      </c>
      <c r="C294" s="16">
        <v>8.8699473619999996</v>
      </c>
      <c r="D294" s="16">
        <v>5.2439962420000006</v>
      </c>
      <c r="E294" s="16">
        <v>1.6590542420000001</v>
      </c>
      <c r="F294" s="16">
        <v>3.3240997200000004</v>
      </c>
      <c r="G294" s="16">
        <v>0.26084227999999998</v>
      </c>
      <c r="H294" s="16">
        <v>3.6259511199999999</v>
      </c>
      <c r="I294" s="16">
        <v>1.1380368999999999</v>
      </c>
      <c r="J294" s="16">
        <v>0.37839697999999999</v>
      </c>
      <c r="K294" s="16">
        <v>1.88253271</v>
      </c>
      <c r="L294" s="16">
        <v>0.22698452999999999</v>
      </c>
      <c r="M294" s="16">
        <v>38.537212020000005</v>
      </c>
      <c r="N294" s="16">
        <v>38.537212020000005</v>
      </c>
      <c r="O294" s="16">
        <v>0</v>
      </c>
      <c r="P294" s="16">
        <v>0</v>
      </c>
      <c r="Q294" s="16">
        <v>0</v>
      </c>
      <c r="R294" s="16">
        <v>47.407159381999996</v>
      </c>
      <c r="S294" s="16">
        <v>28.975328649999998</v>
      </c>
      <c r="T294" s="16">
        <v>0.67388191000000008</v>
      </c>
      <c r="U294" s="16">
        <v>3.2442744100000001</v>
      </c>
      <c r="V294" s="16">
        <v>0</v>
      </c>
      <c r="W294" s="16">
        <v>0.74955603000000004</v>
      </c>
      <c r="X294" s="16">
        <v>1.5470493300000001</v>
      </c>
      <c r="Y294" s="16">
        <v>3.70254255</v>
      </c>
      <c r="Z294" s="16">
        <v>1.6729532199999999</v>
      </c>
      <c r="AA294" s="16">
        <v>40.565586099999997</v>
      </c>
      <c r="AB294" s="16">
        <v>6.8415732820000006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0.79578784999999996</v>
      </c>
      <c r="AM294" s="16">
        <v>0.79578784999999996</v>
      </c>
      <c r="AN294" s="16">
        <v>0</v>
      </c>
      <c r="AO294" s="16">
        <v>0</v>
      </c>
      <c r="AP294" s="16">
        <v>2.2524112200000004</v>
      </c>
      <c r="AQ294" s="16">
        <v>2.2524112200000004</v>
      </c>
      <c r="AR294" s="16">
        <v>0</v>
      </c>
      <c r="AS294" s="16">
        <v>0</v>
      </c>
      <c r="AT294" s="16">
        <v>3.0481990700000003</v>
      </c>
      <c r="AU294" s="16">
        <v>3.7933742120000002</v>
      </c>
      <c r="AV294" s="16">
        <v>2.1932234400000001</v>
      </c>
      <c r="AW294" s="16">
        <v>5.9865976519999995</v>
      </c>
      <c r="AX294" s="16">
        <v>1.79988931</v>
      </c>
      <c r="AY294" s="16">
        <v>0</v>
      </c>
      <c r="AZ294" s="16">
        <v>4.1867083419999993</v>
      </c>
    </row>
    <row r="295" spans="2:52" x14ac:dyDescent="0.25">
      <c r="B295" s="15" t="s">
        <v>191</v>
      </c>
      <c r="C295" s="16">
        <v>0.43368782</v>
      </c>
      <c r="D295" s="16">
        <v>3.832261E-2</v>
      </c>
      <c r="E295" s="16">
        <v>2.8873610000000001E-2</v>
      </c>
      <c r="F295" s="16">
        <v>0</v>
      </c>
      <c r="G295" s="16">
        <v>9.4490000000000008E-3</v>
      </c>
      <c r="H295" s="16">
        <v>0.39536521000000002</v>
      </c>
      <c r="I295" s="16">
        <v>1.5419469999999999E-2</v>
      </c>
      <c r="J295" s="16">
        <v>4.6031999999999997E-2</v>
      </c>
      <c r="K295" s="16">
        <v>0.30372144000000001</v>
      </c>
      <c r="L295" s="16">
        <v>3.0192299999999998E-2</v>
      </c>
      <c r="M295" s="16">
        <v>16.602837000000001</v>
      </c>
      <c r="N295" s="16">
        <v>16.602837000000001</v>
      </c>
      <c r="O295" s="16">
        <v>0</v>
      </c>
      <c r="P295" s="16">
        <v>0</v>
      </c>
      <c r="Q295" s="16">
        <v>0</v>
      </c>
      <c r="R295" s="16">
        <v>17.03652482</v>
      </c>
      <c r="S295" s="16">
        <v>11.411364800000001</v>
      </c>
      <c r="T295" s="16">
        <v>0</v>
      </c>
      <c r="U295" s="16">
        <v>0.97194256000000001</v>
      </c>
      <c r="V295" s="16">
        <v>0</v>
      </c>
      <c r="W295" s="16">
        <v>0</v>
      </c>
      <c r="X295" s="16">
        <v>2.5010960799999999</v>
      </c>
      <c r="Y295" s="16">
        <v>0.61643609999999993</v>
      </c>
      <c r="Z295" s="16">
        <v>0</v>
      </c>
      <c r="AA295" s="16">
        <v>15.500839540000001</v>
      </c>
      <c r="AB295" s="16">
        <v>1.5356852799999998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0.15765000000000001</v>
      </c>
      <c r="AM295" s="16">
        <v>0.15765000000000001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0.15765000000000001</v>
      </c>
      <c r="AU295" s="16">
        <v>1.3780352799999998</v>
      </c>
      <c r="AV295" s="16">
        <v>5.4802445900000007</v>
      </c>
      <c r="AW295" s="16">
        <v>6.8582798700000005</v>
      </c>
      <c r="AX295" s="16">
        <v>0</v>
      </c>
      <c r="AY295" s="16">
        <v>1.0509031599999998</v>
      </c>
      <c r="AZ295" s="16">
        <v>5.8073767099999998</v>
      </c>
    </row>
    <row r="296" spans="2:52" x14ac:dyDescent="0.25">
      <c r="B296" s="15" t="s">
        <v>193</v>
      </c>
      <c r="C296" s="16">
        <v>5.6984697029999998</v>
      </c>
      <c r="D296" s="16">
        <v>2.7291566230000002</v>
      </c>
      <c r="E296" s="16">
        <v>1.443302973</v>
      </c>
      <c r="F296" s="16">
        <v>1.02432075</v>
      </c>
      <c r="G296" s="16">
        <v>0.26153290000000001</v>
      </c>
      <c r="H296" s="16">
        <v>2.96931308</v>
      </c>
      <c r="I296" s="16">
        <v>0.54926881000000005</v>
      </c>
      <c r="J296" s="16">
        <v>1.1880698600000001</v>
      </c>
      <c r="K296" s="16">
        <v>1.2311628400000001</v>
      </c>
      <c r="L296" s="16">
        <v>8.1157000000000006E-4</v>
      </c>
      <c r="M296" s="16">
        <v>55.300525</v>
      </c>
      <c r="N296" s="16">
        <v>55.300525</v>
      </c>
      <c r="O296" s="16">
        <v>0</v>
      </c>
      <c r="P296" s="16">
        <v>0</v>
      </c>
      <c r="Q296" s="16">
        <v>0</v>
      </c>
      <c r="R296" s="16">
        <v>60.998994703000001</v>
      </c>
      <c r="S296" s="16">
        <v>39.030137320000001</v>
      </c>
      <c r="T296" s="16">
        <v>0.70404917</v>
      </c>
      <c r="U296" s="16">
        <v>4.4567267099999999</v>
      </c>
      <c r="V296" s="16">
        <v>0</v>
      </c>
      <c r="W296" s="16">
        <v>0</v>
      </c>
      <c r="X296" s="16">
        <v>3.88952521</v>
      </c>
      <c r="Y296" s="16">
        <v>5.1029836500000005</v>
      </c>
      <c r="Z296" s="16">
        <v>0.80566081999999994</v>
      </c>
      <c r="AA296" s="16">
        <v>53.989082880000005</v>
      </c>
      <c r="AB296" s="16">
        <v>7.0099118229999995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0.41260000000000002</v>
      </c>
      <c r="AM296" s="16">
        <v>0.41260000000000002</v>
      </c>
      <c r="AN296" s="16">
        <v>0</v>
      </c>
      <c r="AO296" s="16">
        <v>0</v>
      </c>
      <c r="AP296" s="16">
        <v>3.5456570800000002</v>
      </c>
      <c r="AQ296" s="16">
        <v>3.5456570800000002</v>
      </c>
      <c r="AR296" s="16">
        <v>0</v>
      </c>
      <c r="AS296" s="16">
        <v>0</v>
      </c>
      <c r="AT296" s="16">
        <v>3.9582570800000001</v>
      </c>
      <c r="AU296" s="16">
        <v>3.0516547429999998</v>
      </c>
      <c r="AV296" s="16">
        <v>10.43053924</v>
      </c>
      <c r="AW296" s="16">
        <v>13.482193982999998</v>
      </c>
      <c r="AX296" s="16">
        <v>5.2577670000000003</v>
      </c>
      <c r="AY296" s="16">
        <v>3.4970951400000003</v>
      </c>
      <c r="AZ296" s="16">
        <v>4.727331843</v>
      </c>
    </row>
    <row r="297" spans="2:52" x14ac:dyDescent="0.25">
      <c r="B297" s="15" t="s">
        <v>88</v>
      </c>
      <c r="C297" s="16">
        <v>4.5695737599999999</v>
      </c>
      <c r="D297" s="16">
        <v>2.0728357699999997</v>
      </c>
      <c r="E297" s="16">
        <v>1.1850106699999998</v>
      </c>
      <c r="F297" s="16">
        <v>0.51654012999999999</v>
      </c>
      <c r="G297" s="16">
        <v>0.37128496999999999</v>
      </c>
      <c r="H297" s="16">
        <v>2.4967379900000002</v>
      </c>
      <c r="I297" s="16">
        <v>1.0770538200000002</v>
      </c>
      <c r="J297" s="16">
        <v>0.71107825999999996</v>
      </c>
      <c r="K297" s="16">
        <v>0.70860591000000006</v>
      </c>
      <c r="L297" s="16">
        <v>0</v>
      </c>
      <c r="M297" s="16">
        <v>59.945112420000001</v>
      </c>
      <c r="N297" s="16">
        <v>59.667611999999998</v>
      </c>
      <c r="O297" s="16">
        <v>0.27750041999999997</v>
      </c>
      <c r="P297" s="16">
        <v>0</v>
      </c>
      <c r="Q297" s="16">
        <v>0</v>
      </c>
      <c r="R297" s="16">
        <v>64.514686179999998</v>
      </c>
      <c r="S297" s="16">
        <v>31.789666359999998</v>
      </c>
      <c r="T297" s="16">
        <v>0.31991599999999998</v>
      </c>
      <c r="U297" s="16">
        <v>5.7562336399999996</v>
      </c>
      <c r="V297" s="16">
        <v>0</v>
      </c>
      <c r="W297" s="16">
        <v>7.5513905999999995</v>
      </c>
      <c r="X297" s="16">
        <v>1.76837456</v>
      </c>
      <c r="Y297" s="16">
        <v>6.0146990599999999</v>
      </c>
      <c r="Z297" s="16">
        <v>0</v>
      </c>
      <c r="AA297" s="16">
        <v>53.200280220000003</v>
      </c>
      <c r="AB297" s="16">
        <v>11.314405959999998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8.1334619000000004</v>
      </c>
      <c r="AM297" s="16">
        <v>8.1334619000000004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0.3</v>
      </c>
      <c r="AT297" s="16">
        <v>8.4334619000000011</v>
      </c>
      <c r="AU297" s="16">
        <v>2.88094406</v>
      </c>
      <c r="AV297" s="16">
        <v>2.8918854400000003</v>
      </c>
      <c r="AW297" s="16">
        <v>5.7728295000000003</v>
      </c>
      <c r="AX297" s="16">
        <v>0</v>
      </c>
      <c r="AY297" s="16">
        <v>0</v>
      </c>
      <c r="AZ297" s="16">
        <v>5.7728295000000003</v>
      </c>
    </row>
    <row r="298" spans="2:52" x14ac:dyDescent="0.25">
      <c r="B298" s="15" t="s">
        <v>194</v>
      </c>
      <c r="C298" s="16">
        <v>1.14456756</v>
      </c>
      <c r="D298" s="16">
        <v>0.87376456000000002</v>
      </c>
      <c r="E298" s="16">
        <v>0.55631794999999995</v>
      </c>
      <c r="F298" s="16">
        <v>0.18665242000000001</v>
      </c>
      <c r="G298" s="16">
        <v>0.13079419</v>
      </c>
      <c r="H298" s="16">
        <v>0.27080300000000002</v>
      </c>
      <c r="I298" s="16">
        <v>5.8025E-2</v>
      </c>
      <c r="J298" s="16">
        <v>0.15545</v>
      </c>
      <c r="K298" s="16">
        <v>5.7327999999999997E-2</v>
      </c>
      <c r="L298" s="16">
        <v>0</v>
      </c>
      <c r="M298" s="16">
        <v>106.932773</v>
      </c>
      <c r="N298" s="16">
        <v>106.932773</v>
      </c>
      <c r="O298" s="16">
        <v>0</v>
      </c>
      <c r="P298" s="16">
        <v>0</v>
      </c>
      <c r="Q298" s="16">
        <v>0</v>
      </c>
      <c r="R298" s="16">
        <v>108.07734056</v>
      </c>
      <c r="S298" s="16">
        <v>53.768708270000005</v>
      </c>
      <c r="T298" s="16">
        <v>0</v>
      </c>
      <c r="U298" s="16">
        <v>5.9198038300000002</v>
      </c>
      <c r="V298" s="16">
        <v>0</v>
      </c>
      <c r="W298" s="16">
        <v>0</v>
      </c>
      <c r="X298" s="16">
        <v>11.632953630000001</v>
      </c>
      <c r="Y298" s="16">
        <v>24.161472329999999</v>
      </c>
      <c r="Z298" s="16">
        <v>0</v>
      </c>
      <c r="AA298" s="16">
        <v>95.482938060000009</v>
      </c>
      <c r="AB298" s="16">
        <v>12.594402499999999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3.1637122500000001</v>
      </c>
      <c r="AM298" s="16">
        <v>3.1637122500000001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3.1637122500000001</v>
      </c>
      <c r="AU298" s="16">
        <v>9.4306902499999996</v>
      </c>
      <c r="AV298" s="16">
        <v>7.10891216</v>
      </c>
      <c r="AW298" s="16">
        <v>16.539602410000001</v>
      </c>
      <c r="AX298" s="16">
        <v>0</v>
      </c>
      <c r="AY298" s="16">
        <v>0</v>
      </c>
      <c r="AZ298" s="16">
        <v>16.539602410000001</v>
      </c>
    </row>
    <row r="299" spans="2:52" x14ac:dyDescent="0.25">
      <c r="B299" s="15" t="s">
        <v>195</v>
      </c>
      <c r="C299" s="16">
        <v>33.441001623999995</v>
      </c>
      <c r="D299" s="16">
        <v>4.1706438139999999</v>
      </c>
      <c r="E299" s="16">
        <v>3.0954281940000001</v>
      </c>
      <c r="F299" s="16">
        <v>0.85342571999999994</v>
      </c>
      <c r="G299" s="16">
        <v>0.22178989999999998</v>
      </c>
      <c r="H299" s="16">
        <v>29.27035781</v>
      </c>
      <c r="I299" s="16">
        <v>0.78826130000000005</v>
      </c>
      <c r="J299" s="16">
        <v>0.54828404000000008</v>
      </c>
      <c r="K299" s="16">
        <v>12.76724252</v>
      </c>
      <c r="L299" s="16">
        <v>15.16656995</v>
      </c>
      <c r="M299" s="16">
        <v>58.591895399999999</v>
      </c>
      <c r="N299" s="16">
        <v>56.638979999999997</v>
      </c>
      <c r="O299" s="16">
        <v>1.6125883999999999</v>
      </c>
      <c r="P299" s="16">
        <v>0</v>
      </c>
      <c r="Q299" s="16">
        <v>0.34032699999999999</v>
      </c>
      <c r="R299" s="16">
        <v>92.032897023999993</v>
      </c>
      <c r="S299" s="16">
        <v>32.656300909999999</v>
      </c>
      <c r="T299" s="16">
        <v>0.44327777000000002</v>
      </c>
      <c r="U299" s="16">
        <v>18.06672661</v>
      </c>
      <c r="V299" s="16">
        <v>0</v>
      </c>
      <c r="W299" s="16">
        <v>0</v>
      </c>
      <c r="X299" s="16">
        <v>2.76718302</v>
      </c>
      <c r="Y299" s="16">
        <v>7.0372968700000005</v>
      </c>
      <c r="Z299" s="16">
        <v>0</v>
      </c>
      <c r="AA299" s="16">
        <v>60.97078518</v>
      </c>
      <c r="AB299" s="16">
        <v>31.062111843999997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0.42685510999999998</v>
      </c>
      <c r="AM299" s="16">
        <v>0.42685510999999998</v>
      </c>
      <c r="AN299" s="16">
        <v>0</v>
      </c>
      <c r="AO299" s="16">
        <v>0</v>
      </c>
      <c r="AP299" s="16">
        <v>3.1611836099999997</v>
      </c>
      <c r="AQ299" s="16">
        <v>3.1611836099999997</v>
      </c>
      <c r="AR299" s="16">
        <v>0</v>
      </c>
      <c r="AS299" s="16">
        <v>0</v>
      </c>
      <c r="AT299" s="16">
        <v>3.5880387199999997</v>
      </c>
      <c r="AU299" s="16">
        <v>27.474073123999997</v>
      </c>
      <c r="AV299" s="16">
        <v>4.82843044</v>
      </c>
      <c r="AW299" s="16">
        <v>32.302503564000006</v>
      </c>
      <c r="AX299" s="16">
        <v>0</v>
      </c>
      <c r="AY299" s="16">
        <v>0</v>
      </c>
      <c r="AZ299" s="16">
        <v>32.302503564000006</v>
      </c>
    </row>
    <row r="300" spans="2:52" x14ac:dyDescent="0.25">
      <c r="B300" s="15" t="s">
        <v>60</v>
      </c>
      <c r="C300" s="16">
        <v>4.1878979409999992</v>
      </c>
      <c r="D300" s="16">
        <v>1.8738726809999999</v>
      </c>
      <c r="E300" s="16">
        <v>0.90385586100000004</v>
      </c>
      <c r="F300" s="16">
        <v>0.67740831999999995</v>
      </c>
      <c r="G300" s="16">
        <v>0.29260849999999999</v>
      </c>
      <c r="H300" s="16">
        <v>2.3140252599999998</v>
      </c>
      <c r="I300" s="16">
        <v>0.59967918999999992</v>
      </c>
      <c r="J300" s="16">
        <v>0.48766399999999999</v>
      </c>
      <c r="K300" s="16">
        <v>0.62685246999999999</v>
      </c>
      <c r="L300" s="16">
        <v>0.59982959999999996</v>
      </c>
      <c r="M300" s="16">
        <v>49.593125999999998</v>
      </c>
      <c r="N300" s="16">
        <v>49.453125999999997</v>
      </c>
      <c r="O300" s="16">
        <v>0</v>
      </c>
      <c r="P300" s="16">
        <v>0.14000000000000001</v>
      </c>
      <c r="Q300" s="16">
        <v>0</v>
      </c>
      <c r="R300" s="16">
        <v>53.781023941000001</v>
      </c>
      <c r="S300" s="16">
        <v>29.75481113</v>
      </c>
      <c r="T300" s="16">
        <v>0.44281390000000004</v>
      </c>
      <c r="U300" s="16">
        <v>5.9052029599999996</v>
      </c>
      <c r="V300" s="16">
        <v>0.70354640000000002</v>
      </c>
      <c r="W300" s="16">
        <v>9.5844803499999998</v>
      </c>
      <c r="X300" s="16">
        <v>2.1701217100000001</v>
      </c>
      <c r="Y300" s="16">
        <v>3.4796425499999999</v>
      </c>
      <c r="Z300" s="16">
        <v>0.60546538000000005</v>
      </c>
      <c r="AA300" s="16">
        <v>52.646084379999998</v>
      </c>
      <c r="AB300" s="16">
        <v>1.1349395610000002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0.11946</v>
      </c>
      <c r="AM300" s="16">
        <v>0.11946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0.11946</v>
      </c>
      <c r="AU300" s="16">
        <v>1.015479561</v>
      </c>
      <c r="AV300" s="16">
        <v>48.293958959999998</v>
      </c>
      <c r="AW300" s="16">
        <v>49.309438520999997</v>
      </c>
      <c r="AX300" s="16">
        <v>0</v>
      </c>
      <c r="AY300" s="16">
        <v>0</v>
      </c>
      <c r="AZ300" s="16">
        <v>49.309438520999997</v>
      </c>
    </row>
    <row r="301" spans="2:52" x14ac:dyDescent="0.25">
      <c r="B301" s="15" t="s">
        <v>196</v>
      </c>
      <c r="C301" s="16">
        <v>51.415816035000006</v>
      </c>
      <c r="D301" s="16">
        <v>44.726449295000002</v>
      </c>
      <c r="E301" s="16">
        <v>23.428837874999999</v>
      </c>
      <c r="F301" s="16">
        <v>20.879329920000004</v>
      </c>
      <c r="G301" s="16">
        <v>0.41828149999999997</v>
      </c>
      <c r="H301" s="16">
        <v>6.6893667400000005</v>
      </c>
      <c r="I301" s="16">
        <v>3.1481720099999997</v>
      </c>
      <c r="J301" s="16">
        <v>1.6737299999999999</v>
      </c>
      <c r="K301" s="16">
        <v>1.7761685</v>
      </c>
      <c r="L301" s="16">
        <v>9.1296229999999992E-2</v>
      </c>
      <c r="M301" s="16">
        <v>100.12180008000001</v>
      </c>
      <c r="N301" s="16">
        <v>75.108846999999997</v>
      </c>
      <c r="O301" s="16">
        <v>10.195563760000001</v>
      </c>
      <c r="P301" s="16">
        <v>0</v>
      </c>
      <c r="Q301" s="16">
        <v>14.81738932</v>
      </c>
      <c r="R301" s="16">
        <v>151.53761611500002</v>
      </c>
      <c r="S301" s="16">
        <v>70.59728634999999</v>
      </c>
      <c r="T301" s="16">
        <v>10.49687902</v>
      </c>
      <c r="U301" s="16">
        <v>9.9030209100000004</v>
      </c>
      <c r="V301" s="16">
        <v>0</v>
      </c>
      <c r="W301" s="16">
        <v>6.7059859800000003</v>
      </c>
      <c r="X301" s="16">
        <v>7.70742511</v>
      </c>
      <c r="Y301" s="16">
        <v>15.735852289999999</v>
      </c>
      <c r="Z301" s="16">
        <v>5.5816316200000005</v>
      </c>
      <c r="AA301" s="16">
        <v>126.72808128</v>
      </c>
      <c r="AB301" s="16">
        <v>24.809534835000001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15.865298899999999</v>
      </c>
      <c r="AM301" s="16">
        <v>15.865298899999999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15.865298899999999</v>
      </c>
      <c r="AU301" s="16">
        <v>8.9442359349999982</v>
      </c>
      <c r="AV301" s="16">
        <v>34.676915409999999</v>
      </c>
      <c r="AW301" s="16">
        <v>43.621151345000001</v>
      </c>
      <c r="AX301" s="16">
        <v>5.0249047000000004</v>
      </c>
      <c r="AY301" s="16">
        <v>10.544232599999999</v>
      </c>
      <c r="AZ301" s="16">
        <v>28.052014045000004</v>
      </c>
    </row>
    <row r="302" spans="2:52" x14ac:dyDescent="0.25">
      <c r="B302" s="15" t="s">
        <v>197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0</v>
      </c>
      <c r="AX302" s="16">
        <v>0</v>
      </c>
      <c r="AY302" s="16">
        <v>0</v>
      </c>
      <c r="AZ302" s="16">
        <v>0</v>
      </c>
    </row>
    <row r="303" spans="2:52" x14ac:dyDescent="0.25">
      <c r="B303" s="15" t="s">
        <v>198</v>
      </c>
      <c r="C303" s="16">
        <v>44.294222967000003</v>
      </c>
      <c r="D303" s="16">
        <v>15.510226157</v>
      </c>
      <c r="E303" s="16">
        <v>3.4011219769999999</v>
      </c>
      <c r="F303" s="16">
        <v>11.13255215</v>
      </c>
      <c r="G303" s="16">
        <v>0.97655203000000002</v>
      </c>
      <c r="H303" s="16">
        <v>28.783996810000001</v>
      </c>
      <c r="I303" s="16">
        <v>14.014312820000001</v>
      </c>
      <c r="J303" s="16">
        <v>2.88844535</v>
      </c>
      <c r="K303" s="16">
        <v>9.0307251500000003</v>
      </c>
      <c r="L303" s="16">
        <v>2.8505134900000004</v>
      </c>
      <c r="M303" s="16">
        <v>86.852638999999996</v>
      </c>
      <c r="N303" s="16">
        <v>86.852638999999996</v>
      </c>
      <c r="O303" s="16">
        <v>0</v>
      </c>
      <c r="P303" s="16">
        <v>0</v>
      </c>
      <c r="Q303" s="16">
        <v>0</v>
      </c>
      <c r="R303" s="16">
        <v>131.14686196700001</v>
      </c>
      <c r="S303" s="16">
        <v>60.229209060000002</v>
      </c>
      <c r="T303" s="16">
        <v>1.5578951399999998</v>
      </c>
      <c r="U303" s="16">
        <v>9.1700155600000013</v>
      </c>
      <c r="V303" s="16">
        <v>0</v>
      </c>
      <c r="W303" s="16">
        <v>24.00693047</v>
      </c>
      <c r="X303" s="16">
        <v>6.1236495599999996</v>
      </c>
      <c r="Y303" s="16">
        <v>16.041447739999999</v>
      </c>
      <c r="Z303" s="16">
        <v>1.9001625099999999</v>
      </c>
      <c r="AA303" s="16">
        <v>119.02931004000001</v>
      </c>
      <c r="AB303" s="16">
        <v>12.117551926999999</v>
      </c>
      <c r="AC303" s="16">
        <v>46.306774759999996</v>
      </c>
      <c r="AD303" s="16">
        <v>0</v>
      </c>
      <c r="AE303" s="16">
        <v>0</v>
      </c>
      <c r="AF303" s="16">
        <v>46.306774759999996</v>
      </c>
      <c r="AG303" s="16">
        <v>0</v>
      </c>
      <c r="AH303" s="16">
        <v>0</v>
      </c>
      <c r="AI303" s="16">
        <v>0</v>
      </c>
      <c r="AJ303" s="16">
        <v>0</v>
      </c>
      <c r="AK303" s="16">
        <v>46.306774759999996</v>
      </c>
      <c r="AL303" s="16">
        <v>49.831419700000005</v>
      </c>
      <c r="AM303" s="16">
        <v>49.831419700000005</v>
      </c>
      <c r="AN303" s="16">
        <v>0</v>
      </c>
      <c r="AO303" s="16">
        <v>0</v>
      </c>
      <c r="AP303" s="16">
        <v>2.0528347199999999</v>
      </c>
      <c r="AQ303" s="16">
        <v>2.0528347199999999</v>
      </c>
      <c r="AR303" s="16">
        <v>0</v>
      </c>
      <c r="AS303" s="16">
        <v>0</v>
      </c>
      <c r="AT303" s="16">
        <v>51.884254420000005</v>
      </c>
      <c r="AU303" s="16">
        <v>6.5400722670000002</v>
      </c>
      <c r="AV303" s="16">
        <v>46.39029274</v>
      </c>
      <c r="AW303" s="16">
        <v>52.930365006999999</v>
      </c>
      <c r="AX303" s="16">
        <v>0</v>
      </c>
      <c r="AY303" s="16">
        <v>0</v>
      </c>
      <c r="AZ303" s="16">
        <v>52.930365006999999</v>
      </c>
    </row>
    <row r="304" spans="2:52" x14ac:dyDescent="0.25">
      <c r="B304" s="15" t="s">
        <v>199</v>
      </c>
      <c r="C304" s="16">
        <v>4.1469169380000004</v>
      </c>
      <c r="D304" s="16">
        <v>2.0965033379999998</v>
      </c>
      <c r="E304" s="16">
        <v>1.3378040279999999</v>
      </c>
      <c r="F304" s="16">
        <v>0.58511415</v>
      </c>
      <c r="G304" s="16">
        <v>0.17358516000000002</v>
      </c>
      <c r="H304" s="16">
        <v>2.0504136000000002</v>
      </c>
      <c r="I304" s="16">
        <v>0.56131425000000001</v>
      </c>
      <c r="J304" s="16">
        <v>0.39373200000000003</v>
      </c>
      <c r="K304" s="16">
        <v>0.51886370000000004</v>
      </c>
      <c r="L304" s="16">
        <v>0.57650365000000003</v>
      </c>
      <c r="M304" s="16">
        <v>61.7709452</v>
      </c>
      <c r="N304" s="16">
        <v>61.670928000000004</v>
      </c>
      <c r="O304" s="16">
        <v>0.1000172</v>
      </c>
      <c r="P304" s="16">
        <v>0</v>
      </c>
      <c r="Q304" s="16">
        <v>0</v>
      </c>
      <c r="R304" s="16">
        <v>65.917862138000004</v>
      </c>
      <c r="S304" s="16">
        <v>35.446686770000007</v>
      </c>
      <c r="T304" s="16">
        <v>0.32773484999999997</v>
      </c>
      <c r="U304" s="16">
        <v>3.2248671</v>
      </c>
      <c r="V304" s="16">
        <v>0</v>
      </c>
      <c r="W304" s="16">
        <v>0</v>
      </c>
      <c r="X304" s="16">
        <v>2.7802223599999998</v>
      </c>
      <c r="Y304" s="16">
        <v>10.59085147</v>
      </c>
      <c r="Z304" s="16">
        <v>0.23223935999999998</v>
      </c>
      <c r="AA304" s="16">
        <v>52.602601910000004</v>
      </c>
      <c r="AB304" s="16">
        <v>13.315260228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4.8438109999999996</v>
      </c>
      <c r="AM304" s="16">
        <v>4.8438109999999996</v>
      </c>
      <c r="AN304" s="16">
        <v>0</v>
      </c>
      <c r="AO304" s="16">
        <v>0</v>
      </c>
      <c r="AP304" s="16">
        <v>2.2381064199999998</v>
      </c>
      <c r="AQ304" s="16">
        <v>2.2381064199999998</v>
      </c>
      <c r="AR304" s="16">
        <v>0</v>
      </c>
      <c r="AS304" s="16">
        <v>0</v>
      </c>
      <c r="AT304" s="16">
        <v>7.0819174199999999</v>
      </c>
      <c r="AU304" s="16">
        <v>6.2333428080000006</v>
      </c>
      <c r="AV304" s="16">
        <v>3.1541682999999998</v>
      </c>
      <c r="AW304" s="16">
        <v>9.3875111080000018</v>
      </c>
      <c r="AX304" s="16">
        <v>3.1541679999999999</v>
      </c>
      <c r="AY304" s="16">
        <v>0</v>
      </c>
      <c r="AZ304" s="16">
        <v>6.2333431079999988</v>
      </c>
    </row>
    <row r="305" spans="2:52" x14ac:dyDescent="0.25">
      <c r="B305" s="15" t="s">
        <v>200</v>
      </c>
      <c r="C305" s="16">
        <v>5.4041128899999995</v>
      </c>
      <c r="D305" s="16">
        <v>2.0410243599999998</v>
      </c>
      <c r="E305" s="16">
        <v>0.32478570000000001</v>
      </c>
      <c r="F305" s="16">
        <v>1.54142716</v>
      </c>
      <c r="G305" s="16">
        <v>0.17481150000000001</v>
      </c>
      <c r="H305" s="16">
        <v>3.3630885299999997</v>
      </c>
      <c r="I305" s="16">
        <v>0.73210286000000002</v>
      </c>
      <c r="J305" s="16">
        <v>0.14808499999999999</v>
      </c>
      <c r="K305" s="16">
        <v>2.4253156699999998</v>
      </c>
      <c r="L305" s="16">
        <v>5.7584999999999997E-2</v>
      </c>
      <c r="M305" s="16">
        <v>62.758058679999998</v>
      </c>
      <c r="N305" s="16">
        <v>62.268554000000002</v>
      </c>
      <c r="O305" s="16">
        <v>9.5721899999999999E-2</v>
      </c>
      <c r="P305" s="16">
        <v>0.38378278000000005</v>
      </c>
      <c r="Q305" s="16">
        <v>0.01</v>
      </c>
      <c r="R305" s="16">
        <v>68.162171569999998</v>
      </c>
      <c r="S305" s="16">
        <v>38.549148880000004</v>
      </c>
      <c r="T305" s="16">
        <v>0.36679490000000003</v>
      </c>
      <c r="U305" s="16">
        <v>6.1830828699999998</v>
      </c>
      <c r="V305" s="16">
        <v>0</v>
      </c>
      <c r="W305" s="16">
        <v>0</v>
      </c>
      <c r="X305" s="16">
        <v>2.7791947299999999</v>
      </c>
      <c r="Y305" s="16">
        <v>7.2906560700000007</v>
      </c>
      <c r="Z305" s="16">
        <v>0</v>
      </c>
      <c r="AA305" s="16">
        <v>55.168877449999997</v>
      </c>
      <c r="AB305" s="16">
        <v>12.993294120000002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6">
        <v>2.5092094999999999</v>
      </c>
      <c r="AM305" s="16">
        <v>2.5092094999999999</v>
      </c>
      <c r="AN305" s="16">
        <v>0</v>
      </c>
      <c r="AO305" s="16">
        <v>0</v>
      </c>
      <c r="AP305" s="16">
        <v>6.7998407800000003</v>
      </c>
      <c r="AQ305" s="16">
        <v>6.7998407800000003</v>
      </c>
      <c r="AR305" s="16">
        <v>0</v>
      </c>
      <c r="AS305" s="16">
        <v>0</v>
      </c>
      <c r="AT305" s="16">
        <v>9.309050280000001</v>
      </c>
      <c r="AU305" s="16">
        <v>3.6842438399999997</v>
      </c>
      <c r="AV305" s="16">
        <v>3.5588248399999998</v>
      </c>
      <c r="AW305" s="16">
        <v>7.2430686799999995</v>
      </c>
      <c r="AX305" s="16">
        <v>1.1126791999999999</v>
      </c>
      <c r="AY305" s="16">
        <v>0</v>
      </c>
      <c r="AZ305" s="16">
        <v>6.1303894799999998</v>
      </c>
    </row>
    <row r="306" spans="2:52" x14ac:dyDescent="0.25">
      <c r="B306" s="15" t="s">
        <v>201</v>
      </c>
      <c r="C306" s="16">
        <v>3.2874166610000004</v>
      </c>
      <c r="D306" s="16">
        <v>2.4656665810000002</v>
      </c>
      <c r="E306" s="16">
        <v>1.1701013309999999</v>
      </c>
      <c r="F306" s="16">
        <v>1.0450590899999999</v>
      </c>
      <c r="G306" s="16">
        <v>0.25050615999999998</v>
      </c>
      <c r="H306" s="16">
        <v>0.82175008000000005</v>
      </c>
      <c r="I306" s="16">
        <v>0.24603137999999999</v>
      </c>
      <c r="J306" s="16">
        <v>0.100425</v>
      </c>
      <c r="K306" s="16">
        <v>4.1764760000000005E-2</v>
      </c>
      <c r="L306" s="16">
        <v>0.43352894000000003</v>
      </c>
      <c r="M306" s="16">
        <v>45.290939999999999</v>
      </c>
      <c r="N306" s="16">
        <v>45.290939999999999</v>
      </c>
      <c r="O306" s="16">
        <v>0</v>
      </c>
      <c r="P306" s="16">
        <v>0</v>
      </c>
      <c r="Q306" s="16">
        <v>0</v>
      </c>
      <c r="R306" s="16">
        <v>48.578356661000001</v>
      </c>
      <c r="S306" s="16">
        <v>28.780168499999998</v>
      </c>
      <c r="T306" s="16">
        <v>0</v>
      </c>
      <c r="U306" s="16">
        <v>5.0056294400000008</v>
      </c>
      <c r="V306" s="16">
        <v>0</v>
      </c>
      <c r="W306" s="16">
        <v>0</v>
      </c>
      <c r="X306" s="16">
        <v>0</v>
      </c>
      <c r="Y306" s="16">
        <v>2.0146774399999998</v>
      </c>
      <c r="Z306" s="16">
        <v>0</v>
      </c>
      <c r="AA306" s="16">
        <v>35.800475379999995</v>
      </c>
      <c r="AB306" s="16">
        <v>12.777881280999999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0.7</v>
      </c>
      <c r="AM306" s="16">
        <v>0.7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0.7</v>
      </c>
      <c r="AU306" s="16">
        <v>12.077881281</v>
      </c>
      <c r="AV306" s="16">
        <v>1.06460256</v>
      </c>
      <c r="AW306" s="16">
        <v>13.142483841000001</v>
      </c>
      <c r="AX306" s="16">
        <v>0</v>
      </c>
      <c r="AY306" s="16">
        <v>0</v>
      </c>
      <c r="AZ306" s="16">
        <v>13.142483841000001</v>
      </c>
    </row>
    <row r="307" spans="2:52" x14ac:dyDescent="0.25">
      <c r="B307" s="15" t="s">
        <v>127</v>
      </c>
      <c r="C307" s="16">
        <v>11.55881458</v>
      </c>
      <c r="D307" s="16">
        <v>4.7251309399999997</v>
      </c>
      <c r="E307" s="16">
        <v>3.0122526799999996</v>
      </c>
      <c r="F307" s="16">
        <v>1.3795881399999999</v>
      </c>
      <c r="G307" s="16">
        <v>0.33329012000000002</v>
      </c>
      <c r="H307" s="16">
        <v>6.8336836400000003</v>
      </c>
      <c r="I307" s="16">
        <v>1.17294002</v>
      </c>
      <c r="J307" s="16">
        <v>0.44147500000000001</v>
      </c>
      <c r="K307" s="16">
        <v>0.49599199999999999</v>
      </c>
      <c r="L307" s="16">
        <v>4.72327662</v>
      </c>
      <c r="M307" s="16">
        <v>58.29410704</v>
      </c>
      <c r="N307" s="16">
        <v>55.823804000000003</v>
      </c>
      <c r="O307" s="16">
        <v>7.2119890000000006E-2</v>
      </c>
      <c r="P307" s="16">
        <v>2.3195880299999998</v>
      </c>
      <c r="Q307" s="16">
        <v>7.8595119999999991E-2</v>
      </c>
      <c r="R307" s="16">
        <v>69.852921620000004</v>
      </c>
      <c r="S307" s="16">
        <v>36.471496500000001</v>
      </c>
      <c r="T307" s="16">
        <v>1.54526626</v>
      </c>
      <c r="U307" s="16">
        <v>4.1656757400000002</v>
      </c>
      <c r="V307" s="16">
        <v>0</v>
      </c>
      <c r="W307" s="16">
        <v>0</v>
      </c>
      <c r="X307" s="16">
        <v>3.45680422</v>
      </c>
      <c r="Y307" s="16">
        <v>12.055111419999999</v>
      </c>
      <c r="Z307" s="16">
        <v>1.14290592</v>
      </c>
      <c r="AA307" s="16">
        <v>58.837260060000006</v>
      </c>
      <c r="AB307" s="16">
        <v>11.015661559999998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16">
        <v>0.76775091000000006</v>
      </c>
      <c r="AK307" s="16">
        <v>0.76775091000000006</v>
      </c>
      <c r="AL307" s="16">
        <v>3.0360071800000004</v>
      </c>
      <c r="AM307" s="16">
        <v>3.0360071800000004</v>
      </c>
      <c r="AN307" s="16">
        <v>0</v>
      </c>
      <c r="AO307" s="16">
        <v>0</v>
      </c>
      <c r="AP307" s="16">
        <v>2.93890092</v>
      </c>
      <c r="AQ307" s="16">
        <v>2.93890092</v>
      </c>
      <c r="AR307" s="16">
        <v>0</v>
      </c>
      <c r="AS307" s="16">
        <v>0</v>
      </c>
      <c r="AT307" s="16">
        <v>5.9749080999999995</v>
      </c>
      <c r="AU307" s="16">
        <v>5.8085043700000005</v>
      </c>
      <c r="AV307" s="16">
        <v>6.7617386399999999</v>
      </c>
      <c r="AW307" s="16">
        <v>12.57024301</v>
      </c>
      <c r="AX307" s="16">
        <v>1.40354296</v>
      </c>
      <c r="AY307" s="16">
        <v>0</v>
      </c>
      <c r="AZ307" s="16">
        <v>11.166700050000001</v>
      </c>
    </row>
    <row r="308" spans="2:52" x14ac:dyDescent="0.25">
      <c r="B308" s="15" t="s">
        <v>202</v>
      </c>
      <c r="C308" s="16">
        <v>12.805677813999999</v>
      </c>
      <c r="D308" s="16">
        <v>4.4232828240000002</v>
      </c>
      <c r="E308" s="16">
        <v>1.5399517140000001</v>
      </c>
      <c r="F308" s="16">
        <v>2.4702138100000002</v>
      </c>
      <c r="G308" s="16">
        <v>0.41311729999999997</v>
      </c>
      <c r="H308" s="16">
        <v>8.3823949899999999</v>
      </c>
      <c r="I308" s="16">
        <v>1.4239390900000002</v>
      </c>
      <c r="J308" s="16">
        <v>0.76778019999999991</v>
      </c>
      <c r="K308" s="16">
        <v>5.3207142000000003</v>
      </c>
      <c r="L308" s="16">
        <v>0.86996150000000005</v>
      </c>
      <c r="M308" s="16">
        <v>194.48933807</v>
      </c>
      <c r="N308" s="16">
        <v>189.09741600000001</v>
      </c>
      <c r="O308" s="16">
        <v>0</v>
      </c>
      <c r="P308" s="16">
        <v>2.9750000000000001</v>
      </c>
      <c r="Q308" s="16">
        <v>2.41692207</v>
      </c>
      <c r="R308" s="16">
        <v>207.29501588400001</v>
      </c>
      <c r="S308" s="16">
        <v>85.126405660000003</v>
      </c>
      <c r="T308" s="16">
        <v>1.5414060000000001</v>
      </c>
      <c r="U308" s="16">
        <v>16.718658949999998</v>
      </c>
      <c r="V308" s="16">
        <v>0</v>
      </c>
      <c r="W308" s="16">
        <v>2.7571050000000001</v>
      </c>
      <c r="X308" s="16">
        <v>15.73051594</v>
      </c>
      <c r="Y308" s="16">
        <v>35.829656380000003</v>
      </c>
      <c r="Z308" s="16">
        <v>0.45930799999999999</v>
      </c>
      <c r="AA308" s="16">
        <v>158.16305593000001</v>
      </c>
      <c r="AB308" s="16">
        <v>49.131959953999996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9.6202240700000008</v>
      </c>
      <c r="AM308" s="16">
        <v>9.6202240700000008</v>
      </c>
      <c r="AN308" s="16">
        <v>0</v>
      </c>
      <c r="AO308" s="16">
        <v>0</v>
      </c>
      <c r="AP308" s="16">
        <v>4.3255970000000001</v>
      </c>
      <c r="AQ308" s="16">
        <v>4.3255970000000001</v>
      </c>
      <c r="AR308" s="16">
        <v>0</v>
      </c>
      <c r="AS308" s="16">
        <v>0</v>
      </c>
      <c r="AT308" s="16">
        <v>13.945821070000001</v>
      </c>
      <c r="AU308" s="16">
        <v>35.186138883999995</v>
      </c>
      <c r="AV308" s="16">
        <v>42.450116369999996</v>
      </c>
      <c r="AW308" s="16">
        <v>77.636255253999991</v>
      </c>
      <c r="AX308" s="16">
        <v>0</v>
      </c>
      <c r="AY308" s="16">
        <v>1.6778280000000001</v>
      </c>
      <c r="AZ308" s="16">
        <v>75.958427254</v>
      </c>
    </row>
    <row r="309" spans="2:52" x14ac:dyDescent="0.25">
      <c r="B309" s="15" t="s">
        <v>203</v>
      </c>
      <c r="C309" s="16">
        <v>35.170333140000004</v>
      </c>
      <c r="D309" s="16">
        <v>12.36654386</v>
      </c>
      <c r="E309" s="16">
        <v>4.0725555300000007</v>
      </c>
      <c r="F309" s="16">
        <v>7.6034082600000001</v>
      </c>
      <c r="G309" s="16">
        <v>0.69058006999999999</v>
      </c>
      <c r="H309" s="16">
        <v>22.803789279999997</v>
      </c>
      <c r="I309" s="16">
        <v>3.3990155</v>
      </c>
      <c r="J309" s="16">
        <v>4.4245279999999996</v>
      </c>
      <c r="K309" s="16">
        <v>13.76498265</v>
      </c>
      <c r="L309" s="16">
        <v>1.2152631299999999</v>
      </c>
      <c r="M309" s="16">
        <v>85.435549620000003</v>
      </c>
      <c r="N309" s="16">
        <v>84.666612000000001</v>
      </c>
      <c r="O309" s="16">
        <v>0.38198761999999997</v>
      </c>
      <c r="P309" s="16">
        <v>0</v>
      </c>
      <c r="Q309" s="16">
        <v>0.38695000000000002</v>
      </c>
      <c r="R309" s="16">
        <v>120.60588276</v>
      </c>
      <c r="S309" s="16">
        <v>62.383354359999998</v>
      </c>
      <c r="T309" s="16">
        <v>2.61</v>
      </c>
      <c r="U309" s="16">
        <v>10.97727692</v>
      </c>
      <c r="V309" s="16">
        <v>0</v>
      </c>
      <c r="W309" s="16">
        <v>0</v>
      </c>
      <c r="X309" s="16">
        <v>11.933724810000001</v>
      </c>
      <c r="Y309" s="16">
        <v>14.9877635</v>
      </c>
      <c r="Z309" s="16">
        <v>1.8997837399999999</v>
      </c>
      <c r="AA309" s="16">
        <v>104.79190333</v>
      </c>
      <c r="AB309" s="16">
        <v>15.81397943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6.6072443400000003</v>
      </c>
      <c r="AM309" s="16">
        <v>6.6072443400000003</v>
      </c>
      <c r="AN309" s="16">
        <v>0</v>
      </c>
      <c r="AO309" s="16">
        <v>0</v>
      </c>
      <c r="AP309" s="16">
        <v>10.2952504</v>
      </c>
      <c r="AQ309" s="16">
        <v>10.2952504</v>
      </c>
      <c r="AR309" s="16">
        <v>0</v>
      </c>
      <c r="AS309" s="16">
        <v>0</v>
      </c>
      <c r="AT309" s="16">
        <v>16.902494740000002</v>
      </c>
      <c r="AU309" s="16">
        <v>-1.0885153099999998</v>
      </c>
      <c r="AV309" s="16">
        <v>6.8542174799999991</v>
      </c>
      <c r="AW309" s="16">
        <v>5.76570217</v>
      </c>
      <c r="AX309" s="16">
        <v>8.3593639999999997E-2</v>
      </c>
      <c r="AY309" s="16">
        <v>0</v>
      </c>
      <c r="AZ309" s="16">
        <v>5.6821085299999989</v>
      </c>
    </row>
    <row r="310" spans="2:52" x14ac:dyDescent="0.25">
      <c r="B310" s="15" t="s">
        <v>204</v>
      </c>
      <c r="C310" s="16">
        <v>1.3354193589999999</v>
      </c>
      <c r="D310" s="16">
        <v>0.86334843900000002</v>
      </c>
      <c r="E310" s="16">
        <v>0.49271899899999994</v>
      </c>
      <c r="F310" s="16">
        <v>0.16151776000000001</v>
      </c>
      <c r="G310" s="16">
        <v>0.20911167999999999</v>
      </c>
      <c r="H310" s="16">
        <v>0.47207091999999995</v>
      </c>
      <c r="I310" s="16">
        <v>0.166934</v>
      </c>
      <c r="J310" s="16">
        <v>0.14152872</v>
      </c>
      <c r="K310" s="16">
        <v>0.10931291999999999</v>
      </c>
      <c r="L310" s="16">
        <v>5.4295280000000001E-2</v>
      </c>
      <c r="M310" s="16">
        <v>92.260762</v>
      </c>
      <c r="N310" s="16">
        <v>92.260762</v>
      </c>
      <c r="O310" s="16">
        <v>0</v>
      </c>
      <c r="P310" s="16">
        <v>0</v>
      </c>
      <c r="Q310" s="16">
        <v>0</v>
      </c>
      <c r="R310" s="16">
        <v>93.596181358999999</v>
      </c>
      <c r="S310" s="16">
        <v>51.42462768</v>
      </c>
      <c r="T310" s="16">
        <v>0.644428</v>
      </c>
      <c r="U310" s="16">
        <v>5.5283429999999996</v>
      </c>
      <c r="V310" s="16">
        <v>0</v>
      </c>
      <c r="W310" s="16">
        <v>23.006215999999998</v>
      </c>
      <c r="X310" s="16">
        <v>2.4193929999999999</v>
      </c>
      <c r="Y310" s="16">
        <v>4.365113</v>
      </c>
      <c r="Z310" s="16">
        <v>1.4631780000000001</v>
      </c>
      <c r="AA310" s="16">
        <v>88.851298680000014</v>
      </c>
      <c r="AB310" s="16">
        <v>4.7448826789999998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0.75</v>
      </c>
      <c r="AM310" s="16">
        <v>0.75</v>
      </c>
      <c r="AN310" s="16">
        <v>0</v>
      </c>
      <c r="AO310" s="16">
        <v>0</v>
      </c>
      <c r="AP310" s="16">
        <v>3.2</v>
      </c>
      <c r="AQ310" s="16">
        <v>3.2</v>
      </c>
      <c r="AR310" s="16">
        <v>0</v>
      </c>
      <c r="AS310" s="16">
        <v>0</v>
      </c>
      <c r="AT310" s="16">
        <v>3.95</v>
      </c>
      <c r="AU310" s="16">
        <v>0.79488267899999998</v>
      </c>
      <c r="AV310" s="16">
        <v>12.603596849999999</v>
      </c>
      <c r="AW310" s="16">
        <v>13.398479528999999</v>
      </c>
      <c r="AX310" s="16">
        <v>0.46695111</v>
      </c>
      <c r="AY310" s="16">
        <v>0</v>
      </c>
      <c r="AZ310" s="16">
        <v>12.931528418999999</v>
      </c>
    </row>
    <row r="311" spans="2:52" x14ac:dyDescent="0.25">
      <c r="B311" s="15" t="s">
        <v>71</v>
      </c>
      <c r="C311" s="16">
        <v>7.0853942630000004</v>
      </c>
      <c r="D311" s="16">
        <v>1.3713224229999998</v>
      </c>
      <c r="E311" s="16">
        <v>0.42029286300000002</v>
      </c>
      <c r="F311" s="16">
        <v>0.63312199999999996</v>
      </c>
      <c r="G311" s="16">
        <v>0.31790755999999998</v>
      </c>
      <c r="H311" s="16">
        <v>5.7140718399999999</v>
      </c>
      <c r="I311" s="16">
        <v>0.61108104000000008</v>
      </c>
      <c r="J311" s="16">
        <v>7.7960000000000002E-2</v>
      </c>
      <c r="K311" s="16">
        <v>2.0519910000000001</v>
      </c>
      <c r="L311" s="16">
        <v>2.9730398</v>
      </c>
      <c r="M311" s="16">
        <v>51.188003999999999</v>
      </c>
      <c r="N311" s="16">
        <v>51.188003999999999</v>
      </c>
      <c r="O311" s="16">
        <v>0</v>
      </c>
      <c r="P311" s="16">
        <v>0</v>
      </c>
      <c r="Q311" s="16">
        <v>0</v>
      </c>
      <c r="R311" s="16">
        <v>58.273398262999997</v>
      </c>
      <c r="S311" s="16">
        <v>31.875757</v>
      </c>
      <c r="T311" s="16">
        <v>0.29299999999999998</v>
      </c>
      <c r="U311" s="16">
        <v>7.594792</v>
      </c>
      <c r="V311" s="16">
        <v>0</v>
      </c>
      <c r="W311" s="16">
        <v>8.8307683599999987</v>
      </c>
      <c r="X311" s="16">
        <v>1.4152579999999999</v>
      </c>
      <c r="Y311" s="16">
        <v>2.501951</v>
      </c>
      <c r="Z311" s="16">
        <v>0.62213171999999994</v>
      </c>
      <c r="AA311" s="16">
        <v>53.133658079999996</v>
      </c>
      <c r="AB311" s="16">
        <v>5.1397401829999998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3.3473456400000003</v>
      </c>
      <c r="AQ311" s="16">
        <v>3.3473456400000003</v>
      </c>
      <c r="AR311" s="16">
        <v>0</v>
      </c>
      <c r="AS311" s="16">
        <v>0</v>
      </c>
      <c r="AT311" s="16">
        <v>3.3473456400000003</v>
      </c>
      <c r="AU311" s="16">
        <v>1.7923945429999999</v>
      </c>
      <c r="AV311" s="16">
        <v>1.96776741</v>
      </c>
      <c r="AW311" s="16">
        <v>3.7601619530000003</v>
      </c>
      <c r="AX311" s="16">
        <v>1.6037650400000001</v>
      </c>
      <c r="AY311" s="16">
        <v>0</v>
      </c>
      <c r="AZ311" s="16">
        <v>2.156396913</v>
      </c>
    </row>
    <row r="312" spans="2:52" x14ac:dyDescent="0.25">
      <c r="B312" s="15" t="s">
        <v>93</v>
      </c>
      <c r="C312" s="16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  <c r="AW312" s="16">
        <v>0</v>
      </c>
      <c r="AX312" s="16">
        <v>0</v>
      </c>
      <c r="AY312" s="16">
        <v>0</v>
      </c>
      <c r="AZ312" s="16">
        <v>0</v>
      </c>
    </row>
    <row r="313" spans="2:52" x14ac:dyDescent="0.25">
      <c r="B313" s="15" t="s">
        <v>205</v>
      </c>
      <c r="C313" s="16">
        <v>13.732710739999998</v>
      </c>
      <c r="D313" s="16">
        <v>4.2948569699999997</v>
      </c>
      <c r="E313" s="16">
        <v>0.86883557999999994</v>
      </c>
      <c r="F313" s="16">
        <v>2.6686567999999999</v>
      </c>
      <c r="G313" s="16">
        <v>0.75736459</v>
      </c>
      <c r="H313" s="16">
        <v>9.4378537700000003</v>
      </c>
      <c r="I313" s="16">
        <v>1.90348329</v>
      </c>
      <c r="J313" s="16">
        <v>0.74761</v>
      </c>
      <c r="K313" s="16">
        <v>6.3736787499999998</v>
      </c>
      <c r="L313" s="16">
        <v>0.41308172999999998</v>
      </c>
      <c r="M313" s="16">
        <v>112.114885</v>
      </c>
      <c r="N313" s="16">
        <v>112.114885</v>
      </c>
      <c r="O313" s="16">
        <v>0</v>
      </c>
      <c r="P313" s="16">
        <v>0</v>
      </c>
      <c r="Q313" s="16">
        <v>0</v>
      </c>
      <c r="R313" s="16">
        <v>125.84759573999999</v>
      </c>
      <c r="S313" s="16">
        <v>73.062094650000006</v>
      </c>
      <c r="T313" s="16">
        <v>0</v>
      </c>
      <c r="U313" s="16">
        <v>6.5364067300000004</v>
      </c>
      <c r="V313" s="16">
        <v>0</v>
      </c>
      <c r="W313" s="16">
        <v>0</v>
      </c>
      <c r="X313" s="16">
        <v>8.932875880000001</v>
      </c>
      <c r="Y313" s="16">
        <v>11.722230060000001</v>
      </c>
      <c r="Z313" s="16">
        <v>1.7895380400000001</v>
      </c>
      <c r="AA313" s="16">
        <v>102.04314536000001</v>
      </c>
      <c r="AB313" s="16">
        <v>23.804450379999999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3.6677430000000002</v>
      </c>
      <c r="AQ313" s="16">
        <v>3.6677430000000002</v>
      </c>
      <c r="AR313" s="16">
        <v>0</v>
      </c>
      <c r="AS313" s="16">
        <v>0</v>
      </c>
      <c r="AT313" s="16">
        <v>3.6677430000000002</v>
      </c>
      <c r="AU313" s="16">
        <v>20.136707380000001</v>
      </c>
      <c r="AV313" s="16">
        <v>4.0249727200000001</v>
      </c>
      <c r="AW313" s="16">
        <v>24.161680099999998</v>
      </c>
      <c r="AX313" s="16">
        <v>0</v>
      </c>
      <c r="AY313" s="16">
        <v>0</v>
      </c>
      <c r="AZ313" s="16">
        <v>24.161680099999998</v>
      </c>
    </row>
    <row r="314" spans="2:52" x14ac:dyDescent="0.25">
      <c r="B314" s="24" t="s">
        <v>1582</v>
      </c>
      <c r="C314" s="25">
        <f t="shared" ref="C314:AZ314" si="33">SUM(C280:C313)</f>
        <v>439.38324433600002</v>
      </c>
      <c r="D314" s="25">
        <f t="shared" si="33"/>
        <v>188.60359871599996</v>
      </c>
      <c r="E314" s="25">
        <f t="shared" si="33"/>
        <v>73.967926735999995</v>
      </c>
      <c r="F314" s="25">
        <f t="shared" si="33"/>
        <v>101.77356731999997</v>
      </c>
      <c r="G314" s="25">
        <f t="shared" si="33"/>
        <v>12.862104659999996</v>
      </c>
      <c r="H314" s="25">
        <f t="shared" si="33"/>
        <v>250.77964561999997</v>
      </c>
      <c r="I314" s="25">
        <f t="shared" si="33"/>
        <v>52.01686278999999</v>
      </c>
      <c r="J314" s="25">
        <f t="shared" si="33"/>
        <v>30.36730571</v>
      </c>
      <c r="K314" s="25">
        <f t="shared" si="33"/>
        <v>115.43410568999998</v>
      </c>
      <c r="L314" s="25">
        <f t="shared" si="33"/>
        <v>52.96137143</v>
      </c>
      <c r="M314" s="25">
        <f t="shared" si="33"/>
        <v>2485.9443422500003</v>
      </c>
      <c r="N314" s="25">
        <f t="shared" si="33"/>
        <v>2426.34646952</v>
      </c>
      <c r="O314" s="25">
        <f t="shared" si="33"/>
        <v>33.837297610000007</v>
      </c>
      <c r="P314" s="25">
        <f t="shared" si="33"/>
        <v>6.1276898099999997</v>
      </c>
      <c r="Q314" s="25">
        <f t="shared" si="33"/>
        <v>19.632885309999999</v>
      </c>
      <c r="R314" s="25">
        <f t="shared" si="33"/>
        <v>2925.3275865860005</v>
      </c>
      <c r="S314" s="25">
        <f t="shared" si="33"/>
        <v>1523.3702319200002</v>
      </c>
      <c r="T314" s="25">
        <f t="shared" si="33"/>
        <v>34.267333520000001</v>
      </c>
      <c r="U314" s="25">
        <f t="shared" si="33"/>
        <v>226.65552995000007</v>
      </c>
      <c r="V314" s="25">
        <f t="shared" si="33"/>
        <v>0.70354640000000002</v>
      </c>
      <c r="W314" s="25">
        <f t="shared" si="33"/>
        <v>109.26398614999998</v>
      </c>
      <c r="X314" s="25">
        <f t="shared" si="33"/>
        <v>180.92458163000006</v>
      </c>
      <c r="Y314" s="25">
        <f t="shared" si="33"/>
        <v>362.54613447000008</v>
      </c>
      <c r="Z314" s="25">
        <f t="shared" si="33"/>
        <v>39.071686040000003</v>
      </c>
      <c r="AA314" s="25">
        <f t="shared" si="33"/>
        <v>2476.8030300799996</v>
      </c>
      <c r="AB314" s="25">
        <f t="shared" si="33"/>
        <v>448.52455650600012</v>
      </c>
      <c r="AC314" s="25">
        <f t="shared" si="33"/>
        <v>46.426774759999994</v>
      </c>
      <c r="AD314" s="25">
        <f t="shared" si="33"/>
        <v>0.12</v>
      </c>
      <c r="AE314" s="25">
        <f t="shared" si="33"/>
        <v>0</v>
      </c>
      <c r="AF314" s="25">
        <f t="shared" si="33"/>
        <v>46.306774759999996</v>
      </c>
      <c r="AG314" s="25">
        <f t="shared" si="33"/>
        <v>0</v>
      </c>
      <c r="AH314" s="25">
        <f t="shared" si="33"/>
        <v>0</v>
      </c>
      <c r="AI314" s="25">
        <f t="shared" si="33"/>
        <v>0</v>
      </c>
      <c r="AJ314" s="25">
        <f t="shared" si="33"/>
        <v>0.96775091000000013</v>
      </c>
      <c r="AK314" s="25">
        <f t="shared" si="33"/>
        <v>47.394525669999993</v>
      </c>
      <c r="AL314" s="25">
        <f t="shared" si="33"/>
        <v>180.35127567999999</v>
      </c>
      <c r="AM314" s="25">
        <f t="shared" si="33"/>
        <v>180.35127567999999</v>
      </c>
      <c r="AN314" s="25">
        <f t="shared" si="33"/>
        <v>0</v>
      </c>
      <c r="AO314" s="25">
        <f t="shared" si="33"/>
        <v>0</v>
      </c>
      <c r="AP314" s="25">
        <f t="shared" si="33"/>
        <v>83.040253710000002</v>
      </c>
      <c r="AQ314" s="25">
        <f t="shared" si="33"/>
        <v>83.040253710000002</v>
      </c>
      <c r="AR314" s="25">
        <f t="shared" si="33"/>
        <v>0</v>
      </c>
      <c r="AS314" s="25">
        <f t="shared" si="33"/>
        <v>0.3</v>
      </c>
      <c r="AT314" s="25">
        <f t="shared" si="33"/>
        <v>263.69152938999997</v>
      </c>
      <c r="AU314" s="25">
        <f t="shared" si="33"/>
        <v>232.22755278600005</v>
      </c>
      <c r="AV314" s="25">
        <f t="shared" si="33"/>
        <v>452.92877761999995</v>
      </c>
      <c r="AW314" s="25">
        <f t="shared" si="33"/>
        <v>685.15633040600005</v>
      </c>
      <c r="AX314" s="25">
        <f t="shared" si="33"/>
        <v>34.473753129999992</v>
      </c>
      <c r="AY314" s="25">
        <f t="shared" si="33"/>
        <v>23.282078950000002</v>
      </c>
      <c r="AZ314" s="25">
        <f t="shared" si="33"/>
        <v>627.40049832599993</v>
      </c>
    </row>
    <row r="315" spans="2:5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x14ac:dyDescent="0.25">
      <c r="B316" s="14" t="s">
        <v>141</v>
      </c>
    </row>
    <row r="317" spans="2:52" x14ac:dyDescent="0.25">
      <c r="B317" s="15" t="s">
        <v>219</v>
      </c>
      <c r="C317" s="16">
        <v>96.050244779999986</v>
      </c>
      <c r="D317" s="16">
        <v>88.599016869999986</v>
      </c>
      <c r="E317" s="16">
        <v>76.76183872</v>
      </c>
      <c r="F317" s="16">
        <v>11.7548151</v>
      </c>
      <c r="G317" s="16">
        <v>8.2363050000000007E-2</v>
      </c>
      <c r="H317" s="16">
        <v>7.4512279100000001</v>
      </c>
      <c r="I317" s="16">
        <v>7.7068330000000004E-2</v>
      </c>
      <c r="J317" s="16">
        <v>0.22376648000000002</v>
      </c>
      <c r="K317" s="16">
        <v>1.7554700000000001</v>
      </c>
      <c r="L317" s="16">
        <v>5.3949231000000006</v>
      </c>
      <c r="M317" s="16">
        <v>57.210105929999997</v>
      </c>
      <c r="N317" s="16">
        <v>56.50264</v>
      </c>
      <c r="O317" s="16">
        <v>0.70746593000000002</v>
      </c>
      <c r="P317" s="16">
        <v>0</v>
      </c>
      <c r="Q317" s="16">
        <v>0</v>
      </c>
      <c r="R317" s="16">
        <v>153.26035070999998</v>
      </c>
      <c r="S317" s="16">
        <v>65.31134016</v>
      </c>
      <c r="T317" s="16">
        <v>12.423412949999999</v>
      </c>
      <c r="U317" s="16">
        <v>6.9021656</v>
      </c>
      <c r="V317" s="16">
        <v>0</v>
      </c>
      <c r="W317" s="16">
        <v>0</v>
      </c>
      <c r="X317" s="16">
        <v>3.74558656</v>
      </c>
      <c r="Y317" s="16">
        <v>11.056637500000001</v>
      </c>
      <c r="Z317" s="16">
        <v>2.4522197599999997</v>
      </c>
      <c r="AA317" s="16">
        <v>101.89136252999999</v>
      </c>
      <c r="AB317" s="16">
        <v>51.368988180000009</v>
      </c>
      <c r="AC317" s="16">
        <v>0</v>
      </c>
      <c r="AD317" s="16">
        <v>0</v>
      </c>
      <c r="AE317" s="16">
        <v>0</v>
      </c>
      <c r="AF317" s="16">
        <v>0</v>
      </c>
      <c r="AG317" s="16">
        <v>0</v>
      </c>
      <c r="AH317" s="16">
        <v>0</v>
      </c>
      <c r="AI317" s="16">
        <v>0</v>
      </c>
      <c r="AJ317" s="16">
        <v>0.29758916999999996</v>
      </c>
      <c r="AK317" s="16">
        <v>0.29758916999999996</v>
      </c>
      <c r="AL317" s="16">
        <v>2.5981270899999998</v>
      </c>
      <c r="AM317" s="16">
        <v>2.5981270899999998</v>
      </c>
      <c r="AN317" s="16">
        <v>0</v>
      </c>
      <c r="AO317" s="16">
        <v>0</v>
      </c>
      <c r="AP317" s="16">
        <v>8.4690560000000001</v>
      </c>
      <c r="AQ317" s="16">
        <v>8.4690560000000001</v>
      </c>
      <c r="AR317" s="16">
        <v>0</v>
      </c>
      <c r="AS317" s="16">
        <v>0</v>
      </c>
      <c r="AT317" s="16">
        <v>11.06718309</v>
      </c>
      <c r="AU317" s="16">
        <v>40.599394260000004</v>
      </c>
      <c r="AV317" s="16">
        <v>9.2677054400000003</v>
      </c>
      <c r="AW317" s="16">
        <v>49.867099700000004</v>
      </c>
      <c r="AX317" s="16">
        <v>0</v>
      </c>
      <c r="AY317" s="16">
        <v>5.0990739500000002</v>
      </c>
      <c r="AZ317" s="16">
        <v>44.76802575</v>
      </c>
    </row>
    <row r="318" spans="2:52" x14ac:dyDescent="0.25">
      <c r="B318" s="15" t="s">
        <v>206</v>
      </c>
      <c r="C318" s="16">
        <v>0.90716920000000001</v>
      </c>
      <c r="D318" s="16">
        <v>0.33369320000000002</v>
      </c>
      <c r="E318" s="16">
        <v>0.12540419999999999</v>
      </c>
      <c r="F318" s="16">
        <v>9.8752999999999994E-2</v>
      </c>
      <c r="G318" s="16">
        <v>0.10953599999999999</v>
      </c>
      <c r="H318" s="16">
        <v>0.57347599999999999</v>
      </c>
      <c r="I318" s="16">
        <v>0.20968300000000001</v>
      </c>
      <c r="J318" s="16">
        <v>9.7493999999999997E-2</v>
      </c>
      <c r="K318" s="16">
        <v>0.26629900000000001</v>
      </c>
      <c r="L318" s="16">
        <v>0</v>
      </c>
      <c r="M318" s="16">
        <v>43.541550000000001</v>
      </c>
      <c r="N318" s="16">
        <v>43.377344999999998</v>
      </c>
      <c r="O318" s="16">
        <v>0</v>
      </c>
      <c r="P318" s="16">
        <v>0.148035</v>
      </c>
      <c r="Q318" s="16">
        <v>1.617E-2</v>
      </c>
      <c r="R318" s="16">
        <v>44.448719200000006</v>
      </c>
      <c r="S318" s="16">
        <v>22.30458866</v>
      </c>
      <c r="T318" s="16">
        <v>0.22438900000000001</v>
      </c>
      <c r="U318" s="16">
        <v>3.98359657</v>
      </c>
      <c r="V318" s="16">
        <v>0</v>
      </c>
      <c r="W318" s="16">
        <v>0</v>
      </c>
      <c r="X318" s="16">
        <v>1.29174111</v>
      </c>
      <c r="Y318" s="16">
        <v>15.525008269999999</v>
      </c>
      <c r="Z318" s="16">
        <v>0</v>
      </c>
      <c r="AA318" s="16">
        <v>43.329323609999996</v>
      </c>
      <c r="AB318" s="16">
        <v>1.1193955900000001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1.1193955900000001</v>
      </c>
      <c r="AV318" s="16">
        <v>0.53282748999999996</v>
      </c>
      <c r="AW318" s="16">
        <v>1.6522230800000002</v>
      </c>
      <c r="AX318" s="16">
        <v>0</v>
      </c>
      <c r="AY318" s="16">
        <v>7.0776919999999999</v>
      </c>
      <c r="AZ318" s="16">
        <v>-5.4254689200000001</v>
      </c>
    </row>
    <row r="319" spans="2:52" x14ac:dyDescent="0.25">
      <c r="B319" s="15" t="s">
        <v>207</v>
      </c>
      <c r="C319" s="16">
        <v>14.600446669</v>
      </c>
      <c r="D319" s="16">
        <v>5.0938452190000003</v>
      </c>
      <c r="E319" s="16">
        <v>1.9202803589999999</v>
      </c>
      <c r="F319" s="16">
        <v>2.8646060800000002</v>
      </c>
      <c r="G319" s="16">
        <v>0.30895878000000004</v>
      </c>
      <c r="H319" s="16">
        <v>9.5066014499999998</v>
      </c>
      <c r="I319" s="16">
        <v>1.4573309299999999</v>
      </c>
      <c r="J319" s="16">
        <v>0.87817800000000001</v>
      </c>
      <c r="K319" s="16">
        <v>6.5483832300000007</v>
      </c>
      <c r="L319" s="16">
        <v>0.62270929000000008</v>
      </c>
      <c r="M319" s="16">
        <v>87.348693849999989</v>
      </c>
      <c r="N319" s="16">
        <v>86.764888999999997</v>
      </c>
      <c r="O319" s="16">
        <v>0.11880485</v>
      </c>
      <c r="P319" s="16">
        <v>0</v>
      </c>
      <c r="Q319" s="16">
        <v>0.46500000000000002</v>
      </c>
      <c r="R319" s="16">
        <v>101.949140519</v>
      </c>
      <c r="S319" s="16">
        <v>55.29369784</v>
      </c>
      <c r="T319" s="16">
        <v>0.94729881000000005</v>
      </c>
      <c r="U319" s="16">
        <v>7.0156353600000001</v>
      </c>
      <c r="V319" s="16">
        <v>0</v>
      </c>
      <c r="W319" s="16">
        <v>0</v>
      </c>
      <c r="X319" s="16">
        <v>5.9991061999999999</v>
      </c>
      <c r="Y319" s="16">
        <v>12.129696939999999</v>
      </c>
      <c r="Z319" s="16">
        <v>0</v>
      </c>
      <c r="AA319" s="16">
        <v>81.385435150000006</v>
      </c>
      <c r="AB319" s="16">
        <v>20.563705368999997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6">
        <v>9.4382183099999999</v>
      </c>
      <c r="AM319" s="16">
        <v>9.4382183099999999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9.4382183099999999</v>
      </c>
      <c r="AU319" s="16">
        <v>11.125487059000001</v>
      </c>
      <c r="AV319" s="16">
        <v>14.828989439999999</v>
      </c>
      <c r="AW319" s="16">
        <v>25.954476499000002</v>
      </c>
      <c r="AX319" s="16">
        <v>0</v>
      </c>
      <c r="AY319" s="16">
        <v>7.1635144100000003</v>
      </c>
      <c r="AZ319" s="16">
        <v>18.790962088999997</v>
      </c>
    </row>
    <row r="320" spans="2:52" x14ac:dyDescent="0.25">
      <c r="B320" s="15" t="s">
        <v>208</v>
      </c>
      <c r="C320" s="16">
        <v>13.360106322999998</v>
      </c>
      <c r="D320" s="16">
        <v>5.6142011529999998</v>
      </c>
      <c r="E320" s="16">
        <v>2.5516655630000002</v>
      </c>
      <c r="F320" s="16">
        <v>2.6393902599999999</v>
      </c>
      <c r="G320" s="16">
        <v>0.42314533000000004</v>
      </c>
      <c r="H320" s="16">
        <v>7.7459051700000003</v>
      </c>
      <c r="I320" s="16">
        <v>1.6577135000000001</v>
      </c>
      <c r="J320" s="16">
        <v>1.85815054</v>
      </c>
      <c r="K320" s="16">
        <v>3.6770684</v>
      </c>
      <c r="L320" s="16">
        <v>0.55297273000000002</v>
      </c>
      <c r="M320" s="16">
        <v>79.179768159999995</v>
      </c>
      <c r="N320" s="16">
        <v>70.755564000000007</v>
      </c>
      <c r="O320" s="16">
        <v>8.4242041600000004</v>
      </c>
      <c r="P320" s="16">
        <v>0</v>
      </c>
      <c r="Q320" s="16">
        <v>0</v>
      </c>
      <c r="R320" s="16">
        <v>92.539874482999991</v>
      </c>
      <c r="S320" s="16">
        <v>37.183344509999998</v>
      </c>
      <c r="T320" s="16">
        <v>1.27968507</v>
      </c>
      <c r="U320" s="16">
        <v>5.1136047900000001</v>
      </c>
      <c r="V320" s="16">
        <v>0</v>
      </c>
      <c r="W320" s="16">
        <v>0</v>
      </c>
      <c r="X320" s="16">
        <v>3.6678021099999998</v>
      </c>
      <c r="Y320" s="16">
        <v>25.80135495</v>
      </c>
      <c r="Z320" s="16">
        <v>0</v>
      </c>
      <c r="AA320" s="16">
        <v>73.045791429999994</v>
      </c>
      <c r="AB320" s="16">
        <v>19.494083053000001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0.76897026000000002</v>
      </c>
      <c r="AM320" s="16">
        <v>0.76897026000000002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0.76897026000000002</v>
      </c>
      <c r="AU320" s="16">
        <v>18.725112793000001</v>
      </c>
      <c r="AV320" s="16">
        <v>38.082011119999997</v>
      </c>
      <c r="AW320" s="16">
        <v>56.807123913000005</v>
      </c>
      <c r="AX320" s="16">
        <v>0.84390447000000002</v>
      </c>
      <c r="AY320" s="16">
        <v>0</v>
      </c>
      <c r="AZ320" s="16">
        <v>55.963219443000007</v>
      </c>
    </row>
    <row r="321" spans="2:52" x14ac:dyDescent="0.25">
      <c r="B321" s="15" t="s">
        <v>209</v>
      </c>
      <c r="C321" s="16">
        <v>33.479524961000003</v>
      </c>
      <c r="D321" s="16">
        <v>16.539135061</v>
      </c>
      <c r="E321" s="16">
        <v>5.1695192109999999</v>
      </c>
      <c r="F321" s="16">
        <v>10.526293390000001</v>
      </c>
      <c r="G321" s="16">
        <v>0.84332246</v>
      </c>
      <c r="H321" s="16">
        <v>16.9403899</v>
      </c>
      <c r="I321" s="16">
        <v>3.1788316600000002</v>
      </c>
      <c r="J321" s="16">
        <v>0.93335500000000005</v>
      </c>
      <c r="K321" s="16">
        <v>12.582668740000001</v>
      </c>
      <c r="L321" s="16">
        <v>0.24553449999999999</v>
      </c>
      <c r="M321" s="16">
        <v>91.877219260000004</v>
      </c>
      <c r="N321" s="16">
        <v>91.722172999999998</v>
      </c>
      <c r="O321" s="16">
        <v>0.15504626000000002</v>
      </c>
      <c r="P321" s="16">
        <v>0</v>
      </c>
      <c r="Q321" s="16">
        <v>0</v>
      </c>
      <c r="R321" s="16">
        <v>125.356744221</v>
      </c>
      <c r="S321" s="16">
        <v>64.778140919999998</v>
      </c>
      <c r="T321" s="16">
        <v>0.15074000000000001</v>
      </c>
      <c r="U321" s="16">
        <v>8.4561058199999994</v>
      </c>
      <c r="V321" s="16">
        <v>0</v>
      </c>
      <c r="W321" s="16">
        <v>0</v>
      </c>
      <c r="X321" s="16">
        <v>7.1186184199999998</v>
      </c>
      <c r="Y321" s="16">
        <v>23.431134960000001</v>
      </c>
      <c r="Z321" s="16">
        <v>1.00538722</v>
      </c>
      <c r="AA321" s="16">
        <v>104.94012734</v>
      </c>
      <c r="AB321" s="16">
        <v>20.416616880999999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6.9046534799999995</v>
      </c>
      <c r="AM321" s="16">
        <v>6.9046534799999995</v>
      </c>
      <c r="AN321" s="16">
        <v>0</v>
      </c>
      <c r="AO321" s="16">
        <v>0</v>
      </c>
      <c r="AP321" s="16">
        <v>4.1639920799999999</v>
      </c>
      <c r="AQ321" s="16">
        <v>4.1639920799999999</v>
      </c>
      <c r="AR321" s="16">
        <v>0</v>
      </c>
      <c r="AS321" s="16">
        <v>0</v>
      </c>
      <c r="AT321" s="16">
        <v>11.068645559999998</v>
      </c>
      <c r="AU321" s="16">
        <v>9.3479713209999993</v>
      </c>
      <c r="AV321" s="16">
        <v>34.75330443</v>
      </c>
      <c r="AW321" s="16">
        <v>44.101275751000003</v>
      </c>
      <c r="AX321" s="16">
        <v>4.4403535400000003</v>
      </c>
      <c r="AY321" s="16">
        <v>0</v>
      </c>
      <c r="AZ321" s="16">
        <v>39.660922211000006</v>
      </c>
    </row>
    <row r="322" spans="2:52" x14ac:dyDescent="0.25">
      <c r="B322" s="15" t="s">
        <v>210</v>
      </c>
      <c r="C322" s="16">
        <v>33.291730164999997</v>
      </c>
      <c r="D322" s="16">
        <v>13.615955604999998</v>
      </c>
      <c r="E322" s="16">
        <v>5.8131661550000002</v>
      </c>
      <c r="F322" s="16">
        <v>7.0616701700000002</v>
      </c>
      <c r="G322" s="16">
        <v>0.74111928000000005</v>
      </c>
      <c r="H322" s="16">
        <v>19.675774560000001</v>
      </c>
      <c r="I322" s="16">
        <v>5.3514856799999997</v>
      </c>
      <c r="J322" s="16">
        <v>2.518078</v>
      </c>
      <c r="K322" s="16">
        <v>11.77945935</v>
      </c>
      <c r="L322" s="16">
        <v>2.6751529999999999E-2</v>
      </c>
      <c r="M322" s="16">
        <v>83.257597930000003</v>
      </c>
      <c r="N322" s="16">
        <v>83.127359999999996</v>
      </c>
      <c r="O322" s="16">
        <v>0.13023793</v>
      </c>
      <c r="P322" s="16">
        <v>0</v>
      </c>
      <c r="Q322" s="16">
        <v>0</v>
      </c>
      <c r="R322" s="16">
        <v>116.54932809499999</v>
      </c>
      <c r="S322" s="16">
        <v>60.911560450000003</v>
      </c>
      <c r="T322" s="16">
        <v>1.7859558799999999</v>
      </c>
      <c r="U322" s="16">
        <v>5.9060821900000002</v>
      </c>
      <c r="V322" s="16">
        <v>0</v>
      </c>
      <c r="W322" s="16">
        <v>0</v>
      </c>
      <c r="X322" s="16">
        <v>6.1106644800000005</v>
      </c>
      <c r="Y322" s="16">
        <v>27.191048719999998</v>
      </c>
      <c r="Z322" s="16">
        <v>0.84667948999999998</v>
      </c>
      <c r="AA322" s="16">
        <v>102.75199121000001</v>
      </c>
      <c r="AB322" s="16">
        <v>13.797336885</v>
      </c>
      <c r="AC322" s="16">
        <v>0.12016535</v>
      </c>
      <c r="AD322" s="16">
        <v>0</v>
      </c>
      <c r="AE322" s="16">
        <v>0</v>
      </c>
      <c r="AF322" s="16">
        <v>0.12016535</v>
      </c>
      <c r="AG322" s="16">
        <v>0</v>
      </c>
      <c r="AH322" s="16">
        <v>0</v>
      </c>
      <c r="AI322" s="16">
        <v>0</v>
      </c>
      <c r="AJ322" s="16">
        <v>0</v>
      </c>
      <c r="AK322" s="16">
        <v>0.12016535</v>
      </c>
      <c r="AL322" s="16">
        <v>1.7745006299999999</v>
      </c>
      <c r="AM322" s="16">
        <v>1.7745006299999999</v>
      </c>
      <c r="AN322" s="16">
        <v>0</v>
      </c>
      <c r="AO322" s="16">
        <v>0</v>
      </c>
      <c r="AP322" s="16">
        <v>2.1888407599999997</v>
      </c>
      <c r="AQ322" s="16">
        <v>2.1888407599999997</v>
      </c>
      <c r="AR322" s="16">
        <v>0</v>
      </c>
      <c r="AS322" s="16">
        <v>0</v>
      </c>
      <c r="AT322" s="16">
        <v>3.9633413899999996</v>
      </c>
      <c r="AU322" s="16">
        <v>9.9541608450000005</v>
      </c>
      <c r="AV322" s="16">
        <v>15.577592900000001</v>
      </c>
      <c r="AW322" s="16">
        <v>25.531753745</v>
      </c>
      <c r="AX322" s="16">
        <v>0</v>
      </c>
      <c r="AY322" s="16">
        <v>0</v>
      </c>
      <c r="AZ322" s="16">
        <v>25.531753745</v>
      </c>
    </row>
    <row r="323" spans="2:52" x14ac:dyDescent="0.25">
      <c r="B323" s="15" t="s">
        <v>211</v>
      </c>
      <c r="C323" s="16">
        <v>3.1870529139999997</v>
      </c>
      <c r="D323" s="16">
        <v>1.8419278139999999</v>
      </c>
      <c r="E323" s="16">
        <v>0.9847061239999999</v>
      </c>
      <c r="F323" s="16">
        <v>0.69559247000000002</v>
      </c>
      <c r="G323" s="16">
        <v>0.16162921999999999</v>
      </c>
      <c r="H323" s="16">
        <v>1.3451251</v>
      </c>
      <c r="I323" s="16">
        <v>0.43728864000000001</v>
      </c>
      <c r="J323" s="16">
        <v>0.27567330000000001</v>
      </c>
      <c r="K323" s="16">
        <v>0.53358499999999998</v>
      </c>
      <c r="L323" s="16">
        <v>9.8578159999999998E-2</v>
      </c>
      <c r="M323" s="16">
        <v>48.606772999999997</v>
      </c>
      <c r="N323" s="16">
        <v>48.606772999999997</v>
      </c>
      <c r="O323" s="16">
        <v>0</v>
      </c>
      <c r="P323" s="16">
        <v>0</v>
      </c>
      <c r="Q323" s="16">
        <v>0</v>
      </c>
      <c r="R323" s="16">
        <v>51.793825913999996</v>
      </c>
      <c r="S323" s="16">
        <v>26.34971376</v>
      </c>
      <c r="T323" s="16">
        <v>0.38229378999999997</v>
      </c>
      <c r="U323" s="16">
        <v>4.4399882499999999</v>
      </c>
      <c r="V323" s="16">
        <v>0</v>
      </c>
      <c r="W323" s="16">
        <v>3.9423559799999999</v>
      </c>
      <c r="X323" s="16">
        <v>1.53967202</v>
      </c>
      <c r="Y323" s="16">
        <v>5.7693996299999997</v>
      </c>
      <c r="Z323" s="16">
        <v>0.37899988000000001</v>
      </c>
      <c r="AA323" s="16">
        <v>42.802423310000009</v>
      </c>
      <c r="AB323" s="16">
        <v>8.991402604000001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  <c r="AI323" s="16">
        <v>0</v>
      </c>
      <c r="AJ323" s="16">
        <v>0</v>
      </c>
      <c r="AK323" s="16">
        <v>0</v>
      </c>
      <c r="AL323" s="16">
        <v>1.5</v>
      </c>
      <c r="AM323" s="16">
        <v>1.5</v>
      </c>
      <c r="AN323" s="16">
        <v>0</v>
      </c>
      <c r="AO323" s="16">
        <v>0</v>
      </c>
      <c r="AP323" s="16">
        <v>1.76277621</v>
      </c>
      <c r="AQ323" s="16">
        <v>1.76277621</v>
      </c>
      <c r="AR323" s="16">
        <v>0</v>
      </c>
      <c r="AS323" s="16">
        <v>0</v>
      </c>
      <c r="AT323" s="16">
        <v>3.2627762100000002</v>
      </c>
      <c r="AU323" s="16">
        <v>5.728626394</v>
      </c>
      <c r="AV323" s="16">
        <v>1.2530234299999998</v>
      </c>
      <c r="AW323" s="16">
        <v>6.9816498239999998</v>
      </c>
      <c r="AX323" s="16">
        <v>4.7534219900000005</v>
      </c>
      <c r="AY323" s="16">
        <v>0</v>
      </c>
      <c r="AZ323" s="16">
        <v>2.2282278339999997</v>
      </c>
    </row>
    <row r="324" spans="2:52" x14ac:dyDescent="0.25">
      <c r="B324" s="15" t="s">
        <v>212</v>
      </c>
      <c r="C324" s="16">
        <v>5.4196238600000006</v>
      </c>
      <c r="D324" s="16">
        <v>2.6143548200000004</v>
      </c>
      <c r="E324" s="16">
        <v>1.53701095</v>
      </c>
      <c r="F324" s="16">
        <v>0.85746621000000001</v>
      </c>
      <c r="G324" s="16">
        <v>0.21987766</v>
      </c>
      <c r="H324" s="16">
        <v>2.8052690400000002</v>
      </c>
      <c r="I324" s="16">
        <v>0.79755004000000007</v>
      </c>
      <c r="J324" s="16">
        <v>0.37700391999999999</v>
      </c>
      <c r="K324" s="16">
        <v>1.4431320000000001</v>
      </c>
      <c r="L324" s="16">
        <v>0.18758307999999999</v>
      </c>
      <c r="M324" s="16">
        <v>71.485604620000004</v>
      </c>
      <c r="N324" s="16">
        <v>71.441766000000001</v>
      </c>
      <c r="O324" s="16">
        <v>1.7306619999999998E-2</v>
      </c>
      <c r="P324" s="16">
        <v>0</v>
      </c>
      <c r="Q324" s="16">
        <v>2.6532E-2</v>
      </c>
      <c r="R324" s="16">
        <v>76.905228480000005</v>
      </c>
      <c r="S324" s="16">
        <v>38.768322909999995</v>
      </c>
      <c r="T324" s="16">
        <v>1.38373043</v>
      </c>
      <c r="U324" s="16">
        <v>7.8946050099999994</v>
      </c>
      <c r="V324" s="16">
        <v>0</v>
      </c>
      <c r="W324" s="16">
        <v>0</v>
      </c>
      <c r="X324" s="16">
        <v>3.0085898499999999</v>
      </c>
      <c r="Y324" s="16">
        <v>19.626793940000002</v>
      </c>
      <c r="Z324" s="16">
        <v>0</v>
      </c>
      <c r="AA324" s="16">
        <v>70.682042140000007</v>
      </c>
      <c r="AB324" s="16">
        <v>6.2231863399999998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0.24764352000000001</v>
      </c>
      <c r="AM324" s="16">
        <v>0.24764352000000001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0.24764352000000001</v>
      </c>
      <c r="AU324" s="16">
        <v>5.9755428200000003</v>
      </c>
      <c r="AV324" s="16">
        <v>24.968579119999998</v>
      </c>
      <c r="AW324" s="16">
        <v>30.944121940000002</v>
      </c>
      <c r="AX324" s="16">
        <v>0</v>
      </c>
      <c r="AY324" s="16">
        <v>0</v>
      </c>
      <c r="AZ324" s="16">
        <v>30.944121940000002</v>
      </c>
    </row>
    <row r="325" spans="2:52" x14ac:dyDescent="0.25">
      <c r="B325" s="15" t="s">
        <v>213</v>
      </c>
      <c r="C325" s="16">
        <v>3.2179572269999999</v>
      </c>
      <c r="D325" s="16">
        <v>1.6000043370000003</v>
      </c>
      <c r="E325" s="16">
        <v>0.771074327</v>
      </c>
      <c r="F325" s="16">
        <v>0.60593168000000008</v>
      </c>
      <c r="G325" s="16">
        <v>0.22299832999999999</v>
      </c>
      <c r="H325" s="16">
        <v>1.61795289</v>
      </c>
      <c r="I325" s="16">
        <v>0.40389605000000001</v>
      </c>
      <c r="J325" s="16">
        <v>0.15179661999999999</v>
      </c>
      <c r="K325" s="16">
        <v>0.84999100000000005</v>
      </c>
      <c r="L325" s="16">
        <v>0.21226922000000001</v>
      </c>
      <c r="M325" s="16">
        <v>85.609414999999998</v>
      </c>
      <c r="N325" s="16">
        <v>84.691014999999993</v>
      </c>
      <c r="O325" s="16">
        <v>0</v>
      </c>
      <c r="P325" s="16">
        <v>0</v>
      </c>
      <c r="Q325" s="16">
        <v>0.91839999999999999</v>
      </c>
      <c r="R325" s="16">
        <v>88.827372226999998</v>
      </c>
      <c r="S325" s="16">
        <v>44.516864320000003</v>
      </c>
      <c r="T325" s="16">
        <v>0.24337573000000001</v>
      </c>
      <c r="U325" s="16">
        <v>5.3866936699999997</v>
      </c>
      <c r="V325" s="16">
        <v>0</v>
      </c>
      <c r="W325" s="16">
        <v>0</v>
      </c>
      <c r="X325" s="16">
        <v>2.61612037</v>
      </c>
      <c r="Y325" s="16">
        <v>14.201658210000002</v>
      </c>
      <c r="Z325" s="16">
        <v>0</v>
      </c>
      <c r="AA325" s="16">
        <v>66.964712300000002</v>
      </c>
      <c r="AB325" s="16">
        <v>21.862659926999996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11.285213580000001</v>
      </c>
      <c r="AM325" s="16">
        <v>11.285213580000001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11.285213580000001</v>
      </c>
      <c r="AU325" s="16">
        <v>10.577446347</v>
      </c>
      <c r="AV325" s="16">
        <v>63.782387979999996</v>
      </c>
      <c r="AW325" s="16">
        <v>74.359834327000002</v>
      </c>
      <c r="AX325" s="16">
        <v>0.46897913000000002</v>
      </c>
      <c r="AY325" s="16">
        <v>7.2298058099999993</v>
      </c>
      <c r="AZ325" s="16">
        <v>66.661049386999991</v>
      </c>
    </row>
    <row r="326" spans="2:52" x14ac:dyDescent="0.25">
      <c r="B326" s="15" t="s">
        <v>214</v>
      </c>
      <c r="C326" s="16">
        <v>11.020862936</v>
      </c>
      <c r="D326" s="16">
        <v>5.0679695559999995</v>
      </c>
      <c r="E326" s="16">
        <v>1.1321452059999999</v>
      </c>
      <c r="F326" s="16">
        <v>3.6612992900000001</v>
      </c>
      <c r="G326" s="16">
        <v>0.27452505999999999</v>
      </c>
      <c r="H326" s="16">
        <v>5.9528933799999999</v>
      </c>
      <c r="I326" s="16">
        <v>4.5440723399999996</v>
      </c>
      <c r="J326" s="16">
        <v>1.1346682100000001</v>
      </c>
      <c r="K326" s="16">
        <v>0.14604900000000001</v>
      </c>
      <c r="L326" s="16">
        <v>0.12810383</v>
      </c>
      <c r="M326" s="16">
        <v>78.003691000000003</v>
      </c>
      <c r="N326" s="16">
        <v>75.537091000000004</v>
      </c>
      <c r="O326" s="16">
        <v>0</v>
      </c>
      <c r="P326" s="16">
        <v>0.71609999999999996</v>
      </c>
      <c r="Q326" s="16">
        <v>1.7504999999999999</v>
      </c>
      <c r="R326" s="16">
        <v>89.024553936000004</v>
      </c>
      <c r="S326" s="16">
        <v>46.103878780000002</v>
      </c>
      <c r="T326" s="16">
        <v>1.6259549900000001</v>
      </c>
      <c r="U326" s="16">
        <v>4.1618478100000003</v>
      </c>
      <c r="V326" s="16">
        <v>0</v>
      </c>
      <c r="W326" s="16">
        <v>0</v>
      </c>
      <c r="X326" s="16">
        <v>2.0833724999999998</v>
      </c>
      <c r="Y326" s="16">
        <v>9.359211740000001</v>
      </c>
      <c r="Z326" s="16">
        <v>0</v>
      </c>
      <c r="AA326" s="16">
        <v>63.334265820000006</v>
      </c>
      <c r="AB326" s="16">
        <v>25.690288116000001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11.166322769999999</v>
      </c>
      <c r="AM326" s="16">
        <v>11.166322769999999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11.166322769999999</v>
      </c>
      <c r="AU326" s="16">
        <v>14.523965346000001</v>
      </c>
      <c r="AV326" s="16">
        <v>30.006228199999999</v>
      </c>
      <c r="AW326" s="16">
        <v>44.530193546</v>
      </c>
      <c r="AX326" s="16">
        <v>3.1332058700000003</v>
      </c>
      <c r="AY326" s="16">
        <v>0</v>
      </c>
      <c r="AZ326" s="16">
        <v>41.396987676000002</v>
      </c>
    </row>
    <row r="327" spans="2:52" x14ac:dyDescent="0.25">
      <c r="B327" s="15" t="s">
        <v>215</v>
      </c>
      <c r="C327" s="16">
        <v>1.6683558460000001</v>
      </c>
      <c r="D327" s="16">
        <v>0.89215351600000004</v>
      </c>
      <c r="E327" s="16">
        <v>0.43026213600000002</v>
      </c>
      <c r="F327" s="16">
        <v>0.29173736</v>
      </c>
      <c r="G327" s="16">
        <v>0.17015401999999999</v>
      </c>
      <c r="H327" s="16">
        <v>0.77620233000000005</v>
      </c>
      <c r="I327" s="16">
        <v>0.33093538</v>
      </c>
      <c r="J327" s="16">
        <v>0.1873609</v>
      </c>
      <c r="K327" s="16">
        <v>0.10538525</v>
      </c>
      <c r="L327" s="16">
        <v>0.15252079999999998</v>
      </c>
      <c r="M327" s="16">
        <v>79.135187999999999</v>
      </c>
      <c r="N327" s="16">
        <v>79.135187999999999</v>
      </c>
      <c r="O327" s="16">
        <v>0</v>
      </c>
      <c r="P327" s="16">
        <v>0</v>
      </c>
      <c r="Q327" s="16">
        <v>0</v>
      </c>
      <c r="R327" s="16">
        <v>80.803543845999997</v>
      </c>
      <c r="S327" s="16">
        <v>40.557023090000001</v>
      </c>
      <c r="T327" s="16">
        <v>0.34977201000000002</v>
      </c>
      <c r="U327" s="16">
        <v>7.6306851</v>
      </c>
      <c r="V327" s="16">
        <v>0</v>
      </c>
      <c r="W327" s="16">
        <v>0</v>
      </c>
      <c r="X327" s="16">
        <v>3.3142594700000001</v>
      </c>
      <c r="Y327" s="16">
        <v>9.5409970600000005</v>
      </c>
      <c r="Z327" s="16">
        <v>0</v>
      </c>
      <c r="AA327" s="16">
        <v>61.392736730000003</v>
      </c>
      <c r="AB327" s="16">
        <v>19.410807116000001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6">
        <v>4.7181060599999993</v>
      </c>
      <c r="AM327" s="16">
        <v>4.7181060599999993</v>
      </c>
      <c r="AN327" s="16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4.7181060599999993</v>
      </c>
      <c r="AU327" s="16">
        <v>14.692701056000001</v>
      </c>
      <c r="AV327" s="16">
        <v>29.97175889</v>
      </c>
      <c r="AW327" s="16">
        <v>44.664459946000001</v>
      </c>
      <c r="AX327" s="16">
        <v>0</v>
      </c>
      <c r="AY327" s="16">
        <v>12.187996650000001</v>
      </c>
      <c r="AZ327" s="16">
        <v>32.476463295999999</v>
      </c>
    </row>
    <row r="328" spans="2:52" x14ac:dyDescent="0.25">
      <c r="B328" s="15" t="s">
        <v>195</v>
      </c>
      <c r="C328" s="16">
        <v>4.0317390190000006</v>
      </c>
      <c r="D328" s="16">
        <v>2.434548339</v>
      </c>
      <c r="E328" s="16">
        <v>1.3203388190000001</v>
      </c>
      <c r="F328" s="16">
        <v>0.82307832999999997</v>
      </c>
      <c r="G328" s="16">
        <v>0.29113118999999998</v>
      </c>
      <c r="H328" s="16">
        <v>1.59719068</v>
      </c>
      <c r="I328" s="16">
        <v>0.90899700000000005</v>
      </c>
      <c r="J328" s="16">
        <v>0.247697</v>
      </c>
      <c r="K328" s="16">
        <v>1.9276999999999999E-2</v>
      </c>
      <c r="L328" s="16">
        <v>0.42121967999999999</v>
      </c>
      <c r="M328" s="16">
        <v>69.662541489999995</v>
      </c>
      <c r="N328" s="16">
        <v>51.813172000000002</v>
      </c>
      <c r="O328" s="16">
        <v>0</v>
      </c>
      <c r="P328" s="16">
        <v>17.849369489999997</v>
      </c>
      <c r="Q328" s="16">
        <v>0</v>
      </c>
      <c r="R328" s="16">
        <v>73.694280508999995</v>
      </c>
      <c r="S328" s="16">
        <v>31.862029579999998</v>
      </c>
      <c r="T328" s="16">
        <v>0.42949746999999999</v>
      </c>
      <c r="U328" s="16">
        <v>3.3490655</v>
      </c>
      <c r="V328" s="16">
        <v>0</v>
      </c>
      <c r="W328" s="16">
        <v>0</v>
      </c>
      <c r="X328" s="16">
        <v>1.9128474199999999</v>
      </c>
      <c r="Y328" s="16">
        <v>10.570092070000001</v>
      </c>
      <c r="Z328" s="16">
        <v>0</v>
      </c>
      <c r="AA328" s="16">
        <v>48.123532040000001</v>
      </c>
      <c r="AB328" s="16">
        <v>25.570748469000002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0.31824350000000001</v>
      </c>
      <c r="AM328" s="16">
        <v>0.31824350000000001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0.31824350000000001</v>
      </c>
      <c r="AU328" s="16">
        <v>25.252504969</v>
      </c>
      <c r="AV328" s="16">
        <v>10.319189470000001</v>
      </c>
      <c r="AW328" s="16">
        <v>35.571694438999998</v>
      </c>
      <c r="AX328" s="16">
        <v>1.3040244999999999</v>
      </c>
      <c r="AY328" s="16">
        <v>0.22886000000000001</v>
      </c>
      <c r="AZ328" s="16">
        <v>34.038809938999997</v>
      </c>
    </row>
    <row r="329" spans="2:52" x14ac:dyDescent="0.25">
      <c r="B329" s="15" t="s">
        <v>216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  <c r="AW329" s="16">
        <v>0</v>
      </c>
      <c r="AX329" s="16">
        <v>0</v>
      </c>
      <c r="AY329" s="16">
        <v>0</v>
      </c>
      <c r="AZ329" s="16">
        <v>0</v>
      </c>
    </row>
    <row r="330" spans="2:52" x14ac:dyDescent="0.25">
      <c r="B330" s="15" t="s">
        <v>217</v>
      </c>
      <c r="C330" s="16">
        <v>75.151180905999993</v>
      </c>
      <c r="D330" s="16">
        <v>40.367506465999995</v>
      </c>
      <c r="E330" s="16">
        <v>9.6118986060000005</v>
      </c>
      <c r="F330" s="16">
        <v>29.470019239999999</v>
      </c>
      <c r="G330" s="16">
        <v>1.2855886200000002</v>
      </c>
      <c r="H330" s="16">
        <v>34.783674439999999</v>
      </c>
      <c r="I330" s="16">
        <v>5.8635576500000006</v>
      </c>
      <c r="J330" s="16">
        <v>2.0919616899999998</v>
      </c>
      <c r="K330" s="16">
        <v>25.07440308</v>
      </c>
      <c r="L330" s="16">
        <v>1.7537520200000001</v>
      </c>
      <c r="M330" s="16">
        <v>82.008555999999999</v>
      </c>
      <c r="N330" s="16">
        <v>81.999420000000001</v>
      </c>
      <c r="O330" s="16">
        <v>9.136E-3</v>
      </c>
      <c r="P330" s="16">
        <v>0</v>
      </c>
      <c r="Q330" s="16">
        <v>0</v>
      </c>
      <c r="R330" s="16">
        <v>157.15973690599998</v>
      </c>
      <c r="S330" s="16">
        <v>68.056333409999993</v>
      </c>
      <c r="T330" s="16">
        <v>3.5777945400000002</v>
      </c>
      <c r="U330" s="16">
        <v>10.394037449999999</v>
      </c>
      <c r="V330" s="16">
        <v>0</v>
      </c>
      <c r="W330" s="16">
        <v>0</v>
      </c>
      <c r="X330" s="16">
        <v>4.2940698700000004</v>
      </c>
      <c r="Y330" s="16">
        <v>32.547267309999995</v>
      </c>
      <c r="Z330" s="16">
        <v>2.6831924599999999</v>
      </c>
      <c r="AA330" s="16">
        <v>121.55269504</v>
      </c>
      <c r="AB330" s="16">
        <v>35.607041866000003</v>
      </c>
      <c r="AC330" s="16">
        <v>29</v>
      </c>
      <c r="AD330" s="16">
        <v>29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29</v>
      </c>
      <c r="AL330" s="16">
        <v>20.576898689999997</v>
      </c>
      <c r="AM330" s="16">
        <v>20.576898689999997</v>
      </c>
      <c r="AN330" s="16">
        <v>0</v>
      </c>
      <c r="AO330" s="16">
        <v>0</v>
      </c>
      <c r="AP330" s="16">
        <v>4.8606727599999999</v>
      </c>
      <c r="AQ330" s="16">
        <v>4.8606727599999999</v>
      </c>
      <c r="AR330" s="16">
        <v>0</v>
      </c>
      <c r="AS330" s="16">
        <v>0</v>
      </c>
      <c r="AT330" s="16">
        <v>25.437571449999997</v>
      </c>
      <c r="AU330" s="16">
        <v>39.169470416000003</v>
      </c>
      <c r="AV330" s="16">
        <v>24.860493959999999</v>
      </c>
      <c r="AW330" s="16">
        <v>64.029964375999995</v>
      </c>
      <c r="AX330" s="16">
        <v>9.864903009999999</v>
      </c>
      <c r="AY330" s="16">
        <v>6.8469689800000006</v>
      </c>
      <c r="AZ330" s="16">
        <v>47.318092385999996</v>
      </c>
    </row>
    <row r="331" spans="2:52" x14ac:dyDescent="0.25">
      <c r="B331" s="15" t="s">
        <v>218</v>
      </c>
      <c r="C331" s="16">
        <v>2.7703554719999999</v>
      </c>
      <c r="D331" s="16">
        <v>1.6661188820000001</v>
      </c>
      <c r="E331" s="16">
        <v>1.0613530920000001</v>
      </c>
      <c r="F331" s="16">
        <v>0.41451515</v>
      </c>
      <c r="G331" s="16">
        <v>0.19025064000000003</v>
      </c>
      <c r="H331" s="16">
        <v>1.1042365900000002</v>
      </c>
      <c r="I331" s="16">
        <v>0.49499455999999997</v>
      </c>
      <c r="J331" s="16">
        <v>0.27779199999999998</v>
      </c>
      <c r="K331" s="16">
        <v>0.29011359999999997</v>
      </c>
      <c r="L331" s="16">
        <v>4.133643E-2</v>
      </c>
      <c r="M331" s="16">
        <v>41.725548000000003</v>
      </c>
      <c r="N331" s="16">
        <v>41.655482999999997</v>
      </c>
      <c r="O331" s="16">
        <v>7.0065000000000002E-2</v>
      </c>
      <c r="P331" s="16">
        <v>0</v>
      </c>
      <c r="Q331" s="16">
        <v>0</v>
      </c>
      <c r="R331" s="16">
        <v>44.495903472000002</v>
      </c>
      <c r="S331" s="16">
        <v>27.800092929999998</v>
      </c>
      <c r="T331" s="16">
        <v>1.36555296</v>
      </c>
      <c r="U331" s="16">
        <v>3.0966126600000003</v>
      </c>
      <c r="V331" s="16">
        <v>0</v>
      </c>
      <c r="W331" s="16">
        <v>0</v>
      </c>
      <c r="X331" s="16">
        <v>1.6008348100000001</v>
      </c>
      <c r="Y331" s="16">
        <v>4.1780093999999997</v>
      </c>
      <c r="Z331" s="16">
        <v>0</v>
      </c>
      <c r="AA331" s="16">
        <v>38.041102760000001</v>
      </c>
      <c r="AB331" s="16">
        <v>6.4548007119999991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16">
        <v>0</v>
      </c>
      <c r="AK331" s="16">
        <v>0</v>
      </c>
      <c r="AL331" s="16">
        <v>2.1331918500000002</v>
      </c>
      <c r="AM331" s="16">
        <v>2.1331918500000002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2.1331918500000002</v>
      </c>
      <c r="AU331" s="16">
        <v>4.3216088619999997</v>
      </c>
      <c r="AV331" s="16">
        <v>19.79935511</v>
      </c>
      <c r="AW331" s="16">
        <v>24.120963972000002</v>
      </c>
      <c r="AX331" s="16">
        <v>0</v>
      </c>
      <c r="AY331" s="16">
        <v>38.80690165</v>
      </c>
      <c r="AZ331" s="16">
        <v>-14.685937678</v>
      </c>
    </row>
    <row r="332" spans="2:52" x14ac:dyDescent="0.25">
      <c r="B332" s="24" t="s">
        <v>1582</v>
      </c>
      <c r="C332" s="25">
        <f t="shared" ref="C332:AZ332" si="34">SUM(C317:C331)</f>
        <v>298.15635027799999</v>
      </c>
      <c r="D332" s="25">
        <f t="shared" si="34"/>
        <v>186.280430838</v>
      </c>
      <c r="E332" s="25">
        <f t="shared" si="34"/>
        <v>109.190663468</v>
      </c>
      <c r="F332" s="25">
        <f t="shared" si="34"/>
        <v>71.765167730000002</v>
      </c>
      <c r="G332" s="25">
        <f t="shared" si="34"/>
        <v>5.3245996400000006</v>
      </c>
      <c r="H332" s="25">
        <f t="shared" si="34"/>
        <v>111.87591944</v>
      </c>
      <c r="I332" s="25">
        <f t="shared" si="34"/>
        <v>25.713404759999996</v>
      </c>
      <c r="J332" s="25">
        <f t="shared" si="34"/>
        <v>11.252975660000001</v>
      </c>
      <c r="K332" s="25">
        <f t="shared" si="34"/>
        <v>65.071284649999996</v>
      </c>
      <c r="L332" s="25">
        <f t="shared" si="34"/>
        <v>9.8382543699999996</v>
      </c>
      <c r="M332" s="25">
        <f t="shared" si="34"/>
        <v>998.65225223999994</v>
      </c>
      <c r="N332" s="25">
        <f t="shared" si="34"/>
        <v>967.12987899999996</v>
      </c>
      <c r="O332" s="25">
        <f t="shared" si="34"/>
        <v>9.6322667499999994</v>
      </c>
      <c r="P332" s="25">
        <f t="shared" si="34"/>
        <v>18.713504489999998</v>
      </c>
      <c r="Q332" s="25">
        <f t="shared" si="34"/>
        <v>3.1766019999999999</v>
      </c>
      <c r="R332" s="25">
        <f t="shared" si="34"/>
        <v>1296.8086025179998</v>
      </c>
      <c r="S332" s="25">
        <f t="shared" si="34"/>
        <v>629.79693132</v>
      </c>
      <c r="T332" s="25">
        <f t="shared" si="34"/>
        <v>26.169453629999996</v>
      </c>
      <c r="U332" s="25">
        <f t="shared" si="34"/>
        <v>83.730725779999986</v>
      </c>
      <c r="V332" s="25">
        <f t="shared" si="34"/>
        <v>0</v>
      </c>
      <c r="W332" s="25">
        <f t="shared" si="34"/>
        <v>3.9423559799999999</v>
      </c>
      <c r="X332" s="25">
        <f t="shared" si="34"/>
        <v>48.303285190000004</v>
      </c>
      <c r="Y332" s="25">
        <f t="shared" si="34"/>
        <v>220.9283107</v>
      </c>
      <c r="Z332" s="25">
        <f t="shared" si="34"/>
        <v>7.3664788099999994</v>
      </c>
      <c r="AA332" s="25">
        <f t="shared" si="34"/>
        <v>1020.2375414100002</v>
      </c>
      <c r="AB332" s="25">
        <f t="shared" si="34"/>
        <v>276.57106110800004</v>
      </c>
      <c r="AC332" s="25">
        <f t="shared" si="34"/>
        <v>29.120165350000001</v>
      </c>
      <c r="AD332" s="25">
        <f t="shared" si="34"/>
        <v>29</v>
      </c>
      <c r="AE332" s="25">
        <f t="shared" si="34"/>
        <v>0</v>
      </c>
      <c r="AF332" s="25">
        <f t="shared" si="34"/>
        <v>0.12016535</v>
      </c>
      <c r="AG332" s="25">
        <f t="shared" si="34"/>
        <v>0</v>
      </c>
      <c r="AH332" s="25">
        <f t="shared" si="34"/>
        <v>0</v>
      </c>
      <c r="AI332" s="25">
        <f t="shared" si="34"/>
        <v>0</v>
      </c>
      <c r="AJ332" s="25">
        <f t="shared" si="34"/>
        <v>0.29758916999999996</v>
      </c>
      <c r="AK332" s="25">
        <f t="shared" si="34"/>
        <v>29.417754519999999</v>
      </c>
      <c r="AL332" s="25">
        <f t="shared" si="34"/>
        <v>73.43008974</v>
      </c>
      <c r="AM332" s="25">
        <f t="shared" si="34"/>
        <v>73.43008974</v>
      </c>
      <c r="AN332" s="25">
        <f t="shared" si="34"/>
        <v>0</v>
      </c>
      <c r="AO332" s="25">
        <f t="shared" si="34"/>
        <v>0</v>
      </c>
      <c r="AP332" s="25">
        <f t="shared" si="34"/>
        <v>21.445337809999998</v>
      </c>
      <c r="AQ332" s="25">
        <f t="shared" si="34"/>
        <v>21.445337809999998</v>
      </c>
      <c r="AR332" s="25">
        <f t="shared" si="34"/>
        <v>0</v>
      </c>
      <c r="AS332" s="25">
        <f t="shared" si="34"/>
        <v>0</v>
      </c>
      <c r="AT332" s="25">
        <f t="shared" si="34"/>
        <v>94.875427549999984</v>
      </c>
      <c r="AU332" s="25">
        <f t="shared" si="34"/>
        <v>211.11338807800001</v>
      </c>
      <c r="AV332" s="25">
        <f t="shared" si="34"/>
        <v>318.00344698000004</v>
      </c>
      <c r="AW332" s="25">
        <f t="shared" si="34"/>
        <v>529.11683505800011</v>
      </c>
      <c r="AX332" s="25">
        <f t="shared" si="34"/>
        <v>24.80879251</v>
      </c>
      <c r="AY332" s="25">
        <f t="shared" si="34"/>
        <v>84.640813449999996</v>
      </c>
      <c r="AZ332" s="25">
        <f t="shared" si="34"/>
        <v>419.66722909799995</v>
      </c>
    </row>
    <row r="333" spans="2:5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2:52" x14ac:dyDescent="0.25">
      <c r="B334" s="14" t="s">
        <v>60</v>
      </c>
    </row>
    <row r="335" spans="2:52" x14ac:dyDescent="0.25">
      <c r="B335" s="15" t="s">
        <v>220</v>
      </c>
      <c r="C335" s="16">
        <v>2.7993861919999996</v>
      </c>
      <c r="D335" s="16">
        <v>1.5599902019999998</v>
      </c>
      <c r="E335" s="16">
        <v>0.72351637199999996</v>
      </c>
      <c r="F335" s="16">
        <v>0.64487115000000006</v>
      </c>
      <c r="G335" s="16">
        <v>0.19160268</v>
      </c>
      <c r="H335" s="16">
        <v>1.23939599</v>
      </c>
      <c r="I335" s="16">
        <v>0.52771928000000001</v>
      </c>
      <c r="J335" s="16">
        <v>0.355767</v>
      </c>
      <c r="K335" s="16">
        <v>0.35590971000000005</v>
      </c>
      <c r="L335" s="16">
        <v>0</v>
      </c>
      <c r="M335" s="16">
        <v>67.886017519999996</v>
      </c>
      <c r="N335" s="16">
        <v>67.852667999999994</v>
      </c>
      <c r="O335" s="16">
        <v>1.4349520000000001E-2</v>
      </c>
      <c r="P335" s="16">
        <v>1.9E-2</v>
      </c>
      <c r="Q335" s="16">
        <v>0</v>
      </c>
      <c r="R335" s="16">
        <v>70.685403711999996</v>
      </c>
      <c r="S335" s="16">
        <v>37.476105799999999</v>
      </c>
      <c r="T335" s="16">
        <v>0.37694889000000004</v>
      </c>
      <c r="U335" s="16">
        <v>4.4802992999999995</v>
      </c>
      <c r="V335" s="16">
        <v>0</v>
      </c>
      <c r="W335" s="16">
        <v>0</v>
      </c>
      <c r="X335" s="16">
        <v>2.8366057699999998</v>
      </c>
      <c r="Y335" s="16">
        <v>11.615337890000001</v>
      </c>
      <c r="Z335" s="16">
        <v>0.83678554000000005</v>
      </c>
      <c r="AA335" s="16">
        <v>57.622083189999998</v>
      </c>
      <c r="AB335" s="16">
        <v>13.063320522</v>
      </c>
      <c r="AC335" s="16">
        <v>0.22500000000000001</v>
      </c>
      <c r="AD335" s="16">
        <v>0.22500000000000001</v>
      </c>
      <c r="AE335" s="16">
        <v>0</v>
      </c>
      <c r="AF335" s="16">
        <v>0</v>
      </c>
      <c r="AG335" s="16">
        <v>0</v>
      </c>
      <c r="AH335" s="16">
        <v>0</v>
      </c>
      <c r="AI335" s="16">
        <v>0</v>
      </c>
      <c r="AJ335" s="16">
        <v>0</v>
      </c>
      <c r="AK335" s="16">
        <v>0.22500000000000001</v>
      </c>
      <c r="AL335" s="16">
        <v>1.7623506</v>
      </c>
      <c r="AM335" s="16">
        <v>1.7623506</v>
      </c>
      <c r="AN335" s="16">
        <v>0</v>
      </c>
      <c r="AO335" s="16">
        <v>0</v>
      </c>
      <c r="AP335" s="16">
        <v>2.28758397</v>
      </c>
      <c r="AQ335" s="16">
        <v>2.28758397</v>
      </c>
      <c r="AR335" s="16">
        <v>0</v>
      </c>
      <c r="AS335" s="16">
        <v>0</v>
      </c>
      <c r="AT335" s="16">
        <v>4.0499345700000005</v>
      </c>
      <c r="AU335" s="16">
        <v>9.2383859519999998</v>
      </c>
      <c r="AV335" s="16">
        <v>32.988154000000002</v>
      </c>
      <c r="AW335" s="16">
        <v>42.226539952000003</v>
      </c>
      <c r="AX335" s="16">
        <v>8.3301214000000012</v>
      </c>
      <c r="AY335" s="16">
        <v>0</v>
      </c>
      <c r="AZ335" s="16">
        <v>33.896418552</v>
      </c>
    </row>
    <row r="336" spans="2:52" x14ac:dyDescent="0.25">
      <c r="B336" s="15" t="s">
        <v>221</v>
      </c>
      <c r="C336" s="16">
        <v>13.856520686</v>
      </c>
      <c r="D336" s="16">
        <v>3.2750746560000001</v>
      </c>
      <c r="E336" s="16">
        <v>1.273017396</v>
      </c>
      <c r="F336" s="16">
        <v>1.58698016</v>
      </c>
      <c r="G336" s="16">
        <v>0.41507709999999998</v>
      </c>
      <c r="H336" s="16">
        <v>10.581446029999999</v>
      </c>
      <c r="I336" s="16">
        <v>2.12148957</v>
      </c>
      <c r="J336" s="16">
        <v>1.947567</v>
      </c>
      <c r="K336" s="16">
        <v>6.5123894599999996</v>
      </c>
      <c r="L336" s="16">
        <v>0</v>
      </c>
      <c r="M336" s="16">
        <v>67.517895999999993</v>
      </c>
      <c r="N336" s="16">
        <v>67.517895999999993</v>
      </c>
      <c r="O336" s="16">
        <v>0</v>
      </c>
      <c r="P336" s="16">
        <v>0</v>
      </c>
      <c r="Q336" s="16">
        <v>0</v>
      </c>
      <c r="R336" s="16">
        <v>81.374416686000004</v>
      </c>
      <c r="S336" s="16">
        <v>45.846112759999997</v>
      </c>
      <c r="T336" s="16">
        <v>0.85986845000000001</v>
      </c>
      <c r="U336" s="16">
        <v>4.6385859800000002</v>
      </c>
      <c r="V336" s="16">
        <v>0</v>
      </c>
      <c r="W336" s="16">
        <v>0</v>
      </c>
      <c r="X336" s="16">
        <v>2.7962922699999999</v>
      </c>
      <c r="Y336" s="16">
        <v>11.727233210000001</v>
      </c>
      <c r="Z336" s="16">
        <v>0</v>
      </c>
      <c r="AA336" s="16">
        <v>65.868092669999996</v>
      </c>
      <c r="AB336" s="16">
        <v>15.506324016000001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1.53828779</v>
      </c>
      <c r="AM336" s="16">
        <v>1.53828779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1.53828779</v>
      </c>
      <c r="AU336" s="16">
        <v>13.968036226000001</v>
      </c>
      <c r="AV336" s="16">
        <v>11.15888045</v>
      </c>
      <c r="AW336" s="16">
        <v>25.126916676000004</v>
      </c>
      <c r="AX336" s="16">
        <v>0</v>
      </c>
      <c r="AY336" s="16">
        <v>0</v>
      </c>
      <c r="AZ336" s="16">
        <v>25.126916676000004</v>
      </c>
    </row>
    <row r="337" spans="2:52" x14ac:dyDescent="0.25">
      <c r="B337" s="15" t="s">
        <v>222</v>
      </c>
      <c r="C337" s="16">
        <v>11.454030662999999</v>
      </c>
      <c r="D337" s="16">
        <v>5.498316043</v>
      </c>
      <c r="E337" s="16">
        <v>1.5015837829999998</v>
      </c>
      <c r="F337" s="16">
        <v>3.2588124300000003</v>
      </c>
      <c r="G337" s="16">
        <v>0.73791982999999994</v>
      </c>
      <c r="H337" s="16">
        <v>5.9557146200000002</v>
      </c>
      <c r="I337" s="16">
        <v>1.8214251299999999</v>
      </c>
      <c r="J337" s="16">
        <v>1.6086040800000001</v>
      </c>
      <c r="K337" s="16">
        <v>2.5256854100000004</v>
      </c>
      <c r="L337" s="16">
        <v>0</v>
      </c>
      <c r="M337" s="16">
        <v>94.605606499999993</v>
      </c>
      <c r="N337" s="16">
        <v>93.263199999999998</v>
      </c>
      <c r="O337" s="16">
        <v>4.24065E-2</v>
      </c>
      <c r="P337" s="16">
        <v>0</v>
      </c>
      <c r="Q337" s="16">
        <v>1.3</v>
      </c>
      <c r="R337" s="16">
        <v>106.059637163</v>
      </c>
      <c r="S337" s="16">
        <v>49.196265869999998</v>
      </c>
      <c r="T337" s="16">
        <v>1.00022441</v>
      </c>
      <c r="U337" s="16">
        <v>6.96912179</v>
      </c>
      <c r="V337" s="16">
        <v>0</v>
      </c>
      <c r="W337" s="16">
        <v>0</v>
      </c>
      <c r="X337" s="16">
        <v>2.6607428999999998</v>
      </c>
      <c r="Y337" s="16">
        <v>16.044186830000001</v>
      </c>
      <c r="Z337" s="16">
        <v>0</v>
      </c>
      <c r="AA337" s="16">
        <v>75.870541799999998</v>
      </c>
      <c r="AB337" s="16">
        <v>30.189095362999996</v>
      </c>
      <c r="AC337" s="16">
        <v>0</v>
      </c>
      <c r="AD337" s="16">
        <v>0</v>
      </c>
      <c r="AE337" s="16">
        <v>0</v>
      </c>
      <c r="AF337" s="16">
        <v>0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6">
        <v>6.1377570400000003</v>
      </c>
      <c r="AM337" s="16">
        <v>6.1377570400000003</v>
      </c>
      <c r="AN337" s="16">
        <v>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6.1377570400000003</v>
      </c>
      <c r="AU337" s="16">
        <v>24.051338323</v>
      </c>
      <c r="AV337" s="16">
        <v>33.743344269999994</v>
      </c>
      <c r="AW337" s="16">
        <v>57.794682593000005</v>
      </c>
      <c r="AX337" s="16">
        <v>3.8292727499999999</v>
      </c>
      <c r="AY337" s="16">
        <v>6.1577570399999999</v>
      </c>
      <c r="AZ337" s="16">
        <v>47.807652803000003</v>
      </c>
    </row>
    <row r="338" spans="2:52" x14ac:dyDescent="0.25">
      <c r="B338" s="15" t="s">
        <v>223</v>
      </c>
      <c r="C338" s="16">
        <v>18.833231246</v>
      </c>
      <c r="D338" s="16">
        <v>7.6705322460000005</v>
      </c>
      <c r="E338" s="16">
        <v>2.025335246</v>
      </c>
      <c r="F338" s="16">
        <v>5.2972640000000002</v>
      </c>
      <c r="G338" s="16">
        <v>0.34793299999999999</v>
      </c>
      <c r="H338" s="16">
        <v>11.162699</v>
      </c>
      <c r="I338" s="16">
        <v>1.644754</v>
      </c>
      <c r="J338" s="16">
        <v>0.81493199999999999</v>
      </c>
      <c r="K338" s="16">
        <v>8.3687690000000003</v>
      </c>
      <c r="L338" s="16">
        <v>0.33424399999999999</v>
      </c>
      <c r="M338" s="16">
        <v>128.701393</v>
      </c>
      <c r="N338" s="16">
        <v>128.68438800000001</v>
      </c>
      <c r="O338" s="16">
        <v>1.7004999999999999E-2</v>
      </c>
      <c r="P338" s="16">
        <v>0</v>
      </c>
      <c r="Q338" s="16">
        <v>0</v>
      </c>
      <c r="R338" s="16">
        <v>147.53462424599999</v>
      </c>
      <c r="S338" s="16">
        <v>76.370996790000007</v>
      </c>
      <c r="T338" s="16">
        <v>3.8103311400000002</v>
      </c>
      <c r="U338" s="16">
        <v>7.0144075800000003</v>
      </c>
      <c r="V338" s="16">
        <v>0.25919999999999999</v>
      </c>
      <c r="W338" s="16">
        <v>1.0782307499999999</v>
      </c>
      <c r="X338" s="16">
        <v>4.04523601</v>
      </c>
      <c r="Y338" s="16">
        <v>27.182790319999999</v>
      </c>
      <c r="Z338" s="16">
        <v>0</v>
      </c>
      <c r="AA338" s="16">
        <v>119.76119259000001</v>
      </c>
      <c r="AB338" s="16">
        <v>27.773431656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11.010445089999999</v>
      </c>
      <c r="AM338" s="16">
        <v>11.010445089999999</v>
      </c>
      <c r="AN338" s="16">
        <v>0</v>
      </c>
      <c r="AO338" s="16">
        <v>0</v>
      </c>
      <c r="AP338" s="16">
        <v>9.7428699999999999</v>
      </c>
      <c r="AQ338" s="16">
        <v>9.7428699999999999</v>
      </c>
      <c r="AR338" s="16">
        <v>0</v>
      </c>
      <c r="AS338" s="16">
        <v>0</v>
      </c>
      <c r="AT338" s="16">
        <v>20.753315090000001</v>
      </c>
      <c r="AU338" s="16">
        <v>7.0201165659999996</v>
      </c>
      <c r="AV338" s="16">
        <v>3.9329269999999998</v>
      </c>
      <c r="AW338" s="16">
        <v>10.953043566</v>
      </c>
      <c r="AX338" s="16">
        <v>6.7322959999999998</v>
      </c>
      <c r="AY338" s="16">
        <v>4.9156000000000004</v>
      </c>
      <c r="AZ338" s="16">
        <v>-0.69485243400000007</v>
      </c>
    </row>
    <row r="339" spans="2:52" x14ac:dyDescent="0.25">
      <c r="B339" s="15" t="s">
        <v>225</v>
      </c>
      <c r="C339" s="16">
        <v>1.9545531949999999</v>
      </c>
      <c r="D339" s="16">
        <v>1.250996805</v>
      </c>
      <c r="E339" s="16">
        <v>0.56315236499999999</v>
      </c>
      <c r="F339" s="16">
        <v>0.5669914399999999</v>
      </c>
      <c r="G339" s="16">
        <v>0.120853</v>
      </c>
      <c r="H339" s="16">
        <v>0.70355639000000003</v>
      </c>
      <c r="I339" s="16">
        <v>0.41278811999999998</v>
      </c>
      <c r="J339" s="16">
        <v>0.10317614999999999</v>
      </c>
      <c r="K339" s="16">
        <v>0</v>
      </c>
      <c r="L339" s="16">
        <v>0.18759212</v>
      </c>
      <c r="M339" s="16">
        <v>172.7110347</v>
      </c>
      <c r="N339" s="16">
        <v>172.364215</v>
      </c>
      <c r="O339" s="16">
        <v>3.0744E-2</v>
      </c>
      <c r="P339" s="16">
        <v>0</v>
      </c>
      <c r="Q339" s="16">
        <v>0.31607570000000001</v>
      </c>
      <c r="R339" s="16">
        <v>174.66558789499999</v>
      </c>
      <c r="S339" s="16">
        <v>88.233935169999995</v>
      </c>
      <c r="T339" s="16">
        <v>0.35062320000000002</v>
      </c>
      <c r="U339" s="16">
        <v>11.70933965</v>
      </c>
      <c r="V339" s="16">
        <v>0</v>
      </c>
      <c r="W339" s="16">
        <v>0</v>
      </c>
      <c r="X339" s="16">
        <v>14.666503630000001</v>
      </c>
      <c r="Y339" s="16">
        <v>13.252699199999999</v>
      </c>
      <c r="Z339" s="16">
        <v>0</v>
      </c>
      <c r="AA339" s="16">
        <v>128.21310085000002</v>
      </c>
      <c r="AB339" s="16">
        <v>46.452487045000005</v>
      </c>
      <c r="AC339" s="16">
        <v>0</v>
      </c>
      <c r="AD339" s="16">
        <v>0</v>
      </c>
      <c r="AE339" s="16">
        <v>0</v>
      </c>
      <c r="AF339" s="16">
        <v>0</v>
      </c>
      <c r="AG339" s="16">
        <v>29.619900000000001</v>
      </c>
      <c r="AH339" s="16">
        <v>29.619900000000001</v>
      </c>
      <c r="AI339" s="16">
        <v>0</v>
      </c>
      <c r="AJ339" s="16">
        <v>0</v>
      </c>
      <c r="AK339" s="16">
        <v>29.619900000000001</v>
      </c>
      <c r="AL339" s="16">
        <v>37.300245859999997</v>
      </c>
      <c r="AM339" s="16">
        <v>37.300245859999997</v>
      </c>
      <c r="AN339" s="16">
        <v>0</v>
      </c>
      <c r="AO339" s="16">
        <v>0</v>
      </c>
      <c r="AP339" s="16">
        <v>6.7721980000000004</v>
      </c>
      <c r="AQ339" s="16">
        <v>6.7721980000000004</v>
      </c>
      <c r="AR339" s="16">
        <v>0</v>
      </c>
      <c r="AS339" s="16">
        <v>0</v>
      </c>
      <c r="AT339" s="16">
        <v>44.07244386</v>
      </c>
      <c r="AU339" s="16">
        <v>31.999943184999999</v>
      </c>
      <c r="AV339" s="16">
        <v>15.229713550000001</v>
      </c>
      <c r="AW339" s="16">
        <v>47.229656734999999</v>
      </c>
      <c r="AX339" s="16">
        <v>13.16628948</v>
      </c>
      <c r="AY339" s="16">
        <v>31.898789190000002</v>
      </c>
      <c r="AZ339" s="16">
        <v>2.1645780650000002</v>
      </c>
    </row>
    <row r="340" spans="2:52" x14ac:dyDescent="0.25">
      <c r="B340" s="15" t="s">
        <v>224</v>
      </c>
      <c r="C340" s="16">
        <v>2.7032832919999996</v>
      </c>
      <c r="D340" s="16">
        <v>1.4510107619999999</v>
      </c>
      <c r="E340" s="16">
        <v>0.91968676199999999</v>
      </c>
      <c r="F340" s="16">
        <v>0.46313583000000003</v>
      </c>
      <c r="G340" s="16">
        <v>6.8188169999999992E-2</v>
      </c>
      <c r="H340" s="16">
        <v>1.2522725299999997</v>
      </c>
      <c r="I340" s="16">
        <v>0.46395934999999999</v>
      </c>
      <c r="J340" s="16">
        <v>0.35773373999999997</v>
      </c>
      <c r="K340" s="16">
        <v>0.31769750000000002</v>
      </c>
      <c r="L340" s="16">
        <v>0.11288194</v>
      </c>
      <c r="M340" s="16">
        <v>37.201943999999997</v>
      </c>
      <c r="N340" s="16">
        <v>37.201943999999997</v>
      </c>
      <c r="O340" s="16">
        <v>0</v>
      </c>
      <c r="P340" s="16">
        <v>0</v>
      </c>
      <c r="Q340" s="16">
        <v>0</v>
      </c>
      <c r="R340" s="16">
        <v>39.905227291999992</v>
      </c>
      <c r="S340" s="16">
        <v>26.037212620000002</v>
      </c>
      <c r="T340" s="16">
        <v>0.42414005999999999</v>
      </c>
      <c r="U340" s="16">
        <v>4.0873181299999999</v>
      </c>
      <c r="V340" s="16">
        <v>0</v>
      </c>
      <c r="W340" s="16">
        <v>0</v>
      </c>
      <c r="X340" s="16">
        <v>1.4634918400000001</v>
      </c>
      <c r="Y340" s="16">
        <v>5.9462863399999994</v>
      </c>
      <c r="Z340" s="16">
        <v>0</v>
      </c>
      <c r="AA340" s="16">
        <v>37.958448989999994</v>
      </c>
      <c r="AB340" s="16">
        <v>1.946778302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0.22069845999999999</v>
      </c>
      <c r="AQ340" s="16">
        <v>0.22069845999999999</v>
      </c>
      <c r="AR340" s="16">
        <v>0</v>
      </c>
      <c r="AS340" s="16">
        <v>0</v>
      </c>
      <c r="AT340" s="16">
        <v>0.22069845999999999</v>
      </c>
      <c r="AU340" s="16">
        <v>1.7260798419999999</v>
      </c>
      <c r="AV340" s="16">
        <v>0.59006429000000005</v>
      </c>
      <c r="AW340" s="16">
        <v>2.3161441320000002</v>
      </c>
      <c r="AX340" s="16">
        <v>0.52292084000000005</v>
      </c>
      <c r="AY340" s="16">
        <v>0.43663245000000001</v>
      </c>
      <c r="AZ340" s="16">
        <v>1.3565908420000001</v>
      </c>
    </row>
    <row r="341" spans="2:52" x14ac:dyDescent="0.25">
      <c r="B341" s="24" t="s">
        <v>1582</v>
      </c>
      <c r="C341" s="25">
        <f t="shared" ref="C341:AZ341" si="35">SUM(C335:C340)</f>
        <v>51.601005274000009</v>
      </c>
      <c r="D341" s="25">
        <f t="shared" si="35"/>
        <v>20.705920713999998</v>
      </c>
      <c r="E341" s="25">
        <f t="shared" si="35"/>
        <v>7.0062919239999992</v>
      </c>
      <c r="F341" s="25">
        <f t="shared" si="35"/>
        <v>11.818055010000002</v>
      </c>
      <c r="G341" s="25">
        <f t="shared" si="35"/>
        <v>1.8815737800000001</v>
      </c>
      <c r="H341" s="25">
        <f t="shared" si="35"/>
        <v>30.895084559999997</v>
      </c>
      <c r="I341" s="25">
        <f t="shared" si="35"/>
        <v>6.9921354499999993</v>
      </c>
      <c r="J341" s="25">
        <f t="shared" si="35"/>
        <v>5.1877799700000002</v>
      </c>
      <c r="K341" s="25">
        <f t="shared" si="35"/>
        <v>18.080451080000003</v>
      </c>
      <c r="L341" s="25">
        <f t="shared" si="35"/>
        <v>0.63471805999999997</v>
      </c>
      <c r="M341" s="25">
        <f t="shared" si="35"/>
        <v>568.62389172000007</v>
      </c>
      <c r="N341" s="25">
        <f t="shared" si="35"/>
        <v>566.88431100000003</v>
      </c>
      <c r="O341" s="25">
        <f t="shared" si="35"/>
        <v>0.10450502</v>
      </c>
      <c r="P341" s="25">
        <f t="shared" si="35"/>
        <v>1.9E-2</v>
      </c>
      <c r="Q341" s="25">
        <f t="shared" si="35"/>
        <v>1.6160757000000001</v>
      </c>
      <c r="R341" s="25">
        <f t="shared" si="35"/>
        <v>620.22489699400001</v>
      </c>
      <c r="S341" s="25">
        <f t="shared" si="35"/>
        <v>323.16062900999998</v>
      </c>
      <c r="T341" s="25">
        <f t="shared" si="35"/>
        <v>6.8221361500000004</v>
      </c>
      <c r="U341" s="25">
        <f t="shared" si="35"/>
        <v>38.899072430000004</v>
      </c>
      <c r="V341" s="25">
        <f t="shared" si="35"/>
        <v>0.25919999999999999</v>
      </c>
      <c r="W341" s="25">
        <f t="shared" si="35"/>
        <v>1.0782307499999999</v>
      </c>
      <c r="X341" s="25">
        <f t="shared" si="35"/>
        <v>28.46887242</v>
      </c>
      <c r="Y341" s="25">
        <f t="shared" si="35"/>
        <v>85.768533789999992</v>
      </c>
      <c r="Z341" s="25">
        <f t="shared" si="35"/>
        <v>0.83678554000000005</v>
      </c>
      <c r="AA341" s="25">
        <f t="shared" si="35"/>
        <v>485.29346008999994</v>
      </c>
      <c r="AB341" s="25">
        <f t="shared" si="35"/>
        <v>134.93143690400001</v>
      </c>
      <c r="AC341" s="25">
        <f t="shared" si="35"/>
        <v>0.22500000000000001</v>
      </c>
      <c r="AD341" s="25">
        <f t="shared" si="35"/>
        <v>0.22500000000000001</v>
      </c>
      <c r="AE341" s="25">
        <f t="shared" si="35"/>
        <v>0</v>
      </c>
      <c r="AF341" s="25">
        <f t="shared" si="35"/>
        <v>0</v>
      </c>
      <c r="AG341" s="25">
        <f t="shared" si="35"/>
        <v>29.619900000000001</v>
      </c>
      <c r="AH341" s="25">
        <f t="shared" si="35"/>
        <v>29.619900000000001</v>
      </c>
      <c r="AI341" s="25">
        <f t="shared" si="35"/>
        <v>0</v>
      </c>
      <c r="AJ341" s="25">
        <f t="shared" si="35"/>
        <v>0</v>
      </c>
      <c r="AK341" s="25">
        <f t="shared" si="35"/>
        <v>29.844900000000003</v>
      </c>
      <c r="AL341" s="25">
        <f t="shared" si="35"/>
        <v>57.749086379999994</v>
      </c>
      <c r="AM341" s="25">
        <f t="shared" si="35"/>
        <v>57.749086379999994</v>
      </c>
      <c r="AN341" s="25">
        <f t="shared" si="35"/>
        <v>0</v>
      </c>
      <c r="AO341" s="25">
        <f t="shared" si="35"/>
        <v>0</v>
      </c>
      <c r="AP341" s="25">
        <f t="shared" si="35"/>
        <v>19.023350430000001</v>
      </c>
      <c r="AQ341" s="25">
        <f t="shared" si="35"/>
        <v>19.023350430000001</v>
      </c>
      <c r="AR341" s="25">
        <f t="shared" si="35"/>
        <v>0</v>
      </c>
      <c r="AS341" s="25">
        <f t="shared" si="35"/>
        <v>0</v>
      </c>
      <c r="AT341" s="25">
        <f t="shared" si="35"/>
        <v>76.772436809999988</v>
      </c>
      <c r="AU341" s="25">
        <f t="shared" si="35"/>
        <v>88.003900094000002</v>
      </c>
      <c r="AV341" s="25">
        <f t="shared" si="35"/>
        <v>97.643083560000008</v>
      </c>
      <c r="AW341" s="25">
        <f t="shared" si="35"/>
        <v>185.646983654</v>
      </c>
      <c r="AX341" s="25">
        <f t="shared" si="35"/>
        <v>32.580900470000003</v>
      </c>
      <c r="AY341" s="25">
        <f t="shared" si="35"/>
        <v>43.408778680000005</v>
      </c>
      <c r="AZ341" s="25">
        <f t="shared" si="35"/>
        <v>109.65730450400001</v>
      </c>
    </row>
    <row r="342" spans="2:5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2:52" x14ac:dyDescent="0.25">
      <c r="B343" s="14" t="s">
        <v>1522</v>
      </c>
      <c r="C343" s="12">
        <f t="shared" ref="C343:AZ343" si="36">C353+C367+C391+C421+C443+C463+C479</f>
        <v>4085.5589315149991</v>
      </c>
      <c r="D343" s="12">
        <f t="shared" si="36"/>
        <v>2690.8316629249998</v>
      </c>
      <c r="E343" s="12">
        <f t="shared" si="36"/>
        <v>1285.7114240750002</v>
      </c>
      <c r="F343" s="12">
        <f t="shared" si="36"/>
        <v>1294.6312749900001</v>
      </c>
      <c r="G343" s="12">
        <f t="shared" si="36"/>
        <v>110.48896386000001</v>
      </c>
      <c r="H343" s="12">
        <f t="shared" si="36"/>
        <v>1394.7272685900002</v>
      </c>
      <c r="I343" s="12">
        <f t="shared" si="36"/>
        <v>395.40529756000001</v>
      </c>
      <c r="J343" s="12">
        <f t="shared" si="36"/>
        <v>211.48522224000001</v>
      </c>
      <c r="K343" s="12">
        <f t="shared" si="36"/>
        <v>650.30370082999991</v>
      </c>
      <c r="L343" s="12">
        <f t="shared" si="36"/>
        <v>137.53304796</v>
      </c>
      <c r="M343" s="12">
        <f t="shared" si="36"/>
        <v>10744.300672380001</v>
      </c>
      <c r="N343" s="12">
        <f t="shared" si="36"/>
        <v>10402.685042249999</v>
      </c>
      <c r="O343" s="12">
        <f t="shared" si="36"/>
        <v>231.53272155000002</v>
      </c>
      <c r="P343" s="12">
        <f t="shared" si="36"/>
        <v>30.908449229999999</v>
      </c>
      <c r="Q343" s="12">
        <f t="shared" si="36"/>
        <v>79.174459350000006</v>
      </c>
      <c r="R343" s="12">
        <f t="shared" si="36"/>
        <v>14829.859603895</v>
      </c>
      <c r="S343" s="12">
        <f t="shared" si="36"/>
        <v>7338.5484714300001</v>
      </c>
      <c r="T343" s="12">
        <f t="shared" si="36"/>
        <v>550.89858212000001</v>
      </c>
      <c r="U343" s="12">
        <f t="shared" si="36"/>
        <v>1295.51260402</v>
      </c>
      <c r="V343" s="12">
        <f t="shared" si="36"/>
        <v>7.1461551100000005</v>
      </c>
      <c r="W343" s="12">
        <f t="shared" si="36"/>
        <v>332.92997616999997</v>
      </c>
      <c r="X343" s="12">
        <f t="shared" si="36"/>
        <v>863.81722530999991</v>
      </c>
      <c r="Y343" s="12">
        <f t="shared" si="36"/>
        <v>2201.0057456499999</v>
      </c>
      <c r="Z343" s="12">
        <f t="shared" si="36"/>
        <v>105.00117144999999</v>
      </c>
      <c r="AA343" s="12">
        <f t="shared" si="36"/>
        <v>12694.859931259998</v>
      </c>
      <c r="AB343" s="12">
        <f t="shared" si="36"/>
        <v>2134.9996726349996</v>
      </c>
      <c r="AC343" s="12">
        <f t="shared" si="36"/>
        <v>6.7164188400000011</v>
      </c>
      <c r="AD343" s="12">
        <f t="shared" si="36"/>
        <v>0.56473651000000002</v>
      </c>
      <c r="AE343" s="12">
        <f t="shared" si="36"/>
        <v>0</v>
      </c>
      <c r="AF343" s="12">
        <f t="shared" si="36"/>
        <v>6.1516823299999999</v>
      </c>
      <c r="AG343" s="12">
        <f t="shared" si="36"/>
        <v>266.12149914999998</v>
      </c>
      <c r="AH343" s="12">
        <f t="shared" si="36"/>
        <v>266.12149914999998</v>
      </c>
      <c r="AI343" s="12">
        <f t="shared" si="36"/>
        <v>0</v>
      </c>
      <c r="AJ343" s="12">
        <f t="shared" si="36"/>
        <v>0</v>
      </c>
      <c r="AK343" s="12">
        <f t="shared" si="36"/>
        <v>272.83791798999999</v>
      </c>
      <c r="AL343" s="12">
        <f t="shared" si="36"/>
        <v>852.62287572000002</v>
      </c>
      <c r="AM343" s="12">
        <f t="shared" si="36"/>
        <v>852.62287572000002</v>
      </c>
      <c r="AN343" s="12">
        <f t="shared" si="36"/>
        <v>0</v>
      </c>
      <c r="AO343" s="12">
        <f t="shared" si="36"/>
        <v>0</v>
      </c>
      <c r="AP343" s="12">
        <f t="shared" si="36"/>
        <v>358.56895371999997</v>
      </c>
      <c r="AQ343" s="12">
        <f t="shared" si="36"/>
        <v>358.56895371999997</v>
      </c>
      <c r="AR343" s="12">
        <f t="shared" si="36"/>
        <v>0</v>
      </c>
      <c r="AS343" s="12">
        <f t="shared" si="36"/>
        <v>0</v>
      </c>
      <c r="AT343" s="12">
        <f t="shared" si="36"/>
        <v>1211.1918294399998</v>
      </c>
      <c r="AU343" s="12">
        <f t="shared" si="36"/>
        <v>1196.6457611850001</v>
      </c>
      <c r="AV343" s="12">
        <f t="shared" si="36"/>
        <v>2632.2828552599999</v>
      </c>
      <c r="AW343" s="12">
        <f t="shared" si="36"/>
        <v>3828.928616445</v>
      </c>
      <c r="AX343" s="12">
        <f t="shared" si="36"/>
        <v>177.75234760000001</v>
      </c>
      <c r="AY343" s="12">
        <f t="shared" si="36"/>
        <v>847.84438550999994</v>
      </c>
      <c r="AZ343" s="12">
        <f t="shared" si="36"/>
        <v>2803.3318833350004</v>
      </c>
    </row>
    <row r="344" spans="2:52" x14ac:dyDescent="0.25">
      <c r="B344" s="14" t="s">
        <v>181</v>
      </c>
    </row>
    <row r="345" spans="2:52" x14ac:dyDescent="0.25">
      <c r="B345" s="15" t="s">
        <v>342</v>
      </c>
      <c r="C345" s="16">
        <v>22.049683699999999</v>
      </c>
      <c r="D345" s="16">
        <v>10.782577999999997</v>
      </c>
      <c r="E345" s="16">
        <v>3.8949616100000002</v>
      </c>
      <c r="F345" s="16">
        <v>6.4819655199999993</v>
      </c>
      <c r="G345" s="16">
        <v>0.40565087</v>
      </c>
      <c r="H345" s="16">
        <v>11.267105700000002</v>
      </c>
      <c r="I345" s="16">
        <v>3.7577474500000001</v>
      </c>
      <c r="J345" s="16">
        <v>1.9163702499999999</v>
      </c>
      <c r="K345" s="16">
        <v>5.5189232000000006</v>
      </c>
      <c r="L345" s="16">
        <v>7.4064799999999986E-2</v>
      </c>
      <c r="M345" s="16">
        <v>60.02722138</v>
      </c>
      <c r="N345" s="16">
        <v>59.867586000000003</v>
      </c>
      <c r="O345" s="16">
        <v>0.15963537999999999</v>
      </c>
      <c r="P345" s="16">
        <v>0</v>
      </c>
      <c r="Q345" s="16">
        <v>0</v>
      </c>
      <c r="R345" s="16">
        <v>82.076905080000003</v>
      </c>
      <c r="S345" s="16">
        <v>42.221849290000002</v>
      </c>
      <c r="T345" s="16">
        <v>1.8181905700000001</v>
      </c>
      <c r="U345" s="16">
        <v>5.7818369199999999</v>
      </c>
      <c r="V345" s="16">
        <v>0</v>
      </c>
      <c r="W345" s="16">
        <v>0</v>
      </c>
      <c r="X345" s="16">
        <v>3.2062470200000002</v>
      </c>
      <c r="Y345" s="16">
        <v>27.765926370000003</v>
      </c>
      <c r="Z345" s="16">
        <v>0</v>
      </c>
      <c r="AA345" s="16">
        <v>80.794050170000006</v>
      </c>
      <c r="AB345" s="16">
        <v>1.28285491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9.4999990000000006E-2</v>
      </c>
      <c r="AM345" s="16">
        <v>9.4999990000000006E-2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9.4999990000000006E-2</v>
      </c>
      <c r="AU345" s="16">
        <v>1.1878549199999999</v>
      </c>
      <c r="AV345" s="16">
        <v>31.15503009</v>
      </c>
      <c r="AW345" s="16">
        <v>32.342885009999996</v>
      </c>
      <c r="AX345" s="16">
        <v>0</v>
      </c>
      <c r="AY345" s="16">
        <v>0</v>
      </c>
      <c r="AZ345" s="16">
        <v>32.342885009999996</v>
      </c>
    </row>
    <row r="346" spans="2:52" x14ac:dyDescent="0.25">
      <c r="B346" s="15" t="s">
        <v>343</v>
      </c>
      <c r="C346" s="16">
        <v>5.8136399519999999</v>
      </c>
      <c r="D346" s="16">
        <v>2.6158480019999999</v>
      </c>
      <c r="E346" s="16">
        <v>0.89696440200000005</v>
      </c>
      <c r="F346" s="16">
        <v>1.3872010100000001</v>
      </c>
      <c r="G346" s="16">
        <v>0.33168259</v>
      </c>
      <c r="H346" s="16">
        <v>3.19779195</v>
      </c>
      <c r="I346" s="16">
        <v>0.50759560999999997</v>
      </c>
      <c r="J346" s="16">
        <v>0.40841520000000003</v>
      </c>
      <c r="K346" s="16">
        <v>0.93479824</v>
      </c>
      <c r="L346" s="16">
        <v>1.3469829</v>
      </c>
      <c r="M346" s="16">
        <v>103.32841139</v>
      </c>
      <c r="N346" s="16">
        <v>100.697401</v>
      </c>
      <c r="O346" s="16">
        <v>0</v>
      </c>
      <c r="P346" s="16">
        <v>2.6310103900000001</v>
      </c>
      <c r="Q346" s="16">
        <v>0</v>
      </c>
      <c r="R346" s="16">
        <v>109.142051342</v>
      </c>
      <c r="S346" s="16">
        <v>56.742061479999997</v>
      </c>
      <c r="T346" s="16">
        <v>0.33081862000000001</v>
      </c>
      <c r="U346" s="16">
        <v>9.8043530199999989</v>
      </c>
      <c r="V346" s="16">
        <v>0</v>
      </c>
      <c r="W346" s="16">
        <v>0</v>
      </c>
      <c r="X346" s="16">
        <v>6.5763055599999998</v>
      </c>
      <c r="Y346" s="16">
        <v>14.12328318</v>
      </c>
      <c r="Z346" s="16">
        <v>0</v>
      </c>
      <c r="AA346" s="16">
        <v>87.576821859999981</v>
      </c>
      <c r="AB346" s="16">
        <v>21.565229481999999</v>
      </c>
      <c r="AC346" s="16">
        <v>1.79356118</v>
      </c>
      <c r="AD346" s="16">
        <v>0</v>
      </c>
      <c r="AE346" s="16">
        <v>0</v>
      </c>
      <c r="AF346" s="16">
        <v>1.79356118</v>
      </c>
      <c r="AG346" s="16">
        <v>0</v>
      </c>
      <c r="AH346" s="16">
        <v>0</v>
      </c>
      <c r="AI346" s="16">
        <v>0</v>
      </c>
      <c r="AJ346" s="16">
        <v>0</v>
      </c>
      <c r="AK346" s="16">
        <v>1.79356118</v>
      </c>
      <c r="AL346" s="16">
        <v>1.5020789999999999</v>
      </c>
      <c r="AM346" s="16">
        <v>1.5020789999999999</v>
      </c>
      <c r="AN346" s="16">
        <v>0</v>
      </c>
      <c r="AO346" s="16">
        <v>0</v>
      </c>
      <c r="AP346" s="16">
        <v>0</v>
      </c>
      <c r="AQ346" s="16">
        <v>0</v>
      </c>
      <c r="AR346" s="16">
        <v>0</v>
      </c>
      <c r="AS346" s="16">
        <v>0</v>
      </c>
      <c r="AT346" s="16">
        <v>1.5020789999999999</v>
      </c>
      <c r="AU346" s="16">
        <v>21.856711662000002</v>
      </c>
      <c r="AV346" s="16">
        <v>15.615925299999999</v>
      </c>
      <c r="AW346" s="16">
        <v>37.472636962000003</v>
      </c>
      <c r="AX346" s="16">
        <v>0.95086875999999998</v>
      </c>
      <c r="AY346" s="16">
        <v>8.5185358999999998</v>
      </c>
      <c r="AZ346" s="16">
        <v>28.003232302000001</v>
      </c>
    </row>
    <row r="347" spans="2:52" x14ac:dyDescent="0.25">
      <c r="B347" s="15" t="s">
        <v>344</v>
      </c>
      <c r="C347" s="16">
        <v>2.6527241659999996</v>
      </c>
      <c r="D347" s="16">
        <v>2.0596908159999998</v>
      </c>
      <c r="E347" s="16">
        <v>1.1527004059999999</v>
      </c>
      <c r="F347" s="16">
        <v>0.79115693999999992</v>
      </c>
      <c r="G347" s="16">
        <v>0.11583347000000001</v>
      </c>
      <c r="H347" s="16">
        <v>0.59303335000000001</v>
      </c>
      <c r="I347" s="16">
        <v>0.1257394</v>
      </c>
      <c r="J347" s="16">
        <v>0.43013394999999999</v>
      </c>
      <c r="K347" s="16">
        <v>3.7159999999999999E-2</v>
      </c>
      <c r="L347" s="16">
        <v>0</v>
      </c>
      <c r="M347" s="16">
        <v>58.385340999999997</v>
      </c>
      <c r="N347" s="16">
        <v>58.385340999999997</v>
      </c>
      <c r="O347" s="16">
        <v>0</v>
      </c>
      <c r="P347" s="16">
        <v>0</v>
      </c>
      <c r="Q347" s="16">
        <v>0</v>
      </c>
      <c r="R347" s="16">
        <v>61.038065166000003</v>
      </c>
      <c r="S347" s="16">
        <v>49.406006290000001</v>
      </c>
      <c r="T347" s="16">
        <v>0.92569752999999988</v>
      </c>
      <c r="U347" s="16">
        <v>5.0290669100000001</v>
      </c>
      <c r="V347" s="16">
        <v>0</v>
      </c>
      <c r="W347" s="16">
        <v>0</v>
      </c>
      <c r="X347" s="16">
        <v>1.51414103</v>
      </c>
      <c r="Y347" s="16">
        <v>3.5500222000000003</v>
      </c>
      <c r="Z347" s="16">
        <v>0</v>
      </c>
      <c r="AA347" s="16">
        <v>60.424933960000011</v>
      </c>
      <c r="AB347" s="16">
        <v>0.61313120600000004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3.0499999999999999E-2</v>
      </c>
      <c r="AM347" s="16">
        <v>3.0499999999999999E-2</v>
      </c>
      <c r="AN347" s="16">
        <v>0</v>
      </c>
      <c r="AO347" s="16">
        <v>0</v>
      </c>
      <c r="AP347" s="16">
        <v>0</v>
      </c>
      <c r="AQ347" s="16">
        <v>0</v>
      </c>
      <c r="AR347" s="16">
        <v>0</v>
      </c>
      <c r="AS347" s="16">
        <v>0</v>
      </c>
      <c r="AT347" s="16">
        <v>3.0499999999999999E-2</v>
      </c>
      <c r="AU347" s="16">
        <v>0.58263120599999996</v>
      </c>
      <c r="AV347" s="16">
        <v>4.7431392499999996</v>
      </c>
      <c r="AW347" s="16">
        <v>5.3257704559999999</v>
      </c>
      <c r="AX347" s="16">
        <v>0</v>
      </c>
      <c r="AY347" s="16">
        <v>65.126177970000001</v>
      </c>
      <c r="AZ347" s="16">
        <v>-59.800407514000007</v>
      </c>
    </row>
    <row r="348" spans="2:52" x14ac:dyDescent="0.25">
      <c r="B348" s="15" t="s">
        <v>345</v>
      </c>
      <c r="C348" s="16">
        <v>3.8218325159999997</v>
      </c>
      <c r="D348" s="16">
        <v>1.5457158860000002</v>
      </c>
      <c r="E348" s="16">
        <v>0.9172987560000001</v>
      </c>
      <c r="F348" s="16">
        <v>0.49810128999999997</v>
      </c>
      <c r="G348" s="16">
        <v>0.13031583999999999</v>
      </c>
      <c r="H348" s="16">
        <v>2.2761166299999998</v>
      </c>
      <c r="I348" s="16">
        <v>0.81352957999999997</v>
      </c>
      <c r="J348" s="16">
        <v>0.50928105000000001</v>
      </c>
      <c r="K348" s="16">
        <v>0.93928599999999995</v>
      </c>
      <c r="L348" s="16">
        <v>1.4019999999999999E-2</v>
      </c>
      <c r="M348" s="16">
        <v>54.669319000000002</v>
      </c>
      <c r="N348" s="16">
        <v>54.669319000000002</v>
      </c>
      <c r="O348" s="16">
        <v>0</v>
      </c>
      <c r="P348" s="16">
        <v>0</v>
      </c>
      <c r="Q348" s="16">
        <v>0</v>
      </c>
      <c r="R348" s="16">
        <v>58.491151516000002</v>
      </c>
      <c r="S348" s="16">
        <v>32.71712995</v>
      </c>
      <c r="T348" s="16">
        <v>2.82002</v>
      </c>
      <c r="U348" s="16">
        <v>5.8999400999999994</v>
      </c>
      <c r="V348" s="16">
        <v>0.4</v>
      </c>
      <c r="W348" s="16">
        <v>2.8881169</v>
      </c>
      <c r="X348" s="16">
        <v>2.50441804</v>
      </c>
      <c r="Y348" s="16">
        <v>9.2573979399999988</v>
      </c>
      <c r="Z348" s="16">
        <v>7.1561589999999994E-2</v>
      </c>
      <c r="AA348" s="16">
        <v>56.558584520000004</v>
      </c>
      <c r="AB348" s="16">
        <v>1.9325669959999998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0</v>
      </c>
      <c r="AS348" s="16">
        <v>0</v>
      </c>
      <c r="AT348" s="16">
        <v>0</v>
      </c>
      <c r="AU348" s="16">
        <v>1.9325669959999998</v>
      </c>
      <c r="AV348" s="16">
        <v>1.1847999999999999E-2</v>
      </c>
      <c r="AW348" s="16">
        <v>1.9444149959999999</v>
      </c>
      <c r="AX348" s="16">
        <v>0</v>
      </c>
      <c r="AY348" s="16">
        <v>0</v>
      </c>
      <c r="AZ348" s="16">
        <v>1.9444149959999999</v>
      </c>
    </row>
    <row r="349" spans="2:52" x14ac:dyDescent="0.25">
      <c r="B349" s="15" t="s">
        <v>346</v>
      </c>
      <c r="C349" s="16">
        <v>5.07862291</v>
      </c>
      <c r="D349" s="16">
        <v>2.4066772999999997</v>
      </c>
      <c r="E349" s="16">
        <v>1.4885328599999998</v>
      </c>
      <c r="F349" s="16">
        <v>0.75373493000000003</v>
      </c>
      <c r="G349" s="16">
        <v>0.16440951000000001</v>
      </c>
      <c r="H349" s="16">
        <v>2.6719456099999999</v>
      </c>
      <c r="I349" s="16">
        <v>0.39403588000000001</v>
      </c>
      <c r="J349" s="16">
        <v>0.40852500000000003</v>
      </c>
      <c r="K349" s="16">
        <v>1.785604</v>
      </c>
      <c r="L349" s="16">
        <v>8.3780729999999998E-2</v>
      </c>
      <c r="M349" s="16">
        <v>65.453494140000004</v>
      </c>
      <c r="N349" s="16">
        <v>65.423051999999998</v>
      </c>
      <c r="O349" s="16">
        <v>0</v>
      </c>
      <c r="P349" s="16">
        <v>3.0442139999999999E-2</v>
      </c>
      <c r="Q349" s="16">
        <v>0</v>
      </c>
      <c r="R349" s="16">
        <v>70.532117049999997</v>
      </c>
      <c r="S349" s="16">
        <v>45.378085069999997</v>
      </c>
      <c r="T349" s="16">
        <v>0.43402809000000003</v>
      </c>
      <c r="U349" s="16">
        <v>4.1033276000000001</v>
      </c>
      <c r="V349" s="16">
        <v>0</v>
      </c>
      <c r="W349" s="16">
        <v>0</v>
      </c>
      <c r="X349" s="16">
        <v>5.0490472799999999</v>
      </c>
      <c r="Y349" s="16">
        <v>4.2263591100000006</v>
      </c>
      <c r="Z349" s="16">
        <v>0</v>
      </c>
      <c r="AA349" s="16">
        <v>59.190847150000003</v>
      </c>
      <c r="AB349" s="16">
        <v>11.3412699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4.2299999999999997E-2</v>
      </c>
      <c r="AM349" s="16">
        <v>4.2299999999999997E-2</v>
      </c>
      <c r="AN349" s="16">
        <v>0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4.2299999999999997E-2</v>
      </c>
      <c r="AU349" s="16">
        <v>11.298969900000001</v>
      </c>
      <c r="AV349" s="16">
        <v>0</v>
      </c>
      <c r="AW349" s="16">
        <v>11.298969900000001</v>
      </c>
      <c r="AX349" s="16">
        <v>0.13409483999999999</v>
      </c>
      <c r="AY349" s="16">
        <v>1.0446796999999999</v>
      </c>
      <c r="AZ349" s="16">
        <v>10.120195360000002</v>
      </c>
    </row>
    <row r="350" spans="2:52" x14ac:dyDescent="0.25">
      <c r="B350" s="15" t="s">
        <v>347</v>
      </c>
      <c r="C350" s="16">
        <v>9.6527052700000002</v>
      </c>
      <c r="D350" s="16">
        <v>4.7259052699999993</v>
      </c>
      <c r="E350" s="16">
        <v>2.5347572700000001</v>
      </c>
      <c r="F350" s="16">
        <v>1.56521</v>
      </c>
      <c r="G350" s="16">
        <v>0.62593799999999999</v>
      </c>
      <c r="H350" s="16">
        <v>4.9268000000000001</v>
      </c>
      <c r="I350" s="16">
        <v>1.5587070000000001</v>
      </c>
      <c r="J350" s="16">
        <v>1.1440790000000001</v>
      </c>
      <c r="K350" s="16">
        <v>1.5429170000000001</v>
      </c>
      <c r="L350" s="16">
        <v>0.68109699999999995</v>
      </c>
      <c r="M350" s="16">
        <v>74.947035</v>
      </c>
      <c r="N350" s="16">
        <v>74.947035</v>
      </c>
      <c r="O350" s="16">
        <v>0</v>
      </c>
      <c r="P350" s="16">
        <v>0</v>
      </c>
      <c r="Q350" s="16">
        <v>0</v>
      </c>
      <c r="R350" s="16">
        <v>84.599740269999998</v>
      </c>
      <c r="S350" s="16">
        <v>47.569316999999998</v>
      </c>
      <c r="T350" s="16">
        <v>1.9432739999999999</v>
      </c>
      <c r="U350" s="16">
        <v>9.6075850000000003</v>
      </c>
      <c r="V350" s="16">
        <v>0</v>
      </c>
      <c r="W350" s="16">
        <v>0</v>
      </c>
      <c r="X350" s="16">
        <v>2.7043870000000001</v>
      </c>
      <c r="Y350" s="16">
        <v>8.3891530000000003</v>
      </c>
      <c r="Z350" s="16">
        <v>0</v>
      </c>
      <c r="AA350" s="16">
        <v>70.213716000000005</v>
      </c>
      <c r="AB350" s="16">
        <v>14.38602427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15.13625</v>
      </c>
      <c r="AM350" s="16">
        <v>15.13625</v>
      </c>
      <c r="AN350" s="16">
        <v>0</v>
      </c>
      <c r="AO350" s="16">
        <v>0</v>
      </c>
      <c r="AP350" s="16">
        <v>0</v>
      </c>
      <c r="AQ350" s="16">
        <v>0</v>
      </c>
      <c r="AR350" s="16">
        <v>0</v>
      </c>
      <c r="AS350" s="16">
        <v>0</v>
      </c>
      <c r="AT350" s="16">
        <v>15.13625</v>
      </c>
      <c r="AU350" s="16">
        <v>-0.75022573000000015</v>
      </c>
      <c r="AV350" s="16">
        <v>2.8836926000000003</v>
      </c>
      <c r="AW350" s="16">
        <v>2.1334668699999999</v>
      </c>
      <c r="AX350" s="16">
        <v>0</v>
      </c>
      <c r="AY350" s="16">
        <v>0</v>
      </c>
      <c r="AZ350" s="16">
        <v>2.1334668699999999</v>
      </c>
    </row>
    <row r="351" spans="2:52" x14ac:dyDescent="0.25">
      <c r="B351" s="15" t="s">
        <v>348</v>
      </c>
      <c r="C351" s="16">
        <v>12.880758318999998</v>
      </c>
      <c r="D351" s="16">
        <v>7.4707836090000006</v>
      </c>
      <c r="E351" s="16">
        <v>4.0724964889999997</v>
      </c>
      <c r="F351" s="16">
        <v>2.67402534</v>
      </c>
      <c r="G351" s="16">
        <v>0.72426178000000008</v>
      </c>
      <c r="H351" s="16">
        <v>5.4099747099999993</v>
      </c>
      <c r="I351" s="16">
        <v>2.3418806299999999</v>
      </c>
      <c r="J351" s="16">
        <v>2.6040646499999998</v>
      </c>
      <c r="K351" s="16">
        <v>0</v>
      </c>
      <c r="L351" s="16">
        <v>0.46402943000000002</v>
      </c>
      <c r="M351" s="16">
        <v>92.186596219999998</v>
      </c>
      <c r="N351" s="16">
        <v>90.312014000000005</v>
      </c>
      <c r="O351" s="16">
        <v>1.87458222</v>
      </c>
      <c r="P351" s="16">
        <v>0</v>
      </c>
      <c r="Q351" s="16">
        <v>0</v>
      </c>
      <c r="R351" s="16">
        <v>105.06735453900001</v>
      </c>
      <c r="S351" s="16">
        <v>61.57262867</v>
      </c>
      <c r="T351" s="16">
        <v>2.0661165100000001</v>
      </c>
      <c r="U351" s="16">
        <v>7.6927926100000006</v>
      </c>
      <c r="V351" s="16">
        <v>0</v>
      </c>
      <c r="W351" s="16">
        <v>0</v>
      </c>
      <c r="X351" s="16">
        <v>2.6167910099999996</v>
      </c>
      <c r="Y351" s="16">
        <v>8.9335006199999984</v>
      </c>
      <c r="Z351" s="16">
        <v>1.53650771</v>
      </c>
      <c r="AA351" s="16">
        <v>84.418337130000012</v>
      </c>
      <c r="AB351" s="16">
        <v>20.649017409000002</v>
      </c>
      <c r="AC351" s="16">
        <v>9.3694E-2</v>
      </c>
      <c r="AD351" s="16">
        <v>0</v>
      </c>
      <c r="AE351" s="16">
        <v>0</v>
      </c>
      <c r="AF351" s="16">
        <v>9.3694E-2</v>
      </c>
      <c r="AG351" s="16">
        <v>0</v>
      </c>
      <c r="AH351" s="16">
        <v>0</v>
      </c>
      <c r="AI351" s="16">
        <v>0</v>
      </c>
      <c r="AJ351" s="16">
        <v>0</v>
      </c>
      <c r="AK351" s="16">
        <v>9.3694E-2</v>
      </c>
      <c r="AL351" s="16">
        <v>10.198366589999999</v>
      </c>
      <c r="AM351" s="16">
        <v>10.198366589999999</v>
      </c>
      <c r="AN351" s="16">
        <v>0</v>
      </c>
      <c r="AO351" s="16">
        <v>0</v>
      </c>
      <c r="AP351" s="16">
        <v>3.9103404799999999</v>
      </c>
      <c r="AQ351" s="16">
        <v>3.9103404799999999</v>
      </c>
      <c r="AR351" s="16">
        <v>0</v>
      </c>
      <c r="AS351" s="16">
        <v>0</v>
      </c>
      <c r="AT351" s="16">
        <v>14.108707069999999</v>
      </c>
      <c r="AU351" s="16">
        <v>6.6340043389999996</v>
      </c>
      <c r="AV351" s="16">
        <v>14.148725150000001</v>
      </c>
      <c r="AW351" s="16">
        <v>20.782729489000001</v>
      </c>
      <c r="AX351" s="16">
        <v>1.0443702699999999</v>
      </c>
      <c r="AY351" s="16">
        <v>4.8584465699999999</v>
      </c>
      <c r="AZ351" s="16">
        <v>14.879912648999998</v>
      </c>
    </row>
    <row r="352" spans="2:52" x14ac:dyDescent="0.25">
      <c r="B352" s="15" t="s">
        <v>311</v>
      </c>
      <c r="C352" s="16">
        <v>8.1286231190000002</v>
      </c>
      <c r="D352" s="16">
        <v>2.5747160790000003</v>
      </c>
      <c r="E352" s="16">
        <v>1.5857721090000001</v>
      </c>
      <c r="F352" s="16">
        <v>0.62980977999999999</v>
      </c>
      <c r="G352" s="16">
        <v>0.35913419000000002</v>
      </c>
      <c r="H352" s="16">
        <v>5.5539070400000004</v>
      </c>
      <c r="I352" s="16">
        <v>0.58810761</v>
      </c>
      <c r="J352" s="16">
        <v>0.50736455999999996</v>
      </c>
      <c r="K352" s="16">
        <v>4.4584348700000005</v>
      </c>
      <c r="L352" s="16">
        <v>0</v>
      </c>
      <c r="M352" s="16">
        <v>94.283742000000004</v>
      </c>
      <c r="N352" s="16">
        <v>94.283742000000004</v>
      </c>
      <c r="O352" s="16">
        <v>0</v>
      </c>
      <c r="P352" s="16">
        <v>0</v>
      </c>
      <c r="Q352" s="16">
        <v>0</v>
      </c>
      <c r="R352" s="16">
        <v>102.412365119</v>
      </c>
      <c r="S352" s="16">
        <v>66.422515579999995</v>
      </c>
      <c r="T352" s="16">
        <v>1.4296899699999999</v>
      </c>
      <c r="U352" s="16">
        <v>13.082301989999999</v>
      </c>
      <c r="V352" s="16">
        <v>0</v>
      </c>
      <c r="W352" s="16">
        <v>0</v>
      </c>
      <c r="X352" s="16">
        <v>10.516546740000001</v>
      </c>
      <c r="Y352" s="16">
        <v>15.555563509999999</v>
      </c>
      <c r="Z352" s="16">
        <v>0</v>
      </c>
      <c r="AA352" s="16">
        <v>107.00661778999999</v>
      </c>
      <c r="AB352" s="16">
        <v>-4.5942526710000005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0.32158966</v>
      </c>
      <c r="AM352" s="16">
        <v>0.32158966</v>
      </c>
      <c r="AN352" s="16">
        <v>0</v>
      </c>
      <c r="AO352" s="16">
        <v>0</v>
      </c>
      <c r="AP352" s="16">
        <v>0</v>
      </c>
      <c r="AQ352" s="16">
        <v>0</v>
      </c>
      <c r="AR352" s="16">
        <v>0</v>
      </c>
      <c r="AS352" s="16">
        <v>0</v>
      </c>
      <c r="AT352" s="16">
        <v>0.32158966</v>
      </c>
      <c r="AU352" s="16">
        <v>-4.9158423310000003</v>
      </c>
      <c r="AV352" s="16">
        <v>2.5089399500000003</v>
      </c>
      <c r="AW352" s="16">
        <v>-2.4069023810000001</v>
      </c>
      <c r="AX352" s="16">
        <v>0</v>
      </c>
      <c r="AY352" s="16">
        <v>0</v>
      </c>
      <c r="AZ352" s="16">
        <v>-2.4069023810000001</v>
      </c>
    </row>
    <row r="353" spans="2:52" x14ac:dyDescent="0.25">
      <c r="B353" s="24" t="s">
        <v>1582</v>
      </c>
      <c r="C353" s="25">
        <f t="shared" ref="C353:AH353" si="37">SUM(C345:C352)</f>
        <v>70.078589951999987</v>
      </c>
      <c r="D353" s="25">
        <f t="shared" si="37"/>
        <v>34.181914961999993</v>
      </c>
      <c r="E353" s="25">
        <f t="shared" si="37"/>
        <v>16.543483902000002</v>
      </c>
      <c r="F353" s="25">
        <f t="shared" si="37"/>
        <v>14.78120481</v>
      </c>
      <c r="G353" s="25">
        <f t="shared" si="37"/>
        <v>2.8572262500000001</v>
      </c>
      <c r="H353" s="25">
        <f t="shared" si="37"/>
        <v>35.896674990000001</v>
      </c>
      <c r="I353" s="25">
        <f t="shared" si="37"/>
        <v>10.08734316</v>
      </c>
      <c r="J353" s="25">
        <f t="shared" si="37"/>
        <v>7.9282336599999992</v>
      </c>
      <c r="K353" s="25">
        <f t="shared" si="37"/>
        <v>15.217123310000002</v>
      </c>
      <c r="L353" s="25">
        <f t="shared" si="37"/>
        <v>2.6639748599999997</v>
      </c>
      <c r="M353" s="25">
        <f t="shared" si="37"/>
        <v>603.28116012999999</v>
      </c>
      <c r="N353" s="25">
        <f t="shared" si="37"/>
        <v>598.58548999999994</v>
      </c>
      <c r="O353" s="25">
        <f t="shared" si="37"/>
        <v>2.0342175999999998</v>
      </c>
      <c r="P353" s="25">
        <f t="shared" si="37"/>
        <v>2.66145253</v>
      </c>
      <c r="Q353" s="25">
        <f t="shared" si="37"/>
        <v>0</v>
      </c>
      <c r="R353" s="25">
        <f t="shared" si="37"/>
        <v>673.35975008200001</v>
      </c>
      <c r="S353" s="25">
        <f t="shared" si="37"/>
        <v>402.02959333000001</v>
      </c>
      <c r="T353" s="25">
        <f t="shared" si="37"/>
        <v>11.767835290000001</v>
      </c>
      <c r="U353" s="25">
        <f t="shared" si="37"/>
        <v>61.001204149999992</v>
      </c>
      <c r="V353" s="25">
        <f t="shared" si="37"/>
        <v>0.4</v>
      </c>
      <c r="W353" s="25">
        <f t="shared" si="37"/>
        <v>2.8881169</v>
      </c>
      <c r="X353" s="25">
        <f t="shared" si="37"/>
        <v>34.687883679999999</v>
      </c>
      <c r="Y353" s="25">
        <f t="shared" si="37"/>
        <v>91.801205930000009</v>
      </c>
      <c r="Z353" s="25">
        <f t="shared" si="37"/>
        <v>1.6080692999999999</v>
      </c>
      <c r="AA353" s="25">
        <f t="shared" si="37"/>
        <v>606.18390857999998</v>
      </c>
      <c r="AB353" s="25">
        <f t="shared" si="37"/>
        <v>67.175841501999997</v>
      </c>
      <c r="AC353" s="25">
        <f t="shared" si="37"/>
        <v>1.8872551799999999</v>
      </c>
      <c r="AD353" s="25">
        <f t="shared" si="37"/>
        <v>0</v>
      </c>
      <c r="AE353" s="25">
        <f t="shared" si="37"/>
        <v>0</v>
      </c>
      <c r="AF353" s="25">
        <f t="shared" si="37"/>
        <v>1.8872551799999999</v>
      </c>
      <c r="AG353" s="25">
        <f t="shared" si="37"/>
        <v>0</v>
      </c>
      <c r="AH353" s="25">
        <f t="shared" si="37"/>
        <v>0</v>
      </c>
      <c r="AI353" s="25">
        <f t="shared" ref="AI353:AZ353" si="38">SUM(AI345:AI352)</f>
        <v>0</v>
      </c>
      <c r="AJ353" s="25">
        <f t="shared" si="38"/>
        <v>0</v>
      </c>
      <c r="AK353" s="25">
        <f t="shared" si="38"/>
        <v>1.8872551799999999</v>
      </c>
      <c r="AL353" s="25">
        <f t="shared" si="38"/>
        <v>27.326085240000001</v>
      </c>
      <c r="AM353" s="25">
        <f t="shared" si="38"/>
        <v>27.326085240000001</v>
      </c>
      <c r="AN353" s="25">
        <f t="shared" si="38"/>
        <v>0</v>
      </c>
      <c r="AO353" s="25">
        <f t="shared" si="38"/>
        <v>0</v>
      </c>
      <c r="AP353" s="25">
        <f t="shared" si="38"/>
        <v>3.9103404799999999</v>
      </c>
      <c r="AQ353" s="25">
        <f t="shared" si="38"/>
        <v>3.9103404799999999</v>
      </c>
      <c r="AR353" s="25">
        <f t="shared" si="38"/>
        <v>0</v>
      </c>
      <c r="AS353" s="25">
        <f t="shared" si="38"/>
        <v>0</v>
      </c>
      <c r="AT353" s="25">
        <f t="shared" si="38"/>
        <v>31.23642572</v>
      </c>
      <c r="AU353" s="25">
        <f t="shared" si="38"/>
        <v>37.826670962000001</v>
      </c>
      <c r="AV353" s="25">
        <f t="shared" si="38"/>
        <v>71.067300340000003</v>
      </c>
      <c r="AW353" s="25">
        <f t="shared" si="38"/>
        <v>108.89397130200003</v>
      </c>
      <c r="AX353" s="25">
        <f t="shared" si="38"/>
        <v>2.12933387</v>
      </c>
      <c r="AY353" s="25">
        <f t="shared" si="38"/>
        <v>79.547840140000005</v>
      </c>
      <c r="AZ353" s="25">
        <f t="shared" si="38"/>
        <v>27.216797291999988</v>
      </c>
    </row>
    <row r="354" spans="2:5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2:52" x14ac:dyDescent="0.25">
      <c r="B355" s="14" t="s">
        <v>226</v>
      </c>
    </row>
    <row r="356" spans="2:52" x14ac:dyDescent="0.25">
      <c r="B356" s="15" t="s">
        <v>246</v>
      </c>
      <c r="C356" s="16">
        <v>19.333325104000004</v>
      </c>
      <c r="D356" s="16">
        <v>8.1486688440000012</v>
      </c>
      <c r="E356" s="16">
        <v>5.3367339740000004</v>
      </c>
      <c r="F356" s="16">
        <v>2.4109003499999999</v>
      </c>
      <c r="G356" s="16">
        <v>0.40103452000000001</v>
      </c>
      <c r="H356" s="16">
        <v>11.184656260000001</v>
      </c>
      <c r="I356" s="16">
        <v>2.3564062400000001</v>
      </c>
      <c r="J356" s="16">
        <v>2.3572732300000001</v>
      </c>
      <c r="K356" s="16">
        <v>6.2336582699999994</v>
      </c>
      <c r="L356" s="16">
        <v>0.23731851999999998</v>
      </c>
      <c r="M356" s="16">
        <v>60.278642290000001</v>
      </c>
      <c r="N356" s="16">
        <v>60.018030000000003</v>
      </c>
      <c r="O356" s="16">
        <v>0</v>
      </c>
      <c r="P356" s="16">
        <v>0</v>
      </c>
      <c r="Q356" s="16">
        <v>0.26061229000000002</v>
      </c>
      <c r="R356" s="16">
        <v>79.61196739399999</v>
      </c>
      <c r="S356" s="16">
        <v>32.23930713</v>
      </c>
      <c r="T356" s="16">
        <v>2.6868786400000002</v>
      </c>
      <c r="U356" s="16">
        <v>9.82582092</v>
      </c>
      <c r="V356" s="16">
        <v>0</v>
      </c>
      <c r="W356" s="16">
        <v>0</v>
      </c>
      <c r="X356" s="16">
        <v>2.4865117799999998</v>
      </c>
      <c r="Y356" s="16">
        <v>12.877989710000001</v>
      </c>
      <c r="Z356" s="16">
        <v>0</v>
      </c>
      <c r="AA356" s="16">
        <v>60.116508179999997</v>
      </c>
      <c r="AB356" s="16">
        <v>19.495459214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9.3795095899999996</v>
      </c>
      <c r="AM356" s="16">
        <v>9.3795095899999996</v>
      </c>
      <c r="AN356" s="16">
        <v>0</v>
      </c>
      <c r="AO356" s="16">
        <v>0</v>
      </c>
      <c r="AP356" s="16">
        <v>3.95069092</v>
      </c>
      <c r="AQ356" s="16">
        <v>3.95069092</v>
      </c>
      <c r="AR356" s="16">
        <v>0</v>
      </c>
      <c r="AS356" s="16">
        <v>0</v>
      </c>
      <c r="AT356" s="16">
        <v>13.330200509999999</v>
      </c>
      <c r="AU356" s="16">
        <v>6.1652587040000002</v>
      </c>
      <c r="AV356" s="16">
        <v>16.94890122</v>
      </c>
      <c r="AW356" s="16">
        <v>23.114159923999999</v>
      </c>
      <c r="AX356" s="16">
        <v>4.8545550200000003</v>
      </c>
      <c r="AY356" s="16">
        <v>0</v>
      </c>
      <c r="AZ356" s="16">
        <v>18.259604904</v>
      </c>
    </row>
    <row r="357" spans="2:52" x14ac:dyDescent="0.25">
      <c r="B357" s="15" t="s">
        <v>247</v>
      </c>
      <c r="C357" s="16">
        <v>10.87340637</v>
      </c>
      <c r="D357" s="16">
        <v>7.6843974799999994</v>
      </c>
      <c r="E357" s="16">
        <v>4.8823688700000005</v>
      </c>
      <c r="F357" s="16">
        <v>2.4832340099999999</v>
      </c>
      <c r="G357" s="16">
        <v>0.31879459999999998</v>
      </c>
      <c r="H357" s="16">
        <v>3.1890088900000002</v>
      </c>
      <c r="I357" s="16">
        <v>0.87481600000000004</v>
      </c>
      <c r="J357" s="16">
        <v>0.22840245000000001</v>
      </c>
      <c r="K357" s="16">
        <v>2.0539310500000001</v>
      </c>
      <c r="L357" s="16">
        <v>3.1859390000000001E-2</v>
      </c>
      <c r="M357" s="16">
        <v>61.886216759999996</v>
      </c>
      <c r="N357" s="16">
        <v>61.444859999999998</v>
      </c>
      <c r="O357" s="16">
        <v>0.44135676000000001</v>
      </c>
      <c r="P357" s="16">
        <v>0</v>
      </c>
      <c r="Q357" s="16">
        <v>0</v>
      </c>
      <c r="R357" s="16">
        <v>72.759623129999994</v>
      </c>
      <c r="S357" s="16">
        <v>39.17791064</v>
      </c>
      <c r="T357" s="16">
        <v>2.5306876099999998</v>
      </c>
      <c r="U357" s="16">
        <v>5.1140047400000004</v>
      </c>
      <c r="V357" s="16">
        <v>0</v>
      </c>
      <c r="W357" s="16">
        <v>0</v>
      </c>
      <c r="X357" s="16">
        <v>3.3763557999999998</v>
      </c>
      <c r="Y357" s="16">
        <v>6.0363461699999998</v>
      </c>
      <c r="Z357" s="16">
        <v>1.8328541599999999</v>
      </c>
      <c r="AA357" s="16">
        <v>58.068159119999997</v>
      </c>
      <c r="AB357" s="16">
        <v>14.691464009999999</v>
      </c>
      <c r="AC357" s="16">
        <v>0</v>
      </c>
      <c r="AD357" s="16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0</v>
      </c>
      <c r="AL357" s="16">
        <v>11.013304880000002</v>
      </c>
      <c r="AM357" s="16">
        <v>11.013304880000002</v>
      </c>
      <c r="AN357" s="16">
        <v>0</v>
      </c>
      <c r="AO357" s="16">
        <v>0</v>
      </c>
      <c r="AP357" s="16">
        <v>2.1381937599999996</v>
      </c>
      <c r="AQ357" s="16">
        <v>2.1381937599999996</v>
      </c>
      <c r="AR357" s="16">
        <v>0</v>
      </c>
      <c r="AS357" s="16">
        <v>0</v>
      </c>
      <c r="AT357" s="16">
        <v>13.15149864</v>
      </c>
      <c r="AU357" s="16">
        <v>1.5399653699999998</v>
      </c>
      <c r="AV357" s="16">
        <v>1.50181601</v>
      </c>
      <c r="AW357" s="16">
        <v>3.0417813800000002</v>
      </c>
      <c r="AX357" s="16">
        <v>0.35880095000000001</v>
      </c>
      <c r="AY357" s="16">
        <v>0</v>
      </c>
      <c r="AZ357" s="16">
        <v>2.6829804300000002</v>
      </c>
    </row>
    <row r="358" spans="2:52" x14ac:dyDescent="0.25">
      <c r="B358" s="15" t="s">
        <v>248</v>
      </c>
      <c r="C358" s="16">
        <v>33.590949939000005</v>
      </c>
      <c r="D358" s="16">
        <v>17.273617459000004</v>
      </c>
      <c r="E358" s="16">
        <v>8.2652505390000002</v>
      </c>
      <c r="F358" s="16">
        <v>7.9561129599999996</v>
      </c>
      <c r="G358" s="16">
        <v>1.05225396</v>
      </c>
      <c r="H358" s="16">
        <v>16.317332480000001</v>
      </c>
      <c r="I358" s="16">
        <v>4.2977941600000005</v>
      </c>
      <c r="J358" s="16">
        <v>2.7887554199999998</v>
      </c>
      <c r="K358" s="16">
        <v>9.16470597</v>
      </c>
      <c r="L358" s="16">
        <v>6.6076929999999992E-2</v>
      </c>
      <c r="M358" s="16">
        <v>136.87730955000001</v>
      </c>
      <c r="N358" s="16">
        <v>115.862273</v>
      </c>
      <c r="O358" s="16">
        <v>20.617154550000002</v>
      </c>
      <c r="P358" s="16">
        <v>0</v>
      </c>
      <c r="Q358" s="16">
        <v>0.39788200000000001</v>
      </c>
      <c r="R358" s="16">
        <v>170.46825948900002</v>
      </c>
      <c r="S358" s="16">
        <v>99.886125750000005</v>
      </c>
      <c r="T358" s="16">
        <v>3.5119837599999997</v>
      </c>
      <c r="U358" s="16">
        <v>15.367115099999999</v>
      </c>
      <c r="V358" s="16">
        <v>0</v>
      </c>
      <c r="W358" s="16">
        <v>0</v>
      </c>
      <c r="X358" s="16">
        <v>12.56304023</v>
      </c>
      <c r="Y358" s="16">
        <v>17.739180129999998</v>
      </c>
      <c r="Z358" s="16">
        <v>2.65090885</v>
      </c>
      <c r="AA358" s="16">
        <v>151.71835382</v>
      </c>
      <c r="AB358" s="16">
        <v>18.749905669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0.96286147</v>
      </c>
      <c r="AM358" s="16">
        <v>0.96286147</v>
      </c>
      <c r="AN358" s="16">
        <v>0</v>
      </c>
      <c r="AO358" s="16">
        <v>0</v>
      </c>
      <c r="AP358" s="16">
        <v>6.0195823099999997</v>
      </c>
      <c r="AQ358" s="16">
        <v>6.0195823099999997</v>
      </c>
      <c r="AR358" s="16">
        <v>0</v>
      </c>
      <c r="AS358" s="16">
        <v>0</v>
      </c>
      <c r="AT358" s="16">
        <v>6.9824437799999997</v>
      </c>
      <c r="AU358" s="16">
        <v>11.767461889</v>
      </c>
      <c r="AV358" s="16">
        <v>13.607208479999999</v>
      </c>
      <c r="AW358" s="16">
        <v>25.374670369</v>
      </c>
      <c r="AX358" s="16">
        <v>1.7099996899999999</v>
      </c>
      <c r="AY358" s="16">
        <v>11.79049985</v>
      </c>
      <c r="AZ358" s="16">
        <v>11.874170829000001</v>
      </c>
    </row>
    <row r="359" spans="2:52" x14ac:dyDescent="0.25">
      <c r="B359" s="15" t="s">
        <v>249</v>
      </c>
      <c r="C359" s="16">
        <v>23.237860559000001</v>
      </c>
      <c r="D359" s="16">
        <v>11.632825749</v>
      </c>
      <c r="E359" s="16">
        <v>6.8771127889999999</v>
      </c>
      <c r="F359" s="16">
        <v>3.9376394700000001</v>
      </c>
      <c r="G359" s="16">
        <v>0.81807348999999996</v>
      </c>
      <c r="H359" s="16">
        <v>11.605034810000001</v>
      </c>
      <c r="I359" s="16">
        <v>5.93550574</v>
      </c>
      <c r="J359" s="16">
        <v>0.87017599999999995</v>
      </c>
      <c r="K359" s="16">
        <v>4.7100952699999992</v>
      </c>
      <c r="L359" s="16">
        <v>8.9257799999999998E-2</v>
      </c>
      <c r="M359" s="16">
        <v>100.30715781999999</v>
      </c>
      <c r="N359" s="16">
        <v>84.479752000000005</v>
      </c>
      <c r="O359" s="16">
        <v>15.827405820000001</v>
      </c>
      <c r="P359" s="16">
        <v>0</v>
      </c>
      <c r="Q359" s="16">
        <v>0</v>
      </c>
      <c r="R359" s="16">
        <v>123.545018379</v>
      </c>
      <c r="S359" s="16">
        <v>57.109938630000002</v>
      </c>
      <c r="T359" s="16">
        <v>3.5447808199999997</v>
      </c>
      <c r="U359" s="16">
        <v>7.6724845400000001</v>
      </c>
      <c r="V359" s="16">
        <v>0</v>
      </c>
      <c r="W359" s="16">
        <v>0.12895610000000002</v>
      </c>
      <c r="X359" s="16">
        <v>5.6854721900000005</v>
      </c>
      <c r="Y359" s="16">
        <v>14.96258329</v>
      </c>
      <c r="Z359" s="16">
        <v>3.6596713199999997</v>
      </c>
      <c r="AA359" s="16">
        <v>92.763886889999981</v>
      </c>
      <c r="AB359" s="16">
        <v>30.781131489</v>
      </c>
      <c r="AC359" s="16">
        <v>0</v>
      </c>
      <c r="AD359" s="16">
        <v>0</v>
      </c>
      <c r="AE359" s="16">
        <v>0</v>
      </c>
      <c r="AF359" s="16">
        <v>0</v>
      </c>
      <c r="AG359" s="16">
        <v>13.108305</v>
      </c>
      <c r="AH359" s="16">
        <v>13.108305</v>
      </c>
      <c r="AI359" s="16">
        <v>0</v>
      </c>
      <c r="AJ359" s="16">
        <v>0</v>
      </c>
      <c r="AK359" s="16">
        <v>13.108305</v>
      </c>
      <c r="AL359" s="16">
        <v>33.179410179999998</v>
      </c>
      <c r="AM359" s="16">
        <v>33.179410179999998</v>
      </c>
      <c r="AN359" s="16">
        <v>0</v>
      </c>
      <c r="AO359" s="16">
        <v>0</v>
      </c>
      <c r="AP359" s="16">
        <v>6.3893571900000001</v>
      </c>
      <c r="AQ359" s="16">
        <v>6.3893571900000001</v>
      </c>
      <c r="AR359" s="16">
        <v>0</v>
      </c>
      <c r="AS359" s="16">
        <v>0</v>
      </c>
      <c r="AT359" s="16">
        <v>39.568767369999996</v>
      </c>
      <c r="AU359" s="16">
        <v>4.3206691189999997</v>
      </c>
      <c r="AV359" s="16">
        <v>7.0510722999999995</v>
      </c>
      <c r="AW359" s="16">
        <v>11.371741418999999</v>
      </c>
      <c r="AX359" s="16">
        <v>0</v>
      </c>
      <c r="AY359" s="16">
        <v>0</v>
      </c>
      <c r="AZ359" s="16">
        <v>11.371741418999999</v>
      </c>
    </row>
    <row r="360" spans="2:52" x14ac:dyDescent="0.25">
      <c r="B360" s="15" t="s">
        <v>250</v>
      </c>
      <c r="C360" s="16">
        <v>288.37811228700008</v>
      </c>
      <c r="D360" s="16">
        <v>262.53721397700002</v>
      </c>
      <c r="E360" s="16">
        <v>236.49465944700003</v>
      </c>
      <c r="F360" s="16">
        <v>25.694777690000002</v>
      </c>
      <c r="G360" s="16">
        <v>0.34777684000000003</v>
      </c>
      <c r="H360" s="16">
        <v>25.840898310000004</v>
      </c>
      <c r="I360" s="16">
        <v>22.412343120000003</v>
      </c>
      <c r="J360" s="16">
        <v>0.82779999999999998</v>
      </c>
      <c r="K360" s="16">
        <v>2.2567395000000001</v>
      </c>
      <c r="L360" s="16">
        <v>0.34401568999999999</v>
      </c>
      <c r="M360" s="16">
        <v>79.948036889999997</v>
      </c>
      <c r="N360" s="16">
        <v>78.836752000000004</v>
      </c>
      <c r="O360" s="16">
        <v>1.1112848899999999</v>
      </c>
      <c r="P360" s="16">
        <v>0</v>
      </c>
      <c r="Q360" s="16">
        <v>0</v>
      </c>
      <c r="R360" s="16">
        <v>368.32614917700005</v>
      </c>
      <c r="S360" s="16">
        <v>119.32344719</v>
      </c>
      <c r="T360" s="16">
        <v>70.436918329999997</v>
      </c>
      <c r="U360" s="16">
        <v>25.344428260000001</v>
      </c>
      <c r="V360" s="16">
        <v>0</v>
      </c>
      <c r="W360" s="16">
        <v>0</v>
      </c>
      <c r="X360" s="16">
        <v>21.096735170000002</v>
      </c>
      <c r="Y360" s="16">
        <v>24.342662059999999</v>
      </c>
      <c r="Z360" s="16">
        <v>1.8500166499999999</v>
      </c>
      <c r="AA360" s="16">
        <v>262.39420766000001</v>
      </c>
      <c r="AB360" s="16">
        <v>105.931941517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113.72093748</v>
      </c>
      <c r="AM360" s="16">
        <v>113.72093748</v>
      </c>
      <c r="AN360" s="16">
        <v>0</v>
      </c>
      <c r="AO360" s="16">
        <v>0</v>
      </c>
      <c r="AP360" s="16">
        <v>4.2483656200000004</v>
      </c>
      <c r="AQ360" s="16">
        <v>4.2483656200000004</v>
      </c>
      <c r="AR360" s="16">
        <v>0</v>
      </c>
      <c r="AS360" s="16">
        <v>0</v>
      </c>
      <c r="AT360" s="16">
        <v>117.9693031</v>
      </c>
      <c r="AU360" s="16">
        <v>-12.037361582999999</v>
      </c>
      <c r="AV360" s="16">
        <v>258.57683529000002</v>
      </c>
      <c r="AW360" s="16">
        <v>246.53947370700001</v>
      </c>
      <c r="AX360" s="16">
        <v>0</v>
      </c>
      <c r="AY360" s="16">
        <v>10.31005549</v>
      </c>
      <c r="AZ360" s="16">
        <v>236.22941821700002</v>
      </c>
    </row>
    <row r="361" spans="2:52" x14ac:dyDescent="0.25">
      <c r="B361" s="15" t="s">
        <v>251</v>
      </c>
      <c r="C361" s="16">
        <v>174.32631836999997</v>
      </c>
      <c r="D361" s="16">
        <v>145.83335107999997</v>
      </c>
      <c r="E361" s="16">
        <v>81.278166470000002</v>
      </c>
      <c r="F361" s="16">
        <v>61.49898322</v>
      </c>
      <c r="G361" s="16">
        <v>3.05620139</v>
      </c>
      <c r="H361" s="16">
        <v>28.492967289999999</v>
      </c>
      <c r="I361" s="16">
        <v>18.548638190000002</v>
      </c>
      <c r="J361" s="16">
        <v>2.4307224000000001</v>
      </c>
      <c r="K361" s="16">
        <v>6.7842286200000004</v>
      </c>
      <c r="L361" s="16">
        <v>0.72937807999999993</v>
      </c>
      <c r="M361" s="16">
        <v>133.18056743</v>
      </c>
      <c r="N361" s="16">
        <v>123.17744500000001</v>
      </c>
      <c r="O361" s="16">
        <v>10.003122429999999</v>
      </c>
      <c r="P361" s="16">
        <v>0</v>
      </c>
      <c r="Q361" s="16">
        <v>0</v>
      </c>
      <c r="R361" s="16">
        <v>307.50688579999996</v>
      </c>
      <c r="S361" s="16">
        <v>149.04643080000002</v>
      </c>
      <c r="T361" s="16">
        <v>42.365540840000001</v>
      </c>
      <c r="U361" s="16">
        <v>45.357944070000002</v>
      </c>
      <c r="V361" s="16">
        <v>0</v>
      </c>
      <c r="W361" s="16">
        <v>0.18044819000000001</v>
      </c>
      <c r="X361" s="16">
        <v>16.042596849999999</v>
      </c>
      <c r="Y361" s="16">
        <v>17.204476660000001</v>
      </c>
      <c r="Z361" s="16">
        <v>3.7004745400000001</v>
      </c>
      <c r="AA361" s="16">
        <v>273.89791195000004</v>
      </c>
      <c r="AB361" s="16">
        <v>33.608973849999998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33.608973849999998</v>
      </c>
      <c r="AV361" s="16">
        <v>25.207191899999998</v>
      </c>
      <c r="AW361" s="16">
        <v>58.816165750000003</v>
      </c>
      <c r="AX361" s="16">
        <v>0</v>
      </c>
      <c r="AY361" s="16">
        <v>240.73767781000001</v>
      </c>
      <c r="AZ361" s="16">
        <v>-181.92151206</v>
      </c>
    </row>
    <row r="362" spans="2:52" x14ac:dyDescent="0.25">
      <c r="B362" s="15" t="s">
        <v>252</v>
      </c>
      <c r="C362" s="16">
        <v>18.821880456999999</v>
      </c>
      <c r="D362" s="16">
        <v>15.122559337</v>
      </c>
      <c r="E362" s="16">
        <v>7.061014107000001</v>
      </c>
      <c r="F362" s="16">
        <v>7.8393379699999999</v>
      </c>
      <c r="G362" s="16">
        <v>0.22220726000000002</v>
      </c>
      <c r="H362" s="16">
        <v>3.69932112</v>
      </c>
      <c r="I362" s="16">
        <v>1.2413939899999999</v>
      </c>
      <c r="J362" s="16">
        <v>1.1533850000000001</v>
      </c>
      <c r="K362" s="16">
        <v>0.61482000000000003</v>
      </c>
      <c r="L362" s="16">
        <v>0.68972213000000004</v>
      </c>
      <c r="M362" s="16">
        <v>73.595875590000006</v>
      </c>
      <c r="N362" s="16">
        <v>60.639494999999997</v>
      </c>
      <c r="O362" s="16">
        <v>12.95638059</v>
      </c>
      <c r="P362" s="16">
        <v>0</v>
      </c>
      <c r="Q362" s="16">
        <v>0</v>
      </c>
      <c r="R362" s="16">
        <v>92.417756047000012</v>
      </c>
      <c r="S362" s="16">
        <v>46.484278459999999</v>
      </c>
      <c r="T362" s="16">
        <v>3.9965669900000003</v>
      </c>
      <c r="U362" s="16">
        <v>10.78443358</v>
      </c>
      <c r="V362" s="16">
        <v>0</v>
      </c>
      <c r="W362" s="16">
        <v>0</v>
      </c>
      <c r="X362" s="16">
        <v>3.4509133900000002</v>
      </c>
      <c r="Y362" s="16">
        <v>5.4335507600000001</v>
      </c>
      <c r="Z362" s="16">
        <v>2.0040347999999999</v>
      </c>
      <c r="AA362" s="16">
        <v>72.153777980000001</v>
      </c>
      <c r="AB362" s="16">
        <v>20.263978067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37.440741889999998</v>
      </c>
      <c r="AM362" s="16">
        <v>37.440741889999998</v>
      </c>
      <c r="AN362" s="16">
        <v>0</v>
      </c>
      <c r="AO362" s="16">
        <v>0</v>
      </c>
      <c r="AP362" s="16">
        <v>4.1953194699999994</v>
      </c>
      <c r="AQ362" s="16">
        <v>4.1953194699999994</v>
      </c>
      <c r="AR362" s="16">
        <v>0</v>
      </c>
      <c r="AS362" s="16">
        <v>0</v>
      </c>
      <c r="AT362" s="16">
        <v>41.636061359999999</v>
      </c>
      <c r="AU362" s="16">
        <v>-21.372083293000003</v>
      </c>
      <c r="AV362" s="16">
        <v>10.909266429999999</v>
      </c>
      <c r="AW362" s="16">
        <v>-10.462816863</v>
      </c>
      <c r="AX362" s="16">
        <v>1.71661419</v>
      </c>
      <c r="AY362" s="16">
        <v>0</v>
      </c>
      <c r="AZ362" s="16">
        <v>-12.179431053000002</v>
      </c>
    </row>
    <row r="363" spans="2:52" x14ac:dyDescent="0.25">
      <c r="B363" s="15" t="s">
        <v>253</v>
      </c>
      <c r="C363" s="16">
        <v>46.552822449999994</v>
      </c>
      <c r="D363" s="16">
        <v>22.297074589999998</v>
      </c>
      <c r="E363" s="16">
        <v>9.1096729399999994</v>
      </c>
      <c r="F363" s="16">
        <v>12.03832368</v>
      </c>
      <c r="G363" s="16">
        <v>1.14907797</v>
      </c>
      <c r="H363" s="16">
        <v>24.25574786</v>
      </c>
      <c r="I363" s="16">
        <v>3.1633809900000003</v>
      </c>
      <c r="J363" s="16">
        <v>4.63346211</v>
      </c>
      <c r="K363" s="16">
        <v>13.84903231</v>
      </c>
      <c r="L363" s="16">
        <v>2.6098724500000001</v>
      </c>
      <c r="M363" s="16">
        <v>83.012388999999999</v>
      </c>
      <c r="N363" s="16">
        <v>80.39564</v>
      </c>
      <c r="O363" s="16">
        <v>0</v>
      </c>
      <c r="P363" s="16">
        <v>2.616749</v>
      </c>
      <c r="Q363" s="16">
        <v>0</v>
      </c>
      <c r="R363" s="16">
        <v>129.56521144999999</v>
      </c>
      <c r="S363" s="16">
        <v>51.636020889999998</v>
      </c>
      <c r="T363" s="16">
        <v>3.7977438599999997</v>
      </c>
      <c r="U363" s="16">
        <v>6.9146866999999999</v>
      </c>
      <c r="V363" s="16">
        <v>0</v>
      </c>
      <c r="W363" s="16">
        <v>8.6237351799999988</v>
      </c>
      <c r="X363" s="16">
        <v>8.7017518200000001</v>
      </c>
      <c r="Y363" s="16">
        <v>18.778241789999999</v>
      </c>
      <c r="Z363" s="16">
        <v>7.9918397499999996</v>
      </c>
      <c r="AA363" s="16">
        <v>106.44401998999999</v>
      </c>
      <c r="AB363" s="16">
        <v>23.121191460000002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6">
        <v>30.998108420000001</v>
      </c>
      <c r="AM363" s="16">
        <v>30.998108420000001</v>
      </c>
      <c r="AN363" s="16">
        <v>0</v>
      </c>
      <c r="AO363" s="16">
        <v>0</v>
      </c>
      <c r="AP363" s="16">
        <v>0</v>
      </c>
      <c r="AQ363" s="16">
        <v>0</v>
      </c>
      <c r="AR363" s="16">
        <v>0</v>
      </c>
      <c r="AS363" s="16">
        <v>0</v>
      </c>
      <c r="AT363" s="16">
        <v>30.998108420000001</v>
      </c>
      <c r="AU363" s="16">
        <v>-7.8769169600000009</v>
      </c>
      <c r="AV363" s="16">
        <v>20.661831320000001</v>
      </c>
      <c r="AW363" s="16">
        <v>12.78491436</v>
      </c>
      <c r="AX363" s="16">
        <v>0</v>
      </c>
      <c r="AY363" s="16">
        <v>112.77251804000001</v>
      </c>
      <c r="AZ363" s="16">
        <v>-99.987603680000007</v>
      </c>
    </row>
    <row r="364" spans="2:52" x14ac:dyDescent="0.25">
      <c r="B364" s="15" t="s">
        <v>254</v>
      </c>
      <c r="C364" s="16">
        <v>19.489686079999998</v>
      </c>
      <c r="D364" s="16">
        <v>11.435566830000001</v>
      </c>
      <c r="E364" s="16">
        <v>8.1161288599999999</v>
      </c>
      <c r="F364" s="16">
        <v>2.8231086400000001</v>
      </c>
      <c r="G364" s="16">
        <v>0.49632933000000001</v>
      </c>
      <c r="H364" s="16">
        <v>8.0541192499999994</v>
      </c>
      <c r="I364" s="16">
        <v>2.8268415</v>
      </c>
      <c r="J364" s="16">
        <v>1.2881469999999999</v>
      </c>
      <c r="K364" s="16">
        <v>2.5605317999999997</v>
      </c>
      <c r="L364" s="16">
        <v>1.37859895</v>
      </c>
      <c r="M364" s="16">
        <v>71.771925049999993</v>
      </c>
      <c r="N364" s="16">
        <v>71.630351000000005</v>
      </c>
      <c r="O364" s="16">
        <v>0.14157404999999998</v>
      </c>
      <c r="P364" s="16">
        <v>0</v>
      </c>
      <c r="Q364" s="16">
        <v>0</v>
      </c>
      <c r="R364" s="16">
        <v>91.261611129999991</v>
      </c>
      <c r="S364" s="16">
        <v>74.072406229999999</v>
      </c>
      <c r="T364" s="16">
        <v>0.87177741999999991</v>
      </c>
      <c r="U364" s="16">
        <v>21.061497920000001</v>
      </c>
      <c r="V364" s="16">
        <v>0</v>
      </c>
      <c r="W364" s="16">
        <v>8.0100809999999995E-2</v>
      </c>
      <c r="X364" s="16">
        <v>10.496595839999999</v>
      </c>
      <c r="Y364" s="16">
        <v>15.431957789999998</v>
      </c>
      <c r="Z364" s="16">
        <v>0</v>
      </c>
      <c r="AA364" s="16">
        <v>122.01433601000002</v>
      </c>
      <c r="AB364" s="16">
        <v>-30.752724880000002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9.5267295500000007</v>
      </c>
      <c r="AM364" s="16">
        <v>9.5267295500000007</v>
      </c>
      <c r="AN364" s="16">
        <v>0</v>
      </c>
      <c r="AO364" s="16">
        <v>0</v>
      </c>
      <c r="AP364" s="16">
        <v>0</v>
      </c>
      <c r="AQ364" s="16">
        <v>0</v>
      </c>
      <c r="AR364" s="16">
        <v>0</v>
      </c>
      <c r="AS364" s="16">
        <v>0</v>
      </c>
      <c r="AT364" s="16">
        <v>9.5267295500000007</v>
      </c>
      <c r="AU364" s="16">
        <v>-40.279454430000001</v>
      </c>
      <c r="AV364" s="16">
        <v>0</v>
      </c>
      <c r="AW364" s="16">
        <v>-40.279454430000001</v>
      </c>
      <c r="AX364" s="16">
        <v>0</v>
      </c>
      <c r="AY364" s="16">
        <v>0</v>
      </c>
      <c r="AZ364" s="16">
        <v>-40.279454430000001</v>
      </c>
    </row>
    <row r="365" spans="2:52" x14ac:dyDescent="0.25">
      <c r="B365" s="15" t="s">
        <v>255</v>
      </c>
      <c r="C365" s="16">
        <v>16.126635817</v>
      </c>
      <c r="D365" s="16">
        <v>9.0938723670000012</v>
      </c>
      <c r="E365" s="16">
        <v>4.275436397</v>
      </c>
      <c r="F365" s="16">
        <v>4.4310031600000004</v>
      </c>
      <c r="G365" s="16">
        <v>0.38743281000000002</v>
      </c>
      <c r="H365" s="16">
        <v>7.0327634500000009</v>
      </c>
      <c r="I365" s="16">
        <v>2.0567413500000002</v>
      </c>
      <c r="J365" s="16">
        <v>0.93783759999999994</v>
      </c>
      <c r="K365" s="16">
        <v>3.64067235</v>
      </c>
      <c r="L365" s="16">
        <v>0.39751215000000001</v>
      </c>
      <c r="M365" s="16">
        <v>59.984349799999997</v>
      </c>
      <c r="N365" s="16">
        <v>58.28604</v>
      </c>
      <c r="O365" s="16">
        <v>1.2033098</v>
      </c>
      <c r="P365" s="16">
        <v>0.495</v>
      </c>
      <c r="Q365" s="16">
        <v>0</v>
      </c>
      <c r="R365" s="16">
        <v>76.110985616999997</v>
      </c>
      <c r="S365" s="16">
        <v>45.525169649999995</v>
      </c>
      <c r="T365" s="16">
        <v>2.1203738199999997</v>
      </c>
      <c r="U365" s="16">
        <v>4.3931039500000004</v>
      </c>
      <c r="V365" s="16">
        <v>0</v>
      </c>
      <c r="W365" s="16">
        <v>1.455635</v>
      </c>
      <c r="X365" s="16">
        <v>5.3303492199999996</v>
      </c>
      <c r="Y365" s="16">
        <v>11.74026119</v>
      </c>
      <c r="Z365" s="16">
        <v>2.6471817099999999</v>
      </c>
      <c r="AA365" s="16">
        <v>73.212074539999989</v>
      </c>
      <c r="AB365" s="16">
        <v>2.8989110770000002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0</v>
      </c>
      <c r="AI365" s="16">
        <v>0</v>
      </c>
      <c r="AJ365" s="16">
        <v>0</v>
      </c>
      <c r="AK365" s="16">
        <v>0</v>
      </c>
      <c r="AL365" s="16">
        <v>0.41753899999999999</v>
      </c>
      <c r="AM365" s="16">
        <v>0.41753899999999999</v>
      </c>
      <c r="AN365" s="16">
        <v>0</v>
      </c>
      <c r="AO365" s="16">
        <v>0</v>
      </c>
      <c r="AP365" s="16">
        <v>8.3185917600000003</v>
      </c>
      <c r="AQ365" s="16">
        <v>8.3185917600000003</v>
      </c>
      <c r="AR365" s="16">
        <v>0</v>
      </c>
      <c r="AS365" s="16">
        <v>0</v>
      </c>
      <c r="AT365" s="16">
        <v>8.73613076</v>
      </c>
      <c r="AU365" s="16">
        <v>-5.8372196829999998</v>
      </c>
      <c r="AV365" s="16">
        <v>15.69610003</v>
      </c>
      <c r="AW365" s="16">
        <v>9.8588803470000013</v>
      </c>
      <c r="AX365" s="16">
        <v>2.1878466699999999</v>
      </c>
      <c r="AY365" s="16">
        <v>0</v>
      </c>
      <c r="AZ365" s="16">
        <v>7.6710336770000005</v>
      </c>
    </row>
    <row r="366" spans="2:52" x14ac:dyDescent="0.25">
      <c r="B366" s="15" t="s">
        <v>256</v>
      </c>
      <c r="C366" s="16">
        <v>16.751655499999998</v>
      </c>
      <c r="D366" s="16">
        <v>12.47915317</v>
      </c>
      <c r="E366" s="16">
        <v>6.5517844900000002</v>
      </c>
      <c r="F366" s="16">
        <v>5.5262106700000002</v>
      </c>
      <c r="G366" s="16">
        <v>0.40115801000000001</v>
      </c>
      <c r="H366" s="16">
        <v>4.27250233</v>
      </c>
      <c r="I366" s="16">
        <v>1.3721934299999998</v>
      </c>
      <c r="J366" s="16">
        <v>0.79844287999999997</v>
      </c>
      <c r="K366" s="16">
        <v>2.0350617</v>
      </c>
      <c r="L366" s="16">
        <v>6.680432E-2</v>
      </c>
      <c r="M366" s="16">
        <v>55.505612710000001</v>
      </c>
      <c r="N366" s="16">
        <v>54.499116000000001</v>
      </c>
      <c r="O366" s="16">
        <v>0.62319670999999999</v>
      </c>
      <c r="P366" s="16">
        <v>0.29380000000000001</v>
      </c>
      <c r="Q366" s="16">
        <v>8.9499999999999996E-2</v>
      </c>
      <c r="R366" s="16">
        <v>72.257268210000007</v>
      </c>
      <c r="S366" s="16">
        <v>48.321619900000002</v>
      </c>
      <c r="T366" s="16">
        <v>2.8634742599999998</v>
      </c>
      <c r="U366" s="16">
        <v>6.3603128099999999</v>
      </c>
      <c r="V366" s="16">
        <v>0</v>
      </c>
      <c r="W366" s="16">
        <v>0</v>
      </c>
      <c r="X366" s="16">
        <v>3.1062953900000001</v>
      </c>
      <c r="Y366" s="16">
        <v>7.0815702599999995</v>
      </c>
      <c r="Z366" s="16">
        <v>0</v>
      </c>
      <c r="AA366" s="16">
        <v>67.733272620000008</v>
      </c>
      <c r="AB366" s="16">
        <v>4.5239955900000002</v>
      </c>
      <c r="AC366" s="16">
        <v>0</v>
      </c>
      <c r="AD366" s="16">
        <v>0</v>
      </c>
      <c r="AE366" s="16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1.16022483</v>
      </c>
      <c r="AM366" s="16">
        <v>1.16022483</v>
      </c>
      <c r="AN366" s="16">
        <v>0</v>
      </c>
      <c r="AO366" s="16">
        <v>0</v>
      </c>
      <c r="AP366" s="16">
        <v>0</v>
      </c>
      <c r="AQ366" s="16">
        <v>0</v>
      </c>
      <c r="AR366" s="16">
        <v>0</v>
      </c>
      <c r="AS366" s="16">
        <v>0</v>
      </c>
      <c r="AT366" s="16">
        <v>1.16022483</v>
      </c>
      <c r="AU366" s="16">
        <v>3.36377076</v>
      </c>
      <c r="AV366" s="16">
        <v>6.5822798000000011</v>
      </c>
      <c r="AW366" s="16">
        <v>9.9460505599999998</v>
      </c>
      <c r="AX366" s="16">
        <v>0</v>
      </c>
      <c r="AY366" s="16">
        <v>0</v>
      </c>
      <c r="AZ366" s="16">
        <v>9.9460505599999998</v>
      </c>
    </row>
    <row r="367" spans="2:52" x14ac:dyDescent="0.25">
      <c r="B367" s="24" t="s">
        <v>1582</v>
      </c>
      <c r="C367" s="25">
        <f t="shared" ref="C367:AZ367" si="39">SUM(C356:C366)</f>
        <v>667.48265293299994</v>
      </c>
      <c r="D367" s="25">
        <f t="shared" si="39"/>
        <v>523.53830088300003</v>
      </c>
      <c r="E367" s="25">
        <f t="shared" si="39"/>
        <v>378.24832888300006</v>
      </c>
      <c r="F367" s="25">
        <f t="shared" si="39"/>
        <v>136.63963182000001</v>
      </c>
      <c r="G367" s="25">
        <f t="shared" si="39"/>
        <v>8.6503401799999988</v>
      </c>
      <c r="H367" s="25">
        <f t="shared" si="39"/>
        <v>143.94435205000002</v>
      </c>
      <c r="I367" s="25">
        <f t="shared" si="39"/>
        <v>65.086054710000013</v>
      </c>
      <c r="J367" s="25">
        <f t="shared" si="39"/>
        <v>18.31440409</v>
      </c>
      <c r="K367" s="25">
        <f t="shared" si="39"/>
        <v>53.903476840000003</v>
      </c>
      <c r="L367" s="25">
        <f t="shared" si="39"/>
        <v>6.6404164099999994</v>
      </c>
      <c r="M367" s="25">
        <f t="shared" si="39"/>
        <v>916.34808289</v>
      </c>
      <c r="N367" s="25">
        <f t="shared" si="39"/>
        <v>849.26975399999992</v>
      </c>
      <c r="O367" s="25">
        <f t="shared" si="39"/>
        <v>62.924785600000007</v>
      </c>
      <c r="P367" s="25">
        <f t="shared" si="39"/>
        <v>3.4055490000000002</v>
      </c>
      <c r="Q367" s="25">
        <f t="shared" si="39"/>
        <v>0.74799429000000006</v>
      </c>
      <c r="R367" s="25">
        <f t="shared" si="39"/>
        <v>1583.8307358229999</v>
      </c>
      <c r="S367" s="25">
        <f t="shared" si="39"/>
        <v>762.82265527000004</v>
      </c>
      <c r="T367" s="25">
        <f t="shared" si="39"/>
        <v>138.72672634999998</v>
      </c>
      <c r="U367" s="25">
        <f t="shared" si="39"/>
        <v>158.19583259000004</v>
      </c>
      <c r="V367" s="25">
        <f t="shared" si="39"/>
        <v>0</v>
      </c>
      <c r="W367" s="25">
        <f t="shared" si="39"/>
        <v>10.468875279999999</v>
      </c>
      <c r="X367" s="25">
        <f t="shared" si="39"/>
        <v>92.336617679999989</v>
      </c>
      <c r="Y367" s="25">
        <f t="shared" si="39"/>
        <v>151.62881981000001</v>
      </c>
      <c r="Z367" s="25">
        <f t="shared" si="39"/>
        <v>26.336981780000002</v>
      </c>
      <c r="AA367" s="25">
        <f t="shared" si="39"/>
        <v>1340.5165087599999</v>
      </c>
      <c r="AB367" s="25">
        <f t="shared" si="39"/>
        <v>243.31422706299998</v>
      </c>
      <c r="AC367" s="25">
        <f t="shared" si="39"/>
        <v>0</v>
      </c>
      <c r="AD367" s="25">
        <f t="shared" si="39"/>
        <v>0</v>
      </c>
      <c r="AE367" s="25">
        <f t="shared" si="39"/>
        <v>0</v>
      </c>
      <c r="AF367" s="25">
        <f t="shared" si="39"/>
        <v>0</v>
      </c>
      <c r="AG367" s="25">
        <f t="shared" si="39"/>
        <v>13.108305</v>
      </c>
      <c r="AH367" s="25">
        <f t="shared" si="39"/>
        <v>13.108305</v>
      </c>
      <c r="AI367" s="25">
        <f t="shared" si="39"/>
        <v>0</v>
      </c>
      <c r="AJ367" s="25">
        <f t="shared" si="39"/>
        <v>0</v>
      </c>
      <c r="AK367" s="25">
        <f t="shared" si="39"/>
        <v>13.108305</v>
      </c>
      <c r="AL367" s="25">
        <f t="shared" si="39"/>
        <v>247.79936728999999</v>
      </c>
      <c r="AM367" s="25">
        <f t="shared" si="39"/>
        <v>247.79936728999999</v>
      </c>
      <c r="AN367" s="25">
        <f t="shared" si="39"/>
        <v>0</v>
      </c>
      <c r="AO367" s="25">
        <f t="shared" si="39"/>
        <v>0</v>
      </c>
      <c r="AP367" s="25">
        <f t="shared" si="39"/>
        <v>35.260101030000001</v>
      </c>
      <c r="AQ367" s="25">
        <f t="shared" si="39"/>
        <v>35.260101030000001</v>
      </c>
      <c r="AR367" s="25">
        <f t="shared" si="39"/>
        <v>0</v>
      </c>
      <c r="AS367" s="25">
        <f t="shared" si="39"/>
        <v>0</v>
      </c>
      <c r="AT367" s="25">
        <f t="shared" si="39"/>
        <v>283.05946832000001</v>
      </c>
      <c r="AU367" s="25">
        <f t="shared" si="39"/>
        <v>-26.636936257000009</v>
      </c>
      <c r="AV367" s="25">
        <f t="shared" si="39"/>
        <v>376.74250278</v>
      </c>
      <c r="AW367" s="25">
        <f t="shared" si="39"/>
        <v>350.10556652300005</v>
      </c>
      <c r="AX367" s="25">
        <f t="shared" si="39"/>
        <v>10.827816519999999</v>
      </c>
      <c r="AY367" s="25">
        <f t="shared" si="39"/>
        <v>375.61075119000003</v>
      </c>
      <c r="AZ367" s="25">
        <f t="shared" si="39"/>
        <v>-36.333001186999994</v>
      </c>
    </row>
    <row r="368" spans="2:5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2:52" x14ac:dyDescent="0.25">
      <c r="B369" s="14" t="s">
        <v>227</v>
      </c>
    </row>
    <row r="370" spans="2:52" x14ac:dyDescent="0.25">
      <c r="B370" s="15" t="s">
        <v>257</v>
      </c>
      <c r="C370" s="16">
        <v>30.507378571</v>
      </c>
      <c r="D370" s="16">
        <v>10.707826871</v>
      </c>
      <c r="E370" s="16">
        <v>3.237868341</v>
      </c>
      <c r="F370" s="16">
        <v>6.9055673499999992</v>
      </c>
      <c r="G370" s="16">
        <v>0.5643911800000001</v>
      </c>
      <c r="H370" s="16">
        <v>19.799551699999999</v>
      </c>
      <c r="I370" s="16">
        <v>1.7151794199999999</v>
      </c>
      <c r="J370" s="16">
        <v>10.364146289999999</v>
      </c>
      <c r="K370" s="16">
        <v>6.7302307800000003</v>
      </c>
      <c r="L370" s="16">
        <v>0.98999521000000001</v>
      </c>
      <c r="M370" s="16">
        <v>76.497272669999987</v>
      </c>
      <c r="N370" s="16">
        <v>74.771495999999999</v>
      </c>
      <c r="O370" s="16">
        <v>1.0980861000000002</v>
      </c>
      <c r="P370" s="16">
        <v>0.62769056999999995</v>
      </c>
      <c r="Q370" s="16">
        <v>0</v>
      </c>
      <c r="R370" s="16">
        <v>107.00465124099998</v>
      </c>
      <c r="S370" s="16">
        <v>59.108580340000003</v>
      </c>
      <c r="T370" s="16">
        <v>2.4219716499999997</v>
      </c>
      <c r="U370" s="16">
        <v>12.674301760000001</v>
      </c>
      <c r="V370" s="16">
        <v>0</v>
      </c>
      <c r="W370" s="16">
        <v>0</v>
      </c>
      <c r="X370" s="16">
        <v>2.90547522</v>
      </c>
      <c r="Y370" s="16">
        <v>9.1863698599999992</v>
      </c>
      <c r="Z370" s="16">
        <v>0</v>
      </c>
      <c r="AA370" s="16">
        <v>86.296698829999997</v>
      </c>
      <c r="AB370" s="16">
        <v>20.707952410999997</v>
      </c>
      <c r="AC370" s="16">
        <v>0</v>
      </c>
      <c r="AD370" s="16">
        <v>0</v>
      </c>
      <c r="AE370" s="16">
        <v>0</v>
      </c>
      <c r="AF370" s="16">
        <v>0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6">
        <v>9.9239359999999994</v>
      </c>
      <c r="AM370" s="16">
        <v>9.9239359999999994</v>
      </c>
      <c r="AN370" s="16">
        <v>0</v>
      </c>
      <c r="AO370" s="16">
        <v>0</v>
      </c>
      <c r="AP370" s="16">
        <v>0</v>
      </c>
      <c r="AQ370" s="16">
        <v>0</v>
      </c>
      <c r="AR370" s="16">
        <v>0</v>
      </c>
      <c r="AS370" s="16">
        <v>0</v>
      </c>
      <c r="AT370" s="16">
        <v>9.9239359999999994</v>
      </c>
      <c r="AU370" s="16">
        <v>10.784016410999998</v>
      </c>
      <c r="AV370" s="16">
        <v>14.67233315</v>
      </c>
      <c r="AW370" s="16">
        <v>25.456349561</v>
      </c>
      <c r="AX370" s="16">
        <v>3.0745463699999998</v>
      </c>
      <c r="AY370" s="16">
        <v>3.3462900000000002</v>
      </c>
      <c r="AZ370" s="16">
        <v>19.035513191</v>
      </c>
    </row>
    <row r="371" spans="2:52" x14ac:dyDescent="0.25">
      <c r="B371" s="15" t="s">
        <v>258</v>
      </c>
      <c r="C371" s="16">
        <v>68.797196638000017</v>
      </c>
      <c r="D371" s="16">
        <v>50.975703528000004</v>
      </c>
      <c r="E371" s="16">
        <v>17.102198408</v>
      </c>
      <c r="F371" s="16">
        <v>32.85369077</v>
      </c>
      <c r="G371" s="16">
        <v>1.0198143499999999</v>
      </c>
      <c r="H371" s="16">
        <v>17.821493109999999</v>
      </c>
      <c r="I371" s="16">
        <v>4.3154076400000001</v>
      </c>
      <c r="J371" s="16">
        <v>2.9414553199999998</v>
      </c>
      <c r="K371" s="16">
        <v>6.7303186699999999</v>
      </c>
      <c r="L371" s="16">
        <v>3.8343114799999998</v>
      </c>
      <c r="M371" s="16">
        <v>82.746295799999999</v>
      </c>
      <c r="N371" s="16">
        <v>80.920079000000001</v>
      </c>
      <c r="O371" s="16">
        <v>1.8262168000000001</v>
      </c>
      <c r="P371" s="16">
        <v>0</v>
      </c>
      <c r="Q371" s="16">
        <v>0</v>
      </c>
      <c r="R371" s="16">
        <v>151.54349243800002</v>
      </c>
      <c r="S371" s="16">
        <v>82.101079549999994</v>
      </c>
      <c r="T371" s="16">
        <v>7.2663970899999999</v>
      </c>
      <c r="U371" s="16">
        <v>10.02905121</v>
      </c>
      <c r="V371" s="16">
        <v>0</v>
      </c>
      <c r="W371" s="16">
        <v>0</v>
      </c>
      <c r="X371" s="16">
        <v>3.3461415200000002</v>
      </c>
      <c r="Y371" s="16">
        <v>29.98742262</v>
      </c>
      <c r="Z371" s="16">
        <v>0</v>
      </c>
      <c r="AA371" s="16">
        <v>132.73009199000001</v>
      </c>
      <c r="AB371" s="16">
        <v>18.813400447999999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6">
        <v>6.5867406900000001</v>
      </c>
      <c r="AM371" s="16">
        <v>6.5867406900000001</v>
      </c>
      <c r="AN371" s="16">
        <v>0</v>
      </c>
      <c r="AO371" s="16">
        <v>0</v>
      </c>
      <c r="AP371" s="16">
        <v>0</v>
      </c>
      <c r="AQ371" s="16">
        <v>0</v>
      </c>
      <c r="AR371" s="16">
        <v>0</v>
      </c>
      <c r="AS371" s="16">
        <v>0</v>
      </c>
      <c r="AT371" s="16">
        <v>6.5867406900000001</v>
      </c>
      <c r="AU371" s="16">
        <v>12.226659758</v>
      </c>
      <c r="AV371" s="16">
        <v>21.27797417</v>
      </c>
      <c r="AW371" s="16">
        <v>33.504633927999997</v>
      </c>
      <c r="AX371" s="16">
        <v>0</v>
      </c>
      <c r="AY371" s="16">
        <v>6.2062168499999997</v>
      </c>
      <c r="AZ371" s="16">
        <v>27.298417078</v>
      </c>
    </row>
    <row r="372" spans="2:52" x14ac:dyDescent="0.25">
      <c r="B372" s="15" t="s">
        <v>259</v>
      </c>
      <c r="C372" s="16">
        <v>160.110789039</v>
      </c>
      <c r="D372" s="16">
        <v>106.124294139</v>
      </c>
      <c r="E372" s="16">
        <v>26.382809919</v>
      </c>
      <c r="F372" s="16">
        <v>76.847691769999997</v>
      </c>
      <c r="G372" s="16">
        <v>2.8937924500000003</v>
      </c>
      <c r="H372" s="16">
        <v>53.986494899999997</v>
      </c>
      <c r="I372" s="16">
        <v>8.0089612700000004</v>
      </c>
      <c r="J372" s="16">
        <v>5.8379631600000002</v>
      </c>
      <c r="K372" s="16">
        <v>39.556731390000003</v>
      </c>
      <c r="L372" s="16">
        <v>0.58283907999999995</v>
      </c>
      <c r="M372" s="16">
        <v>158.68911316999998</v>
      </c>
      <c r="N372" s="16">
        <v>153.970056</v>
      </c>
      <c r="O372" s="16">
        <v>4.7190571700000001</v>
      </c>
      <c r="P372" s="16">
        <v>0</v>
      </c>
      <c r="Q372" s="16">
        <v>0</v>
      </c>
      <c r="R372" s="16">
        <v>318.79990220899998</v>
      </c>
      <c r="S372" s="16">
        <v>141.02341844999998</v>
      </c>
      <c r="T372" s="16">
        <v>16.78941983</v>
      </c>
      <c r="U372" s="16">
        <v>25.955169600000001</v>
      </c>
      <c r="V372" s="16">
        <v>0</v>
      </c>
      <c r="W372" s="16">
        <v>36.203254119999997</v>
      </c>
      <c r="X372" s="16">
        <v>9.4489470799999999</v>
      </c>
      <c r="Y372" s="16">
        <v>55.694143850000003</v>
      </c>
      <c r="Z372" s="16">
        <v>0.51549617999999997</v>
      </c>
      <c r="AA372" s="16">
        <v>285.62984911000001</v>
      </c>
      <c r="AB372" s="16">
        <v>33.170053099</v>
      </c>
      <c r="AC372" s="16">
        <v>0</v>
      </c>
      <c r="AD372" s="16">
        <v>0</v>
      </c>
      <c r="AE372" s="16">
        <v>0</v>
      </c>
      <c r="AF372" s="16">
        <v>0</v>
      </c>
      <c r="AG372" s="16">
        <v>13.469955619999999</v>
      </c>
      <c r="AH372" s="16">
        <v>13.469955619999999</v>
      </c>
      <c r="AI372" s="16">
        <v>0</v>
      </c>
      <c r="AJ372" s="16">
        <v>0</v>
      </c>
      <c r="AK372" s="16">
        <v>13.469955619999999</v>
      </c>
      <c r="AL372" s="16">
        <v>25.044549739999997</v>
      </c>
      <c r="AM372" s="16">
        <v>25.044549739999997</v>
      </c>
      <c r="AN372" s="16">
        <v>0</v>
      </c>
      <c r="AO372" s="16">
        <v>0</v>
      </c>
      <c r="AP372" s="16">
        <v>4.875</v>
      </c>
      <c r="AQ372" s="16">
        <v>4.875</v>
      </c>
      <c r="AR372" s="16">
        <v>0</v>
      </c>
      <c r="AS372" s="16">
        <v>0</v>
      </c>
      <c r="AT372" s="16">
        <v>29.919549739999997</v>
      </c>
      <c r="AU372" s="16">
        <v>16.720458979</v>
      </c>
      <c r="AV372" s="16">
        <v>40.706263</v>
      </c>
      <c r="AW372" s="16">
        <v>57.426721978999993</v>
      </c>
      <c r="AX372" s="16">
        <v>3.8906351800000003</v>
      </c>
      <c r="AY372" s="16">
        <v>0</v>
      </c>
      <c r="AZ372" s="16">
        <v>53.536086799000003</v>
      </c>
    </row>
    <row r="373" spans="2:52" x14ac:dyDescent="0.25">
      <c r="B373" s="15" t="s">
        <v>260</v>
      </c>
      <c r="C373" s="16">
        <v>84.262180713000006</v>
      </c>
      <c r="D373" s="16">
        <v>64.764677213000013</v>
      </c>
      <c r="E373" s="16">
        <v>13.822791423</v>
      </c>
      <c r="F373" s="16">
        <v>48.46743627</v>
      </c>
      <c r="G373" s="16">
        <v>2.4744495199999998</v>
      </c>
      <c r="H373" s="16">
        <v>19.497503500000001</v>
      </c>
      <c r="I373" s="16">
        <v>9.8138899399999993</v>
      </c>
      <c r="J373" s="16">
        <v>4.5536669999999999</v>
      </c>
      <c r="K373" s="16">
        <v>4.48879742</v>
      </c>
      <c r="L373" s="16">
        <v>0.64114914000000001</v>
      </c>
      <c r="M373" s="16">
        <v>120.91750756</v>
      </c>
      <c r="N373" s="16">
        <v>118.670591</v>
      </c>
      <c r="O373" s="16">
        <v>2.2469165599999998</v>
      </c>
      <c r="P373" s="16">
        <v>0</v>
      </c>
      <c r="Q373" s="16">
        <v>0</v>
      </c>
      <c r="R373" s="16">
        <v>205.17968827300001</v>
      </c>
      <c r="S373" s="16">
        <v>146.15459190000001</v>
      </c>
      <c r="T373" s="16">
        <v>4.9986235099999998</v>
      </c>
      <c r="U373" s="16">
        <v>12.86976754</v>
      </c>
      <c r="V373" s="16">
        <v>0</v>
      </c>
      <c r="W373" s="16">
        <v>0</v>
      </c>
      <c r="X373" s="16">
        <v>1.9155653300000002</v>
      </c>
      <c r="Y373" s="16">
        <v>22.18564748</v>
      </c>
      <c r="Z373" s="16">
        <v>0</v>
      </c>
      <c r="AA373" s="16">
        <v>188.12419575999999</v>
      </c>
      <c r="AB373" s="16">
        <v>17.055492513000001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1.9649768999999999</v>
      </c>
      <c r="AM373" s="16">
        <v>1.9649768999999999</v>
      </c>
      <c r="AN373" s="16">
        <v>0</v>
      </c>
      <c r="AO373" s="16">
        <v>0</v>
      </c>
      <c r="AP373" s="16">
        <v>8.8472593499999999</v>
      </c>
      <c r="AQ373" s="16">
        <v>8.8472593499999999</v>
      </c>
      <c r="AR373" s="16">
        <v>0</v>
      </c>
      <c r="AS373" s="16">
        <v>0</v>
      </c>
      <c r="AT373" s="16">
        <v>10.81223625</v>
      </c>
      <c r="AU373" s="16">
        <v>6.2432562630000001</v>
      </c>
      <c r="AV373" s="16">
        <v>26.583567819999999</v>
      </c>
      <c r="AW373" s="16">
        <v>32.826824082999998</v>
      </c>
      <c r="AX373" s="16">
        <v>4.6159269299999997</v>
      </c>
      <c r="AY373" s="16">
        <v>0</v>
      </c>
      <c r="AZ373" s="16">
        <v>28.210897153000001</v>
      </c>
    </row>
    <row r="374" spans="2:52" x14ac:dyDescent="0.25">
      <c r="B374" s="15" t="s">
        <v>227</v>
      </c>
      <c r="C374" s="16">
        <v>23.611291638999997</v>
      </c>
      <c r="D374" s="16">
        <v>11.991116848999999</v>
      </c>
      <c r="E374" s="16">
        <v>7.9251389190000001</v>
      </c>
      <c r="F374" s="16">
        <v>2.9359852000000002</v>
      </c>
      <c r="G374" s="16">
        <v>1.1299927299999999</v>
      </c>
      <c r="H374" s="16">
        <v>11.62017479</v>
      </c>
      <c r="I374" s="16">
        <v>4.2723587400000005</v>
      </c>
      <c r="J374" s="16">
        <v>1.8965114999999999</v>
      </c>
      <c r="K374" s="16">
        <v>4.4189429800000006</v>
      </c>
      <c r="L374" s="16">
        <v>1.03236157</v>
      </c>
      <c r="M374" s="16">
        <v>91.334373480000011</v>
      </c>
      <c r="N374" s="16">
        <v>90.255960999999999</v>
      </c>
      <c r="O374" s="16">
        <v>0.98091247999999998</v>
      </c>
      <c r="P374" s="16">
        <v>0</v>
      </c>
      <c r="Q374" s="16">
        <v>9.7500000000000003E-2</v>
      </c>
      <c r="R374" s="16">
        <v>114.945665119</v>
      </c>
      <c r="S374" s="16">
        <v>63.310482069999999</v>
      </c>
      <c r="T374" s="16">
        <v>4.1268916600000001</v>
      </c>
      <c r="U374" s="16">
        <v>12.12863099</v>
      </c>
      <c r="V374" s="16">
        <v>0</v>
      </c>
      <c r="W374" s="16">
        <v>0</v>
      </c>
      <c r="X374" s="16">
        <v>16.562331480000001</v>
      </c>
      <c r="Y374" s="16">
        <v>11.093586050000001</v>
      </c>
      <c r="Z374" s="16">
        <v>0</v>
      </c>
      <c r="AA374" s="16">
        <v>107.22192225000001</v>
      </c>
      <c r="AB374" s="16">
        <v>7.7237428689999996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0.83405863999999985</v>
      </c>
      <c r="AM374" s="16">
        <v>0.83405863999999985</v>
      </c>
      <c r="AN374" s="16">
        <v>0</v>
      </c>
      <c r="AO374" s="16">
        <v>0</v>
      </c>
      <c r="AP374" s="16">
        <v>0</v>
      </c>
      <c r="AQ374" s="16">
        <v>0</v>
      </c>
      <c r="AR374" s="16">
        <v>0</v>
      </c>
      <c r="AS374" s="16">
        <v>0</v>
      </c>
      <c r="AT374" s="16">
        <v>0.83405863999999985</v>
      </c>
      <c r="AU374" s="16">
        <v>6.8896842290000002</v>
      </c>
      <c r="AV374" s="16">
        <v>5.5375923499999997</v>
      </c>
      <c r="AW374" s="16">
        <v>12.427276578999999</v>
      </c>
      <c r="AX374" s="16">
        <v>0</v>
      </c>
      <c r="AY374" s="16">
        <v>0</v>
      </c>
      <c r="AZ374" s="16">
        <v>12.427276578999999</v>
      </c>
    </row>
    <row r="375" spans="2:52" x14ac:dyDescent="0.25">
      <c r="B375" s="15" t="s">
        <v>261</v>
      </c>
      <c r="C375" s="16">
        <v>19.663985069000002</v>
      </c>
      <c r="D375" s="16">
        <v>10.630404759000001</v>
      </c>
      <c r="E375" s="16">
        <v>4.8713007890000002</v>
      </c>
      <c r="F375" s="16">
        <v>5.1390070000000003</v>
      </c>
      <c r="G375" s="16">
        <v>0.62009696999999997</v>
      </c>
      <c r="H375" s="16">
        <v>9.0335803100000014</v>
      </c>
      <c r="I375" s="16">
        <v>1.6303048</v>
      </c>
      <c r="J375" s="16">
        <v>4.8847182599999996</v>
      </c>
      <c r="K375" s="16">
        <v>2.4719414199999998</v>
      </c>
      <c r="L375" s="16">
        <v>4.6615829999999997E-2</v>
      </c>
      <c r="M375" s="16">
        <v>82.921792519999997</v>
      </c>
      <c r="N375" s="16">
        <v>81.457470999999998</v>
      </c>
      <c r="O375" s="16">
        <v>1.4643215199999999</v>
      </c>
      <c r="P375" s="16">
        <v>0</v>
      </c>
      <c r="Q375" s="16">
        <v>0</v>
      </c>
      <c r="R375" s="16">
        <v>102.585777589</v>
      </c>
      <c r="S375" s="16">
        <v>57.157184460000003</v>
      </c>
      <c r="T375" s="16">
        <v>2.6912733499999999</v>
      </c>
      <c r="U375" s="16">
        <v>8.4463822300000011</v>
      </c>
      <c r="V375" s="16">
        <v>0</v>
      </c>
      <c r="W375" s="16">
        <v>0</v>
      </c>
      <c r="X375" s="16">
        <v>13.698430999999999</v>
      </c>
      <c r="Y375" s="16">
        <v>13.18507969</v>
      </c>
      <c r="Z375" s="16">
        <v>9.2862719999999996E-2</v>
      </c>
      <c r="AA375" s="16">
        <v>95.271213450000005</v>
      </c>
      <c r="AB375" s="16">
        <v>7.3145641389999998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6">
        <v>0</v>
      </c>
      <c r="AI375" s="16">
        <v>0</v>
      </c>
      <c r="AJ375" s="16">
        <v>0</v>
      </c>
      <c r="AK375" s="16">
        <v>0</v>
      </c>
      <c r="AL375" s="16">
        <v>4.3837715300000006</v>
      </c>
      <c r="AM375" s="16">
        <v>4.3837715300000006</v>
      </c>
      <c r="AN375" s="16">
        <v>0</v>
      </c>
      <c r="AO375" s="16">
        <v>0</v>
      </c>
      <c r="AP375" s="16">
        <v>0.65023547999999998</v>
      </c>
      <c r="AQ375" s="16">
        <v>0.65023547999999998</v>
      </c>
      <c r="AR375" s="16">
        <v>0</v>
      </c>
      <c r="AS375" s="16">
        <v>0</v>
      </c>
      <c r="AT375" s="16">
        <v>5.0340070099999998</v>
      </c>
      <c r="AU375" s="16">
        <v>2.2805571290000004</v>
      </c>
      <c r="AV375" s="16">
        <v>1.02496754</v>
      </c>
      <c r="AW375" s="16">
        <v>3.3055246690000004</v>
      </c>
      <c r="AX375" s="16">
        <v>0.80758383999999994</v>
      </c>
      <c r="AY375" s="16">
        <v>0</v>
      </c>
      <c r="AZ375" s="16">
        <v>2.497940829</v>
      </c>
    </row>
    <row r="376" spans="2:52" x14ac:dyDescent="0.25">
      <c r="B376" s="15" t="s">
        <v>262</v>
      </c>
      <c r="C376" s="16">
        <v>62.412217343999998</v>
      </c>
      <c r="D376" s="16">
        <v>52.101019934</v>
      </c>
      <c r="E376" s="16">
        <v>26.224234513999999</v>
      </c>
      <c r="F376" s="16">
        <v>24.322721120000001</v>
      </c>
      <c r="G376" s="16">
        <v>1.5540643000000001</v>
      </c>
      <c r="H376" s="16">
        <v>10.31119741</v>
      </c>
      <c r="I376" s="16">
        <v>3.6553146600000002</v>
      </c>
      <c r="J376" s="16">
        <v>1.5363800000000001</v>
      </c>
      <c r="K376" s="16">
        <v>4.7371188399999999</v>
      </c>
      <c r="L376" s="16">
        <v>0.38238391000000005</v>
      </c>
      <c r="M376" s="16">
        <v>117.46200241</v>
      </c>
      <c r="N376" s="16">
        <v>116.180952</v>
      </c>
      <c r="O376" s="16">
        <v>1.28105041</v>
      </c>
      <c r="P376" s="16">
        <v>0</v>
      </c>
      <c r="Q376" s="16">
        <v>0</v>
      </c>
      <c r="R376" s="16">
        <v>179.87421975399999</v>
      </c>
      <c r="S376" s="16">
        <v>110.72228190000001</v>
      </c>
      <c r="T376" s="16">
        <v>17.281875419999999</v>
      </c>
      <c r="U376" s="16">
        <v>12.898426070000001</v>
      </c>
      <c r="V376" s="16">
        <v>0</v>
      </c>
      <c r="W376" s="16">
        <v>0</v>
      </c>
      <c r="X376" s="16">
        <v>15.32289108</v>
      </c>
      <c r="Y376" s="16">
        <v>15.819758109999999</v>
      </c>
      <c r="Z376" s="16">
        <v>0</v>
      </c>
      <c r="AA376" s="16">
        <v>172.04523258000003</v>
      </c>
      <c r="AB376" s="16">
        <v>7.8289871739999999</v>
      </c>
      <c r="AC376" s="16">
        <v>0</v>
      </c>
      <c r="AD376" s="16">
        <v>0</v>
      </c>
      <c r="AE376" s="16">
        <v>0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6.7447950099999998</v>
      </c>
      <c r="AM376" s="16">
        <v>6.7447950099999998</v>
      </c>
      <c r="AN376" s="16">
        <v>0</v>
      </c>
      <c r="AO376" s="16">
        <v>0</v>
      </c>
      <c r="AP376" s="16">
        <v>0</v>
      </c>
      <c r="AQ376" s="16">
        <v>0</v>
      </c>
      <c r="AR376" s="16">
        <v>0</v>
      </c>
      <c r="AS376" s="16">
        <v>0</v>
      </c>
      <c r="AT376" s="16">
        <v>6.7447950099999998</v>
      </c>
      <c r="AU376" s="16">
        <v>1.0841921639999998</v>
      </c>
      <c r="AV376" s="16">
        <v>7.7331148700000005</v>
      </c>
      <c r="AW376" s="16">
        <v>8.8173070340000006</v>
      </c>
      <c r="AX376" s="16">
        <v>0</v>
      </c>
      <c r="AY376" s="16">
        <v>0</v>
      </c>
      <c r="AZ376" s="16">
        <v>8.8173070340000006</v>
      </c>
    </row>
    <row r="377" spans="2:52" x14ac:dyDescent="0.25">
      <c r="B377" s="15" t="s">
        <v>274</v>
      </c>
      <c r="C377" s="16">
        <v>11.817983745000001</v>
      </c>
      <c r="D377" s="16">
        <v>4.9026547750000002</v>
      </c>
      <c r="E377" s="16">
        <v>0.28649560499999999</v>
      </c>
      <c r="F377" s="16">
        <v>4.4179006699999999</v>
      </c>
      <c r="G377" s="16">
        <v>0.1982585</v>
      </c>
      <c r="H377" s="16">
        <v>6.91532897</v>
      </c>
      <c r="I377" s="16">
        <v>5.3337904099999998</v>
      </c>
      <c r="J377" s="16">
        <v>0.14849410000000002</v>
      </c>
      <c r="K377" s="16">
        <v>4.1599999999999998E-2</v>
      </c>
      <c r="L377" s="16">
        <v>1.39144446</v>
      </c>
      <c r="M377" s="16">
        <v>114.425788</v>
      </c>
      <c r="N377" s="16">
        <v>114.425788</v>
      </c>
      <c r="O377" s="16">
        <v>0</v>
      </c>
      <c r="P377" s="16">
        <v>0</v>
      </c>
      <c r="Q377" s="16">
        <v>0</v>
      </c>
      <c r="R377" s="16">
        <v>126.243771745</v>
      </c>
      <c r="S377" s="16">
        <v>40.351981070000001</v>
      </c>
      <c r="T377" s="16">
        <v>0</v>
      </c>
      <c r="U377" s="16">
        <v>1.0019888299999999</v>
      </c>
      <c r="V377" s="16">
        <v>0</v>
      </c>
      <c r="W377" s="16">
        <v>0</v>
      </c>
      <c r="X377" s="16">
        <v>2.14448361</v>
      </c>
      <c r="Y377" s="16">
        <v>1.7757172400000001</v>
      </c>
      <c r="Z377" s="16">
        <v>0</v>
      </c>
      <c r="AA377" s="16">
        <v>45.274170750000003</v>
      </c>
      <c r="AB377" s="16">
        <v>80.969600994999993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6">
        <v>3.4000000000000002E-2</v>
      </c>
      <c r="AM377" s="16">
        <v>3.4000000000000002E-2</v>
      </c>
      <c r="AN377" s="16">
        <v>0</v>
      </c>
      <c r="AO377" s="16">
        <v>0</v>
      </c>
      <c r="AP377" s="16">
        <v>0</v>
      </c>
      <c r="AQ377" s="16">
        <v>0</v>
      </c>
      <c r="AR377" s="16">
        <v>0</v>
      </c>
      <c r="AS377" s="16">
        <v>0</v>
      </c>
      <c r="AT377" s="16">
        <v>3.4000000000000002E-2</v>
      </c>
      <c r="AU377" s="16">
        <v>80.935600994999987</v>
      </c>
      <c r="AV377" s="16">
        <v>29.437402210000002</v>
      </c>
      <c r="AW377" s="16">
        <v>110.373003205</v>
      </c>
      <c r="AX377" s="16">
        <v>0</v>
      </c>
      <c r="AY377" s="16">
        <v>0</v>
      </c>
      <c r="AZ377" s="16">
        <v>110.373003205</v>
      </c>
    </row>
    <row r="378" spans="2:52" x14ac:dyDescent="0.25">
      <c r="B378" s="15" t="s">
        <v>263</v>
      </c>
      <c r="C378" s="16">
        <v>139.14667250400001</v>
      </c>
      <c r="D378" s="16">
        <v>100.78305860400002</v>
      </c>
      <c r="E378" s="16">
        <v>35.515803574000003</v>
      </c>
      <c r="F378" s="16">
        <v>63.913231740000001</v>
      </c>
      <c r="G378" s="16">
        <v>1.35402329</v>
      </c>
      <c r="H378" s="16">
        <v>38.363613899999997</v>
      </c>
      <c r="I378" s="16">
        <v>8.3835659499999995</v>
      </c>
      <c r="J378" s="16">
        <v>3.8172923599999997</v>
      </c>
      <c r="K378" s="16">
        <v>23.980835020000001</v>
      </c>
      <c r="L378" s="16">
        <v>2.1819205699999999</v>
      </c>
      <c r="M378" s="16">
        <v>107.18311856</v>
      </c>
      <c r="N378" s="16">
        <v>103.41732</v>
      </c>
      <c r="O378" s="16">
        <v>1.66579856</v>
      </c>
      <c r="P378" s="16">
        <v>0</v>
      </c>
      <c r="Q378" s="16">
        <v>2.1</v>
      </c>
      <c r="R378" s="16">
        <v>246.32979106400001</v>
      </c>
      <c r="S378" s="16">
        <v>130.73586037999999</v>
      </c>
      <c r="T378" s="16">
        <v>16.016357029999998</v>
      </c>
      <c r="U378" s="16">
        <v>15.486934</v>
      </c>
      <c r="V378" s="16">
        <v>0</v>
      </c>
      <c r="W378" s="16">
        <v>0</v>
      </c>
      <c r="X378" s="16">
        <v>15.092260640000001</v>
      </c>
      <c r="Y378" s="16">
        <v>31.604078640000001</v>
      </c>
      <c r="Z378" s="16">
        <v>0</v>
      </c>
      <c r="AA378" s="16">
        <v>208.93549068999999</v>
      </c>
      <c r="AB378" s="16">
        <v>37.394300373999997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0</v>
      </c>
      <c r="AS378" s="16">
        <v>0</v>
      </c>
      <c r="AT378" s="16">
        <v>0</v>
      </c>
      <c r="AU378" s="16">
        <v>37.394300373999997</v>
      </c>
      <c r="AV378" s="16">
        <v>7.37698622</v>
      </c>
      <c r="AW378" s="16">
        <v>44.771286594000003</v>
      </c>
      <c r="AX378" s="16">
        <v>0</v>
      </c>
      <c r="AY378" s="16">
        <v>0</v>
      </c>
      <c r="AZ378" s="16">
        <v>44.771286594000003</v>
      </c>
    </row>
    <row r="379" spans="2:52" x14ac:dyDescent="0.25">
      <c r="B379" s="15" t="s">
        <v>264</v>
      </c>
      <c r="C379" s="16">
        <v>35.000719797999999</v>
      </c>
      <c r="D379" s="16">
        <v>20.114845068000001</v>
      </c>
      <c r="E379" s="16">
        <v>8.1298387979999998</v>
      </c>
      <c r="F379" s="16">
        <v>10.10971483</v>
      </c>
      <c r="G379" s="16">
        <v>1.87529144</v>
      </c>
      <c r="H379" s="16">
        <v>14.885874730000001</v>
      </c>
      <c r="I379" s="16">
        <v>3.4247207899999998</v>
      </c>
      <c r="J379" s="16">
        <v>1.0465500000000001</v>
      </c>
      <c r="K379" s="16">
        <v>5.3995275099999995</v>
      </c>
      <c r="L379" s="16">
        <v>5.0150764299999997</v>
      </c>
      <c r="M379" s="16">
        <v>144.22798499999999</v>
      </c>
      <c r="N379" s="16">
        <v>144.22798499999999</v>
      </c>
      <c r="O379" s="16">
        <v>0</v>
      </c>
      <c r="P379" s="16">
        <v>0</v>
      </c>
      <c r="Q379" s="16">
        <v>0</v>
      </c>
      <c r="R379" s="16">
        <v>179.228704798</v>
      </c>
      <c r="S379" s="16">
        <v>86.494370939999996</v>
      </c>
      <c r="T379" s="16">
        <v>4.2221298599999999</v>
      </c>
      <c r="U379" s="16">
        <v>17.126108809999998</v>
      </c>
      <c r="V379" s="16">
        <v>0</v>
      </c>
      <c r="W379" s="16">
        <v>0</v>
      </c>
      <c r="X379" s="16">
        <v>6.5009814700000002</v>
      </c>
      <c r="Y379" s="16">
        <v>42.899854779999998</v>
      </c>
      <c r="Z379" s="16">
        <v>0</v>
      </c>
      <c r="AA379" s="16">
        <v>157.24344586000001</v>
      </c>
      <c r="AB379" s="16">
        <v>21.985258938000001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6">
        <v>0.85705549999999997</v>
      </c>
      <c r="AM379" s="16">
        <v>0.85705549999999997</v>
      </c>
      <c r="AN379" s="16">
        <v>0</v>
      </c>
      <c r="AO379" s="16">
        <v>0</v>
      </c>
      <c r="AP379" s="16">
        <v>0</v>
      </c>
      <c r="AQ379" s="16">
        <v>0</v>
      </c>
      <c r="AR379" s="16">
        <v>0</v>
      </c>
      <c r="AS379" s="16">
        <v>0</v>
      </c>
      <c r="AT379" s="16">
        <v>0.85705549999999997</v>
      </c>
      <c r="AU379" s="16">
        <v>21.128203438</v>
      </c>
      <c r="AV379" s="16">
        <v>56.946433390000003</v>
      </c>
      <c r="AW379" s="16">
        <v>78.07463682800001</v>
      </c>
      <c r="AX379" s="16">
        <v>0</v>
      </c>
      <c r="AY379" s="16">
        <v>0</v>
      </c>
      <c r="AZ379" s="16">
        <v>78.07463682800001</v>
      </c>
    </row>
    <row r="380" spans="2:52" x14ac:dyDescent="0.25">
      <c r="B380" s="15" t="s">
        <v>265</v>
      </c>
      <c r="C380" s="16">
        <v>237.39270313999998</v>
      </c>
      <c r="D380" s="16">
        <v>189.47216902999998</v>
      </c>
      <c r="E380" s="16">
        <v>47.790225939999999</v>
      </c>
      <c r="F380" s="16">
        <v>133.04156001999999</v>
      </c>
      <c r="G380" s="16">
        <v>8.6403830700000004</v>
      </c>
      <c r="H380" s="16">
        <v>47.920534110000006</v>
      </c>
      <c r="I380" s="16">
        <v>17.998530649999999</v>
      </c>
      <c r="J380" s="16">
        <v>12.079177169999999</v>
      </c>
      <c r="K380" s="16">
        <v>12.746292050000001</v>
      </c>
      <c r="L380" s="16">
        <v>5.0965342400000004</v>
      </c>
      <c r="M380" s="16">
        <v>191.75369127000002</v>
      </c>
      <c r="N380" s="16">
        <v>189.810811</v>
      </c>
      <c r="O380" s="16">
        <v>1.3598932699999999</v>
      </c>
      <c r="P380" s="16">
        <v>0</v>
      </c>
      <c r="Q380" s="16">
        <v>0.58298700000000003</v>
      </c>
      <c r="R380" s="16">
        <v>429.14639440999997</v>
      </c>
      <c r="S380" s="16">
        <v>226.90880709000001</v>
      </c>
      <c r="T380" s="16">
        <v>24.155612899999998</v>
      </c>
      <c r="U380" s="16">
        <v>40.841300990000001</v>
      </c>
      <c r="V380" s="16">
        <v>0</v>
      </c>
      <c r="W380" s="16">
        <v>0</v>
      </c>
      <c r="X380" s="16">
        <v>14.454932640000001</v>
      </c>
      <c r="Y380" s="16">
        <v>53.895804529999999</v>
      </c>
      <c r="Z380" s="16">
        <v>0</v>
      </c>
      <c r="AA380" s="16">
        <v>360.25645814999996</v>
      </c>
      <c r="AB380" s="16">
        <v>68.889936259999999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60.356233140000001</v>
      </c>
      <c r="AM380" s="16">
        <v>60.356233140000001</v>
      </c>
      <c r="AN380" s="16">
        <v>0</v>
      </c>
      <c r="AO380" s="16">
        <v>0</v>
      </c>
      <c r="AP380" s="16">
        <v>0</v>
      </c>
      <c r="AQ380" s="16">
        <v>0</v>
      </c>
      <c r="AR380" s="16">
        <v>0</v>
      </c>
      <c r="AS380" s="16">
        <v>0</v>
      </c>
      <c r="AT380" s="16">
        <v>60.356233140000001</v>
      </c>
      <c r="AU380" s="16">
        <v>8.5337031200000002</v>
      </c>
      <c r="AV380" s="16">
        <v>72.275655319999998</v>
      </c>
      <c r="AW380" s="16">
        <v>80.809358440000011</v>
      </c>
      <c r="AX380" s="16">
        <v>0</v>
      </c>
      <c r="AY380" s="16">
        <v>0</v>
      </c>
      <c r="AZ380" s="16">
        <v>80.809358440000011</v>
      </c>
    </row>
    <row r="381" spans="2:52" x14ac:dyDescent="0.25">
      <c r="B381" s="15" t="s">
        <v>266</v>
      </c>
      <c r="C381" s="16">
        <v>101.41769578599998</v>
      </c>
      <c r="D381" s="16">
        <v>59.827359435999995</v>
      </c>
      <c r="E381" s="16">
        <v>10.996495056000001</v>
      </c>
      <c r="F381" s="16">
        <v>47.946890869999997</v>
      </c>
      <c r="G381" s="16">
        <v>0.88397351000000002</v>
      </c>
      <c r="H381" s="16">
        <v>41.590336349999994</v>
      </c>
      <c r="I381" s="16">
        <v>17.419735399999997</v>
      </c>
      <c r="J381" s="16">
        <v>4.3469598499999993</v>
      </c>
      <c r="K381" s="16">
        <v>19.688973879999999</v>
      </c>
      <c r="L381" s="16">
        <v>0.13466722</v>
      </c>
      <c r="M381" s="16">
        <v>142.98541281999999</v>
      </c>
      <c r="N381" s="16">
        <v>136.92969299999999</v>
      </c>
      <c r="O381" s="16">
        <v>6.0557198200000002</v>
      </c>
      <c r="P381" s="16">
        <v>0</v>
      </c>
      <c r="Q381" s="16">
        <v>0</v>
      </c>
      <c r="R381" s="16">
        <v>244.40310860599999</v>
      </c>
      <c r="S381" s="16">
        <v>105.97736952</v>
      </c>
      <c r="T381" s="16">
        <v>20.867326600000002</v>
      </c>
      <c r="U381" s="16">
        <v>27.752095579999999</v>
      </c>
      <c r="V381" s="16">
        <v>0</v>
      </c>
      <c r="W381" s="16">
        <v>0</v>
      </c>
      <c r="X381" s="16">
        <v>8.7189739399999997</v>
      </c>
      <c r="Y381" s="16">
        <v>23.35520116</v>
      </c>
      <c r="Z381" s="16">
        <v>0</v>
      </c>
      <c r="AA381" s="16">
        <v>186.67096679999997</v>
      </c>
      <c r="AB381" s="16">
        <v>57.732141806000001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0</v>
      </c>
      <c r="AK381" s="16">
        <v>0</v>
      </c>
      <c r="AL381" s="16">
        <v>18.344062749999999</v>
      </c>
      <c r="AM381" s="16">
        <v>18.344062749999999</v>
      </c>
      <c r="AN381" s="16">
        <v>0</v>
      </c>
      <c r="AO381" s="16">
        <v>0</v>
      </c>
      <c r="AP381" s="16">
        <v>0</v>
      </c>
      <c r="AQ381" s="16">
        <v>0</v>
      </c>
      <c r="AR381" s="16">
        <v>0</v>
      </c>
      <c r="AS381" s="16">
        <v>0</v>
      </c>
      <c r="AT381" s="16">
        <v>18.344062749999999</v>
      </c>
      <c r="AU381" s="16">
        <v>39.388079056000002</v>
      </c>
      <c r="AV381" s="16">
        <v>75.54507753</v>
      </c>
      <c r="AW381" s="16">
        <v>114.933156586</v>
      </c>
      <c r="AX381" s="16">
        <v>0</v>
      </c>
      <c r="AY381" s="16">
        <v>0</v>
      </c>
      <c r="AZ381" s="16">
        <v>114.933156586</v>
      </c>
    </row>
    <row r="382" spans="2:52" x14ac:dyDescent="0.25">
      <c r="B382" s="15" t="s">
        <v>267</v>
      </c>
      <c r="C382" s="16">
        <v>18.447839675999997</v>
      </c>
      <c r="D382" s="16">
        <v>7.7711675759999999</v>
      </c>
      <c r="E382" s="16">
        <v>3.7111908959999997</v>
      </c>
      <c r="F382" s="16">
        <v>3.5704072</v>
      </c>
      <c r="G382" s="16">
        <v>0.48956948</v>
      </c>
      <c r="H382" s="16">
        <v>10.676672099999999</v>
      </c>
      <c r="I382" s="16">
        <v>2.6151754</v>
      </c>
      <c r="J382" s="16">
        <v>2.0807713999999997</v>
      </c>
      <c r="K382" s="16">
        <v>5.7787818700000004</v>
      </c>
      <c r="L382" s="16">
        <v>0.20194342999999998</v>
      </c>
      <c r="M382" s="16">
        <v>75.891099999999994</v>
      </c>
      <c r="N382" s="16">
        <v>75.708785000000006</v>
      </c>
      <c r="O382" s="16">
        <v>0</v>
      </c>
      <c r="P382" s="16">
        <v>0</v>
      </c>
      <c r="Q382" s="16">
        <v>0.182315</v>
      </c>
      <c r="R382" s="16">
        <v>94.338939675999995</v>
      </c>
      <c r="S382" s="16">
        <v>63.949071889999999</v>
      </c>
      <c r="T382" s="16">
        <v>2.0009512599999999</v>
      </c>
      <c r="U382" s="16">
        <v>8.1411634599999996</v>
      </c>
      <c r="V382" s="16">
        <v>0</v>
      </c>
      <c r="W382" s="16">
        <v>0</v>
      </c>
      <c r="X382" s="16">
        <v>1.3296942199999999</v>
      </c>
      <c r="Y382" s="16">
        <v>16.559855089999999</v>
      </c>
      <c r="Z382" s="16">
        <v>0.49780220000000003</v>
      </c>
      <c r="AA382" s="16">
        <v>92.47853812000001</v>
      </c>
      <c r="AB382" s="16">
        <v>1.860401556</v>
      </c>
      <c r="AC382" s="16">
        <v>0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0.60363157999999995</v>
      </c>
      <c r="AM382" s="16">
        <v>0.60363157999999995</v>
      </c>
      <c r="AN382" s="16">
        <v>0</v>
      </c>
      <c r="AO382" s="16">
        <v>0</v>
      </c>
      <c r="AP382" s="16">
        <v>1.754</v>
      </c>
      <c r="AQ382" s="16">
        <v>1.754</v>
      </c>
      <c r="AR382" s="16">
        <v>0</v>
      </c>
      <c r="AS382" s="16">
        <v>0</v>
      </c>
      <c r="AT382" s="16">
        <v>2.3576315800000001</v>
      </c>
      <c r="AU382" s="16">
        <v>-0.49723002399999999</v>
      </c>
      <c r="AV382" s="16">
        <v>15.363833679999999</v>
      </c>
      <c r="AW382" s="16">
        <v>14.866603655999999</v>
      </c>
      <c r="AX382" s="16">
        <v>0.63337558999999999</v>
      </c>
      <c r="AY382" s="16">
        <v>2.4726176099999999</v>
      </c>
      <c r="AZ382" s="16">
        <v>11.760610456</v>
      </c>
    </row>
    <row r="383" spans="2:52" x14ac:dyDescent="0.25">
      <c r="B383" s="15" t="s">
        <v>268</v>
      </c>
      <c r="C383" s="16">
        <v>31.175229329999997</v>
      </c>
      <c r="D383" s="16">
        <v>22.555962050000002</v>
      </c>
      <c r="E383" s="16">
        <v>12.681521330000001</v>
      </c>
      <c r="F383" s="16">
        <v>8.84659306</v>
      </c>
      <c r="G383" s="16">
        <v>1.0278476599999999</v>
      </c>
      <c r="H383" s="16">
        <v>8.619267279999999</v>
      </c>
      <c r="I383" s="16">
        <v>2.1261232099999998</v>
      </c>
      <c r="J383" s="16">
        <v>2.9525549999999998</v>
      </c>
      <c r="K383" s="16">
        <v>2.3613154000000001</v>
      </c>
      <c r="L383" s="16">
        <v>1.1792736699999999</v>
      </c>
      <c r="M383" s="16">
        <v>82.505023049999991</v>
      </c>
      <c r="N383" s="16">
        <v>81.36054</v>
      </c>
      <c r="O383" s="16">
        <v>1.1444830500000001</v>
      </c>
      <c r="P383" s="16">
        <v>0</v>
      </c>
      <c r="Q383" s="16">
        <v>0</v>
      </c>
      <c r="R383" s="16">
        <v>113.68025238</v>
      </c>
      <c r="S383" s="16">
        <v>60.620060810000005</v>
      </c>
      <c r="T383" s="16">
        <v>5.4375007800000006</v>
      </c>
      <c r="U383" s="16">
        <v>14.481193960000001</v>
      </c>
      <c r="V383" s="16">
        <v>0</v>
      </c>
      <c r="W383" s="16">
        <v>0</v>
      </c>
      <c r="X383" s="16">
        <v>2.3845390800000001</v>
      </c>
      <c r="Y383" s="16">
        <v>20.851726769999999</v>
      </c>
      <c r="Z383" s="16">
        <v>0</v>
      </c>
      <c r="AA383" s="16">
        <v>103.7750214</v>
      </c>
      <c r="AB383" s="16">
        <v>9.9052309800000007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6">
        <v>1.4031880000000001</v>
      </c>
      <c r="AM383" s="16">
        <v>1.4031880000000001</v>
      </c>
      <c r="AN383" s="16">
        <v>0</v>
      </c>
      <c r="AO383" s="16">
        <v>0</v>
      </c>
      <c r="AP383" s="16">
        <v>0</v>
      </c>
      <c r="AQ383" s="16">
        <v>0</v>
      </c>
      <c r="AR383" s="16">
        <v>0</v>
      </c>
      <c r="AS383" s="16">
        <v>0</v>
      </c>
      <c r="AT383" s="16">
        <v>1.4031880000000001</v>
      </c>
      <c r="AU383" s="16">
        <v>8.5020429800000006</v>
      </c>
      <c r="AV383" s="16">
        <v>37.081452910000003</v>
      </c>
      <c r="AW383" s="16">
        <v>45.583495890000002</v>
      </c>
      <c r="AX383" s="16">
        <v>7.49361663</v>
      </c>
      <c r="AY383" s="16">
        <v>0</v>
      </c>
      <c r="AZ383" s="16">
        <v>38.089879259999996</v>
      </c>
    </row>
    <row r="384" spans="2:52" x14ac:dyDescent="0.25">
      <c r="B384" s="15" t="s">
        <v>269</v>
      </c>
      <c r="C384" s="16">
        <v>11.329676037999999</v>
      </c>
      <c r="D384" s="16">
        <v>6.2063716179999995</v>
      </c>
      <c r="E384" s="16">
        <v>3.8145799079999998</v>
      </c>
      <c r="F384" s="16">
        <v>2.0508182800000001</v>
      </c>
      <c r="G384" s="16">
        <v>0.34097342999999997</v>
      </c>
      <c r="H384" s="16">
        <v>5.1233044200000002</v>
      </c>
      <c r="I384" s="16">
        <v>3.0304899999999999</v>
      </c>
      <c r="J384" s="16">
        <v>0.59989999999999999</v>
      </c>
      <c r="K384" s="16">
        <v>1.44936942</v>
      </c>
      <c r="L384" s="16">
        <v>4.3545E-2</v>
      </c>
      <c r="M384" s="16">
        <v>69.643278540000011</v>
      </c>
      <c r="N384" s="16">
        <v>68.912747999999993</v>
      </c>
      <c r="O384" s="16">
        <v>0.73053054000000006</v>
      </c>
      <c r="P384" s="16">
        <v>0</v>
      </c>
      <c r="Q384" s="16">
        <v>0</v>
      </c>
      <c r="R384" s="16">
        <v>80.972954578000014</v>
      </c>
      <c r="S384" s="16">
        <v>43.78114222</v>
      </c>
      <c r="T384" s="16">
        <v>0.87194578</v>
      </c>
      <c r="U384" s="16">
        <v>7.3713455400000001</v>
      </c>
      <c r="V384" s="16">
        <v>0.32718338000000002</v>
      </c>
      <c r="W384" s="16">
        <v>0</v>
      </c>
      <c r="X384" s="16">
        <v>7.1907999900000004</v>
      </c>
      <c r="Y384" s="16">
        <v>9.7274315700000002</v>
      </c>
      <c r="Z384" s="16">
        <v>0</v>
      </c>
      <c r="AA384" s="16">
        <v>69.269848480000007</v>
      </c>
      <c r="AB384" s="16">
        <v>11.703106097999999</v>
      </c>
      <c r="AC384" s="16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0.83976974999999998</v>
      </c>
      <c r="AM384" s="16">
        <v>0.83976974999999998</v>
      </c>
      <c r="AN384" s="16">
        <v>0</v>
      </c>
      <c r="AO384" s="16">
        <v>0</v>
      </c>
      <c r="AP384" s="16">
        <v>0</v>
      </c>
      <c r="AQ384" s="16">
        <v>0</v>
      </c>
      <c r="AR384" s="16">
        <v>0</v>
      </c>
      <c r="AS384" s="16">
        <v>0</v>
      </c>
      <c r="AT384" s="16">
        <v>0.83976974999999998</v>
      </c>
      <c r="AU384" s="16">
        <v>10.863336347999999</v>
      </c>
      <c r="AV384" s="16">
        <v>4.3425185299999995</v>
      </c>
      <c r="AW384" s="16">
        <v>15.205854878</v>
      </c>
      <c r="AX384" s="16">
        <v>0</v>
      </c>
      <c r="AY384" s="16">
        <v>0</v>
      </c>
      <c r="AZ384" s="16">
        <v>15.205854878</v>
      </c>
    </row>
    <row r="385" spans="2:52" x14ac:dyDescent="0.25">
      <c r="B385" s="15" t="s">
        <v>270</v>
      </c>
      <c r="C385" s="16">
        <v>77.136950037000005</v>
      </c>
      <c r="D385" s="16">
        <v>54.513029416999998</v>
      </c>
      <c r="E385" s="16">
        <v>17.249787747000003</v>
      </c>
      <c r="F385" s="16">
        <v>35.550787729999996</v>
      </c>
      <c r="G385" s="16">
        <v>1.7124539399999998</v>
      </c>
      <c r="H385" s="16">
        <v>22.623920619999996</v>
      </c>
      <c r="I385" s="16">
        <v>6.1199742400000003</v>
      </c>
      <c r="J385" s="16">
        <v>2.4560010000000001</v>
      </c>
      <c r="K385" s="16">
        <v>9.7370403000000003</v>
      </c>
      <c r="L385" s="16">
        <v>4.3109050800000004</v>
      </c>
      <c r="M385" s="16">
        <v>115.33927</v>
      </c>
      <c r="N385" s="16">
        <v>115.33927</v>
      </c>
      <c r="O385" s="16">
        <v>0</v>
      </c>
      <c r="P385" s="16">
        <v>0</v>
      </c>
      <c r="Q385" s="16">
        <v>0</v>
      </c>
      <c r="R385" s="16">
        <v>192.47622003699999</v>
      </c>
      <c r="S385" s="16">
        <v>96.932368389999993</v>
      </c>
      <c r="T385" s="16">
        <v>7.7430991300000001</v>
      </c>
      <c r="U385" s="16">
        <v>18.976251329999997</v>
      </c>
      <c r="V385" s="16">
        <v>0</v>
      </c>
      <c r="W385" s="16">
        <v>4.6182059800000008</v>
      </c>
      <c r="X385" s="16">
        <v>14.716730519999999</v>
      </c>
      <c r="Y385" s="16">
        <v>13.60507726</v>
      </c>
      <c r="Z385" s="16">
        <v>0</v>
      </c>
      <c r="AA385" s="16">
        <v>156.59173260999998</v>
      </c>
      <c r="AB385" s="16">
        <v>35.884487426999996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10.554295400000001</v>
      </c>
      <c r="AM385" s="16">
        <v>10.554295400000001</v>
      </c>
      <c r="AN385" s="16">
        <v>0</v>
      </c>
      <c r="AO385" s="16">
        <v>0</v>
      </c>
      <c r="AP385" s="16">
        <v>0</v>
      </c>
      <c r="AQ385" s="16">
        <v>0</v>
      </c>
      <c r="AR385" s="16">
        <v>0</v>
      </c>
      <c r="AS385" s="16">
        <v>0</v>
      </c>
      <c r="AT385" s="16">
        <v>10.554295400000001</v>
      </c>
      <c r="AU385" s="16">
        <v>25.330192026999999</v>
      </c>
      <c r="AV385" s="16">
        <v>9.7334905200000001</v>
      </c>
      <c r="AW385" s="16">
        <v>35.063682546999999</v>
      </c>
      <c r="AX385" s="16">
        <v>9.1278952100000001</v>
      </c>
      <c r="AY385" s="16">
        <v>0</v>
      </c>
      <c r="AZ385" s="16">
        <v>25.935787337000001</v>
      </c>
    </row>
    <row r="386" spans="2:52" x14ac:dyDescent="0.25">
      <c r="B386" s="15" t="s">
        <v>271</v>
      </c>
      <c r="C386" s="16">
        <v>123.731513233</v>
      </c>
      <c r="D386" s="16">
        <v>63.910932232999997</v>
      </c>
      <c r="E386" s="16">
        <v>23.041333792999996</v>
      </c>
      <c r="F386" s="16">
        <v>39.153710719999999</v>
      </c>
      <c r="G386" s="16">
        <v>1.71588772</v>
      </c>
      <c r="H386" s="16">
        <v>59.820580999999997</v>
      </c>
      <c r="I386" s="16">
        <v>11.223054529999999</v>
      </c>
      <c r="J386" s="16">
        <v>0.93907499999999999</v>
      </c>
      <c r="K386" s="16">
        <v>45.034655310000005</v>
      </c>
      <c r="L386" s="16">
        <v>2.6237961599999999</v>
      </c>
      <c r="M386" s="16">
        <v>102.47700725</v>
      </c>
      <c r="N386" s="16">
        <v>99.264454000000001</v>
      </c>
      <c r="O386" s="16">
        <v>3.21255325</v>
      </c>
      <c r="P386" s="16">
        <v>0</v>
      </c>
      <c r="Q386" s="16">
        <v>0</v>
      </c>
      <c r="R386" s="16">
        <v>226.20852048299997</v>
      </c>
      <c r="S386" s="16">
        <v>82.527654739999988</v>
      </c>
      <c r="T386" s="16">
        <v>10.68932989</v>
      </c>
      <c r="U386" s="16">
        <v>24.038407329999998</v>
      </c>
      <c r="V386" s="16">
        <v>0</v>
      </c>
      <c r="W386" s="16">
        <v>0</v>
      </c>
      <c r="X386" s="16">
        <v>6.2706819600000001</v>
      </c>
      <c r="Y386" s="16">
        <v>55.157006680000002</v>
      </c>
      <c r="Z386" s="16">
        <v>0</v>
      </c>
      <c r="AA386" s="16">
        <v>178.68308059999998</v>
      </c>
      <c r="AB386" s="16">
        <v>47.525439883000004</v>
      </c>
      <c r="AC386" s="16">
        <v>0</v>
      </c>
      <c r="AD386" s="16">
        <v>0</v>
      </c>
      <c r="AE386" s="16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10.35621575</v>
      </c>
      <c r="AM386" s="16">
        <v>10.35621575</v>
      </c>
      <c r="AN386" s="16">
        <v>0</v>
      </c>
      <c r="AO386" s="16">
        <v>0</v>
      </c>
      <c r="AP386" s="16">
        <v>0</v>
      </c>
      <c r="AQ386" s="16">
        <v>0</v>
      </c>
      <c r="AR386" s="16">
        <v>0</v>
      </c>
      <c r="AS386" s="16">
        <v>0</v>
      </c>
      <c r="AT386" s="16">
        <v>10.35621575</v>
      </c>
      <c r="AU386" s="16">
        <v>37.169224133</v>
      </c>
      <c r="AV386" s="16">
        <v>61.570534739999999</v>
      </c>
      <c r="AW386" s="16">
        <v>98.739758873</v>
      </c>
      <c r="AX386" s="16">
        <v>0</v>
      </c>
      <c r="AY386" s="16">
        <v>0</v>
      </c>
      <c r="AZ386" s="16">
        <v>98.739758873</v>
      </c>
    </row>
    <row r="387" spans="2:52" x14ac:dyDescent="0.25">
      <c r="B387" s="15" t="s">
        <v>64</v>
      </c>
      <c r="C387" s="16">
        <v>87.754644980000009</v>
      </c>
      <c r="D387" s="16">
        <v>64.762186569999997</v>
      </c>
      <c r="E387" s="16">
        <v>42.364179719999996</v>
      </c>
      <c r="F387" s="16">
        <v>21.642867750000001</v>
      </c>
      <c r="G387" s="16">
        <v>0.75513909999999995</v>
      </c>
      <c r="H387" s="16">
        <v>22.992458410000001</v>
      </c>
      <c r="I387" s="16">
        <v>7.6900381500000003</v>
      </c>
      <c r="J387" s="16">
        <v>1.057885</v>
      </c>
      <c r="K387" s="16">
        <v>13.616287140000001</v>
      </c>
      <c r="L387" s="16">
        <v>0.62824811999999997</v>
      </c>
      <c r="M387" s="16">
        <v>117.07722568000001</v>
      </c>
      <c r="N387" s="16">
        <v>115.976803</v>
      </c>
      <c r="O387" s="16">
        <v>1.1004226799999999</v>
      </c>
      <c r="P387" s="16">
        <v>0</v>
      </c>
      <c r="Q387" s="16">
        <v>0</v>
      </c>
      <c r="R387" s="16">
        <v>204.83187066000002</v>
      </c>
      <c r="S387" s="16">
        <v>89.481149370000011</v>
      </c>
      <c r="T387" s="16">
        <v>7.5444458899999995</v>
      </c>
      <c r="U387" s="16">
        <v>11.62768045</v>
      </c>
      <c r="V387" s="16">
        <v>0</v>
      </c>
      <c r="W387" s="16">
        <v>0</v>
      </c>
      <c r="X387" s="16">
        <v>9.3065883599999992</v>
      </c>
      <c r="Y387" s="16">
        <v>49.885488109999997</v>
      </c>
      <c r="Z387" s="16">
        <v>0</v>
      </c>
      <c r="AA387" s="16">
        <v>167.84535218000002</v>
      </c>
      <c r="AB387" s="16">
        <v>36.986518479999994</v>
      </c>
      <c r="AC387" s="16">
        <v>0</v>
      </c>
      <c r="AD387" s="16">
        <v>0</v>
      </c>
      <c r="AE387" s="16">
        <v>0</v>
      </c>
      <c r="AF387" s="16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6">
        <v>2.9199336799999998</v>
      </c>
      <c r="AM387" s="16">
        <v>2.9199336799999998</v>
      </c>
      <c r="AN387" s="16">
        <v>0</v>
      </c>
      <c r="AO387" s="16">
        <v>0</v>
      </c>
      <c r="AP387" s="16">
        <v>0</v>
      </c>
      <c r="AQ387" s="16">
        <v>0</v>
      </c>
      <c r="AR387" s="16">
        <v>0</v>
      </c>
      <c r="AS387" s="16">
        <v>0</v>
      </c>
      <c r="AT387" s="16">
        <v>2.9199336799999998</v>
      </c>
      <c r="AU387" s="16">
        <v>34.066584799999994</v>
      </c>
      <c r="AV387" s="16">
        <v>7.4166944799999994</v>
      </c>
      <c r="AW387" s="16">
        <v>41.483279279999998</v>
      </c>
      <c r="AX387" s="16">
        <v>0</v>
      </c>
      <c r="AY387" s="16">
        <v>0</v>
      </c>
      <c r="AZ387" s="16">
        <v>41.483279279999998</v>
      </c>
    </row>
    <row r="388" spans="2:52" x14ac:dyDescent="0.25">
      <c r="B388" s="15" t="s">
        <v>272</v>
      </c>
      <c r="C388" s="16">
        <v>40.746850413999994</v>
      </c>
      <c r="D388" s="16">
        <v>27.565967374</v>
      </c>
      <c r="E388" s="16">
        <v>14.278302474</v>
      </c>
      <c r="F388" s="16">
        <v>11.8657764</v>
      </c>
      <c r="G388" s="16">
        <v>1.4218885000000001</v>
      </c>
      <c r="H388" s="16">
        <v>13.180883039999999</v>
      </c>
      <c r="I388" s="16">
        <v>3.6138231899999997</v>
      </c>
      <c r="J388" s="16">
        <v>1.77368094</v>
      </c>
      <c r="K388" s="16">
        <v>7.7933789100000004</v>
      </c>
      <c r="L388" s="16">
        <v>0</v>
      </c>
      <c r="M388" s="16">
        <v>169.34791200000001</v>
      </c>
      <c r="N388" s="16">
        <v>169.34791200000001</v>
      </c>
      <c r="O388" s="16">
        <v>0</v>
      </c>
      <c r="P388" s="16">
        <v>0</v>
      </c>
      <c r="Q388" s="16">
        <v>0</v>
      </c>
      <c r="R388" s="16">
        <v>210.094762414</v>
      </c>
      <c r="S388" s="16">
        <v>64.22872916</v>
      </c>
      <c r="T388" s="16">
        <v>7.3897724500000006</v>
      </c>
      <c r="U388" s="16">
        <v>19.934630590000001</v>
      </c>
      <c r="V388" s="16">
        <v>0</v>
      </c>
      <c r="W388" s="16">
        <v>0</v>
      </c>
      <c r="X388" s="16">
        <v>5.4312122599999997</v>
      </c>
      <c r="Y388" s="16">
        <v>45.098977299999994</v>
      </c>
      <c r="Z388" s="16">
        <v>1.7127870199999999</v>
      </c>
      <c r="AA388" s="16">
        <v>143.79610878</v>
      </c>
      <c r="AB388" s="16">
        <v>66.298653634000004</v>
      </c>
      <c r="AC388" s="16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2.3337490000000001</v>
      </c>
      <c r="AM388" s="16">
        <v>2.3337490000000001</v>
      </c>
      <c r="AN388" s="16">
        <v>0</v>
      </c>
      <c r="AO388" s="16">
        <v>0</v>
      </c>
      <c r="AP388" s="16">
        <v>8.2299554700000002</v>
      </c>
      <c r="AQ388" s="16">
        <v>8.2299554700000002</v>
      </c>
      <c r="AR388" s="16">
        <v>0</v>
      </c>
      <c r="AS388" s="16">
        <v>0</v>
      </c>
      <c r="AT388" s="16">
        <v>10.563704469999999</v>
      </c>
      <c r="AU388" s="16">
        <v>55.734949164000007</v>
      </c>
      <c r="AV388" s="16">
        <v>9.1454563000000011</v>
      </c>
      <c r="AW388" s="16">
        <v>64.880405464000006</v>
      </c>
      <c r="AX388" s="16">
        <v>0</v>
      </c>
      <c r="AY388" s="16">
        <v>0</v>
      </c>
      <c r="AZ388" s="16">
        <v>64.880405464000006</v>
      </c>
    </row>
    <row r="389" spans="2:52" x14ac:dyDescent="0.25">
      <c r="B389" s="15" t="s">
        <v>273</v>
      </c>
      <c r="C389" s="16">
        <v>43.095153338000003</v>
      </c>
      <c r="D389" s="16">
        <v>28.048574858000002</v>
      </c>
      <c r="E389" s="16">
        <v>9.5540373680000013</v>
      </c>
      <c r="F389" s="16">
        <v>17.336575960000001</v>
      </c>
      <c r="G389" s="16">
        <v>1.1579615300000001</v>
      </c>
      <c r="H389" s="16">
        <v>15.046578480000001</v>
      </c>
      <c r="I389" s="16">
        <v>8.2224270700000002</v>
      </c>
      <c r="J389" s="16">
        <v>2.2102349999999999</v>
      </c>
      <c r="K389" s="16">
        <v>3.0222009999999999</v>
      </c>
      <c r="L389" s="16">
        <v>1.5917154099999999</v>
      </c>
      <c r="M389" s="16">
        <v>112.74402501</v>
      </c>
      <c r="N389" s="16">
        <v>111.129144</v>
      </c>
      <c r="O389" s="16">
        <v>1.5148810100000001</v>
      </c>
      <c r="P389" s="16">
        <v>0</v>
      </c>
      <c r="Q389" s="16">
        <v>0.1</v>
      </c>
      <c r="R389" s="16">
        <v>155.83917834799999</v>
      </c>
      <c r="S389" s="16">
        <v>56.175401049999998</v>
      </c>
      <c r="T389" s="16">
        <v>4.7131867300000003</v>
      </c>
      <c r="U389" s="16">
        <v>21.923123789999998</v>
      </c>
      <c r="V389" s="16">
        <v>0</v>
      </c>
      <c r="W389" s="16">
        <v>4.0797456900000002</v>
      </c>
      <c r="X389" s="16">
        <v>21.225217780000001</v>
      </c>
      <c r="Y389" s="16">
        <v>18.447320510000001</v>
      </c>
      <c r="Z389" s="16">
        <v>0</v>
      </c>
      <c r="AA389" s="16">
        <v>126.56399555</v>
      </c>
      <c r="AB389" s="16">
        <v>29.275182797999999</v>
      </c>
      <c r="AC389" s="16">
        <v>0</v>
      </c>
      <c r="AD389" s="16">
        <v>0</v>
      </c>
      <c r="AE389" s="16">
        <v>0</v>
      </c>
      <c r="AF389" s="16">
        <v>0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6">
        <v>1.7792698899999999</v>
      </c>
      <c r="AM389" s="16">
        <v>1.7792698899999999</v>
      </c>
      <c r="AN389" s="16">
        <v>0</v>
      </c>
      <c r="AO389" s="16">
        <v>0</v>
      </c>
      <c r="AP389" s="16">
        <v>0</v>
      </c>
      <c r="AQ389" s="16">
        <v>0</v>
      </c>
      <c r="AR389" s="16">
        <v>0</v>
      </c>
      <c r="AS389" s="16">
        <v>0</v>
      </c>
      <c r="AT389" s="16">
        <v>1.7792698899999999</v>
      </c>
      <c r="AU389" s="16">
        <v>27.495912908000001</v>
      </c>
      <c r="AV389" s="16">
        <v>85.197140529999999</v>
      </c>
      <c r="AW389" s="16">
        <v>112.69305343799999</v>
      </c>
      <c r="AX389" s="16">
        <v>7.8296341500000004</v>
      </c>
      <c r="AY389" s="16">
        <v>6.5349437999999997</v>
      </c>
      <c r="AZ389" s="16">
        <v>98.328475488000009</v>
      </c>
    </row>
    <row r="390" spans="2:52" x14ac:dyDescent="0.25">
      <c r="B390" s="15" t="s">
        <v>71</v>
      </c>
      <c r="C390" s="16">
        <v>208.34826144400003</v>
      </c>
      <c r="D390" s="16">
        <v>162.14271217400002</v>
      </c>
      <c r="E390" s="16">
        <v>56.233402263999999</v>
      </c>
      <c r="F390" s="16">
        <v>102.19278411000001</v>
      </c>
      <c r="G390" s="16">
        <v>3.7165257999999999</v>
      </c>
      <c r="H390" s="16">
        <v>46.205549270000006</v>
      </c>
      <c r="I390" s="16">
        <v>11.812734050000001</v>
      </c>
      <c r="J390" s="16">
        <v>12.220937230000001</v>
      </c>
      <c r="K390" s="16">
        <v>20.975275449999998</v>
      </c>
      <c r="L390" s="16">
        <v>1.19660254</v>
      </c>
      <c r="M390" s="16">
        <v>225.04898399999999</v>
      </c>
      <c r="N390" s="16">
        <v>225.04898399999999</v>
      </c>
      <c r="O390" s="16">
        <v>0</v>
      </c>
      <c r="P390" s="16">
        <v>0</v>
      </c>
      <c r="Q390" s="16">
        <v>0</v>
      </c>
      <c r="R390" s="16">
        <v>433.39724544400002</v>
      </c>
      <c r="S390" s="16">
        <v>111.25050589</v>
      </c>
      <c r="T390" s="16">
        <v>35.777615270000005</v>
      </c>
      <c r="U390" s="16">
        <v>36.796252950000003</v>
      </c>
      <c r="V390" s="16">
        <v>0</v>
      </c>
      <c r="W390" s="16">
        <v>0.312</v>
      </c>
      <c r="X390" s="16">
        <v>20.557072859999998</v>
      </c>
      <c r="Y390" s="16">
        <v>128.45047928</v>
      </c>
      <c r="Z390" s="16">
        <v>0</v>
      </c>
      <c r="AA390" s="16">
        <v>333.14392624999999</v>
      </c>
      <c r="AB390" s="16">
        <v>100.25331919399999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64.17182914</v>
      </c>
      <c r="AM390" s="16">
        <v>64.17182914</v>
      </c>
      <c r="AN390" s="16">
        <v>0</v>
      </c>
      <c r="AO390" s="16">
        <v>0</v>
      </c>
      <c r="AP390" s="16">
        <v>0</v>
      </c>
      <c r="AQ390" s="16">
        <v>0</v>
      </c>
      <c r="AR390" s="16">
        <v>0</v>
      </c>
      <c r="AS390" s="16">
        <v>0</v>
      </c>
      <c r="AT390" s="16">
        <v>64.17182914</v>
      </c>
      <c r="AU390" s="16">
        <v>36.081490054</v>
      </c>
      <c r="AV390" s="16">
        <v>91.472699880000008</v>
      </c>
      <c r="AW390" s="16">
        <v>127.55418993400001</v>
      </c>
      <c r="AX390" s="16">
        <v>0</v>
      </c>
      <c r="AY390" s="16">
        <v>1.19962196</v>
      </c>
      <c r="AZ390" s="16">
        <v>126.35456797399999</v>
      </c>
    </row>
    <row r="391" spans="2:52" x14ac:dyDescent="0.25">
      <c r="B391" s="24" t="s">
        <v>1582</v>
      </c>
      <c r="C391" s="25">
        <f t="shared" ref="C391:AZ391" si="40">SUM(C370:C390)</f>
        <v>1615.9069324759996</v>
      </c>
      <c r="D391" s="25">
        <f t="shared" si="40"/>
        <v>1119.8720340760001</v>
      </c>
      <c r="E391" s="25">
        <f t="shared" si="40"/>
        <v>385.21353678600002</v>
      </c>
      <c r="F391" s="25">
        <f t="shared" si="40"/>
        <v>699.11171881999996</v>
      </c>
      <c r="G391" s="25">
        <f t="shared" si="40"/>
        <v>35.546778470000007</v>
      </c>
      <c r="H391" s="25">
        <f t="shared" si="40"/>
        <v>496.03489839999997</v>
      </c>
      <c r="I391" s="25">
        <f t="shared" si="40"/>
        <v>142.42559951000001</v>
      </c>
      <c r="J391" s="25">
        <f t="shared" si="40"/>
        <v>79.744355580000004</v>
      </c>
      <c r="K391" s="25">
        <f t="shared" si="40"/>
        <v>240.75961475999998</v>
      </c>
      <c r="L391" s="25">
        <f t="shared" si="40"/>
        <v>33.105328550000003</v>
      </c>
      <c r="M391" s="25">
        <f t="shared" si="40"/>
        <v>2501.2181787899999</v>
      </c>
      <c r="N391" s="25">
        <f t="shared" si="40"/>
        <v>2467.1268430000005</v>
      </c>
      <c r="O391" s="25">
        <f t="shared" si="40"/>
        <v>30.400843220000002</v>
      </c>
      <c r="P391" s="25">
        <f t="shared" si="40"/>
        <v>0.62769056999999995</v>
      </c>
      <c r="Q391" s="25">
        <f t="shared" si="40"/>
        <v>3.0628020000000005</v>
      </c>
      <c r="R391" s="25">
        <f t="shared" si="40"/>
        <v>4117.1251112660002</v>
      </c>
      <c r="S391" s="25">
        <f t="shared" si="40"/>
        <v>1918.9920911899994</v>
      </c>
      <c r="T391" s="25">
        <f t="shared" si="40"/>
        <v>203.00572607999999</v>
      </c>
      <c r="U391" s="25">
        <f t="shared" si="40"/>
        <v>360.50020701</v>
      </c>
      <c r="V391" s="25">
        <f t="shared" si="40"/>
        <v>0.32718338000000002</v>
      </c>
      <c r="W391" s="25">
        <f t="shared" si="40"/>
        <v>45.213205789999996</v>
      </c>
      <c r="X391" s="25">
        <f t="shared" si="40"/>
        <v>198.52395203999998</v>
      </c>
      <c r="Y391" s="25">
        <f t="shared" si="40"/>
        <v>668.46602657999995</v>
      </c>
      <c r="Z391" s="25">
        <f t="shared" si="40"/>
        <v>2.8189481199999999</v>
      </c>
      <c r="AA391" s="25">
        <f t="shared" si="40"/>
        <v>3397.8473401899992</v>
      </c>
      <c r="AB391" s="25">
        <f t="shared" si="40"/>
        <v>719.27777107599991</v>
      </c>
      <c r="AC391" s="25">
        <f t="shared" si="40"/>
        <v>0</v>
      </c>
      <c r="AD391" s="25">
        <f t="shared" si="40"/>
        <v>0</v>
      </c>
      <c r="AE391" s="25">
        <f t="shared" si="40"/>
        <v>0</v>
      </c>
      <c r="AF391" s="25">
        <f t="shared" si="40"/>
        <v>0</v>
      </c>
      <c r="AG391" s="25">
        <f t="shared" si="40"/>
        <v>13.469955619999999</v>
      </c>
      <c r="AH391" s="25">
        <f t="shared" si="40"/>
        <v>13.469955619999999</v>
      </c>
      <c r="AI391" s="25">
        <f t="shared" si="40"/>
        <v>0</v>
      </c>
      <c r="AJ391" s="25">
        <f t="shared" si="40"/>
        <v>0</v>
      </c>
      <c r="AK391" s="25">
        <f t="shared" si="40"/>
        <v>13.469955619999999</v>
      </c>
      <c r="AL391" s="25">
        <f t="shared" si="40"/>
        <v>230.03606209</v>
      </c>
      <c r="AM391" s="25">
        <f t="shared" si="40"/>
        <v>230.03606209</v>
      </c>
      <c r="AN391" s="25">
        <f t="shared" si="40"/>
        <v>0</v>
      </c>
      <c r="AO391" s="25">
        <f t="shared" si="40"/>
        <v>0</v>
      </c>
      <c r="AP391" s="25">
        <f t="shared" si="40"/>
        <v>24.356450299999999</v>
      </c>
      <c r="AQ391" s="25">
        <f t="shared" si="40"/>
        <v>24.356450299999999</v>
      </c>
      <c r="AR391" s="25">
        <f t="shared" si="40"/>
        <v>0</v>
      </c>
      <c r="AS391" s="25">
        <f t="shared" si="40"/>
        <v>0</v>
      </c>
      <c r="AT391" s="25">
        <f t="shared" si="40"/>
        <v>254.39251239000001</v>
      </c>
      <c r="AU391" s="25">
        <f t="shared" si="40"/>
        <v>478.35521430599999</v>
      </c>
      <c r="AV391" s="25">
        <f t="shared" si="40"/>
        <v>680.44118914000001</v>
      </c>
      <c r="AW391" s="25">
        <f t="shared" si="40"/>
        <v>1158.7964034460001</v>
      </c>
      <c r="AX391" s="25">
        <f t="shared" si="40"/>
        <v>37.473213900000005</v>
      </c>
      <c r="AY391" s="25">
        <f t="shared" si="40"/>
        <v>19.759690220000003</v>
      </c>
      <c r="AZ391" s="25">
        <f t="shared" si="40"/>
        <v>1101.5634993259998</v>
      </c>
    </row>
    <row r="392" spans="2:5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2:52" x14ac:dyDescent="0.25">
      <c r="B393" s="14" t="s">
        <v>228</v>
      </c>
    </row>
    <row r="394" spans="2:52" x14ac:dyDescent="0.25">
      <c r="B394" s="15" t="s">
        <v>275</v>
      </c>
      <c r="C394" s="16">
        <v>8.9091345609999983</v>
      </c>
      <c r="D394" s="16">
        <v>7.0986445509999987</v>
      </c>
      <c r="E394" s="16">
        <v>4.6321907610000004</v>
      </c>
      <c r="F394" s="16">
        <v>1.86093544</v>
      </c>
      <c r="G394" s="16">
        <v>0.60551834999999998</v>
      </c>
      <c r="H394" s="16">
        <v>1.8104900100000001</v>
      </c>
      <c r="I394" s="16">
        <v>0.47723733000000002</v>
      </c>
      <c r="J394" s="16">
        <v>0.48764000000000002</v>
      </c>
      <c r="K394" s="16">
        <v>0.56772999999999996</v>
      </c>
      <c r="L394" s="16">
        <v>0.27788267999999999</v>
      </c>
      <c r="M394" s="16">
        <v>81.229616300000004</v>
      </c>
      <c r="N394" s="16">
        <v>80.218288999999999</v>
      </c>
      <c r="O394" s="16">
        <v>1.0113273</v>
      </c>
      <c r="P394" s="16">
        <v>0</v>
      </c>
      <c r="Q394" s="16">
        <v>0</v>
      </c>
      <c r="R394" s="16">
        <v>90.138750861000005</v>
      </c>
      <c r="S394" s="16">
        <v>32.403641159999999</v>
      </c>
      <c r="T394" s="16">
        <v>2.2180639100000001</v>
      </c>
      <c r="U394" s="16">
        <v>7.4530792199999993</v>
      </c>
      <c r="V394" s="16">
        <v>0</v>
      </c>
      <c r="W394" s="16">
        <v>0</v>
      </c>
      <c r="X394" s="16">
        <v>2.9831874799999998</v>
      </c>
      <c r="Y394" s="16">
        <v>5.3216381799999999</v>
      </c>
      <c r="Z394" s="16">
        <v>4.3897424300000001</v>
      </c>
      <c r="AA394" s="16">
        <v>54.769352379999994</v>
      </c>
      <c r="AB394" s="16">
        <v>35.369398480999998</v>
      </c>
      <c r="AC394" s="16">
        <v>0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15.62016918</v>
      </c>
      <c r="AM394" s="16">
        <v>15.62016918</v>
      </c>
      <c r="AN394" s="16">
        <v>0</v>
      </c>
      <c r="AO394" s="16">
        <v>0</v>
      </c>
      <c r="AP394" s="16">
        <v>8.77796764</v>
      </c>
      <c r="AQ394" s="16">
        <v>8.77796764</v>
      </c>
      <c r="AR394" s="16">
        <v>0</v>
      </c>
      <c r="AS394" s="16">
        <v>0</v>
      </c>
      <c r="AT394" s="16">
        <v>24.398136820000001</v>
      </c>
      <c r="AU394" s="16">
        <v>10.971261661</v>
      </c>
      <c r="AV394" s="16">
        <v>13.02604172</v>
      </c>
      <c r="AW394" s="16">
        <v>23.997303380999998</v>
      </c>
      <c r="AX394" s="16">
        <v>0</v>
      </c>
      <c r="AY394" s="16">
        <v>0</v>
      </c>
      <c r="AZ394" s="16">
        <v>23.997303380999998</v>
      </c>
    </row>
    <row r="395" spans="2:52" x14ac:dyDescent="0.25">
      <c r="B395" s="15" t="s">
        <v>276</v>
      </c>
      <c r="C395" s="16">
        <v>13.994305622999999</v>
      </c>
      <c r="D395" s="16">
        <v>4.7876795830000001</v>
      </c>
      <c r="E395" s="16">
        <v>3.1448262230000004</v>
      </c>
      <c r="F395" s="16">
        <v>1.0862636499999998</v>
      </c>
      <c r="G395" s="16">
        <v>0.55658971000000002</v>
      </c>
      <c r="H395" s="16">
        <v>9.2066260400000015</v>
      </c>
      <c r="I395" s="16">
        <v>1.6619256599999999</v>
      </c>
      <c r="J395" s="16">
        <v>0.74265000000000003</v>
      </c>
      <c r="K395" s="16">
        <v>6.3337310000000002</v>
      </c>
      <c r="L395" s="16">
        <v>0.46831938000000001</v>
      </c>
      <c r="M395" s="16">
        <v>98.808204590000003</v>
      </c>
      <c r="N395" s="16">
        <v>97.501259000000005</v>
      </c>
      <c r="O395" s="16">
        <v>1.30694559</v>
      </c>
      <c r="P395" s="16">
        <v>0</v>
      </c>
      <c r="Q395" s="16">
        <v>0</v>
      </c>
      <c r="R395" s="16">
        <v>112.80251021300001</v>
      </c>
      <c r="S395" s="16">
        <v>54.289948090000003</v>
      </c>
      <c r="T395" s="16">
        <v>0.77803690000000003</v>
      </c>
      <c r="U395" s="16">
        <v>8.293963269999999</v>
      </c>
      <c r="V395" s="16">
        <v>0</v>
      </c>
      <c r="W395" s="16">
        <v>4.2980749000000005</v>
      </c>
      <c r="X395" s="16">
        <v>9.3050688499999996</v>
      </c>
      <c r="Y395" s="16">
        <v>16.890697530000001</v>
      </c>
      <c r="Z395" s="16">
        <v>3.6859439300000001</v>
      </c>
      <c r="AA395" s="16">
        <v>97.541733470000011</v>
      </c>
      <c r="AB395" s="16">
        <v>15.260776743000001</v>
      </c>
      <c r="AC395" s="16">
        <v>0</v>
      </c>
      <c r="AD395" s="16">
        <v>0</v>
      </c>
      <c r="AE395" s="16">
        <v>0</v>
      </c>
      <c r="AF395" s="16">
        <v>0</v>
      </c>
      <c r="AG395" s="16">
        <v>21.526</v>
      </c>
      <c r="AH395" s="16">
        <v>21.526</v>
      </c>
      <c r="AI395" s="16">
        <v>0</v>
      </c>
      <c r="AJ395" s="16">
        <v>0</v>
      </c>
      <c r="AK395" s="16">
        <v>21.526</v>
      </c>
      <c r="AL395" s="16">
        <v>28.244227969999997</v>
      </c>
      <c r="AM395" s="16">
        <v>28.244227969999997</v>
      </c>
      <c r="AN395" s="16">
        <v>0</v>
      </c>
      <c r="AO395" s="16">
        <v>0</v>
      </c>
      <c r="AP395" s="16">
        <v>15.897995249999999</v>
      </c>
      <c r="AQ395" s="16">
        <v>15.897995249999999</v>
      </c>
      <c r="AR395" s="16">
        <v>0</v>
      </c>
      <c r="AS395" s="16">
        <v>0</v>
      </c>
      <c r="AT395" s="16">
        <v>44.142223219999998</v>
      </c>
      <c r="AU395" s="16">
        <v>-7.3554464770000001</v>
      </c>
      <c r="AV395" s="16">
        <v>30.678645290000002</v>
      </c>
      <c r="AW395" s="16">
        <v>23.323198813000001</v>
      </c>
      <c r="AX395" s="16">
        <v>3.0917876799999995</v>
      </c>
      <c r="AY395" s="16">
        <v>0</v>
      </c>
      <c r="AZ395" s="16">
        <v>20.231411133000002</v>
      </c>
    </row>
    <row r="396" spans="2:52" x14ac:dyDescent="0.25">
      <c r="B396" s="15" t="s">
        <v>277</v>
      </c>
      <c r="C396" s="16">
        <v>13.974408829</v>
      </c>
      <c r="D396" s="16">
        <v>9.1642926889999998</v>
      </c>
      <c r="E396" s="16">
        <v>5.5406499389999997</v>
      </c>
      <c r="F396" s="16">
        <v>2.7532093500000001</v>
      </c>
      <c r="G396" s="16">
        <v>0.87043340000000002</v>
      </c>
      <c r="H396" s="16">
        <v>4.8101161399999999</v>
      </c>
      <c r="I396" s="16">
        <v>1.3825005500000001</v>
      </c>
      <c r="J396" s="16">
        <v>0.896652</v>
      </c>
      <c r="K396" s="16">
        <v>2.3654549999999999</v>
      </c>
      <c r="L396" s="16">
        <v>0.16550858999999998</v>
      </c>
      <c r="M396" s="16">
        <v>95.762029099999992</v>
      </c>
      <c r="N396" s="16">
        <v>94.249892000000003</v>
      </c>
      <c r="O396" s="16">
        <v>1.5121371000000001</v>
      </c>
      <c r="P396" s="16">
        <v>0</v>
      </c>
      <c r="Q396" s="16">
        <v>0</v>
      </c>
      <c r="R396" s="16">
        <v>109.73643792899999</v>
      </c>
      <c r="S396" s="16">
        <v>53.575763009999996</v>
      </c>
      <c r="T396" s="16">
        <v>4.1839882399999997</v>
      </c>
      <c r="U396" s="16">
        <v>12.350074019999999</v>
      </c>
      <c r="V396" s="16">
        <v>0.03</v>
      </c>
      <c r="W396" s="16">
        <v>15.06823477</v>
      </c>
      <c r="X396" s="16">
        <v>10.620986159999999</v>
      </c>
      <c r="Y396" s="16">
        <v>13.435323380000002</v>
      </c>
      <c r="Z396" s="16">
        <v>0</v>
      </c>
      <c r="AA396" s="16">
        <v>109.26436957999998</v>
      </c>
      <c r="AB396" s="16">
        <v>0.472068349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3.7179581900000001</v>
      </c>
      <c r="AM396" s="16">
        <v>3.7179581900000001</v>
      </c>
      <c r="AN396" s="16">
        <v>0</v>
      </c>
      <c r="AO396" s="16">
        <v>0</v>
      </c>
      <c r="AP396" s="16">
        <v>0</v>
      </c>
      <c r="AQ396" s="16">
        <v>0</v>
      </c>
      <c r="AR396" s="16">
        <v>0</v>
      </c>
      <c r="AS396" s="16">
        <v>0</v>
      </c>
      <c r="AT396" s="16">
        <v>3.7179581900000001</v>
      </c>
      <c r="AU396" s="16">
        <v>-3.2458898409999999</v>
      </c>
      <c r="AV396" s="16">
        <v>1.0858143099999999</v>
      </c>
      <c r="AW396" s="16">
        <v>-2.1600755309999999</v>
      </c>
      <c r="AX396" s="16">
        <v>0</v>
      </c>
      <c r="AY396" s="16">
        <v>1.274195</v>
      </c>
      <c r="AZ396" s="16">
        <v>-3.4342705310000006</v>
      </c>
    </row>
    <row r="397" spans="2:52" x14ac:dyDescent="0.25">
      <c r="B397" s="15" t="s">
        <v>278</v>
      </c>
      <c r="C397" s="16">
        <v>5.386330415999999</v>
      </c>
      <c r="D397" s="16">
        <v>2.8692550159999999</v>
      </c>
      <c r="E397" s="16">
        <v>2.4860690159999996</v>
      </c>
      <c r="F397" s="16">
        <v>8.1761E-2</v>
      </c>
      <c r="G397" s="16">
        <v>0.301425</v>
      </c>
      <c r="H397" s="16">
        <v>2.5170754</v>
      </c>
      <c r="I397" s="16">
        <v>0.81402265000000007</v>
      </c>
      <c r="J397" s="16">
        <v>0.53360799999999997</v>
      </c>
      <c r="K397" s="16">
        <v>0.49738599999999999</v>
      </c>
      <c r="L397" s="16">
        <v>0.67205875000000004</v>
      </c>
      <c r="M397" s="16">
        <v>111.644808</v>
      </c>
      <c r="N397" s="16">
        <v>111.644808</v>
      </c>
      <c r="O397" s="16">
        <v>0</v>
      </c>
      <c r="P397" s="16">
        <v>0</v>
      </c>
      <c r="Q397" s="16">
        <v>0</v>
      </c>
      <c r="R397" s="16">
        <v>117.03113841599999</v>
      </c>
      <c r="S397" s="16">
        <v>70.365249590000005</v>
      </c>
      <c r="T397" s="16">
        <v>0.43598511000000001</v>
      </c>
      <c r="U397" s="16">
        <v>6.85941695</v>
      </c>
      <c r="V397" s="16">
        <v>0</v>
      </c>
      <c r="W397" s="16">
        <v>0.65172646999999995</v>
      </c>
      <c r="X397" s="16">
        <v>6.1148782500000003</v>
      </c>
      <c r="Y397" s="16">
        <v>11.50403551</v>
      </c>
      <c r="Z397" s="16">
        <v>0</v>
      </c>
      <c r="AA397" s="16">
        <v>95.931291880000003</v>
      </c>
      <c r="AB397" s="16">
        <v>21.099846535999998</v>
      </c>
      <c r="AC397" s="16">
        <v>0</v>
      </c>
      <c r="AD397" s="16">
        <v>0</v>
      </c>
      <c r="AE397" s="16">
        <v>0</v>
      </c>
      <c r="AF397" s="16">
        <v>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6">
        <v>11.286839779999999</v>
      </c>
      <c r="AM397" s="16">
        <v>11.286839779999999</v>
      </c>
      <c r="AN397" s="16">
        <v>0</v>
      </c>
      <c r="AO397" s="16">
        <v>0</v>
      </c>
      <c r="AP397" s="16">
        <v>0.6</v>
      </c>
      <c r="AQ397" s="16">
        <v>0.6</v>
      </c>
      <c r="AR397" s="16">
        <v>0</v>
      </c>
      <c r="AS397" s="16">
        <v>0</v>
      </c>
      <c r="AT397" s="16">
        <v>11.886839779999999</v>
      </c>
      <c r="AU397" s="16">
        <v>9.2130067560000004</v>
      </c>
      <c r="AV397" s="16">
        <v>28.042983580000001</v>
      </c>
      <c r="AW397" s="16">
        <v>37.255990335999996</v>
      </c>
      <c r="AX397" s="16">
        <v>0</v>
      </c>
      <c r="AY397" s="16">
        <v>0</v>
      </c>
      <c r="AZ397" s="16">
        <v>37.255990335999996</v>
      </c>
    </row>
    <row r="398" spans="2:52" x14ac:dyDescent="0.25">
      <c r="B398" s="15" t="s">
        <v>279</v>
      </c>
      <c r="C398" s="16">
        <v>17.355846375999999</v>
      </c>
      <c r="D398" s="16">
        <v>10.036257205999998</v>
      </c>
      <c r="E398" s="16">
        <v>5.7281704759999998</v>
      </c>
      <c r="F398" s="16">
        <v>3.84166761</v>
      </c>
      <c r="G398" s="16">
        <v>0.46641912000000002</v>
      </c>
      <c r="H398" s="16">
        <v>7.3195891699999995</v>
      </c>
      <c r="I398" s="16">
        <v>2.1560380099999996</v>
      </c>
      <c r="J398" s="16">
        <v>5.0645769700000001</v>
      </c>
      <c r="K398" s="16">
        <v>9.2142500000000002E-2</v>
      </c>
      <c r="L398" s="16">
        <v>6.8316899999999996E-3</v>
      </c>
      <c r="M398" s="16">
        <v>92.127329000000003</v>
      </c>
      <c r="N398" s="16">
        <v>92.127329000000003</v>
      </c>
      <c r="O398" s="16">
        <v>0</v>
      </c>
      <c r="P398" s="16">
        <v>0</v>
      </c>
      <c r="Q398" s="16">
        <v>0</v>
      </c>
      <c r="R398" s="16">
        <v>109.48317537600001</v>
      </c>
      <c r="S398" s="16">
        <v>47.625878049999997</v>
      </c>
      <c r="T398" s="16">
        <v>2.4957455499999996</v>
      </c>
      <c r="U398" s="16">
        <v>11.30371573</v>
      </c>
      <c r="V398" s="16">
        <v>0</v>
      </c>
      <c r="W398" s="16">
        <v>1.0151064000000001</v>
      </c>
      <c r="X398" s="16">
        <v>13.060390269999999</v>
      </c>
      <c r="Y398" s="16">
        <v>29.132372510000003</v>
      </c>
      <c r="Z398" s="16">
        <v>1.9954733200000001</v>
      </c>
      <c r="AA398" s="16">
        <v>106.62868183</v>
      </c>
      <c r="AB398" s="16">
        <v>2.854493546</v>
      </c>
      <c r="AC398" s="16">
        <v>0</v>
      </c>
      <c r="AD398" s="16">
        <v>0</v>
      </c>
      <c r="AE398" s="16">
        <v>0</v>
      </c>
      <c r="AF398" s="16">
        <v>0</v>
      </c>
      <c r="AG398" s="16">
        <v>1.8039799999999999</v>
      </c>
      <c r="AH398" s="16">
        <v>1.8039799999999999</v>
      </c>
      <c r="AI398" s="16">
        <v>0</v>
      </c>
      <c r="AJ398" s="16">
        <v>0</v>
      </c>
      <c r="AK398" s="16">
        <v>1.8039799999999999</v>
      </c>
      <c r="AL398" s="16">
        <v>0.98468573999999998</v>
      </c>
      <c r="AM398" s="16">
        <v>0.98468573999999998</v>
      </c>
      <c r="AN398" s="16">
        <v>0</v>
      </c>
      <c r="AO398" s="16">
        <v>0</v>
      </c>
      <c r="AP398" s="16">
        <v>4.9523100499999995</v>
      </c>
      <c r="AQ398" s="16">
        <v>4.9523100499999995</v>
      </c>
      <c r="AR398" s="16">
        <v>0</v>
      </c>
      <c r="AS398" s="16">
        <v>0</v>
      </c>
      <c r="AT398" s="16">
        <v>5.9369957900000001</v>
      </c>
      <c r="AU398" s="16">
        <v>-1.2785222440000001</v>
      </c>
      <c r="AV398" s="16">
        <v>6.4683863600000002</v>
      </c>
      <c r="AW398" s="16">
        <v>5.1898641159999999</v>
      </c>
      <c r="AX398" s="16">
        <v>4.9285365300000006</v>
      </c>
      <c r="AY398" s="16">
        <v>0</v>
      </c>
      <c r="AZ398" s="16">
        <v>0.26132758599999989</v>
      </c>
    </row>
    <row r="399" spans="2:52" x14ac:dyDescent="0.25">
      <c r="B399" s="15" t="s">
        <v>280</v>
      </c>
      <c r="C399" s="16">
        <v>6.047392447</v>
      </c>
      <c r="D399" s="16">
        <v>2.5040844469999999</v>
      </c>
      <c r="E399" s="16">
        <v>1.4444297369999999</v>
      </c>
      <c r="F399" s="16">
        <v>0.60485140999999998</v>
      </c>
      <c r="G399" s="16">
        <v>0.45480329999999997</v>
      </c>
      <c r="H399" s="16">
        <v>3.5433080000000001</v>
      </c>
      <c r="I399" s="16">
        <v>0.54429640000000001</v>
      </c>
      <c r="J399" s="16">
        <v>0.18121499999999999</v>
      </c>
      <c r="K399" s="16">
        <v>1.3452059999999999</v>
      </c>
      <c r="L399" s="16">
        <v>1.4725906000000002</v>
      </c>
      <c r="M399" s="16">
        <v>68.331569999999999</v>
      </c>
      <c r="N399" s="16">
        <v>68.331569999999999</v>
      </c>
      <c r="O399" s="16">
        <v>0</v>
      </c>
      <c r="P399" s="16">
        <v>0</v>
      </c>
      <c r="Q399" s="16">
        <v>0</v>
      </c>
      <c r="R399" s="16">
        <v>74.378962446999992</v>
      </c>
      <c r="S399" s="16">
        <v>36.327699170000002</v>
      </c>
      <c r="T399" s="16">
        <v>1.5023435300000001</v>
      </c>
      <c r="U399" s="16">
        <v>6.6129501799999995</v>
      </c>
      <c r="V399" s="16">
        <v>0</v>
      </c>
      <c r="W399" s="16">
        <v>0</v>
      </c>
      <c r="X399" s="16">
        <v>3.9323497400000003</v>
      </c>
      <c r="Y399" s="16">
        <v>14.01812885</v>
      </c>
      <c r="Z399" s="16">
        <v>1.5551800600000001</v>
      </c>
      <c r="AA399" s="16">
        <v>63.948651530000006</v>
      </c>
      <c r="AB399" s="16">
        <v>10.430310917000002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6">
        <v>0.36675000000000002</v>
      </c>
      <c r="AM399" s="16">
        <v>0.36675000000000002</v>
      </c>
      <c r="AN399" s="16">
        <v>0</v>
      </c>
      <c r="AO399" s="16">
        <v>0</v>
      </c>
      <c r="AP399" s="16">
        <v>5.1260574400000003</v>
      </c>
      <c r="AQ399" s="16">
        <v>5.1260574400000003</v>
      </c>
      <c r="AR399" s="16">
        <v>0</v>
      </c>
      <c r="AS399" s="16">
        <v>0</v>
      </c>
      <c r="AT399" s="16">
        <v>5.49280744</v>
      </c>
      <c r="AU399" s="16">
        <v>4.9375034769999999</v>
      </c>
      <c r="AV399" s="16">
        <v>3.6688333800000001</v>
      </c>
      <c r="AW399" s="16">
        <v>8.6063368570000005</v>
      </c>
      <c r="AX399" s="16">
        <v>0</v>
      </c>
      <c r="AY399" s="16">
        <v>0</v>
      </c>
      <c r="AZ399" s="16">
        <v>8.6063368570000005</v>
      </c>
    </row>
    <row r="400" spans="2:52" x14ac:dyDescent="0.25">
      <c r="B400" s="15" t="s">
        <v>281</v>
      </c>
      <c r="C400" s="16">
        <v>10.027624431</v>
      </c>
      <c r="D400" s="16">
        <v>5.4609271209999992</v>
      </c>
      <c r="E400" s="16">
        <v>4.1720558310000007</v>
      </c>
      <c r="F400" s="16">
        <v>0.86825668999999994</v>
      </c>
      <c r="G400" s="16">
        <v>0.42061459999999995</v>
      </c>
      <c r="H400" s="16">
        <v>4.5666973100000003</v>
      </c>
      <c r="I400" s="16">
        <v>1.5509013700000001</v>
      </c>
      <c r="J400" s="16">
        <v>0.93957948999999996</v>
      </c>
      <c r="K400" s="16">
        <v>1.4341835000000001</v>
      </c>
      <c r="L400" s="16">
        <v>0.64203294999999994</v>
      </c>
      <c r="M400" s="16">
        <v>62.290163999999997</v>
      </c>
      <c r="N400" s="16">
        <v>62.290163999999997</v>
      </c>
      <c r="O400" s="16">
        <v>0</v>
      </c>
      <c r="P400" s="16">
        <v>0</v>
      </c>
      <c r="Q400" s="16">
        <v>0</v>
      </c>
      <c r="R400" s="16">
        <v>72.317788430999997</v>
      </c>
      <c r="S400" s="16">
        <v>32.596617219999999</v>
      </c>
      <c r="T400" s="16">
        <v>0</v>
      </c>
      <c r="U400" s="16">
        <v>1.98603211</v>
      </c>
      <c r="V400" s="16">
        <v>0</v>
      </c>
      <c r="W400" s="16">
        <v>0</v>
      </c>
      <c r="X400" s="16">
        <v>1.8893629699999999</v>
      </c>
      <c r="Y400" s="16">
        <v>4.9761875300000007</v>
      </c>
      <c r="Z400" s="16">
        <v>0</v>
      </c>
      <c r="AA400" s="16">
        <v>41.44819983</v>
      </c>
      <c r="AB400" s="16">
        <v>30.869588601000004</v>
      </c>
      <c r="AC400" s="16">
        <v>2.9736509999999997E-2</v>
      </c>
      <c r="AD400" s="16">
        <v>2.9736509999999997E-2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2.9736509999999997E-2</v>
      </c>
      <c r="AL400" s="16">
        <v>0.44595973</v>
      </c>
      <c r="AM400" s="16">
        <v>0.44595973</v>
      </c>
      <c r="AN400" s="16">
        <v>0</v>
      </c>
      <c r="AO400" s="16">
        <v>0</v>
      </c>
      <c r="AP400" s="16">
        <v>0</v>
      </c>
      <c r="AQ400" s="16">
        <v>0</v>
      </c>
      <c r="AR400" s="16">
        <v>0</v>
      </c>
      <c r="AS400" s="16">
        <v>0</v>
      </c>
      <c r="AT400" s="16">
        <v>0.44595973</v>
      </c>
      <c r="AU400" s="16">
        <v>30.453365380999998</v>
      </c>
      <c r="AV400" s="16">
        <v>16.40795653</v>
      </c>
      <c r="AW400" s="16">
        <v>46.861321911000005</v>
      </c>
      <c r="AX400" s="16">
        <v>0</v>
      </c>
      <c r="AY400" s="16">
        <v>0</v>
      </c>
      <c r="AZ400" s="16">
        <v>46.861321911000005</v>
      </c>
    </row>
    <row r="401" spans="2:52" x14ac:dyDescent="0.25">
      <c r="B401" s="15" t="s">
        <v>282</v>
      </c>
      <c r="C401" s="16">
        <v>10.780253131</v>
      </c>
      <c r="D401" s="16">
        <v>4.9469206610000001</v>
      </c>
      <c r="E401" s="16">
        <v>2.7134465510000001</v>
      </c>
      <c r="F401" s="16">
        <v>1.4235678799999998</v>
      </c>
      <c r="G401" s="16">
        <v>0.80990622999999995</v>
      </c>
      <c r="H401" s="16">
        <v>5.8333324699999993</v>
      </c>
      <c r="I401" s="16">
        <v>1.160636</v>
      </c>
      <c r="J401" s="16">
        <v>4.2043526</v>
      </c>
      <c r="K401" s="16">
        <v>0.45581995000000003</v>
      </c>
      <c r="L401" s="16">
        <v>1.2523920000000001E-2</v>
      </c>
      <c r="M401" s="16">
        <v>115.70926351</v>
      </c>
      <c r="N401" s="16">
        <v>103.06822099999999</v>
      </c>
      <c r="O401" s="16">
        <v>5.2841510000000001E-2</v>
      </c>
      <c r="P401" s="16">
        <v>12.588201</v>
      </c>
      <c r="Q401" s="16">
        <v>0</v>
      </c>
      <c r="R401" s="16">
        <v>126.48951664100001</v>
      </c>
      <c r="S401" s="16">
        <v>71.007344579999994</v>
      </c>
      <c r="T401" s="16">
        <v>0</v>
      </c>
      <c r="U401" s="16">
        <v>12.352437519999999</v>
      </c>
      <c r="V401" s="16">
        <v>0</v>
      </c>
      <c r="W401" s="16">
        <v>0</v>
      </c>
      <c r="X401" s="16">
        <v>5.3727382000000006</v>
      </c>
      <c r="Y401" s="16">
        <v>15.82556653</v>
      </c>
      <c r="Z401" s="16">
        <v>0</v>
      </c>
      <c r="AA401" s="16">
        <v>104.55808682999999</v>
      </c>
      <c r="AB401" s="16">
        <v>21.931429810999997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6">
        <v>0</v>
      </c>
      <c r="AI401" s="16">
        <v>0</v>
      </c>
      <c r="AJ401" s="16">
        <v>0</v>
      </c>
      <c r="AK401" s="16">
        <v>0</v>
      </c>
      <c r="AL401" s="16">
        <v>17.887074869999999</v>
      </c>
      <c r="AM401" s="16">
        <v>17.887074869999999</v>
      </c>
      <c r="AN401" s="16">
        <v>0</v>
      </c>
      <c r="AO401" s="16">
        <v>0</v>
      </c>
      <c r="AP401" s="16">
        <v>0</v>
      </c>
      <c r="AQ401" s="16">
        <v>0</v>
      </c>
      <c r="AR401" s="16">
        <v>0</v>
      </c>
      <c r="AS401" s="16">
        <v>0</v>
      </c>
      <c r="AT401" s="16">
        <v>17.887074869999999</v>
      </c>
      <c r="AU401" s="16">
        <v>4.0443549409999999</v>
      </c>
      <c r="AV401" s="16">
        <v>22.844291340000002</v>
      </c>
      <c r="AW401" s="16">
        <v>26.888646281</v>
      </c>
      <c r="AX401" s="16">
        <v>0</v>
      </c>
      <c r="AY401" s="16">
        <v>0</v>
      </c>
      <c r="AZ401" s="16">
        <v>26.888646281</v>
      </c>
    </row>
    <row r="402" spans="2:52" x14ac:dyDescent="0.25">
      <c r="B402" s="15" t="s">
        <v>283</v>
      </c>
      <c r="C402" s="16">
        <v>33.577948022000001</v>
      </c>
      <c r="D402" s="16">
        <v>20.339312421999999</v>
      </c>
      <c r="E402" s="16">
        <v>11.126193282000001</v>
      </c>
      <c r="F402" s="16">
        <v>8.04327872</v>
      </c>
      <c r="G402" s="16">
        <v>1.1698404199999999</v>
      </c>
      <c r="H402" s="16">
        <v>13.238635600000002</v>
      </c>
      <c r="I402" s="16">
        <v>4.5629199000000007</v>
      </c>
      <c r="J402" s="16">
        <v>1.3857266100000001</v>
      </c>
      <c r="K402" s="16">
        <v>7.1819392500000001</v>
      </c>
      <c r="L402" s="16">
        <v>0.10804983999999999</v>
      </c>
      <c r="M402" s="16">
        <v>138.06635462</v>
      </c>
      <c r="N402" s="16">
        <v>136.86377999999999</v>
      </c>
      <c r="O402" s="16">
        <v>1.20257462</v>
      </c>
      <c r="P402" s="16">
        <v>0</v>
      </c>
      <c r="Q402" s="16">
        <v>0</v>
      </c>
      <c r="R402" s="16">
        <v>171.64430264200001</v>
      </c>
      <c r="S402" s="16">
        <v>83.453364919999999</v>
      </c>
      <c r="T402" s="16">
        <v>2.37100541</v>
      </c>
      <c r="U402" s="16">
        <v>18.219177160000001</v>
      </c>
      <c r="V402" s="16">
        <v>0</v>
      </c>
      <c r="W402" s="16">
        <v>0</v>
      </c>
      <c r="X402" s="16">
        <v>3.36701739</v>
      </c>
      <c r="Y402" s="16">
        <v>21.755348609999999</v>
      </c>
      <c r="Z402" s="16">
        <v>4.2826596100000005</v>
      </c>
      <c r="AA402" s="16">
        <v>133.4485731</v>
      </c>
      <c r="AB402" s="16">
        <v>38.195729541999995</v>
      </c>
      <c r="AC402" s="16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9.9010156600000006</v>
      </c>
      <c r="AM402" s="16">
        <v>9.9010156600000006</v>
      </c>
      <c r="AN402" s="16">
        <v>0</v>
      </c>
      <c r="AO402" s="16">
        <v>0</v>
      </c>
      <c r="AP402" s="16">
        <v>4.7520011500000008</v>
      </c>
      <c r="AQ402" s="16">
        <v>4.7520011500000008</v>
      </c>
      <c r="AR402" s="16">
        <v>0</v>
      </c>
      <c r="AS402" s="16">
        <v>0</v>
      </c>
      <c r="AT402" s="16">
        <v>14.65301681</v>
      </c>
      <c r="AU402" s="16">
        <v>23.542712732000002</v>
      </c>
      <c r="AV402" s="16">
        <v>12.656052069999999</v>
      </c>
      <c r="AW402" s="16">
        <v>36.198764801999999</v>
      </c>
      <c r="AX402" s="16">
        <v>0</v>
      </c>
      <c r="AY402" s="16">
        <v>0</v>
      </c>
      <c r="AZ402" s="16">
        <v>36.198764801999999</v>
      </c>
    </row>
    <row r="403" spans="2:52" x14ac:dyDescent="0.25">
      <c r="B403" s="15" t="s">
        <v>284</v>
      </c>
      <c r="C403" s="16">
        <v>12.860546415000002</v>
      </c>
      <c r="D403" s="16">
        <v>8.5168032650000001</v>
      </c>
      <c r="E403" s="16">
        <v>6.1493287949999997</v>
      </c>
      <c r="F403" s="16">
        <v>1.7201124699999999</v>
      </c>
      <c r="G403" s="16">
        <v>0.64736199999999999</v>
      </c>
      <c r="H403" s="16">
        <v>4.3437431500000008</v>
      </c>
      <c r="I403" s="16">
        <v>0.99770641000000004</v>
      </c>
      <c r="J403" s="16">
        <v>0.40317500000000001</v>
      </c>
      <c r="K403" s="16">
        <v>2.8490799999999998</v>
      </c>
      <c r="L403" s="16">
        <v>9.3781740000000002E-2</v>
      </c>
      <c r="M403" s="16">
        <v>89.371473120000005</v>
      </c>
      <c r="N403" s="16">
        <v>87.606994</v>
      </c>
      <c r="O403" s="16">
        <v>1.7644791200000001</v>
      </c>
      <c r="P403" s="16">
        <v>0</v>
      </c>
      <c r="Q403" s="16">
        <v>0</v>
      </c>
      <c r="R403" s="16">
        <v>102.23201953500001</v>
      </c>
      <c r="S403" s="16">
        <v>49.339073399999997</v>
      </c>
      <c r="T403" s="16">
        <v>3.5042311600000002</v>
      </c>
      <c r="U403" s="16">
        <v>7.7298519900000002</v>
      </c>
      <c r="V403" s="16">
        <v>0</v>
      </c>
      <c r="W403" s="16">
        <v>0</v>
      </c>
      <c r="X403" s="16">
        <v>3.8552511900000002</v>
      </c>
      <c r="Y403" s="16">
        <v>30.637088129999999</v>
      </c>
      <c r="Z403" s="16">
        <v>0</v>
      </c>
      <c r="AA403" s="16">
        <v>95.065495870000007</v>
      </c>
      <c r="AB403" s="16">
        <v>7.1665236649999997</v>
      </c>
      <c r="AC403" s="16">
        <v>0</v>
      </c>
      <c r="AD403" s="16">
        <v>0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7.0535254500000004</v>
      </c>
      <c r="AQ403" s="16">
        <v>7.0535254500000004</v>
      </c>
      <c r="AR403" s="16">
        <v>0</v>
      </c>
      <c r="AS403" s="16">
        <v>0</v>
      </c>
      <c r="AT403" s="16">
        <v>7.0535254500000004</v>
      </c>
      <c r="AU403" s="16">
        <v>0.112998215</v>
      </c>
      <c r="AV403" s="16">
        <v>10.710246590000001</v>
      </c>
      <c r="AW403" s="16">
        <v>10.823244805</v>
      </c>
      <c r="AX403" s="16">
        <v>1.8242526300000002</v>
      </c>
      <c r="AY403" s="16">
        <v>0</v>
      </c>
      <c r="AZ403" s="16">
        <v>8.9989921750000015</v>
      </c>
    </row>
    <row r="404" spans="2:52" x14ac:dyDescent="0.25">
      <c r="B404" s="15" t="s">
        <v>285</v>
      </c>
      <c r="C404" s="16">
        <v>9.3860804189999989</v>
      </c>
      <c r="D404" s="16">
        <v>2.3507659789999997</v>
      </c>
      <c r="E404" s="16">
        <v>1.4224156990000001</v>
      </c>
      <c r="F404" s="16">
        <v>0.64747988000000001</v>
      </c>
      <c r="G404" s="16">
        <v>0.28087040000000002</v>
      </c>
      <c r="H404" s="16">
        <v>7.0353144400000005</v>
      </c>
      <c r="I404" s="16">
        <v>0.38307428000000004</v>
      </c>
      <c r="J404" s="16">
        <v>9.0708380000000005E-2</v>
      </c>
      <c r="K404" s="16">
        <v>6.3327657999999998</v>
      </c>
      <c r="L404" s="16">
        <v>0.22876598000000001</v>
      </c>
      <c r="M404" s="16">
        <v>72.994776000000002</v>
      </c>
      <c r="N404" s="16">
        <v>72.994776000000002</v>
      </c>
      <c r="O404" s="16">
        <v>0</v>
      </c>
      <c r="P404" s="16">
        <v>0</v>
      </c>
      <c r="Q404" s="16">
        <v>0</v>
      </c>
      <c r="R404" s="16">
        <v>82.380856418999997</v>
      </c>
      <c r="S404" s="16">
        <v>54.300572130000006</v>
      </c>
      <c r="T404" s="16">
        <v>0</v>
      </c>
      <c r="U404" s="16">
        <v>6.8794715799999997</v>
      </c>
      <c r="V404" s="16">
        <v>0</v>
      </c>
      <c r="W404" s="16">
        <v>0</v>
      </c>
      <c r="X404" s="16">
        <v>4.0406711299999998</v>
      </c>
      <c r="Y404" s="16">
        <v>16.887385479999999</v>
      </c>
      <c r="Z404" s="16">
        <v>0</v>
      </c>
      <c r="AA404" s="16">
        <v>82.108100320000005</v>
      </c>
      <c r="AB404" s="16">
        <v>0.27275609899999997</v>
      </c>
      <c r="AC404" s="16">
        <v>0</v>
      </c>
      <c r="AD404" s="16">
        <v>0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0.12721280000000001</v>
      </c>
      <c r="AM404" s="16">
        <v>0.12721280000000001</v>
      </c>
      <c r="AN404" s="16">
        <v>0</v>
      </c>
      <c r="AO404" s="16">
        <v>0</v>
      </c>
      <c r="AP404" s="16">
        <v>0</v>
      </c>
      <c r="AQ404" s="16">
        <v>0</v>
      </c>
      <c r="AR404" s="16">
        <v>0</v>
      </c>
      <c r="AS404" s="16">
        <v>0</v>
      </c>
      <c r="AT404" s="16">
        <v>0.12721280000000001</v>
      </c>
      <c r="AU404" s="16">
        <v>0.14554329899999999</v>
      </c>
      <c r="AV404" s="16">
        <v>6.3361614599999996</v>
      </c>
      <c r="AW404" s="16">
        <v>6.4817047589999994</v>
      </c>
      <c r="AX404" s="16">
        <v>0</v>
      </c>
      <c r="AY404" s="16">
        <v>0</v>
      </c>
      <c r="AZ404" s="16">
        <v>6.4817047589999994</v>
      </c>
    </row>
    <row r="405" spans="2:52" x14ac:dyDescent="0.25">
      <c r="B405" s="15" t="s">
        <v>286</v>
      </c>
      <c r="C405" s="16">
        <v>3.8304659000000001</v>
      </c>
      <c r="D405" s="16">
        <v>2.3157340199999998</v>
      </c>
      <c r="E405" s="16">
        <v>1.4804891099999999</v>
      </c>
      <c r="F405" s="16">
        <v>0.64986056000000003</v>
      </c>
      <c r="G405" s="16">
        <v>0.18538435</v>
      </c>
      <c r="H405" s="16">
        <v>1.5147318799999998</v>
      </c>
      <c r="I405" s="16">
        <v>0.462362</v>
      </c>
      <c r="J405" s="16">
        <v>0.24863399999999999</v>
      </c>
      <c r="K405" s="16">
        <v>0.79798500000000006</v>
      </c>
      <c r="L405" s="16">
        <v>5.7508799999999999E-3</v>
      </c>
      <c r="M405" s="16">
        <v>48.533406799999995</v>
      </c>
      <c r="N405" s="16">
        <v>48.041181999999999</v>
      </c>
      <c r="O405" s="16">
        <v>0.49222479999999996</v>
      </c>
      <c r="P405" s="16">
        <v>0</v>
      </c>
      <c r="Q405" s="16">
        <v>0</v>
      </c>
      <c r="R405" s="16">
        <v>52.363872699999995</v>
      </c>
      <c r="S405" s="16">
        <v>36.02815356</v>
      </c>
      <c r="T405" s="16">
        <v>0.60428115000000004</v>
      </c>
      <c r="U405" s="16">
        <v>3.9425830199999998</v>
      </c>
      <c r="V405" s="16">
        <v>0</v>
      </c>
      <c r="W405" s="16">
        <v>0</v>
      </c>
      <c r="X405" s="16">
        <v>3.2896171400000003</v>
      </c>
      <c r="Y405" s="16">
        <v>3.2565171400000001</v>
      </c>
      <c r="Z405" s="16">
        <v>1.1403892099999999</v>
      </c>
      <c r="AA405" s="16">
        <v>48.261541220000005</v>
      </c>
      <c r="AB405" s="16">
        <v>4.1023314800000001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0.19921700000000001</v>
      </c>
      <c r="AM405" s="16">
        <v>0.19921700000000001</v>
      </c>
      <c r="AN405" s="16">
        <v>0</v>
      </c>
      <c r="AO405" s="16">
        <v>0</v>
      </c>
      <c r="AP405" s="16">
        <v>3.0641632900000002</v>
      </c>
      <c r="AQ405" s="16">
        <v>3.0641632900000002</v>
      </c>
      <c r="AR405" s="16">
        <v>0</v>
      </c>
      <c r="AS405" s="16">
        <v>0</v>
      </c>
      <c r="AT405" s="16">
        <v>3.2633802900000002</v>
      </c>
      <c r="AU405" s="16">
        <v>0.83895118999999996</v>
      </c>
      <c r="AV405" s="16">
        <v>3.3821485600000001</v>
      </c>
      <c r="AW405" s="16">
        <v>4.2210997499999996</v>
      </c>
      <c r="AX405" s="16">
        <v>0</v>
      </c>
      <c r="AY405" s="16">
        <v>0</v>
      </c>
      <c r="AZ405" s="16">
        <v>4.2210997499999996</v>
      </c>
    </row>
    <row r="406" spans="2:52" x14ac:dyDescent="0.25">
      <c r="B406" s="15" t="s">
        <v>287</v>
      </c>
      <c r="C406" s="16">
        <v>12.012049962999999</v>
      </c>
      <c r="D406" s="16">
        <v>7.4530297430000001</v>
      </c>
      <c r="E406" s="16">
        <v>5.8500670230000003</v>
      </c>
      <c r="F406" s="16">
        <v>1.3420008799999998</v>
      </c>
      <c r="G406" s="16">
        <v>0.26096184</v>
      </c>
      <c r="H406" s="16">
        <v>4.5590202200000007</v>
      </c>
      <c r="I406" s="16">
        <v>0.77193117</v>
      </c>
      <c r="J406" s="16">
        <v>0.49005614000000003</v>
      </c>
      <c r="K406" s="16">
        <v>0.81370729000000008</v>
      </c>
      <c r="L406" s="16">
        <v>2.48332562</v>
      </c>
      <c r="M406" s="16">
        <v>62.342589100000005</v>
      </c>
      <c r="N406" s="16">
        <v>61.596767999999997</v>
      </c>
      <c r="O406" s="16">
        <v>0.69582109999999997</v>
      </c>
      <c r="P406" s="16">
        <v>0</v>
      </c>
      <c r="Q406" s="16">
        <v>0.05</v>
      </c>
      <c r="R406" s="16">
        <v>74.354639062999993</v>
      </c>
      <c r="S406" s="16">
        <v>42.540106469999998</v>
      </c>
      <c r="T406" s="16">
        <v>2.4196785099999998</v>
      </c>
      <c r="U406" s="16">
        <v>3.5865209500000002</v>
      </c>
      <c r="V406" s="16">
        <v>0</v>
      </c>
      <c r="W406" s="16">
        <v>0</v>
      </c>
      <c r="X406" s="16">
        <v>7.0448723200000005</v>
      </c>
      <c r="Y406" s="16">
        <v>11.39858639</v>
      </c>
      <c r="Z406" s="16">
        <v>1.01597015</v>
      </c>
      <c r="AA406" s="16">
        <v>68.005734790000005</v>
      </c>
      <c r="AB406" s="16">
        <v>6.3489042730000005</v>
      </c>
      <c r="AC406" s="16">
        <v>5.0000000000000001E-3</v>
      </c>
      <c r="AD406" s="16">
        <v>5.0000000000000001E-3</v>
      </c>
      <c r="AE406" s="16">
        <v>0</v>
      </c>
      <c r="AF406" s="16">
        <v>0</v>
      </c>
      <c r="AG406" s="16">
        <v>5.3874537499999997</v>
      </c>
      <c r="AH406" s="16">
        <v>5.3874537499999997</v>
      </c>
      <c r="AI406" s="16">
        <v>0</v>
      </c>
      <c r="AJ406" s="16">
        <v>0</v>
      </c>
      <c r="AK406" s="16">
        <v>5.3924537499999996</v>
      </c>
      <c r="AL406" s="16">
        <v>4.6386568300000004</v>
      </c>
      <c r="AM406" s="16">
        <v>4.6386568300000004</v>
      </c>
      <c r="AN406" s="16">
        <v>0</v>
      </c>
      <c r="AO406" s="16">
        <v>0</v>
      </c>
      <c r="AP406" s="16">
        <v>2.54036872</v>
      </c>
      <c r="AQ406" s="16">
        <v>2.54036872</v>
      </c>
      <c r="AR406" s="16">
        <v>0</v>
      </c>
      <c r="AS406" s="16">
        <v>0</v>
      </c>
      <c r="AT406" s="16">
        <v>7.1790255500000004</v>
      </c>
      <c r="AU406" s="16">
        <v>4.5623324729999997</v>
      </c>
      <c r="AV406" s="16">
        <v>7.6864076600000004</v>
      </c>
      <c r="AW406" s="16">
        <v>12.248740133000002</v>
      </c>
      <c r="AX406" s="16">
        <v>6.3483344100000005</v>
      </c>
      <c r="AY406" s="16">
        <v>0.146008</v>
      </c>
      <c r="AZ406" s="16">
        <v>5.7543977229999994</v>
      </c>
    </row>
    <row r="407" spans="2:52" x14ac:dyDescent="0.25">
      <c r="B407" s="15" t="s">
        <v>288</v>
      </c>
      <c r="C407" s="16">
        <v>7.7208070630000014</v>
      </c>
      <c r="D407" s="16">
        <v>3.3597984930000004</v>
      </c>
      <c r="E407" s="16">
        <v>2.7058064829999999</v>
      </c>
      <c r="F407" s="16">
        <v>0.46618395000000001</v>
      </c>
      <c r="G407" s="16">
        <v>0.18780806</v>
      </c>
      <c r="H407" s="16">
        <v>4.3610085700000001</v>
      </c>
      <c r="I407" s="16">
        <v>0.45042685999999998</v>
      </c>
      <c r="J407" s="16">
        <v>0.14729800000000001</v>
      </c>
      <c r="K407" s="16">
        <v>2.536416</v>
      </c>
      <c r="L407" s="16">
        <v>1.2268677100000001</v>
      </c>
      <c r="M407" s="16">
        <v>66.629829000000001</v>
      </c>
      <c r="N407" s="16">
        <v>66.629829000000001</v>
      </c>
      <c r="O407" s="16">
        <v>0</v>
      </c>
      <c r="P407" s="16">
        <v>0</v>
      </c>
      <c r="Q407" s="16">
        <v>0</v>
      </c>
      <c r="R407" s="16">
        <v>74.350636062999996</v>
      </c>
      <c r="S407" s="16">
        <v>46.521419700000003</v>
      </c>
      <c r="T407" s="16">
        <v>1.05422222</v>
      </c>
      <c r="U407" s="16">
        <v>4.9704522799999999</v>
      </c>
      <c r="V407" s="16">
        <v>0</v>
      </c>
      <c r="W407" s="16">
        <v>0</v>
      </c>
      <c r="X407" s="16">
        <v>1.2587672599999999</v>
      </c>
      <c r="Y407" s="16">
        <v>8.0701112800000008</v>
      </c>
      <c r="Z407" s="16">
        <v>2.5691281500000001</v>
      </c>
      <c r="AA407" s="16">
        <v>64.444100890000001</v>
      </c>
      <c r="AB407" s="16">
        <v>9.906535173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0.7497028</v>
      </c>
      <c r="AM407" s="16">
        <v>0.7497028</v>
      </c>
      <c r="AN407" s="16">
        <v>0</v>
      </c>
      <c r="AO407" s="16">
        <v>0</v>
      </c>
      <c r="AP407" s="16">
        <v>4.4479291299999995</v>
      </c>
      <c r="AQ407" s="16">
        <v>4.4479291299999995</v>
      </c>
      <c r="AR407" s="16">
        <v>0</v>
      </c>
      <c r="AS407" s="16">
        <v>0</v>
      </c>
      <c r="AT407" s="16">
        <v>5.19763193</v>
      </c>
      <c r="AU407" s="16">
        <v>4.708903243</v>
      </c>
      <c r="AV407" s="16">
        <v>4.15670655</v>
      </c>
      <c r="AW407" s="16">
        <v>8.8656097929999991</v>
      </c>
      <c r="AX407" s="16">
        <v>0</v>
      </c>
      <c r="AY407" s="16">
        <v>0</v>
      </c>
      <c r="AZ407" s="16">
        <v>8.8656097929999991</v>
      </c>
    </row>
    <row r="408" spans="2:52" x14ac:dyDescent="0.25">
      <c r="B408" s="15" t="s">
        <v>289</v>
      </c>
      <c r="C408" s="16">
        <v>8.0522572530000005</v>
      </c>
      <c r="D408" s="16">
        <v>0.93552845299999987</v>
      </c>
      <c r="E408" s="16">
        <v>0.73517664299999996</v>
      </c>
      <c r="F408" s="16">
        <v>8.3178210000000002E-2</v>
      </c>
      <c r="G408" s="16">
        <v>0.1171736</v>
      </c>
      <c r="H408" s="16">
        <v>7.1167288000000006</v>
      </c>
      <c r="I408" s="16">
        <v>0.32658759999999998</v>
      </c>
      <c r="J408" s="16">
        <v>2.44993755</v>
      </c>
      <c r="K408" s="16">
        <v>4.3402036500000003</v>
      </c>
      <c r="L408" s="16">
        <v>0</v>
      </c>
      <c r="M408" s="16">
        <v>34.799897039999998</v>
      </c>
      <c r="N408" s="16">
        <v>34.799897039999998</v>
      </c>
      <c r="O408" s="16">
        <v>0</v>
      </c>
      <c r="P408" s="16">
        <v>0</v>
      </c>
      <c r="Q408" s="16">
        <v>0</v>
      </c>
      <c r="R408" s="16">
        <v>42.852154292999998</v>
      </c>
      <c r="S408" s="16">
        <v>21.43835507</v>
      </c>
      <c r="T408" s="16">
        <v>0</v>
      </c>
      <c r="U408" s="16">
        <v>3.2219515699999999</v>
      </c>
      <c r="V408" s="16">
        <v>0</v>
      </c>
      <c r="W408" s="16">
        <v>0</v>
      </c>
      <c r="X408" s="16">
        <v>1.21659392</v>
      </c>
      <c r="Y408" s="16">
        <v>5.25132931</v>
      </c>
      <c r="Z408" s="16">
        <v>0</v>
      </c>
      <c r="AA408" s="16">
        <v>31.128229870000002</v>
      </c>
      <c r="AB408" s="16">
        <v>11.723924423</v>
      </c>
      <c r="AC408" s="16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3.9335842999999997</v>
      </c>
      <c r="AM408" s="16">
        <v>3.9335842999999997</v>
      </c>
      <c r="AN408" s="16">
        <v>0</v>
      </c>
      <c r="AO408" s="16">
        <v>0</v>
      </c>
      <c r="AP408" s="16">
        <v>0</v>
      </c>
      <c r="AQ408" s="16">
        <v>0</v>
      </c>
      <c r="AR408" s="16">
        <v>0</v>
      </c>
      <c r="AS408" s="16">
        <v>0</v>
      </c>
      <c r="AT408" s="16">
        <v>3.9335842999999997</v>
      </c>
      <c r="AU408" s="16">
        <v>7.790340123</v>
      </c>
      <c r="AV408" s="16">
        <v>3.8555310400000002</v>
      </c>
      <c r="AW408" s="16">
        <v>11.645871162999999</v>
      </c>
      <c r="AX408" s="16">
        <v>0</v>
      </c>
      <c r="AY408" s="16">
        <v>1.2931018600000002</v>
      </c>
      <c r="AZ408" s="16">
        <v>10.352769302999999</v>
      </c>
    </row>
    <row r="409" spans="2:52" x14ac:dyDescent="0.25">
      <c r="B409" s="15" t="s">
        <v>290</v>
      </c>
      <c r="C409" s="16">
        <v>107.656088697</v>
      </c>
      <c r="D409" s="16">
        <v>96.942175306999999</v>
      </c>
      <c r="E409" s="16">
        <v>75.550766836999998</v>
      </c>
      <c r="F409" s="16">
        <v>21.096783200000001</v>
      </c>
      <c r="G409" s="16">
        <v>0.29462526999999999</v>
      </c>
      <c r="H409" s="16">
        <v>10.71391339</v>
      </c>
      <c r="I409" s="16">
        <v>0.41564635</v>
      </c>
      <c r="J409" s="16">
        <v>0.16300604000000002</v>
      </c>
      <c r="K409" s="16">
        <v>10.135261</v>
      </c>
      <c r="L409" s="16">
        <v>0</v>
      </c>
      <c r="M409" s="16">
        <v>87.177821719999997</v>
      </c>
      <c r="N409" s="16">
        <v>76.597327000000007</v>
      </c>
      <c r="O409" s="16">
        <v>10.580494720000001</v>
      </c>
      <c r="P409" s="16">
        <v>0</v>
      </c>
      <c r="Q409" s="16">
        <v>0</v>
      </c>
      <c r="R409" s="16">
        <v>194.833910417</v>
      </c>
      <c r="S409" s="16">
        <v>45.202604999999998</v>
      </c>
      <c r="T409" s="16">
        <v>6.1883910000000002</v>
      </c>
      <c r="U409" s="16">
        <v>7.8560119999999998</v>
      </c>
      <c r="V409" s="16">
        <v>0</v>
      </c>
      <c r="W409" s="16">
        <v>0</v>
      </c>
      <c r="X409" s="16">
        <v>6.0922359999999998</v>
      </c>
      <c r="Y409" s="16">
        <v>17.064531850000002</v>
      </c>
      <c r="Z409" s="16">
        <v>6.7756350000000003</v>
      </c>
      <c r="AA409" s="16">
        <v>89.179410849999996</v>
      </c>
      <c r="AB409" s="16">
        <v>105.654499567</v>
      </c>
      <c r="AC409" s="16">
        <v>0</v>
      </c>
      <c r="AD409" s="16">
        <v>0</v>
      </c>
      <c r="AE409" s="16">
        <v>0</v>
      </c>
      <c r="AF409" s="16">
        <v>0</v>
      </c>
      <c r="AG409" s="16">
        <v>0</v>
      </c>
      <c r="AH409" s="16">
        <v>0</v>
      </c>
      <c r="AI409" s="16">
        <v>0</v>
      </c>
      <c r="AJ409" s="16">
        <v>0</v>
      </c>
      <c r="AK409" s="16">
        <v>0</v>
      </c>
      <c r="AL409" s="16">
        <v>16.9138454</v>
      </c>
      <c r="AM409" s="16">
        <v>16.9138454</v>
      </c>
      <c r="AN409" s="16">
        <v>0</v>
      </c>
      <c r="AO409" s="16">
        <v>0</v>
      </c>
      <c r="AP409" s="16">
        <v>23.097664000000002</v>
      </c>
      <c r="AQ409" s="16">
        <v>23.097664000000002</v>
      </c>
      <c r="AR409" s="16">
        <v>0</v>
      </c>
      <c r="AS409" s="16">
        <v>0</v>
      </c>
      <c r="AT409" s="16">
        <v>40.011509400000001</v>
      </c>
      <c r="AU409" s="16">
        <v>65.642990167000008</v>
      </c>
      <c r="AV409" s="16">
        <v>35.36318782</v>
      </c>
      <c r="AW409" s="16">
        <v>101.006177987</v>
      </c>
      <c r="AX409" s="16">
        <v>0</v>
      </c>
      <c r="AY409" s="16">
        <v>0</v>
      </c>
      <c r="AZ409" s="16">
        <v>101.006177987</v>
      </c>
    </row>
    <row r="410" spans="2:52" x14ac:dyDescent="0.25">
      <c r="B410" s="15" t="s">
        <v>291</v>
      </c>
      <c r="C410" s="16">
        <v>11.677966311</v>
      </c>
      <c r="D410" s="16">
        <v>5.4675871510000009</v>
      </c>
      <c r="E410" s="16">
        <v>3.2528987010000003</v>
      </c>
      <c r="F410" s="16">
        <v>1.92828084</v>
      </c>
      <c r="G410" s="16">
        <v>0.28640760999999998</v>
      </c>
      <c r="H410" s="16">
        <v>6.2103791600000013</v>
      </c>
      <c r="I410" s="16">
        <v>0.83651890000000007</v>
      </c>
      <c r="J410" s="16">
        <v>0.18137700000000001</v>
      </c>
      <c r="K410" s="16">
        <v>5.1736794000000002</v>
      </c>
      <c r="L410" s="16">
        <v>1.8803860000000002E-2</v>
      </c>
      <c r="M410" s="16">
        <v>52.320145799999999</v>
      </c>
      <c r="N410" s="16">
        <v>51.493031999999999</v>
      </c>
      <c r="O410" s="16">
        <v>0.47711379999999998</v>
      </c>
      <c r="P410" s="16">
        <v>0.2</v>
      </c>
      <c r="Q410" s="16">
        <v>0.15</v>
      </c>
      <c r="R410" s="16">
        <v>63.998112111000005</v>
      </c>
      <c r="S410" s="16">
        <v>43.439413250000001</v>
      </c>
      <c r="T410" s="16">
        <v>1.30059149</v>
      </c>
      <c r="U410" s="16">
        <v>3.7207976499999997</v>
      </c>
      <c r="V410" s="16">
        <v>0</v>
      </c>
      <c r="W410" s="16">
        <v>0</v>
      </c>
      <c r="X410" s="16">
        <v>2.0724920199999999</v>
      </c>
      <c r="Y410" s="16">
        <v>8.6233272899999989</v>
      </c>
      <c r="Z410" s="16">
        <v>0</v>
      </c>
      <c r="AA410" s="16">
        <v>59.156621700000002</v>
      </c>
      <c r="AB410" s="16">
        <v>4.8414904110000005</v>
      </c>
      <c r="AC410" s="16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0.34348356000000002</v>
      </c>
      <c r="AM410" s="16">
        <v>0.34348356000000002</v>
      </c>
      <c r="AN410" s="16">
        <v>0</v>
      </c>
      <c r="AO410" s="16">
        <v>0</v>
      </c>
      <c r="AP410" s="16">
        <v>0</v>
      </c>
      <c r="AQ410" s="16">
        <v>0</v>
      </c>
      <c r="AR410" s="16">
        <v>0</v>
      </c>
      <c r="AS410" s="16">
        <v>0</v>
      </c>
      <c r="AT410" s="16">
        <v>0.34348356000000002</v>
      </c>
      <c r="AU410" s="16">
        <v>4.4980068509999995</v>
      </c>
      <c r="AV410" s="16">
        <v>11.68931976</v>
      </c>
      <c r="AW410" s="16">
        <v>16.187326611</v>
      </c>
      <c r="AX410" s="16">
        <v>1.25145923</v>
      </c>
      <c r="AY410" s="16">
        <v>0</v>
      </c>
      <c r="AZ410" s="16">
        <v>14.935867381000001</v>
      </c>
    </row>
    <row r="411" spans="2:52" x14ac:dyDescent="0.25">
      <c r="B411" s="15" t="s">
        <v>195</v>
      </c>
      <c r="C411" s="16">
        <v>8.1941713069999995</v>
      </c>
      <c r="D411" s="16">
        <v>1.922284597</v>
      </c>
      <c r="E411" s="16">
        <v>1.033295697</v>
      </c>
      <c r="F411" s="16">
        <v>0.53271849999999998</v>
      </c>
      <c r="G411" s="16">
        <v>0.35627040000000004</v>
      </c>
      <c r="H411" s="16">
        <v>6.2718867099999995</v>
      </c>
      <c r="I411" s="16">
        <v>0.58127649999999997</v>
      </c>
      <c r="J411" s="16">
        <v>0.3323255</v>
      </c>
      <c r="K411" s="16">
        <v>4.7046764300000001</v>
      </c>
      <c r="L411" s="16">
        <v>0.65360828000000004</v>
      </c>
      <c r="M411" s="16">
        <v>65.622219999999999</v>
      </c>
      <c r="N411" s="16">
        <v>57.842700000000001</v>
      </c>
      <c r="O411" s="16">
        <v>0</v>
      </c>
      <c r="P411" s="16">
        <v>0</v>
      </c>
      <c r="Q411" s="16">
        <v>7.7795199999999998</v>
      </c>
      <c r="R411" s="16">
        <v>73.816391306999989</v>
      </c>
      <c r="S411" s="16">
        <v>40.295122929999998</v>
      </c>
      <c r="T411" s="16">
        <v>0.42334899999999998</v>
      </c>
      <c r="U411" s="16">
        <v>4.0966418899999999</v>
      </c>
      <c r="V411" s="16">
        <v>0</v>
      </c>
      <c r="W411" s="16">
        <v>0</v>
      </c>
      <c r="X411" s="16">
        <v>3.2255288799999997</v>
      </c>
      <c r="Y411" s="16">
        <v>4.65131212</v>
      </c>
      <c r="Z411" s="16">
        <v>0</v>
      </c>
      <c r="AA411" s="16">
        <v>52.691954819999999</v>
      </c>
      <c r="AB411" s="16">
        <v>21.124436487000001</v>
      </c>
      <c r="AC411" s="16">
        <v>0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0</v>
      </c>
      <c r="AJ411" s="16">
        <v>0</v>
      </c>
      <c r="AK411" s="16">
        <v>0</v>
      </c>
      <c r="AL411" s="16">
        <v>0.15603700000000001</v>
      </c>
      <c r="AM411" s="16">
        <v>0.15603700000000001</v>
      </c>
      <c r="AN411" s="16">
        <v>0</v>
      </c>
      <c r="AO411" s="16">
        <v>0</v>
      </c>
      <c r="AP411" s="16">
        <v>6.2398668600000002</v>
      </c>
      <c r="AQ411" s="16">
        <v>6.2398668600000002</v>
      </c>
      <c r="AR411" s="16">
        <v>0</v>
      </c>
      <c r="AS411" s="16">
        <v>0</v>
      </c>
      <c r="AT411" s="16">
        <v>6.3959038600000007</v>
      </c>
      <c r="AU411" s="16">
        <v>14.728532627</v>
      </c>
      <c r="AV411" s="16">
        <v>8.2131302900000005</v>
      </c>
      <c r="AW411" s="16">
        <v>22.941662916999999</v>
      </c>
      <c r="AX411" s="16">
        <v>0.10389605</v>
      </c>
      <c r="AY411" s="16">
        <v>53.531299750000002</v>
      </c>
      <c r="AZ411" s="16">
        <v>-30.693532882999996</v>
      </c>
    </row>
    <row r="412" spans="2:52" x14ac:dyDescent="0.25">
      <c r="B412" s="15" t="s">
        <v>171</v>
      </c>
      <c r="C412" s="16">
        <v>14.229320492999999</v>
      </c>
      <c r="D412" s="16">
        <v>9.5452732429999987</v>
      </c>
      <c r="E412" s="16">
        <v>7.0711481129999996</v>
      </c>
      <c r="F412" s="16">
        <v>1.9536544499999999</v>
      </c>
      <c r="G412" s="16">
        <v>0.52047067999999996</v>
      </c>
      <c r="H412" s="16">
        <v>4.6840472499999999</v>
      </c>
      <c r="I412" s="16">
        <v>1.09087132</v>
      </c>
      <c r="J412" s="16">
        <v>0.97994387999999999</v>
      </c>
      <c r="K412" s="16">
        <v>2.5840070000000002</v>
      </c>
      <c r="L412" s="16">
        <v>2.9225049999999999E-2</v>
      </c>
      <c r="M412" s="16">
        <v>86.237066400000003</v>
      </c>
      <c r="N412" s="16">
        <v>82.531677999999999</v>
      </c>
      <c r="O412" s="16">
        <v>1.0025884</v>
      </c>
      <c r="P412" s="16">
        <v>0</v>
      </c>
      <c r="Q412" s="16">
        <v>2.7027999999999999</v>
      </c>
      <c r="R412" s="16">
        <v>100.46638689300001</v>
      </c>
      <c r="S412" s="16">
        <v>43.737295639999999</v>
      </c>
      <c r="T412" s="16">
        <v>2.47084729</v>
      </c>
      <c r="U412" s="16">
        <v>6.5319315900000001</v>
      </c>
      <c r="V412" s="16">
        <v>0</v>
      </c>
      <c r="W412" s="16">
        <v>0</v>
      </c>
      <c r="X412" s="16">
        <v>2.9362335699999997</v>
      </c>
      <c r="Y412" s="16">
        <v>24.436490809999999</v>
      </c>
      <c r="Z412" s="16">
        <v>5.7588964999999996</v>
      </c>
      <c r="AA412" s="16">
        <v>85.871695399999993</v>
      </c>
      <c r="AB412" s="16">
        <v>14.594691493000001</v>
      </c>
      <c r="AC412" s="16">
        <v>0</v>
      </c>
      <c r="AD412" s="16">
        <v>0</v>
      </c>
      <c r="AE412" s="16">
        <v>0</v>
      </c>
      <c r="AF412" s="16">
        <v>0</v>
      </c>
      <c r="AG412" s="16">
        <v>24.058882000000001</v>
      </c>
      <c r="AH412" s="16">
        <v>24.058882000000001</v>
      </c>
      <c r="AI412" s="16">
        <v>0</v>
      </c>
      <c r="AJ412" s="16">
        <v>0</v>
      </c>
      <c r="AK412" s="16">
        <v>24.058882000000001</v>
      </c>
      <c r="AL412" s="16">
        <v>3.7340185500000005</v>
      </c>
      <c r="AM412" s="16">
        <v>3.7340185500000005</v>
      </c>
      <c r="AN412" s="16">
        <v>0</v>
      </c>
      <c r="AO412" s="16">
        <v>0</v>
      </c>
      <c r="AP412" s="16">
        <v>65.652588739999999</v>
      </c>
      <c r="AQ412" s="16">
        <v>65.652588739999999</v>
      </c>
      <c r="AR412" s="16">
        <v>0</v>
      </c>
      <c r="AS412" s="16">
        <v>0</v>
      </c>
      <c r="AT412" s="16">
        <v>69.386607290000001</v>
      </c>
      <c r="AU412" s="16">
        <v>-30.733033797000001</v>
      </c>
      <c r="AV412" s="16">
        <v>6.7917148599999999</v>
      </c>
      <c r="AW412" s="16">
        <v>-23.941318936999998</v>
      </c>
      <c r="AX412" s="16">
        <v>1.0023639900000001</v>
      </c>
      <c r="AY412" s="16">
        <v>0</v>
      </c>
      <c r="AZ412" s="16">
        <v>-24.943682927000001</v>
      </c>
    </row>
    <row r="413" spans="2:52" x14ac:dyDescent="0.25">
      <c r="B413" s="15" t="s">
        <v>292</v>
      </c>
      <c r="C413" s="16">
        <v>11.681060948000001</v>
      </c>
      <c r="D413" s="16">
        <v>5.948785118</v>
      </c>
      <c r="E413" s="16">
        <v>3.7474407279999999</v>
      </c>
      <c r="F413" s="16">
        <v>1.8229385</v>
      </c>
      <c r="G413" s="16">
        <v>0.37840589000000002</v>
      </c>
      <c r="H413" s="16">
        <v>5.7322758300000007</v>
      </c>
      <c r="I413" s="16">
        <v>0.45812409999999998</v>
      </c>
      <c r="J413" s="16">
        <v>0.69173399999999996</v>
      </c>
      <c r="K413" s="16">
        <v>4.4722698699999999</v>
      </c>
      <c r="L413" s="16">
        <v>0.11014786</v>
      </c>
      <c r="M413" s="16">
        <v>100.7054433</v>
      </c>
      <c r="N413" s="16">
        <v>99.587256999999994</v>
      </c>
      <c r="O413" s="16">
        <v>1.1181863000000001</v>
      </c>
      <c r="P413" s="16">
        <v>0</v>
      </c>
      <c r="Q413" s="16">
        <v>0</v>
      </c>
      <c r="R413" s="16">
        <v>112.38650424799999</v>
      </c>
      <c r="S413" s="16">
        <v>43.879483530000002</v>
      </c>
      <c r="T413" s="16">
        <v>0.91129170999999998</v>
      </c>
      <c r="U413" s="16">
        <v>5.8468275599999995</v>
      </c>
      <c r="V413" s="16">
        <v>0</v>
      </c>
      <c r="W413" s="16">
        <v>2.1319750000000002</v>
      </c>
      <c r="X413" s="16">
        <v>6.4195596399999992</v>
      </c>
      <c r="Y413" s="16">
        <v>10.328686900000001</v>
      </c>
      <c r="Z413" s="16">
        <v>3.1481633599999999</v>
      </c>
      <c r="AA413" s="16">
        <v>72.665987700000002</v>
      </c>
      <c r="AB413" s="16">
        <v>39.720516547999999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3.27937733</v>
      </c>
      <c r="AM413" s="16">
        <v>3.27937733</v>
      </c>
      <c r="AN413" s="16">
        <v>0</v>
      </c>
      <c r="AO413" s="16">
        <v>0</v>
      </c>
      <c r="AP413" s="16">
        <v>7.9396129100000001</v>
      </c>
      <c r="AQ413" s="16">
        <v>7.9396129100000001</v>
      </c>
      <c r="AR413" s="16">
        <v>0</v>
      </c>
      <c r="AS413" s="16">
        <v>0</v>
      </c>
      <c r="AT413" s="16">
        <v>11.21899024</v>
      </c>
      <c r="AU413" s="16">
        <v>28.501526308000003</v>
      </c>
      <c r="AV413" s="16">
        <v>14.505684630000001</v>
      </c>
      <c r="AW413" s="16">
        <v>43.007210938</v>
      </c>
      <c r="AX413" s="16">
        <v>0</v>
      </c>
      <c r="AY413" s="16">
        <v>0</v>
      </c>
      <c r="AZ413" s="16">
        <v>43.007210938</v>
      </c>
    </row>
    <row r="414" spans="2:52" x14ac:dyDescent="0.25">
      <c r="B414" s="15" t="s">
        <v>201</v>
      </c>
      <c r="C414" s="16">
        <v>15.947253560000002</v>
      </c>
      <c r="D414" s="16">
        <v>10.232172620000002</v>
      </c>
      <c r="E414" s="16">
        <v>6.0889468000000004</v>
      </c>
      <c r="F414" s="16">
        <v>3.4275071800000001</v>
      </c>
      <c r="G414" s="16">
        <v>0.71571863999999996</v>
      </c>
      <c r="H414" s="16">
        <v>5.71508094</v>
      </c>
      <c r="I414" s="16">
        <v>0.79861280000000001</v>
      </c>
      <c r="J414" s="16">
        <v>1.05064069</v>
      </c>
      <c r="K414" s="16">
        <v>3.8658274500000003</v>
      </c>
      <c r="L414" s="16">
        <v>0</v>
      </c>
      <c r="M414" s="16">
        <v>68.458246459999998</v>
      </c>
      <c r="N414" s="16">
        <v>67.254543999999996</v>
      </c>
      <c r="O414" s="16">
        <v>1.2037024599999999</v>
      </c>
      <c r="P414" s="16">
        <v>0</v>
      </c>
      <c r="Q414" s="16">
        <v>0</v>
      </c>
      <c r="R414" s="16">
        <v>84.405500019999991</v>
      </c>
      <c r="S414" s="16">
        <v>40.296063009999997</v>
      </c>
      <c r="T414" s="16">
        <v>3.0534444399999998</v>
      </c>
      <c r="U414" s="16">
        <v>7.6585779199999999</v>
      </c>
      <c r="V414" s="16">
        <v>0</v>
      </c>
      <c r="W414" s="16">
        <v>0</v>
      </c>
      <c r="X414" s="16">
        <v>17.13395143</v>
      </c>
      <c r="Y414" s="16">
        <v>4.6928432999999998</v>
      </c>
      <c r="Z414" s="16">
        <v>1.6266302099999999</v>
      </c>
      <c r="AA414" s="16">
        <v>74.461510309999994</v>
      </c>
      <c r="AB414" s="16">
        <v>9.9439897099999985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0.62823519999999999</v>
      </c>
      <c r="AM414" s="16">
        <v>0.62823519999999999</v>
      </c>
      <c r="AN414" s="16">
        <v>0</v>
      </c>
      <c r="AO414" s="16">
        <v>0</v>
      </c>
      <c r="AP414" s="16">
        <v>5.0970530400000005</v>
      </c>
      <c r="AQ414" s="16">
        <v>5.0970530400000005</v>
      </c>
      <c r="AR414" s="16">
        <v>0</v>
      </c>
      <c r="AS414" s="16">
        <v>0</v>
      </c>
      <c r="AT414" s="16">
        <v>5.7252882400000003</v>
      </c>
      <c r="AU414" s="16">
        <v>4.2187014700000001</v>
      </c>
      <c r="AV414" s="16">
        <v>1.5700582400000003</v>
      </c>
      <c r="AW414" s="16">
        <v>5.788759709999999</v>
      </c>
      <c r="AX414" s="16">
        <v>4.4163549699999995</v>
      </c>
      <c r="AY414" s="16">
        <v>0</v>
      </c>
      <c r="AZ414" s="16">
        <v>1.3724047399999999</v>
      </c>
    </row>
    <row r="415" spans="2:52" x14ac:dyDescent="0.25">
      <c r="B415" s="15" t="s">
        <v>293</v>
      </c>
      <c r="C415" s="16">
        <v>27.395930432999997</v>
      </c>
      <c r="D415" s="16">
        <v>12.057625162999999</v>
      </c>
      <c r="E415" s="16">
        <v>6.3396429029999997</v>
      </c>
      <c r="F415" s="16">
        <v>5.3035282600000002</v>
      </c>
      <c r="G415" s="16">
        <v>0.41445399999999999</v>
      </c>
      <c r="H415" s="16">
        <v>15.338305269999999</v>
      </c>
      <c r="I415" s="16">
        <v>0.33623159000000002</v>
      </c>
      <c r="J415" s="16">
        <v>0.95434699999999995</v>
      </c>
      <c r="K415" s="16">
        <v>12.75246233</v>
      </c>
      <c r="L415" s="16">
        <v>1.2952643500000001</v>
      </c>
      <c r="M415" s="16">
        <v>119.93844</v>
      </c>
      <c r="N415" s="16">
        <v>84.93844</v>
      </c>
      <c r="O415" s="16">
        <v>0</v>
      </c>
      <c r="P415" s="16">
        <v>0</v>
      </c>
      <c r="Q415" s="16">
        <v>35</v>
      </c>
      <c r="R415" s="16">
        <v>147.334370433</v>
      </c>
      <c r="S415" s="16">
        <v>51.451581759999996</v>
      </c>
      <c r="T415" s="16">
        <v>9.171914469999999</v>
      </c>
      <c r="U415" s="16">
        <v>5.2426229500000003</v>
      </c>
      <c r="V415" s="16">
        <v>0</v>
      </c>
      <c r="W415" s="16">
        <v>0</v>
      </c>
      <c r="X415" s="16">
        <v>1.72992021</v>
      </c>
      <c r="Y415" s="16">
        <v>36.521326130000006</v>
      </c>
      <c r="Z415" s="16">
        <v>0</v>
      </c>
      <c r="AA415" s="16">
        <v>104.11736552000001</v>
      </c>
      <c r="AB415" s="16">
        <v>43.217004913000004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0.12605045000000001</v>
      </c>
      <c r="AM415" s="16">
        <v>0.12605045000000001</v>
      </c>
      <c r="AN415" s="16">
        <v>0</v>
      </c>
      <c r="AO415" s="16">
        <v>0</v>
      </c>
      <c r="AP415" s="16">
        <v>0</v>
      </c>
      <c r="AQ415" s="16">
        <v>0</v>
      </c>
      <c r="AR415" s="16">
        <v>0</v>
      </c>
      <c r="AS415" s="16">
        <v>0</v>
      </c>
      <c r="AT415" s="16">
        <v>0.12605045000000001</v>
      </c>
      <c r="AU415" s="16">
        <v>43.090954463000003</v>
      </c>
      <c r="AV415" s="16">
        <v>14.793720909999999</v>
      </c>
      <c r="AW415" s="16">
        <v>57.884675373</v>
      </c>
      <c r="AX415" s="16">
        <v>0</v>
      </c>
      <c r="AY415" s="16">
        <v>0</v>
      </c>
      <c r="AZ415" s="16">
        <v>57.884675373</v>
      </c>
    </row>
    <row r="416" spans="2:52" x14ac:dyDescent="0.25">
      <c r="B416" s="15" t="s">
        <v>294</v>
      </c>
      <c r="C416" s="16">
        <v>28.207656144999994</v>
      </c>
      <c r="D416" s="16">
        <v>11.659802075</v>
      </c>
      <c r="E416" s="16">
        <v>8.0250151850000009</v>
      </c>
      <c r="F416" s="16">
        <v>2.7068451900000001</v>
      </c>
      <c r="G416" s="16">
        <v>0.92794169999999998</v>
      </c>
      <c r="H416" s="16">
        <v>16.54785407</v>
      </c>
      <c r="I416" s="16">
        <v>4.99520768</v>
      </c>
      <c r="J416" s="16">
        <v>1.740124</v>
      </c>
      <c r="K416" s="16">
        <v>9.7387606899999994</v>
      </c>
      <c r="L416" s="16">
        <v>7.3761699999999999E-2</v>
      </c>
      <c r="M416" s="16">
        <v>92.109586579999998</v>
      </c>
      <c r="N416" s="16">
        <v>90.617735999999994</v>
      </c>
      <c r="O416" s="16">
        <v>1.4918505800000001</v>
      </c>
      <c r="P416" s="16">
        <v>0</v>
      </c>
      <c r="Q416" s="16">
        <v>0</v>
      </c>
      <c r="R416" s="16">
        <v>120.317242725</v>
      </c>
      <c r="S416" s="16">
        <v>54.677778189999998</v>
      </c>
      <c r="T416" s="16">
        <v>2.78444841</v>
      </c>
      <c r="U416" s="16">
        <v>9.7630202100000005</v>
      </c>
      <c r="V416" s="16">
        <v>0</v>
      </c>
      <c r="W416" s="16">
        <v>0.44974259999999999</v>
      </c>
      <c r="X416" s="16">
        <v>4.0530237200000006</v>
      </c>
      <c r="Y416" s="16">
        <v>13.665170949999998</v>
      </c>
      <c r="Z416" s="16">
        <v>0.71409316</v>
      </c>
      <c r="AA416" s="16">
        <v>86.107277239999988</v>
      </c>
      <c r="AB416" s="16">
        <v>34.209965484999998</v>
      </c>
      <c r="AC416" s="16">
        <v>0</v>
      </c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4.64716358</v>
      </c>
      <c r="AM416" s="16">
        <v>4.64716358</v>
      </c>
      <c r="AN416" s="16">
        <v>0</v>
      </c>
      <c r="AO416" s="16">
        <v>0</v>
      </c>
      <c r="AP416" s="16">
        <v>2.6270471299999998</v>
      </c>
      <c r="AQ416" s="16">
        <v>2.6270471299999998</v>
      </c>
      <c r="AR416" s="16">
        <v>0</v>
      </c>
      <c r="AS416" s="16">
        <v>0</v>
      </c>
      <c r="AT416" s="16">
        <v>7.2742107100000002</v>
      </c>
      <c r="AU416" s="16">
        <v>26.935754774999999</v>
      </c>
      <c r="AV416" s="16">
        <v>25.765043089999999</v>
      </c>
      <c r="AW416" s="16">
        <v>52.700797864999991</v>
      </c>
      <c r="AX416" s="16">
        <v>0.21365000000000001</v>
      </c>
      <c r="AY416" s="16">
        <v>0</v>
      </c>
      <c r="AZ416" s="16">
        <v>52.487147864999997</v>
      </c>
    </row>
    <row r="417" spans="2:52" x14ac:dyDescent="0.25">
      <c r="B417" s="15" t="s">
        <v>73</v>
      </c>
      <c r="C417" s="16">
        <v>15.474673612</v>
      </c>
      <c r="D417" s="16">
        <v>8.4600017919999999</v>
      </c>
      <c r="E417" s="16">
        <v>6.1484040319999993</v>
      </c>
      <c r="F417" s="16">
        <v>1.68499618</v>
      </c>
      <c r="G417" s="16">
        <v>0.62660157999999999</v>
      </c>
      <c r="H417" s="16">
        <v>7.0146718200000002</v>
      </c>
      <c r="I417" s="16">
        <v>0.89677963999999999</v>
      </c>
      <c r="J417" s="16">
        <v>1.1497999999999999</v>
      </c>
      <c r="K417" s="16">
        <v>4.5262955999999992</v>
      </c>
      <c r="L417" s="16">
        <v>0.44179657999999999</v>
      </c>
      <c r="M417" s="16">
        <v>73.217197659999997</v>
      </c>
      <c r="N417" s="16">
        <v>71.781158000000005</v>
      </c>
      <c r="O417" s="16">
        <v>1.4360396599999998</v>
      </c>
      <c r="P417" s="16">
        <v>0</v>
      </c>
      <c r="Q417" s="16">
        <v>0</v>
      </c>
      <c r="R417" s="16">
        <v>88.691871272</v>
      </c>
      <c r="S417" s="16">
        <v>39.075099109999996</v>
      </c>
      <c r="T417" s="16">
        <v>2.43766719</v>
      </c>
      <c r="U417" s="16">
        <v>4.7444793600000006</v>
      </c>
      <c r="V417" s="16">
        <v>0</v>
      </c>
      <c r="W417" s="16">
        <v>0</v>
      </c>
      <c r="X417" s="16">
        <v>9.3138912600000001</v>
      </c>
      <c r="Y417" s="16">
        <v>9.2158236300000009</v>
      </c>
      <c r="Z417" s="16">
        <v>2.5094318199999996</v>
      </c>
      <c r="AA417" s="16">
        <v>67.296392369999992</v>
      </c>
      <c r="AB417" s="16">
        <v>21.395478901999997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8.7811125199999989</v>
      </c>
      <c r="AM417" s="16">
        <v>8.7811125199999989</v>
      </c>
      <c r="AN417" s="16">
        <v>0</v>
      </c>
      <c r="AO417" s="16">
        <v>0</v>
      </c>
      <c r="AP417" s="16">
        <v>5.2632246299999998</v>
      </c>
      <c r="AQ417" s="16">
        <v>5.2632246299999998</v>
      </c>
      <c r="AR417" s="16">
        <v>0</v>
      </c>
      <c r="AS417" s="16">
        <v>0</v>
      </c>
      <c r="AT417" s="16">
        <v>14.044337149999999</v>
      </c>
      <c r="AU417" s="16">
        <v>7.3511417519999993</v>
      </c>
      <c r="AV417" s="16">
        <v>31.255727470000004</v>
      </c>
      <c r="AW417" s="16">
        <v>38.606869222</v>
      </c>
      <c r="AX417" s="16">
        <v>1.8378431399999999</v>
      </c>
      <c r="AY417" s="16">
        <v>2.9548310600000001</v>
      </c>
      <c r="AZ417" s="16">
        <v>33.814195022</v>
      </c>
    </row>
    <row r="418" spans="2:52" x14ac:dyDescent="0.25">
      <c r="B418" s="15" t="s">
        <v>295</v>
      </c>
      <c r="C418" s="16">
        <v>46.975929051000008</v>
      </c>
      <c r="D418" s="16">
        <v>25.410122851000004</v>
      </c>
      <c r="E418" s="16">
        <v>16.723068471000001</v>
      </c>
      <c r="F418" s="16">
        <v>7.1576865500000002</v>
      </c>
      <c r="G418" s="16">
        <v>1.52936783</v>
      </c>
      <c r="H418" s="16">
        <v>21.565806200000004</v>
      </c>
      <c r="I418" s="16">
        <v>4.0693603500000002</v>
      </c>
      <c r="J418" s="16">
        <v>1.4544020500000001</v>
      </c>
      <c r="K418" s="16">
        <v>15.96769898</v>
      </c>
      <c r="L418" s="16">
        <v>7.4344820000000006E-2</v>
      </c>
      <c r="M418" s="16">
        <v>139.29637772000001</v>
      </c>
      <c r="N418" s="16">
        <v>136.64202599999999</v>
      </c>
      <c r="O418" s="16">
        <v>2.6543517200000002</v>
      </c>
      <c r="P418" s="16">
        <v>0</v>
      </c>
      <c r="Q418" s="16">
        <v>0</v>
      </c>
      <c r="R418" s="16">
        <v>186.27230677099999</v>
      </c>
      <c r="S418" s="16">
        <v>62.646301049999998</v>
      </c>
      <c r="T418" s="16">
        <v>17.440948110000001</v>
      </c>
      <c r="U418" s="16">
        <v>19.858033280000001</v>
      </c>
      <c r="V418" s="16">
        <v>0.60284164000000007</v>
      </c>
      <c r="W418" s="16">
        <v>4.9405087300000003</v>
      </c>
      <c r="X418" s="16">
        <v>14.24285012</v>
      </c>
      <c r="Y418" s="16">
        <v>23.417053690000003</v>
      </c>
      <c r="Z418" s="16">
        <v>2.3046131299999999</v>
      </c>
      <c r="AA418" s="16">
        <v>145.45314974999999</v>
      </c>
      <c r="AB418" s="16">
        <v>40.819157021000002</v>
      </c>
      <c r="AC418" s="16">
        <v>1.59667</v>
      </c>
      <c r="AD418" s="16">
        <v>0</v>
      </c>
      <c r="AE418" s="16">
        <v>0</v>
      </c>
      <c r="AF418" s="16">
        <v>1.59667</v>
      </c>
      <c r="AG418" s="16">
        <v>1.506372</v>
      </c>
      <c r="AH418" s="16">
        <v>1.506372</v>
      </c>
      <c r="AI418" s="16">
        <v>0</v>
      </c>
      <c r="AJ418" s="16">
        <v>0</v>
      </c>
      <c r="AK418" s="16">
        <v>3.1030419999999999</v>
      </c>
      <c r="AL418" s="16">
        <v>29.392571270000005</v>
      </c>
      <c r="AM418" s="16">
        <v>29.392571270000005</v>
      </c>
      <c r="AN418" s="16">
        <v>0</v>
      </c>
      <c r="AO418" s="16">
        <v>0</v>
      </c>
      <c r="AP418" s="16">
        <v>9.6673128699999999</v>
      </c>
      <c r="AQ418" s="16">
        <v>9.6673128699999999</v>
      </c>
      <c r="AR418" s="16">
        <v>0</v>
      </c>
      <c r="AS418" s="16">
        <v>0</v>
      </c>
      <c r="AT418" s="16">
        <v>39.059884140000001</v>
      </c>
      <c r="AU418" s="16">
        <v>4.8623148809999996</v>
      </c>
      <c r="AV418" s="16">
        <v>9.5642185699999995</v>
      </c>
      <c r="AW418" s="16">
        <v>14.426533450999999</v>
      </c>
      <c r="AX418" s="16">
        <v>1.442534E-2</v>
      </c>
      <c r="AY418" s="16">
        <v>4.4456286</v>
      </c>
      <c r="AZ418" s="16">
        <v>9.9664795109999993</v>
      </c>
    </row>
    <row r="419" spans="2:52" x14ac:dyDescent="0.25">
      <c r="B419" s="15" t="s">
        <v>296</v>
      </c>
      <c r="C419" s="16">
        <v>6.8933150679999997</v>
      </c>
      <c r="D419" s="16">
        <v>3.6939927680000002</v>
      </c>
      <c r="E419" s="16">
        <v>2.9282640980000001</v>
      </c>
      <c r="F419" s="16">
        <v>0.60642941000000006</v>
      </c>
      <c r="G419" s="16">
        <v>0.15929926</v>
      </c>
      <c r="H419" s="16">
        <v>3.1993223000000004</v>
      </c>
      <c r="I419" s="16">
        <v>1.4732239499999999</v>
      </c>
      <c r="J419" s="16">
        <v>0.86877219999999999</v>
      </c>
      <c r="K419" s="16">
        <v>0.46283495000000002</v>
      </c>
      <c r="L419" s="16">
        <v>0.39449119999999999</v>
      </c>
      <c r="M419" s="16">
        <v>46.213757000000001</v>
      </c>
      <c r="N419" s="16">
        <v>45.930757</v>
      </c>
      <c r="O419" s="16">
        <v>0</v>
      </c>
      <c r="P419" s="16">
        <v>0.28299999999999997</v>
      </c>
      <c r="Q419" s="16">
        <v>0</v>
      </c>
      <c r="R419" s="16">
        <v>53.107072068000001</v>
      </c>
      <c r="S419" s="16">
        <v>24.586497640000001</v>
      </c>
      <c r="T419" s="16">
        <v>1.22287166</v>
      </c>
      <c r="U419" s="16">
        <v>4.0440799500000004</v>
      </c>
      <c r="V419" s="16">
        <v>0</v>
      </c>
      <c r="W419" s="16">
        <v>9.7129560000000004E-2</v>
      </c>
      <c r="X419" s="16">
        <v>4.6037619699999999</v>
      </c>
      <c r="Y419" s="16">
        <v>10.962609279999999</v>
      </c>
      <c r="Z419" s="16">
        <v>0.60056162999999996</v>
      </c>
      <c r="AA419" s="16">
        <v>46.117511690000008</v>
      </c>
      <c r="AB419" s="16">
        <v>6.9895603779999993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3.6387983999999998</v>
      </c>
      <c r="AM419" s="16">
        <v>3.6387983999999998</v>
      </c>
      <c r="AN419" s="16">
        <v>0</v>
      </c>
      <c r="AO419" s="16">
        <v>0</v>
      </c>
      <c r="AP419" s="16">
        <v>2.3259843600000001</v>
      </c>
      <c r="AQ419" s="16">
        <v>2.3259843600000001</v>
      </c>
      <c r="AR419" s="16">
        <v>0</v>
      </c>
      <c r="AS419" s="16">
        <v>0</v>
      </c>
      <c r="AT419" s="16">
        <v>5.9647827599999994</v>
      </c>
      <c r="AU419" s="16">
        <v>1.0247776180000001</v>
      </c>
      <c r="AV419" s="16">
        <v>2.8283167100000002</v>
      </c>
      <c r="AW419" s="16">
        <v>3.8530943280000001</v>
      </c>
      <c r="AX419" s="16">
        <v>0</v>
      </c>
      <c r="AY419" s="16">
        <v>0</v>
      </c>
      <c r="AZ419" s="16">
        <v>3.8530943280000001</v>
      </c>
    </row>
    <row r="420" spans="2:52" x14ac:dyDescent="0.25">
      <c r="B420" s="15" t="s">
        <v>297</v>
      </c>
      <c r="C420" s="16">
        <v>12.694375021999999</v>
      </c>
      <c r="D420" s="16">
        <v>5.6529788220000006</v>
      </c>
      <c r="E420" s="16">
        <v>4.7677703220000005</v>
      </c>
      <c r="F420" s="16">
        <v>0.27199950000000001</v>
      </c>
      <c r="G420" s="16">
        <v>0.613209</v>
      </c>
      <c r="H420" s="16">
        <v>7.0413961999999994</v>
      </c>
      <c r="I420" s="16">
        <v>3.38025259</v>
      </c>
      <c r="J420" s="16">
        <v>1.1663740499999999</v>
      </c>
      <c r="K420" s="16">
        <v>2.3828727500000002</v>
      </c>
      <c r="L420" s="16">
        <v>0.11189681</v>
      </c>
      <c r="M420" s="16">
        <v>66.6018325</v>
      </c>
      <c r="N420" s="16">
        <v>65.774807999999993</v>
      </c>
      <c r="O420" s="16">
        <v>0.82702450000000005</v>
      </c>
      <c r="P420" s="16">
        <v>0</v>
      </c>
      <c r="Q420" s="16">
        <v>0</v>
      </c>
      <c r="R420" s="16">
        <v>79.296207522000003</v>
      </c>
      <c r="S420" s="16">
        <v>51.796377619999994</v>
      </c>
      <c r="T420" s="16">
        <v>1.6746392700000001</v>
      </c>
      <c r="U420" s="16">
        <v>7.57382154</v>
      </c>
      <c r="V420" s="16">
        <v>0</v>
      </c>
      <c r="W420" s="16">
        <v>0.38552421000000003</v>
      </c>
      <c r="X420" s="16">
        <v>3.0466256700000001</v>
      </c>
      <c r="Y420" s="16">
        <v>7.2067128299999998</v>
      </c>
      <c r="Z420" s="16">
        <v>1.5399366000000001</v>
      </c>
      <c r="AA420" s="16">
        <v>73.223637740000001</v>
      </c>
      <c r="AB420" s="16">
        <v>6.0725697819999995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0.27790474999999998</v>
      </c>
      <c r="AM420" s="16">
        <v>0.27790474999999998</v>
      </c>
      <c r="AN420" s="16">
        <v>0</v>
      </c>
      <c r="AO420" s="16">
        <v>0</v>
      </c>
      <c r="AP420" s="16">
        <v>3.0337627599999997</v>
      </c>
      <c r="AQ420" s="16">
        <v>3.0337627599999997</v>
      </c>
      <c r="AR420" s="16">
        <v>0</v>
      </c>
      <c r="AS420" s="16">
        <v>0</v>
      </c>
      <c r="AT420" s="16">
        <v>3.3116675099999999</v>
      </c>
      <c r="AU420" s="16">
        <v>2.760902272</v>
      </c>
      <c r="AV420" s="16">
        <v>23.34162843</v>
      </c>
      <c r="AW420" s="16">
        <v>26.102530701999999</v>
      </c>
      <c r="AX420" s="16">
        <v>0.37518558000000002</v>
      </c>
      <c r="AY420" s="16">
        <v>0</v>
      </c>
      <c r="AZ420" s="16">
        <v>25.727345122000003</v>
      </c>
    </row>
    <row r="421" spans="2:52" x14ac:dyDescent="0.25">
      <c r="B421" s="24" t="s">
        <v>1582</v>
      </c>
      <c r="C421" s="25">
        <f t="shared" ref="C421:AZ421" si="41">SUM(C394:C420)</f>
        <v>480.94319149599988</v>
      </c>
      <c r="D421" s="25">
        <f t="shared" si="41"/>
        <v>289.13183515599997</v>
      </c>
      <c r="E421" s="25">
        <f t="shared" si="41"/>
        <v>201.00797745599996</v>
      </c>
      <c r="F421" s="25">
        <f t="shared" si="41"/>
        <v>73.96597546000001</v>
      </c>
      <c r="G421" s="25">
        <f t="shared" si="41"/>
        <v>14.157882240000001</v>
      </c>
      <c r="H421" s="25">
        <f t="shared" si="41"/>
        <v>191.81135634000006</v>
      </c>
      <c r="I421" s="25">
        <f t="shared" si="41"/>
        <v>37.034671959999997</v>
      </c>
      <c r="J421" s="25">
        <f t="shared" si="41"/>
        <v>28.998656149999995</v>
      </c>
      <c r="K421" s="25">
        <f t="shared" si="41"/>
        <v>114.71039738999998</v>
      </c>
      <c r="L421" s="25">
        <f t="shared" si="41"/>
        <v>11.067630840000001</v>
      </c>
      <c r="M421" s="25">
        <f t="shared" si="41"/>
        <v>2236.5394453199997</v>
      </c>
      <c r="N421" s="25">
        <f t="shared" si="41"/>
        <v>2148.9562210399999</v>
      </c>
      <c r="O421" s="25">
        <f t="shared" si="41"/>
        <v>28.829703280000004</v>
      </c>
      <c r="P421" s="25">
        <f t="shared" si="41"/>
        <v>13.071200999999999</v>
      </c>
      <c r="Q421" s="25">
        <f t="shared" si="41"/>
        <v>45.682320000000004</v>
      </c>
      <c r="R421" s="25">
        <f t="shared" si="41"/>
        <v>2717.4826368159993</v>
      </c>
      <c r="S421" s="25">
        <f t="shared" si="41"/>
        <v>1272.8968048500001</v>
      </c>
      <c r="T421" s="25">
        <f t="shared" si="41"/>
        <v>70.647985730000002</v>
      </c>
      <c r="U421" s="25">
        <f t="shared" si="41"/>
        <v>202.69852345000001</v>
      </c>
      <c r="V421" s="25">
        <f t="shared" si="41"/>
        <v>0.63284164000000009</v>
      </c>
      <c r="W421" s="25">
        <f t="shared" si="41"/>
        <v>29.038022640000001</v>
      </c>
      <c r="X421" s="25">
        <f t="shared" si="41"/>
        <v>152.22182675999997</v>
      </c>
      <c r="Y421" s="25">
        <f t="shared" si="41"/>
        <v>379.14620513999995</v>
      </c>
      <c r="Z421" s="25">
        <f t="shared" si="41"/>
        <v>45.612448270000002</v>
      </c>
      <c r="AA421" s="25">
        <f t="shared" si="41"/>
        <v>2152.8946584800001</v>
      </c>
      <c r="AB421" s="25">
        <f t="shared" si="41"/>
        <v>564.58797833599988</v>
      </c>
      <c r="AC421" s="25">
        <f t="shared" si="41"/>
        <v>1.6314065100000001</v>
      </c>
      <c r="AD421" s="25">
        <f t="shared" si="41"/>
        <v>3.4736509999999998E-2</v>
      </c>
      <c r="AE421" s="25">
        <f t="shared" si="41"/>
        <v>0</v>
      </c>
      <c r="AF421" s="25">
        <f t="shared" si="41"/>
        <v>1.59667</v>
      </c>
      <c r="AG421" s="25">
        <f t="shared" si="41"/>
        <v>54.282687749999994</v>
      </c>
      <c r="AH421" s="25">
        <f t="shared" si="41"/>
        <v>54.282687749999994</v>
      </c>
      <c r="AI421" s="25">
        <f t="shared" si="41"/>
        <v>0</v>
      </c>
      <c r="AJ421" s="25">
        <f t="shared" si="41"/>
        <v>0</v>
      </c>
      <c r="AK421" s="25">
        <f t="shared" si="41"/>
        <v>55.914094259999999</v>
      </c>
      <c r="AL421" s="25">
        <f t="shared" si="41"/>
        <v>170.02165285999999</v>
      </c>
      <c r="AM421" s="25">
        <f t="shared" si="41"/>
        <v>170.02165285999999</v>
      </c>
      <c r="AN421" s="25">
        <f t="shared" si="41"/>
        <v>0</v>
      </c>
      <c r="AO421" s="25">
        <f t="shared" si="41"/>
        <v>0</v>
      </c>
      <c r="AP421" s="25">
        <f t="shared" si="41"/>
        <v>188.15643542000001</v>
      </c>
      <c r="AQ421" s="25">
        <f t="shared" si="41"/>
        <v>188.15643542000001</v>
      </c>
      <c r="AR421" s="25">
        <f t="shared" si="41"/>
        <v>0</v>
      </c>
      <c r="AS421" s="25">
        <f t="shared" si="41"/>
        <v>0</v>
      </c>
      <c r="AT421" s="25">
        <f t="shared" si="41"/>
        <v>358.17808827999994</v>
      </c>
      <c r="AU421" s="25">
        <f t="shared" si="41"/>
        <v>262.32398431600001</v>
      </c>
      <c r="AV421" s="25">
        <f t="shared" si="41"/>
        <v>356.68795722000004</v>
      </c>
      <c r="AW421" s="25">
        <f t="shared" si="41"/>
        <v>619.01194153599999</v>
      </c>
      <c r="AX421" s="25">
        <f t="shared" si="41"/>
        <v>25.408089550000003</v>
      </c>
      <c r="AY421" s="25">
        <f t="shared" si="41"/>
        <v>63.645064269999999</v>
      </c>
      <c r="AZ421" s="25">
        <f t="shared" si="41"/>
        <v>529.95878771599996</v>
      </c>
    </row>
    <row r="422" spans="2:52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2:52" x14ac:dyDescent="0.25">
      <c r="B423" s="14" t="s">
        <v>229</v>
      </c>
    </row>
    <row r="424" spans="2:52" x14ac:dyDescent="0.25">
      <c r="B424" s="15" t="s">
        <v>298</v>
      </c>
      <c r="C424" s="16">
        <v>43.359481585999994</v>
      </c>
      <c r="D424" s="16">
        <v>25.491220546000001</v>
      </c>
      <c r="E424" s="16">
        <v>7.8533702860000005</v>
      </c>
      <c r="F424" s="16">
        <v>16.794395640000001</v>
      </c>
      <c r="G424" s="16">
        <v>0.84345462000000004</v>
      </c>
      <c r="H424" s="16">
        <v>17.86826104</v>
      </c>
      <c r="I424" s="16">
        <v>6.37939072</v>
      </c>
      <c r="J424" s="16">
        <v>1.83263</v>
      </c>
      <c r="K424" s="16">
        <v>5.4498068099999992</v>
      </c>
      <c r="L424" s="16">
        <v>4.2064335100000001</v>
      </c>
      <c r="M424" s="16">
        <v>116.423688</v>
      </c>
      <c r="N424" s="16">
        <v>116.423688</v>
      </c>
      <c r="O424" s="16">
        <v>0</v>
      </c>
      <c r="P424" s="16">
        <v>0</v>
      </c>
      <c r="Q424" s="16">
        <v>0</v>
      </c>
      <c r="R424" s="16">
        <v>159.78316958599999</v>
      </c>
      <c r="S424" s="16">
        <v>74.622070109999996</v>
      </c>
      <c r="T424" s="16">
        <v>3.8944940200000002</v>
      </c>
      <c r="U424" s="16">
        <v>15.616608099999999</v>
      </c>
      <c r="V424" s="16">
        <v>0</v>
      </c>
      <c r="W424" s="16">
        <v>37.155082740000005</v>
      </c>
      <c r="X424" s="16">
        <v>13.325015369999999</v>
      </c>
      <c r="Y424" s="16">
        <v>14.78928505</v>
      </c>
      <c r="Z424" s="16">
        <v>0.19073151999999999</v>
      </c>
      <c r="AA424" s="16">
        <v>159.59328691000002</v>
      </c>
      <c r="AB424" s="16">
        <v>0.18988267599999997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1.403578</v>
      </c>
      <c r="AM424" s="16">
        <v>1.403578</v>
      </c>
      <c r="AN424" s="16">
        <v>0</v>
      </c>
      <c r="AO424" s="16">
        <v>0</v>
      </c>
      <c r="AP424" s="16">
        <v>1.6190476</v>
      </c>
      <c r="AQ424" s="16">
        <v>1.6190476</v>
      </c>
      <c r="AR424" s="16">
        <v>0</v>
      </c>
      <c r="AS424" s="16">
        <v>0</v>
      </c>
      <c r="AT424" s="16">
        <v>3.0226256</v>
      </c>
      <c r="AU424" s="16">
        <v>-2.8327429240000002</v>
      </c>
      <c r="AV424" s="16">
        <v>12.41333521</v>
      </c>
      <c r="AW424" s="16">
        <v>9.5805922859999999</v>
      </c>
      <c r="AX424" s="16">
        <v>0</v>
      </c>
      <c r="AY424" s="16">
        <v>0</v>
      </c>
      <c r="AZ424" s="16">
        <v>9.5805922859999999</v>
      </c>
    </row>
    <row r="425" spans="2:52" x14ac:dyDescent="0.25">
      <c r="B425" s="15" t="s">
        <v>299</v>
      </c>
      <c r="C425" s="16">
        <v>15.116287060999998</v>
      </c>
      <c r="D425" s="16">
        <v>10.150327340999999</v>
      </c>
      <c r="E425" s="16">
        <v>2.3050269809999997</v>
      </c>
      <c r="F425" s="16">
        <v>7.1133005199999992</v>
      </c>
      <c r="G425" s="16">
        <v>0.73199983999999996</v>
      </c>
      <c r="H425" s="16">
        <v>4.9659597199999999</v>
      </c>
      <c r="I425" s="16">
        <v>0.92110604000000007</v>
      </c>
      <c r="J425" s="16">
        <v>2.1027650000000002</v>
      </c>
      <c r="K425" s="16">
        <v>1.9420886799999999</v>
      </c>
      <c r="L425" s="16">
        <v>0</v>
      </c>
      <c r="M425" s="16">
        <v>144.19560924999999</v>
      </c>
      <c r="N425" s="16">
        <v>141.22796700000001</v>
      </c>
      <c r="O425" s="16">
        <v>2.8676422499999998</v>
      </c>
      <c r="P425" s="16">
        <v>0.1</v>
      </c>
      <c r="Q425" s="16">
        <v>0</v>
      </c>
      <c r="R425" s="16">
        <v>159.311896311</v>
      </c>
      <c r="S425" s="16">
        <v>73.68797026</v>
      </c>
      <c r="T425" s="16">
        <v>3.9323473</v>
      </c>
      <c r="U425" s="16">
        <v>19.41199494</v>
      </c>
      <c r="V425" s="16">
        <v>0</v>
      </c>
      <c r="W425" s="16">
        <v>25.787427079999997</v>
      </c>
      <c r="X425" s="16">
        <v>19.90812811</v>
      </c>
      <c r="Y425" s="16">
        <v>13.25113052</v>
      </c>
      <c r="Z425" s="16">
        <v>0</v>
      </c>
      <c r="AA425" s="16">
        <v>155.97899821000001</v>
      </c>
      <c r="AB425" s="16">
        <v>3.3328981010000001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1.7</v>
      </c>
      <c r="AM425" s="16">
        <v>1.7</v>
      </c>
      <c r="AN425" s="16">
        <v>0</v>
      </c>
      <c r="AO425" s="16">
        <v>0</v>
      </c>
      <c r="AP425" s="16">
        <v>0</v>
      </c>
      <c r="AQ425" s="16">
        <v>0</v>
      </c>
      <c r="AR425" s="16">
        <v>0</v>
      </c>
      <c r="AS425" s="16">
        <v>0</v>
      </c>
      <c r="AT425" s="16">
        <v>1.7</v>
      </c>
      <c r="AU425" s="16">
        <v>1.6328981009999999</v>
      </c>
      <c r="AV425" s="16">
        <v>7.2543671000000005</v>
      </c>
      <c r="AW425" s="16">
        <v>8.8872652009999999</v>
      </c>
      <c r="AX425" s="16">
        <v>0</v>
      </c>
      <c r="AY425" s="16">
        <v>0</v>
      </c>
      <c r="AZ425" s="16">
        <v>8.8872652009999999</v>
      </c>
    </row>
    <row r="426" spans="2:52" x14ac:dyDescent="0.25">
      <c r="B426" s="15" t="s">
        <v>300</v>
      </c>
      <c r="C426" s="16">
        <v>39.904550020999999</v>
      </c>
      <c r="D426" s="16">
        <v>23.972268321000001</v>
      </c>
      <c r="E426" s="16">
        <v>6.0192540810000006</v>
      </c>
      <c r="F426" s="16">
        <v>17.046666050000002</v>
      </c>
      <c r="G426" s="16">
        <v>0.90634819</v>
      </c>
      <c r="H426" s="16">
        <v>15.932281699999999</v>
      </c>
      <c r="I426" s="16">
        <v>14.48649492</v>
      </c>
      <c r="J426" s="16">
        <v>1.04331036</v>
      </c>
      <c r="K426" s="16">
        <v>0.13882154999999999</v>
      </c>
      <c r="L426" s="16">
        <v>0.26365486999999999</v>
      </c>
      <c r="M426" s="16">
        <v>54.417479999999998</v>
      </c>
      <c r="N426" s="16">
        <v>54.417479999999998</v>
      </c>
      <c r="O426" s="16">
        <v>0</v>
      </c>
      <c r="P426" s="16">
        <v>0</v>
      </c>
      <c r="Q426" s="16">
        <v>0</v>
      </c>
      <c r="R426" s="16">
        <v>94.322030021000003</v>
      </c>
      <c r="S426" s="16">
        <v>60.741851700000005</v>
      </c>
      <c r="T426" s="16">
        <v>1.987058</v>
      </c>
      <c r="U426" s="16">
        <v>10.283585159999999</v>
      </c>
      <c r="V426" s="16">
        <v>0</v>
      </c>
      <c r="W426" s="16">
        <v>0.59921363000000005</v>
      </c>
      <c r="X426" s="16">
        <v>6.1333457600000001</v>
      </c>
      <c r="Y426" s="16">
        <v>9.6057045099999989</v>
      </c>
      <c r="Z426" s="16">
        <v>0</v>
      </c>
      <c r="AA426" s="16">
        <v>89.350758760000005</v>
      </c>
      <c r="AB426" s="16">
        <v>4.9712712610000001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0.75544699999999998</v>
      </c>
      <c r="AM426" s="16">
        <v>0.75544699999999998</v>
      </c>
      <c r="AN426" s="16">
        <v>0</v>
      </c>
      <c r="AO426" s="16">
        <v>0</v>
      </c>
      <c r="AP426" s="16">
        <v>0</v>
      </c>
      <c r="AQ426" s="16">
        <v>0</v>
      </c>
      <c r="AR426" s="16">
        <v>0</v>
      </c>
      <c r="AS426" s="16">
        <v>0</v>
      </c>
      <c r="AT426" s="16">
        <v>0.75544699999999998</v>
      </c>
      <c r="AU426" s="16">
        <v>4.2158242609999999</v>
      </c>
      <c r="AV426" s="16">
        <v>3.87260917</v>
      </c>
      <c r="AW426" s="16">
        <v>8.0884334310000003</v>
      </c>
      <c r="AX426" s="16">
        <v>0</v>
      </c>
      <c r="AY426" s="16">
        <v>0</v>
      </c>
      <c r="AZ426" s="16">
        <v>8.0884334310000003</v>
      </c>
    </row>
    <row r="427" spans="2:52" x14ac:dyDescent="0.25">
      <c r="B427" s="15" t="s">
        <v>301</v>
      </c>
      <c r="C427" s="16">
        <v>9.5301083590000015</v>
      </c>
      <c r="D427" s="16">
        <v>5.6071046190000002</v>
      </c>
      <c r="E427" s="16">
        <v>1.6615984290000001</v>
      </c>
      <c r="F427" s="16">
        <v>2.8199338900000002</v>
      </c>
      <c r="G427" s="16">
        <v>1.1255723</v>
      </c>
      <c r="H427" s="16">
        <v>3.9230037400000004</v>
      </c>
      <c r="I427" s="16">
        <v>1.0609261799999998</v>
      </c>
      <c r="J427" s="16">
        <v>0.57853156999999999</v>
      </c>
      <c r="K427" s="16">
        <v>2.2835459900000004</v>
      </c>
      <c r="L427" s="16">
        <v>0</v>
      </c>
      <c r="M427" s="16">
        <v>134.39491581999999</v>
      </c>
      <c r="N427" s="16">
        <v>127.836828</v>
      </c>
      <c r="O427" s="16">
        <v>2.5580878199999999</v>
      </c>
      <c r="P427" s="16">
        <v>4</v>
      </c>
      <c r="Q427" s="16">
        <v>0</v>
      </c>
      <c r="R427" s="16">
        <v>143.92502417899999</v>
      </c>
      <c r="S427" s="16">
        <v>82.510716979999998</v>
      </c>
      <c r="T427" s="16">
        <v>1.335</v>
      </c>
      <c r="U427" s="16">
        <v>16.163302250000001</v>
      </c>
      <c r="V427" s="16">
        <v>0</v>
      </c>
      <c r="W427" s="16">
        <v>3.42429205</v>
      </c>
      <c r="X427" s="16">
        <v>14.392172820000001</v>
      </c>
      <c r="Y427" s="16">
        <v>17.731544570000001</v>
      </c>
      <c r="Z427" s="16">
        <v>0</v>
      </c>
      <c r="AA427" s="16">
        <v>135.55702866999999</v>
      </c>
      <c r="AB427" s="16">
        <v>8.367995509</v>
      </c>
      <c r="AC427" s="16">
        <v>0.43856621000000001</v>
      </c>
      <c r="AD427" s="16">
        <v>0</v>
      </c>
      <c r="AE427" s="16">
        <v>0</v>
      </c>
      <c r="AF427" s="16">
        <v>0.43856621000000001</v>
      </c>
      <c r="AG427" s="16">
        <v>0</v>
      </c>
      <c r="AH427" s="16">
        <v>0</v>
      </c>
      <c r="AI427" s="16">
        <v>0</v>
      </c>
      <c r="AJ427" s="16">
        <v>0</v>
      </c>
      <c r="AK427" s="16">
        <v>0.43856621000000001</v>
      </c>
      <c r="AL427" s="16">
        <v>0.98901450000000002</v>
      </c>
      <c r="AM427" s="16">
        <v>0.98901450000000002</v>
      </c>
      <c r="AN427" s="16">
        <v>0</v>
      </c>
      <c r="AO427" s="16">
        <v>0</v>
      </c>
      <c r="AP427" s="16">
        <v>0</v>
      </c>
      <c r="AQ427" s="16">
        <v>0</v>
      </c>
      <c r="AR427" s="16">
        <v>0</v>
      </c>
      <c r="AS427" s="16">
        <v>0</v>
      </c>
      <c r="AT427" s="16">
        <v>0.98901450000000002</v>
      </c>
      <c r="AU427" s="16">
        <v>7.8175472190000006</v>
      </c>
      <c r="AV427" s="16">
        <v>0.82665396999999996</v>
      </c>
      <c r="AW427" s="16">
        <v>8.6442011889999986</v>
      </c>
      <c r="AX427" s="16">
        <v>0</v>
      </c>
      <c r="AY427" s="16">
        <v>0</v>
      </c>
      <c r="AZ427" s="16">
        <v>8.6442011889999986</v>
      </c>
    </row>
    <row r="428" spans="2:52" x14ac:dyDescent="0.25">
      <c r="B428" s="15" t="s">
        <v>302</v>
      </c>
      <c r="C428" s="16">
        <v>31.938187954999997</v>
      </c>
      <c r="D428" s="16">
        <v>18.063627474999997</v>
      </c>
      <c r="E428" s="16">
        <v>2.411976895</v>
      </c>
      <c r="F428" s="16">
        <v>8.8655932799999988</v>
      </c>
      <c r="G428" s="16">
        <v>6.7860572999999995</v>
      </c>
      <c r="H428" s="16">
        <v>13.874560480000001</v>
      </c>
      <c r="I428" s="16">
        <v>5.0644545000000001</v>
      </c>
      <c r="J428" s="16">
        <v>0.72606000000000004</v>
      </c>
      <c r="K428" s="16">
        <v>4.8043769999999997</v>
      </c>
      <c r="L428" s="16">
        <v>3.2796689799999998</v>
      </c>
      <c r="M428" s="16">
        <v>135.49906637999999</v>
      </c>
      <c r="N428" s="16">
        <v>135.27811500000001</v>
      </c>
      <c r="O428" s="16">
        <v>0.22095138</v>
      </c>
      <c r="P428" s="16">
        <v>0</v>
      </c>
      <c r="Q428" s="16">
        <v>0</v>
      </c>
      <c r="R428" s="16">
        <v>167.43725433499998</v>
      </c>
      <c r="S428" s="16">
        <v>32.453988010000003</v>
      </c>
      <c r="T428" s="16">
        <v>0</v>
      </c>
      <c r="U428" s="16">
        <v>10.36188027</v>
      </c>
      <c r="V428" s="16">
        <v>0</v>
      </c>
      <c r="W428" s="16">
        <v>66.589432270000003</v>
      </c>
      <c r="X428" s="16">
        <v>12.41034196</v>
      </c>
      <c r="Y428" s="16">
        <v>39.404723099999998</v>
      </c>
      <c r="Z428" s="16">
        <v>0</v>
      </c>
      <c r="AA428" s="16">
        <v>161.22036561000002</v>
      </c>
      <c r="AB428" s="16">
        <v>6.2168887249999996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0.29380899999999999</v>
      </c>
      <c r="AM428" s="16">
        <v>0.29380899999999999</v>
      </c>
      <c r="AN428" s="16">
        <v>0</v>
      </c>
      <c r="AO428" s="16">
        <v>0</v>
      </c>
      <c r="AP428" s="16">
        <v>0</v>
      </c>
      <c r="AQ428" s="16">
        <v>0</v>
      </c>
      <c r="AR428" s="16">
        <v>0</v>
      </c>
      <c r="AS428" s="16">
        <v>0</v>
      </c>
      <c r="AT428" s="16">
        <v>0.29380899999999999</v>
      </c>
      <c r="AU428" s="16">
        <v>5.923079725</v>
      </c>
      <c r="AV428" s="16">
        <v>12.841632000000001</v>
      </c>
      <c r="AW428" s="16">
        <v>18.764711724999998</v>
      </c>
      <c r="AX428" s="16">
        <v>0</v>
      </c>
      <c r="AY428" s="16">
        <v>0</v>
      </c>
      <c r="AZ428" s="16">
        <v>18.764711724999998</v>
      </c>
    </row>
    <row r="429" spans="2:52" x14ac:dyDescent="0.25">
      <c r="B429" s="15" t="s">
        <v>303</v>
      </c>
      <c r="C429" s="16">
        <v>39.958172011000002</v>
      </c>
      <c r="D429" s="16">
        <v>23.504570620999999</v>
      </c>
      <c r="E429" s="16">
        <v>4.2559969409999994</v>
      </c>
      <c r="F429" s="16">
        <v>14.1620545</v>
      </c>
      <c r="G429" s="16">
        <v>5.0865191799999998</v>
      </c>
      <c r="H429" s="16">
        <v>16.453601389999999</v>
      </c>
      <c r="I429" s="16">
        <v>6.4131771399999993</v>
      </c>
      <c r="J429" s="16">
        <v>1.6713</v>
      </c>
      <c r="K429" s="16">
        <v>7.5494210900000001</v>
      </c>
      <c r="L429" s="16">
        <v>0.81970315999999999</v>
      </c>
      <c r="M429" s="16">
        <v>125.64570000000001</v>
      </c>
      <c r="N429" s="16">
        <v>125.64570000000001</v>
      </c>
      <c r="O429" s="16">
        <v>0</v>
      </c>
      <c r="P429" s="16">
        <v>0</v>
      </c>
      <c r="Q429" s="16">
        <v>0</v>
      </c>
      <c r="R429" s="16">
        <v>165.60387201100002</v>
      </c>
      <c r="S429" s="16">
        <v>73.794339809999997</v>
      </c>
      <c r="T429" s="16">
        <v>1.5264601100000001</v>
      </c>
      <c r="U429" s="16">
        <v>14.76934762</v>
      </c>
      <c r="V429" s="16">
        <v>0</v>
      </c>
      <c r="W429" s="16">
        <v>0.72284250000000005</v>
      </c>
      <c r="X429" s="16">
        <v>7.6968604599999999</v>
      </c>
      <c r="Y429" s="16">
        <v>58.246024640000002</v>
      </c>
      <c r="Z429" s="16">
        <v>0</v>
      </c>
      <c r="AA429" s="16">
        <v>156.75587513999997</v>
      </c>
      <c r="AB429" s="16">
        <v>8.8479968710000012</v>
      </c>
      <c r="AC429" s="16">
        <v>0.5</v>
      </c>
      <c r="AD429" s="16">
        <v>0.5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0.5</v>
      </c>
      <c r="AL429" s="16">
        <v>1.2780896000000002</v>
      </c>
      <c r="AM429" s="16">
        <v>1.2780896000000002</v>
      </c>
      <c r="AN429" s="16">
        <v>0</v>
      </c>
      <c r="AO429" s="16">
        <v>0</v>
      </c>
      <c r="AP429" s="16">
        <v>0</v>
      </c>
      <c r="AQ429" s="16">
        <v>0</v>
      </c>
      <c r="AR429" s="16">
        <v>0</v>
      </c>
      <c r="AS429" s="16">
        <v>0</v>
      </c>
      <c r="AT429" s="16">
        <v>1.2780896000000002</v>
      </c>
      <c r="AU429" s="16">
        <v>8.0699072709999999</v>
      </c>
      <c r="AV429" s="16">
        <v>4.1401325699999996</v>
      </c>
      <c r="AW429" s="16">
        <v>12.210039841</v>
      </c>
      <c r="AX429" s="16">
        <v>0</v>
      </c>
      <c r="AY429" s="16">
        <v>0</v>
      </c>
      <c r="AZ429" s="16">
        <v>12.210039841</v>
      </c>
    </row>
    <row r="430" spans="2:52" x14ac:dyDescent="0.25">
      <c r="B430" s="15" t="s">
        <v>304</v>
      </c>
      <c r="C430" s="16">
        <v>27.133529796000001</v>
      </c>
      <c r="D430" s="16">
        <v>19.347574135999999</v>
      </c>
      <c r="E430" s="16">
        <v>7.0613347860000006</v>
      </c>
      <c r="F430" s="16">
        <v>11.24986056</v>
      </c>
      <c r="G430" s="16">
        <v>1.0363787900000001</v>
      </c>
      <c r="H430" s="16">
        <v>7.7859556599999991</v>
      </c>
      <c r="I430" s="16">
        <v>4.3321645199999992</v>
      </c>
      <c r="J430" s="16">
        <v>1.592635</v>
      </c>
      <c r="K430" s="16">
        <v>1.5200450000000001</v>
      </c>
      <c r="L430" s="16">
        <v>0.34111113999999998</v>
      </c>
      <c r="M430" s="16">
        <v>173.31715109999999</v>
      </c>
      <c r="N430" s="16">
        <v>171.05716799999999</v>
      </c>
      <c r="O430" s="16">
        <v>2.2599830999999999</v>
      </c>
      <c r="P430" s="16">
        <v>0</v>
      </c>
      <c r="Q430" s="16">
        <v>0</v>
      </c>
      <c r="R430" s="16">
        <v>200.45068089599999</v>
      </c>
      <c r="S430" s="16">
        <v>124.42103318000001</v>
      </c>
      <c r="T430" s="16">
        <v>6.4180937699999996</v>
      </c>
      <c r="U430" s="16">
        <v>20.563285829999998</v>
      </c>
      <c r="V430" s="16">
        <v>0</v>
      </c>
      <c r="W430" s="16">
        <v>0.18459999999999999</v>
      </c>
      <c r="X430" s="16">
        <v>13.883768699999999</v>
      </c>
      <c r="Y430" s="16">
        <v>18.828747370000002</v>
      </c>
      <c r="Z430" s="16">
        <v>0</v>
      </c>
      <c r="AA430" s="16">
        <v>184.29952885</v>
      </c>
      <c r="AB430" s="16">
        <v>16.151152046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1.2958401199999998</v>
      </c>
      <c r="AM430" s="16">
        <v>1.2958401199999998</v>
      </c>
      <c r="AN430" s="16">
        <v>0</v>
      </c>
      <c r="AO430" s="16">
        <v>0</v>
      </c>
      <c r="AP430" s="16">
        <v>0</v>
      </c>
      <c r="AQ430" s="16">
        <v>0</v>
      </c>
      <c r="AR430" s="16">
        <v>0</v>
      </c>
      <c r="AS430" s="16">
        <v>0</v>
      </c>
      <c r="AT430" s="16">
        <v>1.2958401199999998</v>
      </c>
      <c r="AU430" s="16">
        <v>14.855311925999999</v>
      </c>
      <c r="AV430" s="16">
        <v>43.000492510000008</v>
      </c>
      <c r="AW430" s="16">
        <v>57.855804436</v>
      </c>
      <c r="AX430" s="16">
        <v>0</v>
      </c>
      <c r="AY430" s="16">
        <v>0</v>
      </c>
      <c r="AZ430" s="16">
        <v>57.855804436</v>
      </c>
    </row>
    <row r="431" spans="2:52" x14ac:dyDescent="0.25">
      <c r="B431" s="15" t="s">
        <v>305</v>
      </c>
      <c r="C431" s="16">
        <v>15.172055984000002</v>
      </c>
      <c r="D431" s="16">
        <v>10.415428864000001</v>
      </c>
      <c r="E431" s="16">
        <v>5.9312528640000002</v>
      </c>
      <c r="F431" s="16">
        <v>3.8341686899999998</v>
      </c>
      <c r="G431" s="16">
        <v>0.65000731</v>
      </c>
      <c r="H431" s="16">
        <v>4.7566271200000001</v>
      </c>
      <c r="I431" s="16">
        <v>4.0788209100000001</v>
      </c>
      <c r="J431" s="16">
        <v>0.17552200000000001</v>
      </c>
      <c r="K431" s="16">
        <v>0.47260000000000002</v>
      </c>
      <c r="L431" s="16">
        <v>2.9684209999999999E-2</v>
      </c>
      <c r="M431" s="16">
        <v>100.80659326</v>
      </c>
      <c r="N431" s="16">
        <v>92.319344999999998</v>
      </c>
      <c r="O431" s="16">
        <v>2.3082482599999996</v>
      </c>
      <c r="P431" s="16">
        <v>0</v>
      </c>
      <c r="Q431" s="16">
        <v>6.1790000000000003</v>
      </c>
      <c r="R431" s="16">
        <v>115.978649244</v>
      </c>
      <c r="S431" s="16">
        <v>48.098990210000004</v>
      </c>
      <c r="T431" s="16">
        <v>3.9363246200000002</v>
      </c>
      <c r="U431" s="16">
        <v>11.396935039999999</v>
      </c>
      <c r="V431" s="16">
        <v>0</v>
      </c>
      <c r="W431" s="16">
        <v>11.5</v>
      </c>
      <c r="X431" s="16">
        <v>7.9959714400000008</v>
      </c>
      <c r="Y431" s="16">
        <v>21.968093079999999</v>
      </c>
      <c r="Z431" s="16">
        <v>0</v>
      </c>
      <c r="AA431" s="16">
        <v>104.89631439</v>
      </c>
      <c r="AB431" s="16">
        <v>11.082334854000001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6">
        <v>1.54884</v>
      </c>
      <c r="AM431" s="16">
        <v>1.54884</v>
      </c>
      <c r="AN431" s="16">
        <v>0</v>
      </c>
      <c r="AO431" s="16">
        <v>0</v>
      </c>
      <c r="AP431" s="16">
        <v>0</v>
      </c>
      <c r="AQ431" s="16">
        <v>0</v>
      </c>
      <c r="AR431" s="16">
        <v>0</v>
      </c>
      <c r="AS431" s="16">
        <v>0</v>
      </c>
      <c r="AT431" s="16">
        <v>1.54884</v>
      </c>
      <c r="AU431" s="16">
        <v>9.5334948540000006</v>
      </c>
      <c r="AV431" s="16">
        <v>17.307931700000001</v>
      </c>
      <c r="AW431" s="16">
        <v>26.841426553999998</v>
      </c>
      <c r="AX431" s="16">
        <v>0</v>
      </c>
      <c r="AY431" s="16">
        <v>0</v>
      </c>
      <c r="AZ431" s="16">
        <v>26.841426553999998</v>
      </c>
    </row>
    <row r="432" spans="2:52" x14ac:dyDescent="0.25">
      <c r="B432" s="15" t="s">
        <v>306</v>
      </c>
      <c r="C432" s="16">
        <v>33.778457222</v>
      </c>
      <c r="D432" s="16">
        <v>22.046631842000004</v>
      </c>
      <c r="E432" s="16">
        <v>5.5076711219999996</v>
      </c>
      <c r="F432" s="16">
        <v>14.455259960000001</v>
      </c>
      <c r="G432" s="16">
        <v>2.0837007600000002</v>
      </c>
      <c r="H432" s="16">
        <v>11.73182538</v>
      </c>
      <c r="I432" s="16">
        <v>3.9789348199999997</v>
      </c>
      <c r="J432" s="16">
        <v>2.2421799999999998</v>
      </c>
      <c r="K432" s="16">
        <v>5.3532345000000001</v>
      </c>
      <c r="L432" s="16">
        <v>0.15747606</v>
      </c>
      <c r="M432" s="16">
        <v>124.78852101000001</v>
      </c>
      <c r="N432" s="16">
        <v>121.937316</v>
      </c>
      <c r="O432" s="16">
        <v>2.8512050099999997</v>
      </c>
      <c r="P432" s="16">
        <v>0</v>
      </c>
      <c r="Q432" s="16">
        <v>0</v>
      </c>
      <c r="R432" s="16">
        <v>158.566978232</v>
      </c>
      <c r="S432" s="16">
        <v>112.86202178000001</v>
      </c>
      <c r="T432" s="16">
        <v>2.5827363999999999</v>
      </c>
      <c r="U432" s="16">
        <v>9.8113378699999991</v>
      </c>
      <c r="V432" s="16">
        <v>0</v>
      </c>
      <c r="W432" s="16">
        <v>0</v>
      </c>
      <c r="X432" s="16">
        <v>13.035179579999999</v>
      </c>
      <c r="Y432" s="16">
        <v>15.3157473</v>
      </c>
      <c r="Z432" s="16">
        <v>0</v>
      </c>
      <c r="AA432" s="16">
        <v>153.60702293000003</v>
      </c>
      <c r="AB432" s="16">
        <v>4.9599553019999991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0.993452</v>
      </c>
      <c r="AM432" s="16">
        <v>0.993452</v>
      </c>
      <c r="AN432" s="16">
        <v>0</v>
      </c>
      <c r="AO432" s="16">
        <v>0</v>
      </c>
      <c r="AP432" s="16">
        <v>0</v>
      </c>
      <c r="AQ432" s="16">
        <v>0</v>
      </c>
      <c r="AR432" s="16">
        <v>0</v>
      </c>
      <c r="AS432" s="16">
        <v>0</v>
      </c>
      <c r="AT432" s="16">
        <v>0.993452</v>
      </c>
      <c r="AU432" s="16">
        <v>3.966503302</v>
      </c>
      <c r="AV432" s="16">
        <v>2.9811093500000001</v>
      </c>
      <c r="AW432" s="16">
        <v>6.9476126520000001</v>
      </c>
      <c r="AX432" s="16">
        <v>0</v>
      </c>
      <c r="AY432" s="16">
        <v>0.69005000000000005</v>
      </c>
      <c r="AZ432" s="16">
        <v>6.2575626519999998</v>
      </c>
    </row>
    <row r="433" spans="2:52" x14ac:dyDescent="0.25">
      <c r="B433" s="15" t="s">
        <v>307</v>
      </c>
      <c r="C433" s="16">
        <v>10.346513032000001</v>
      </c>
      <c r="D433" s="16">
        <v>4.7675812720000001</v>
      </c>
      <c r="E433" s="16">
        <v>1.710066952</v>
      </c>
      <c r="F433" s="16">
        <v>2.55452543</v>
      </c>
      <c r="G433" s="16">
        <v>0.50298889000000002</v>
      </c>
      <c r="H433" s="16">
        <v>5.5789317600000006</v>
      </c>
      <c r="I433" s="16">
        <v>1.3793655900000001</v>
      </c>
      <c r="J433" s="16">
        <v>0.39422669999999999</v>
      </c>
      <c r="K433" s="16">
        <v>3.7270211800000004</v>
      </c>
      <c r="L433" s="16">
        <v>7.8318289999999999E-2</v>
      </c>
      <c r="M433" s="16">
        <v>73.186084359999995</v>
      </c>
      <c r="N433" s="16">
        <v>70.350834000000006</v>
      </c>
      <c r="O433" s="16">
        <v>1.7497144599999999</v>
      </c>
      <c r="P433" s="16">
        <v>1.0855359</v>
      </c>
      <c r="Q433" s="16">
        <v>0</v>
      </c>
      <c r="R433" s="16">
        <v>83.532597392</v>
      </c>
      <c r="S433" s="16">
        <v>37.574516709999997</v>
      </c>
      <c r="T433" s="16">
        <v>0.56829425</v>
      </c>
      <c r="U433" s="16">
        <v>7.0733929199999999</v>
      </c>
      <c r="V433" s="16">
        <v>0</v>
      </c>
      <c r="W433" s="16">
        <v>0</v>
      </c>
      <c r="X433" s="16">
        <v>3.9983286000000002</v>
      </c>
      <c r="Y433" s="16">
        <v>22.231014160000001</v>
      </c>
      <c r="Z433" s="16">
        <v>0</v>
      </c>
      <c r="AA433" s="16">
        <v>71.445546640000003</v>
      </c>
      <c r="AB433" s="16">
        <v>12.087050752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1.1508483999999999</v>
      </c>
      <c r="AM433" s="16">
        <v>1.1508483999999999</v>
      </c>
      <c r="AN433" s="16">
        <v>0</v>
      </c>
      <c r="AO433" s="16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1.1508483999999999</v>
      </c>
      <c r="AU433" s="16">
        <v>10.936202352</v>
      </c>
      <c r="AV433" s="16">
        <v>38.201411</v>
      </c>
      <c r="AW433" s="16">
        <v>49.137613352000002</v>
      </c>
      <c r="AX433" s="16">
        <v>0</v>
      </c>
      <c r="AY433" s="16">
        <v>0</v>
      </c>
      <c r="AZ433" s="16">
        <v>49.137613352000002</v>
      </c>
    </row>
    <row r="434" spans="2:52" x14ac:dyDescent="0.25">
      <c r="B434" s="15" t="s">
        <v>308</v>
      </c>
      <c r="C434" s="16">
        <v>125.19993156099999</v>
      </c>
      <c r="D434" s="16">
        <v>76.001085400999997</v>
      </c>
      <c r="E434" s="16">
        <v>13.641678531</v>
      </c>
      <c r="F434" s="16">
        <v>59.97738107</v>
      </c>
      <c r="G434" s="16">
        <v>2.3820257999999996</v>
      </c>
      <c r="H434" s="16">
        <v>49.198846160000002</v>
      </c>
      <c r="I434" s="16">
        <v>3.8427650899999999</v>
      </c>
      <c r="J434" s="16">
        <v>1.1144865800000001</v>
      </c>
      <c r="K434" s="16">
        <v>42.216645450000001</v>
      </c>
      <c r="L434" s="16">
        <v>2.0249490400000001</v>
      </c>
      <c r="M434" s="16">
        <v>162.84806099000002</v>
      </c>
      <c r="N434" s="16">
        <v>162.72523699999999</v>
      </c>
      <c r="O434" s="16">
        <v>0.12282399000000001</v>
      </c>
      <c r="P434" s="16">
        <v>0</v>
      </c>
      <c r="Q434" s="16">
        <v>0</v>
      </c>
      <c r="R434" s="16">
        <v>288.04799255099999</v>
      </c>
      <c r="S434" s="16">
        <v>82.184583719999992</v>
      </c>
      <c r="T434" s="16">
        <v>7.2135836500000003</v>
      </c>
      <c r="U434" s="16">
        <v>35.774132799999997</v>
      </c>
      <c r="V434" s="16">
        <v>0</v>
      </c>
      <c r="W434" s="16">
        <v>17.968344649999999</v>
      </c>
      <c r="X434" s="16">
        <v>27.08862156</v>
      </c>
      <c r="Y434" s="16">
        <v>98.892032780000008</v>
      </c>
      <c r="Z434" s="16">
        <v>0</v>
      </c>
      <c r="AA434" s="16">
        <v>269.12129915999998</v>
      </c>
      <c r="AB434" s="16">
        <v>18.926693391000001</v>
      </c>
      <c r="AC434" s="16">
        <v>0</v>
      </c>
      <c r="AD434" s="16">
        <v>0</v>
      </c>
      <c r="AE434" s="16">
        <v>0</v>
      </c>
      <c r="AF434" s="16">
        <v>0</v>
      </c>
      <c r="AG434" s="16">
        <v>15</v>
      </c>
      <c r="AH434" s="16">
        <v>15</v>
      </c>
      <c r="AI434" s="16">
        <v>0</v>
      </c>
      <c r="AJ434" s="16">
        <v>0</v>
      </c>
      <c r="AK434" s="16">
        <v>15</v>
      </c>
      <c r="AL434" s="16">
        <v>27.86826507</v>
      </c>
      <c r="AM434" s="16">
        <v>27.86826507</v>
      </c>
      <c r="AN434" s="16">
        <v>0</v>
      </c>
      <c r="AO434" s="16">
        <v>0</v>
      </c>
      <c r="AP434" s="16">
        <v>7.5</v>
      </c>
      <c r="AQ434" s="16">
        <v>7.5</v>
      </c>
      <c r="AR434" s="16">
        <v>0</v>
      </c>
      <c r="AS434" s="16">
        <v>0</v>
      </c>
      <c r="AT434" s="16">
        <v>35.36826507</v>
      </c>
      <c r="AU434" s="16">
        <v>-1.4415716789999999</v>
      </c>
      <c r="AV434" s="16">
        <v>24.732588489999998</v>
      </c>
      <c r="AW434" s="16">
        <v>23.291016810999999</v>
      </c>
      <c r="AX434" s="16">
        <v>0</v>
      </c>
      <c r="AY434" s="16">
        <v>0</v>
      </c>
      <c r="AZ434" s="16">
        <v>23.291016810999999</v>
      </c>
    </row>
    <row r="435" spans="2:52" x14ac:dyDescent="0.25">
      <c r="B435" s="15" t="s">
        <v>309</v>
      </c>
      <c r="C435" s="16">
        <v>8.6578127679999994</v>
      </c>
      <c r="D435" s="16">
        <v>7.5700040980000001</v>
      </c>
      <c r="E435" s="16">
        <v>2.6455589879999999</v>
      </c>
      <c r="F435" s="16">
        <v>4.6336177000000003</v>
      </c>
      <c r="G435" s="16">
        <v>0.29082740999999995</v>
      </c>
      <c r="H435" s="16">
        <v>1.08780867</v>
      </c>
      <c r="I435" s="16">
        <v>0.84176947000000002</v>
      </c>
      <c r="J435" s="16">
        <v>5.2749999999999998E-2</v>
      </c>
      <c r="K435" s="16">
        <v>0.17910999999999999</v>
      </c>
      <c r="L435" s="16">
        <v>1.4179200000000001E-2</v>
      </c>
      <c r="M435" s="16">
        <v>62.810049999999997</v>
      </c>
      <c r="N435" s="16">
        <v>62.810049999999997</v>
      </c>
      <c r="O435" s="16">
        <v>0</v>
      </c>
      <c r="P435" s="16">
        <v>0</v>
      </c>
      <c r="Q435" s="16">
        <v>0</v>
      </c>
      <c r="R435" s="16">
        <v>71.467862768000003</v>
      </c>
      <c r="S435" s="16">
        <v>45.076452759999995</v>
      </c>
      <c r="T435" s="16">
        <v>0.90349999999999997</v>
      </c>
      <c r="U435" s="16">
        <v>5.5557678399999997</v>
      </c>
      <c r="V435" s="16">
        <v>0</v>
      </c>
      <c r="W435" s="16">
        <v>0</v>
      </c>
      <c r="X435" s="16">
        <v>11.36982959</v>
      </c>
      <c r="Y435" s="16">
        <v>6.8204227900000003</v>
      </c>
      <c r="Z435" s="16">
        <v>0</v>
      </c>
      <c r="AA435" s="16">
        <v>69.725972980000009</v>
      </c>
      <c r="AB435" s="16">
        <v>1.7418897879999999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0.60497352999999998</v>
      </c>
      <c r="AM435" s="16">
        <v>0.60497352999999998</v>
      </c>
      <c r="AN435" s="16">
        <v>0</v>
      </c>
      <c r="AO435" s="16">
        <v>0</v>
      </c>
      <c r="AP435" s="16">
        <v>0</v>
      </c>
      <c r="AQ435" s="16">
        <v>0</v>
      </c>
      <c r="AR435" s="16">
        <v>0</v>
      </c>
      <c r="AS435" s="16">
        <v>0</v>
      </c>
      <c r="AT435" s="16">
        <v>0.60497352999999998</v>
      </c>
      <c r="AU435" s="16">
        <v>1.1369162579999998</v>
      </c>
      <c r="AV435" s="16">
        <v>4.7772250999999999</v>
      </c>
      <c r="AW435" s="16">
        <v>5.9141413580000002</v>
      </c>
      <c r="AX435" s="16">
        <v>0</v>
      </c>
      <c r="AY435" s="16">
        <v>0</v>
      </c>
      <c r="AZ435" s="16">
        <v>5.9141413580000002</v>
      </c>
    </row>
    <row r="436" spans="2:52" x14ac:dyDescent="0.25">
      <c r="B436" s="15" t="s">
        <v>310</v>
      </c>
      <c r="C436" s="16">
        <v>73.315860425000011</v>
      </c>
      <c r="D436" s="16">
        <v>33.485265705000003</v>
      </c>
      <c r="E436" s="16">
        <v>4.9449864149999998</v>
      </c>
      <c r="F436" s="16">
        <v>27.531164440000001</v>
      </c>
      <c r="G436" s="16">
        <v>1.00911485</v>
      </c>
      <c r="H436" s="16">
        <v>39.830594720000008</v>
      </c>
      <c r="I436" s="16">
        <v>4.70110223</v>
      </c>
      <c r="J436" s="16">
        <v>32.008431999999999</v>
      </c>
      <c r="K436" s="16">
        <v>1.2606625</v>
      </c>
      <c r="L436" s="16">
        <v>1.8603979900000001</v>
      </c>
      <c r="M436" s="16">
        <v>149.92346330000001</v>
      </c>
      <c r="N436" s="16">
        <v>147.22251600000001</v>
      </c>
      <c r="O436" s="16">
        <v>2.7009472999999997</v>
      </c>
      <c r="P436" s="16">
        <v>0</v>
      </c>
      <c r="Q436" s="16">
        <v>0</v>
      </c>
      <c r="R436" s="16">
        <v>223.23932372500002</v>
      </c>
      <c r="S436" s="16">
        <v>128.90697492000001</v>
      </c>
      <c r="T436" s="16">
        <v>6.1095426099999992</v>
      </c>
      <c r="U436" s="16">
        <v>14.970504910000001</v>
      </c>
      <c r="V436" s="16">
        <v>0</v>
      </c>
      <c r="W436" s="16">
        <v>23.204235929999999</v>
      </c>
      <c r="X436" s="16">
        <v>23.319005129999997</v>
      </c>
      <c r="Y436" s="16">
        <v>12.53690293</v>
      </c>
      <c r="Z436" s="16">
        <v>0</v>
      </c>
      <c r="AA436" s="16">
        <v>209.04716643</v>
      </c>
      <c r="AB436" s="16">
        <v>14.192157294999999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2.5094474</v>
      </c>
      <c r="AM436" s="16">
        <v>2.5094474</v>
      </c>
      <c r="AN436" s="16">
        <v>0</v>
      </c>
      <c r="AO436" s="16">
        <v>0</v>
      </c>
      <c r="AP436" s="16">
        <v>0</v>
      </c>
      <c r="AQ436" s="16">
        <v>0</v>
      </c>
      <c r="AR436" s="16">
        <v>0</v>
      </c>
      <c r="AS436" s="16">
        <v>0</v>
      </c>
      <c r="AT436" s="16">
        <v>2.5094474</v>
      </c>
      <c r="AU436" s="16">
        <v>11.682709895</v>
      </c>
      <c r="AV436" s="16">
        <v>32.640579000000002</v>
      </c>
      <c r="AW436" s="16">
        <v>44.323288895000005</v>
      </c>
      <c r="AX436" s="16">
        <v>0</v>
      </c>
      <c r="AY436" s="16">
        <v>0</v>
      </c>
      <c r="AZ436" s="16">
        <v>44.323288895000005</v>
      </c>
    </row>
    <row r="437" spans="2:52" x14ac:dyDescent="0.25">
      <c r="B437" s="15" t="s">
        <v>311</v>
      </c>
      <c r="C437" s="16">
        <v>5.0229355999999994</v>
      </c>
      <c r="D437" s="16">
        <v>1.92235774</v>
      </c>
      <c r="E437" s="16">
        <v>0.76557671999999999</v>
      </c>
      <c r="F437" s="16">
        <v>0.88397301000000006</v>
      </c>
      <c r="G437" s="16">
        <v>0.27280800999999999</v>
      </c>
      <c r="H437" s="16">
        <v>3.10057786</v>
      </c>
      <c r="I437" s="16">
        <v>1.08096828</v>
      </c>
      <c r="J437" s="16">
        <v>0.747525</v>
      </c>
      <c r="K437" s="16">
        <v>1.13446069</v>
      </c>
      <c r="L437" s="16">
        <v>0.13762389000000003</v>
      </c>
      <c r="M437" s="16">
        <v>70.849226510000008</v>
      </c>
      <c r="N437" s="16">
        <v>68.627268000000001</v>
      </c>
      <c r="O437" s="16">
        <v>2.2219585099999999</v>
      </c>
      <c r="P437" s="16">
        <v>0</v>
      </c>
      <c r="Q437" s="16">
        <v>0</v>
      </c>
      <c r="R437" s="16">
        <v>75.872162110000005</v>
      </c>
      <c r="S437" s="16">
        <v>42.272118740000003</v>
      </c>
      <c r="T437" s="16">
        <v>0</v>
      </c>
      <c r="U437" s="16">
        <v>5.9571242599999996</v>
      </c>
      <c r="V437" s="16">
        <v>0</v>
      </c>
      <c r="W437" s="16">
        <v>0</v>
      </c>
      <c r="X437" s="16">
        <v>3.3890079100000001</v>
      </c>
      <c r="Y437" s="16">
        <v>20.586954690000002</v>
      </c>
      <c r="Z437" s="16">
        <v>0</v>
      </c>
      <c r="AA437" s="16">
        <v>72.205205599999999</v>
      </c>
      <c r="AB437" s="16">
        <v>3.6669565099999999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2.92506288</v>
      </c>
      <c r="AM437" s="16">
        <v>2.92506288</v>
      </c>
      <c r="AN437" s="16">
        <v>0</v>
      </c>
      <c r="AO437" s="16">
        <v>0</v>
      </c>
      <c r="AP437" s="16">
        <v>0</v>
      </c>
      <c r="AQ437" s="16">
        <v>0</v>
      </c>
      <c r="AR437" s="16">
        <v>0</v>
      </c>
      <c r="AS437" s="16">
        <v>0</v>
      </c>
      <c r="AT437" s="16">
        <v>2.92506288</v>
      </c>
      <c r="AU437" s="16">
        <v>0.74189362999999997</v>
      </c>
      <c r="AV437" s="16">
        <v>33.508352000000002</v>
      </c>
      <c r="AW437" s="16">
        <v>34.250245629999995</v>
      </c>
      <c r="AX437" s="16">
        <v>0</v>
      </c>
      <c r="AY437" s="16">
        <v>0</v>
      </c>
      <c r="AZ437" s="16">
        <v>34.250245629999995</v>
      </c>
    </row>
    <row r="438" spans="2:52" x14ac:dyDescent="0.25">
      <c r="B438" s="15" t="s">
        <v>312</v>
      </c>
      <c r="C438" s="16">
        <v>35.469326430000002</v>
      </c>
      <c r="D438" s="16">
        <v>19.715146069999999</v>
      </c>
      <c r="E438" s="16">
        <v>4.6184831299999995</v>
      </c>
      <c r="F438" s="16">
        <v>14.389745900000001</v>
      </c>
      <c r="G438" s="16">
        <v>0.70691704</v>
      </c>
      <c r="H438" s="16">
        <v>15.754180360000001</v>
      </c>
      <c r="I438" s="16">
        <v>9.7325568100000002</v>
      </c>
      <c r="J438" s="16">
        <v>1.9026203799999999</v>
      </c>
      <c r="K438" s="16">
        <v>0.1241</v>
      </c>
      <c r="L438" s="16">
        <v>3.9949031699999997</v>
      </c>
      <c r="M438" s="16">
        <v>74.30078718</v>
      </c>
      <c r="N438" s="16">
        <v>67.728204000000005</v>
      </c>
      <c r="O438" s="16">
        <v>1.5725831799999999</v>
      </c>
      <c r="P438" s="16">
        <v>0</v>
      </c>
      <c r="Q438" s="16">
        <v>5</v>
      </c>
      <c r="R438" s="16">
        <v>109.77011361000001</v>
      </c>
      <c r="S438" s="16">
        <v>48.221585259999998</v>
      </c>
      <c r="T438" s="16">
        <v>1.2060698600000002</v>
      </c>
      <c r="U438" s="16">
        <v>7.1013471199999998</v>
      </c>
      <c r="V438" s="16">
        <v>0</v>
      </c>
      <c r="W438" s="16">
        <v>3.7623806600000003</v>
      </c>
      <c r="X438" s="16">
        <v>21.86854645</v>
      </c>
      <c r="Y438" s="16">
        <v>21.4112969</v>
      </c>
      <c r="Z438" s="16">
        <v>0</v>
      </c>
      <c r="AA438" s="16">
        <v>103.57122625</v>
      </c>
      <c r="AB438" s="16">
        <v>6.1988873600000005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2.6719710000000001</v>
      </c>
      <c r="AM438" s="16">
        <v>2.6719710000000001</v>
      </c>
      <c r="AN438" s="16">
        <v>0</v>
      </c>
      <c r="AO438" s="16">
        <v>0</v>
      </c>
      <c r="AP438" s="16">
        <v>0</v>
      </c>
      <c r="AQ438" s="16">
        <v>0</v>
      </c>
      <c r="AR438" s="16">
        <v>0</v>
      </c>
      <c r="AS438" s="16">
        <v>0</v>
      </c>
      <c r="AT438" s="16">
        <v>2.6719710000000001</v>
      </c>
      <c r="AU438" s="16">
        <v>3.5269163600000004</v>
      </c>
      <c r="AV438" s="16">
        <v>3.2965122599999996</v>
      </c>
      <c r="AW438" s="16">
        <v>6.8234286200000005</v>
      </c>
      <c r="AX438" s="16">
        <v>0</v>
      </c>
      <c r="AY438" s="16">
        <v>0</v>
      </c>
      <c r="AZ438" s="16">
        <v>6.8234286200000005</v>
      </c>
    </row>
    <row r="439" spans="2:52" x14ac:dyDescent="0.25">
      <c r="B439" s="15" t="s">
        <v>173</v>
      </c>
      <c r="C439" s="16">
        <v>6.1086689739999995</v>
      </c>
      <c r="D439" s="16">
        <v>2.8797104739999999</v>
      </c>
      <c r="E439" s="16">
        <v>0.33594589399999997</v>
      </c>
      <c r="F439" s="16">
        <v>2.1306248999999999</v>
      </c>
      <c r="G439" s="16">
        <v>0.41313968000000001</v>
      </c>
      <c r="H439" s="16">
        <v>3.2289585000000001</v>
      </c>
      <c r="I439" s="16">
        <v>1.4484494999999999</v>
      </c>
      <c r="J439" s="16">
        <v>0.37378400000000001</v>
      </c>
      <c r="K439" s="16">
        <v>1.406725</v>
      </c>
      <c r="L439" s="16">
        <v>0</v>
      </c>
      <c r="M439" s="16">
        <v>71.064550099999991</v>
      </c>
      <c r="N439" s="16">
        <v>69.424763999999996</v>
      </c>
      <c r="O439" s="16">
        <v>1.6397861</v>
      </c>
      <c r="P439" s="16">
        <v>0</v>
      </c>
      <c r="Q439" s="16">
        <v>0</v>
      </c>
      <c r="R439" s="16">
        <v>77.173219074000002</v>
      </c>
      <c r="S439" s="16">
        <v>61.686217419999998</v>
      </c>
      <c r="T439" s="16">
        <v>0.28752654</v>
      </c>
      <c r="U439" s="16">
        <v>6.2673863799999996</v>
      </c>
      <c r="V439" s="16">
        <v>0</v>
      </c>
      <c r="W439" s="16">
        <v>0</v>
      </c>
      <c r="X439" s="16">
        <v>1.3964235600000001</v>
      </c>
      <c r="Y439" s="16">
        <v>5.6994878199999999</v>
      </c>
      <c r="Z439" s="16">
        <v>0</v>
      </c>
      <c r="AA439" s="16">
        <v>75.337041720000002</v>
      </c>
      <c r="AB439" s="16">
        <v>1.8361773540000002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0.45999000000000001</v>
      </c>
      <c r="AM439" s="16">
        <v>0.45999000000000001</v>
      </c>
      <c r="AN439" s="16">
        <v>0</v>
      </c>
      <c r="AO439" s="16">
        <v>0</v>
      </c>
      <c r="AP439" s="16">
        <v>0</v>
      </c>
      <c r="AQ439" s="16">
        <v>0</v>
      </c>
      <c r="AR439" s="16">
        <v>0</v>
      </c>
      <c r="AS439" s="16">
        <v>0</v>
      </c>
      <c r="AT439" s="16">
        <v>0.45999000000000001</v>
      </c>
      <c r="AU439" s="16">
        <v>1.376187354</v>
      </c>
      <c r="AV439" s="16">
        <v>7.3065670100000002</v>
      </c>
      <c r="AW439" s="16">
        <v>8.6827543640000009</v>
      </c>
      <c r="AX439" s="16">
        <v>0</v>
      </c>
      <c r="AY439" s="16">
        <v>0</v>
      </c>
      <c r="AZ439" s="16">
        <v>8.6827543640000009</v>
      </c>
    </row>
    <row r="440" spans="2:52" x14ac:dyDescent="0.25">
      <c r="B440" s="15" t="s">
        <v>313</v>
      </c>
      <c r="C440" s="16">
        <v>9.6162007330000012</v>
      </c>
      <c r="D440" s="16">
        <v>6.6685165529999999</v>
      </c>
      <c r="E440" s="16">
        <v>2.5333814430000001</v>
      </c>
      <c r="F440" s="16">
        <v>3.8552725699999999</v>
      </c>
      <c r="G440" s="16">
        <v>0.27986253999999999</v>
      </c>
      <c r="H440" s="16">
        <v>2.94768418</v>
      </c>
      <c r="I440" s="16">
        <v>1.0659790200000001</v>
      </c>
      <c r="J440" s="16">
        <v>0.74619999999999997</v>
      </c>
      <c r="K440" s="16">
        <v>0.97568418999999995</v>
      </c>
      <c r="L440" s="16">
        <v>0.15982097000000001</v>
      </c>
      <c r="M440" s="16">
        <v>56.879043609999997</v>
      </c>
      <c r="N440" s="16">
        <v>56.768523999999999</v>
      </c>
      <c r="O440" s="16">
        <v>0.10451961</v>
      </c>
      <c r="P440" s="16">
        <v>0</v>
      </c>
      <c r="Q440" s="16">
        <v>6.0000000000000001E-3</v>
      </c>
      <c r="R440" s="16">
        <v>66.495244342999996</v>
      </c>
      <c r="S440" s="16">
        <v>34.969873369999995</v>
      </c>
      <c r="T440" s="16">
        <v>1.1638317199999999</v>
      </c>
      <c r="U440" s="16">
        <v>6.46793876</v>
      </c>
      <c r="V440" s="16">
        <v>0</v>
      </c>
      <c r="W440" s="16">
        <v>0</v>
      </c>
      <c r="X440" s="16">
        <v>9.3554530899999992</v>
      </c>
      <c r="Y440" s="16">
        <v>9.0588414099999994</v>
      </c>
      <c r="Z440" s="16">
        <v>0</v>
      </c>
      <c r="AA440" s="16">
        <v>61.015938349999992</v>
      </c>
      <c r="AB440" s="16">
        <v>5.4793059929999997</v>
      </c>
      <c r="AC440" s="16">
        <v>0.03</v>
      </c>
      <c r="AD440" s="16">
        <v>0.03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0.03</v>
      </c>
      <c r="AL440" s="16">
        <v>0.60015649999999998</v>
      </c>
      <c r="AM440" s="16">
        <v>0.60015649999999998</v>
      </c>
      <c r="AN440" s="16">
        <v>0</v>
      </c>
      <c r="AO440" s="16">
        <v>0</v>
      </c>
      <c r="AP440" s="16">
        <v>0</v>
      </c>
      <c r="AQ440" s="16">
        <v>0</v>
      </c>
      <c r="AR440" s="16">
        <v>0</v>
      </c>
      <c r="AS440" s="16">
        <v>0</v>
      </c>
      <c r="AT440" s="16">
        <v>0.60015649999999998</v>
      </c>
      <c r="AU440" s="16">
        <v>4.9091494930000001</v>
      </c>
      <c r="AV440" s="16">
        <v>10.76347443</v>
      </c>
      <c r="AW440" s="16">
        <v>15.672623923</v>
      </c>
      <c r="AX440" s="16">
        <v>0</v>
      </c>
      <c r="AY440" s="16">
        <v>1.9542936599999998</v>
      </c>
      <c r="AZ440" s="16">
        <v>13.718330263</v>
      </c>
    </row>
    <row r="441" spans="2:52" x14ac:dyDescent="0.25">
      <c r="B441" s="15" t="s">
        <v>93</v>
      </c>
      <c r="C441" s="16">
        <v>7.6435351489999999</v>
      </c>
      <c r="D441" s="16">
        <v>5.4723721390000009</v>
      </c>
      <c r="E441" s="16">
        <v>1.9458052290000001</v>
      </c>
      <c r="F441" s="16">
        <v>3.1867848799999998</v>
      </c>
      <c r="G441" s="16">
        <v>0.33978203000000001</v>
      </c>
      <c r="H441" s="16">
        <v>2.1711630099999999</v>
      </c>
      <c r="I441" s="16">
        <v>1.3148100300000001</v>
      </c>
      <c r="J441" s="16">
        <v>0.58767397999999993</v>
      </c>
      <c r="K441" s="16">
        <v>0.26062000000000002</v>
      </c>
      <c r="L441" s="16">
        <v>8.0590000000000002E-3</v>
      </c>
      <c r="M441" s="16">
        <v>55.278293609999999</v>
      </c>
      <c r="N441" s="16">
        <v>55.203887999999999</v>
      </c>
      <c r="O441" s="16">
        <v>7.4405609999999997E-2</v>
      </c>
      <c r="P441" s="16">
        <v>0</v>
      </c>
      <c r="Q441" s="16">
        <v>0</v>
      </c>
      <c r="R441" s="16">
        <v>62.921828759</v>
      </c>
      <c r="S441" s="16">
        <v>30.31740044</v>
      </c>
      <c r="T441" s="16">
        <v>1.4584336200000001</v>
      </c>
      <c r="U441" s="16">
        <v>6.5299953799999999</v>
      </c>
      <c r="V441" s="16">
        <v>0</v>
      </c>
      <c r="W441" s="16">
        <v>5.9133216399999995</v>
      </c>
      <c r="X441" s="16">
        <v>6.7073454100000003</v>
      </c>
      <c r="Y441" s="16">
        <v>12.359219119999999</v>
      </c>
      <c r="Z441" s="16">
        <v>0</v>
      </c>
      <c r="AA441" s="16">
        <v>63.285715610000004</v>
      </c>
      <c r="AB441" s="16">
        <v>-0.36388685100000001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6">
        <v>0.180176</v>
      </c>
      <c r="AM441" s="16">
        <v>0.180176</v>
      </c>
      <c r="AN441" s="16">
        <v>0</v>
      </c>
      <c r="AO441" s="16">
        <v>0</v>
      </c>
      <c r="AP441" s="16">
        <v>0</v>
      </c>
      <c r="AQ441" s="16">
        <v>0</v>
      </c>
      <c r="AR441" s="16">
        <v>0</v>
      </c>
      <c r="AS441" s="16">
        <v>0</v>
      </c>
      <c r="AT441" s="16">
        <v>0.180176</v>
      </c>
      <c r="AU441" s="16">
        <v>-0.54406285100000007</v>
      </c>
      <c r="AV441" s="16">
        <v>9.2679960000000001</v>
      </c>
      <c r="AW441" s="16">
        <v>8.7239331490000005</v>
      </c>
      <c r="AX441" s="16">
        <v>0</v>
      </c>
      <c r="AY441" s="16">
        <v>0</v>
      </c>
      <c r="AZ441" s="16">
        <v>8.7239331490000005</v>
      </c>
    </row>
    <row r="442" spans="2:52" x14ac:dyDescent="0.25">
      <c r="B442" s="15" t="s">
        <v>314</v>
      </c>
      <c r="C442" s="16">
        <v>4.0182455530000007</v>
      </c>
      <c r="D442" s="16">
        <v>2.4780767830000001</v>
      </c>
      <c r="E442" s="16">
        <v>1.8389126430000002</v>
      </c>
      <c r="F442" s="16">
        <v>0.40563168999999999</v>
      </c>
      <c r="G442" s="16">
        <v>0.23353245</v>
      </c>
      <c r="H442" s="16">
        <v>1.54016877</v>
      </c>
      <c r="I442" s="16">
        <v>0.73335733999999997</v>
      </c>
      <c r="J442" s="16">
        <v>0.12725030000000001</v>
      </c>
      <c r="K442" s="16">
        <v>0.50962700000000005</v>
      </c>
      <c r="L442" s="16">
        <v>0.16993413000000002</v>
      </c>
      <c r="M442" s="16">
        <v>52.195155700000001</v>
      </c>
      <c r="N442" s="16">
        <v>51.082968000000001</v>
      </c>
      <c r="O442" s="16">
        <v>1.1121877</v>
      </c>
      <c r="P442" s="16">
        <v>0</v>
      </c>
      <c r="Q442" s="16">
        <v>0</v>
      </c>
      <c r="R442" s="16">
        <v>56.213401253000008</v>
      </c>
      <c r="S442" s="16">
        <v>33.76580096</v>
      </c>
      <c r="T442" s="16">
        <v>0.36736732999999999</v>
      </c>
      <c r="U442" s="16">
        <v>5.0551997300000009</v>
      </c>
      <c r="V442" s="16">
        <v>0</v>
      </c>
      <c r="W442" s="16">
        <v>0.5</v>
      </c>
      <c r="X442" s="16">
        <v>4.5983793799999999</v>
      </c>
      <c r="Y442" s="16">
        <v>10.66075747</v>
      </c>
      <c r="Z442" s="16">
        <v>4.200533E-2</v>
      </c>
      <c r="AA442" s="16">
        <v>54.989510199999998</v>
      </c>
      <c r="AB442" s="16">
        <v>1.223891053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0.32699919999999999</v>
      </c>
      <c r="AM442" s="16">
        <v>0.32699919999999999</v>
      </c>
      <c r="AN442" s="16">
        <v>0</v>
      </c>
      <c r="AO442" s="16">
        <v>0</v>
      </c>
      <c r="AP442" s="16">
        <v>0</v>
      </c>
      <c r="AQ442" s="16">
        <v>0</v>
      </c>
      <c r="AR442" s="16">
        <v>0</v>
      </c>
      <c r="AS442" s="16">
        <v>0</v>
      </c>
      <c r="AT442" s="16">
        <v>0.32699919999999999</v>
      </c>
      <c r="AU442" s="16">
        <v>0.89689185300000007</v>
      </c>
      <c r="AV442" s="16">
        <v>9.2901000000000008E-3</v>
      </c>
      <c r="AW442" s="16">
        <v>0.90618195299999993</v>
      </c>
      <c r="AX442" s="16">
        <v>0</v>
      </c>
      <c r="AY442" s="16">
        <v>0</v>
      </c>
      <c r="AZ442" s="16">
        <v>0.90618195299999993</v>
      </c>
    </row>
    <row r="443" spans="2:52" x14ac:dyDescent="0.25">
      <c r="B443" s="24" t="s">
        <v>1582</v>
      </c>
      <c r="C443" s="25">
        <f t="shared" ref="C443:AZ443" si="42">SUM(C424:C442)</f>
        <v>541.28986022000004</v>
      </c>
      <c r="D443" s="25">
        <f t="shared" si="42"/>
        <v>319.55887000000001</v>
      </c>
      <c r="E443" s="25">
        <f t="shared" si="42"/>
        <v>77.987878329999987</v>
      </c>
      <c r="F443" s="25">
        <f t="shared" si="42"/>
        <v>215.88995468000002</v>
      </c>
      <c r="G443" s="25">
        <f t="shared" si="42"/>
        <v>25.681036989999996</v>
      </c>
      <c r="H443" s="25">
        <f t="shared" si="42"/>
        <v>221.73099022</v>
      </c>
      <c r="I443" s="25">
        <f t="shared" si="42"/>
        <v>72.856593109999991</v>
      </c>
      <c r="J443" s="25">
        <f t="shared" si="42"/>
        <v>50.019882870000004</v>
      </c>
      <c r="K443" s="25">
        <f t="shared" si="42"/>
        <v>81.308596629999968</v>
      </c>
      <c r="L443" s="25">
        <f t="shared" si="42"/>
        <v>17.54591761</v>
      </c>
      <c r="M443" s="25">
        <f t="shared" si="42"/>
        <v>1938.8234401800003</v>
      </c>
      <c r="N443" s="25">
        <f t="shared" si="42"/>
        <v>1898.0878600000001</v>
      </c>
      <c r="O443" s="25">
        <f t="shared" si="42"/>
        <v>24.365044279999996</v>
      </c>
      <c r="P443" s="25">
        <f t="shared" si="42"/>
        <v>5.1855358999999996</v>
      </c>
      <c r="Q443" s="25">
        <f t="shared" si="42"/>
        <v>11.185</v>
      </c>
      <c r="R443" s="25">
        <f t="shared" si="42"/>
        <v>2480.1133004000008</v>
      </c>
      <c r="S443" s="25">
        <f t="shared" si="42"/>
        <v>1228.16850634</v>
      </c>
      <c r="T443" s="25">
        <f t="shared" si="42"/>
        <v>44.890663800000006</v>
      </c>
      <c r="U443" s="25">
        <f t="shared" si="42"/>
        <v>229.13106718</v>
      </c>
      <c r="V443" s="25">
        <f t="shared" si="42"/>
        <v>0</v>
      </c>
      <c r="W443" s="25">
        <f t="shared" si="42"/>
        <v>197.31117315</v>
      </c>
      <c r="X443" s="25">
        <f t="shared" si="42"/>
        <v>221.87172487999996</v>
      </c>
      <c r="Y443" s="25">
        <f t="shared" si="42"/>
        <v>429.39793021000008</v>
      </c>
      <c r="Z443" s="25">
        <f t="shared" si="42"/>
        <v>0.23273685</v>
      </c>
      <c r="AA443" s="25">
        <f t="shared" si="42"/>
        <v>2351.0038024099999</v>
      </c>
      <c r="AB443" s="25">
        <f t="shared" si="42"/>
        <v>129.10949798999999</v>
      </c>
      <c r="AC443" s="25">
        <f t="shared" si="42"/>
        <v>0.96856621000000009</v>
      </c>
      <c r="AD443" s="25">
        <f t="shared" si="42"/>
        <v>0.53</v>
      </c>
      <c r="AE443" s="25">
        <f t="shared" si="42"/>
        <v>0</v>
      </c>
      <c r="AF443" s="25">
        <f t="shared" si="42"/>
        <v>0.43856621000000001</v>
      </c>
      <c r="AG443" s="25">
        <f t="shared" si="42"/>
        <v>15</v>
      </c>
      <c r="AH443" s="25">
        <f t="shared" si="42"/>
        <v>15</v>
      </c>
      <c r="AI443" s="25">
        <f t="shared" si="42"/>
        <v>0</v>
      </c>
      <c r="AJ443" s="25">
        <f t="shared" si="42"/>
        <v>0</v>
      </c>
      <c r="AK443" s="25">
        <f t="shared" si="42"/>
        <v>15.968566209999999</v>
      </c>
      <c r="AL443" s="25">
        <f t="shared" si="42"/>
        <v>49.555960200000001</v>
      </c>
      <c r="AM443" s="25">
        <f t="shared" si="42"/>
        <v>49.555960200000001</v>
      </c>
      <c r="AN443" s="25">
        <f t="shared" si="42"/>
        <v>0</v>
      </c>
      <c r="AO443" s="25">
        <f t="shared" si="42"/>
        <v>0</v>
      </c>
      <c r="AP443" s="25">
        <f t="shared" si="42"/>
        <v>9.1190476</v>
      </c>
      <c r="AQ443" s="25">
        <f t="shared" si="42"/>
        <v>9.1190476</v>
      </c>
      <c r="AR443" s="25">
        <f t="shared" si="42"/>
        <v>0</v>
      </c>
      <c r="AS443" s="25">
        <f t="shared" si="42"/>
        <v>0</v>
      </c>
      <c r="AT443" s="25">
        <f t="shared" si="42"/>
        <v>58.675007799999996</v>
      </c>
      <c r="AU443" s="25">
        <f t="shared" si="42"/>
        <v>86.403056399999997</v>
      </c>
      <c r="AV443" s="25">
        <f t="shared" si="42"/>
        <v>269.14225897</v>
      </c>
      <c r="AW443" s="25">
        <f t="shared" si="42"/>
        <v>355.54531536999997</v>
      </c>
      <c r="AX443" s="25">
        <f t="shared" si="42"/>
        <v>0</v>
      </c>
      <c r="AY443" s="25">
        <f t="shared" si="42"/>
        <v>2.6443436599999997</v>
      </c>
      <c r="AZ443" s="25">
        <f t="shared" si="42"/>
        <v>352.90097170999996</v>
      </c>
    </row>
    <row r="444" spans="2:52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2:52" x14ac:dyDescent="0.25">
      <c r="B445" s="14" t="s">
        <v>230</v>
      </c>
    </row>
    <row r="446" spans="2:52" x14ac:dyDescent="0.25">
      <c r="B446" s="15" t="s">
        <v>315</v>
      </c>
      <c r="C446" s="16">
        <v>8.3696314279999999</v>
      </c>
      <c r="D446" s="16">
        <v>2.569731848</v>
      </c>
      <c r="E446" s="16">
        <v>1.7740121880000002</v>
      </c>
      <c r="F446" s="16">
        <v>0.64634572000000001</v>
      </c>
      <c r="G446" s="16">
        <v>0.14937394000000001</v>
      </c>
      <c r="H446" s="16">
        <v>5.7998995799999999</v>
      </c>
      <c r="I446" s="16">
        <v>0.56682153000000002</v>
      </c>
      <c r="J446" s="16">
        <v>0.31951852000000003</v>
      </c>
      <c r="K446" s="16">
        <v>4.7968375300000003</v>
      </c>
      <c r="L446" s="16">
        <v>0.11672200000000001</v>
      </c>
      <c r="M446" s="16">
        <v>30.466173999999999</v>
      </c>
      <c r="N446" s="16">
        <v>30.436174000000001</v>
      </c>
      <c r="O446" s="16">
        <v>0.03</v>
      </c>
      <c r="P446" s="16">
        <v>0</v>
      </c>
      <c r="Q446" s="16">
        <v>0</v>
      </c>
      <c r="R446" s="16">
        <v>38.835805428</v>
      </c>
      <c r="S446" s="16">
        <v>31.55409822</v>
      </c>
      <c r="T446" s="16">
        <v>1.1085940000000001</v>
      </c>
      <c r="U446" s="16">
        <v>3.8243729100000001</v>
      </c>
      <c r="V446" s="16">
        <v>0</v>
      </c>
      <c r="W446" s="16">
        <v>0</v>
      </c>
      <c r="X446" s="16">
        <v>0.63179812999999996</v>
      </c>
      <c r="Y446" s="16">
        <v>3.8648428999999997</v>
      </c>
      <c r="Z446" s="16">
        <v>0.24708769</v>
      </c>
      <c r="AA446" s="16">
        <v>41.230793849999991</v>
      </c>
      <c r="AB446" s="16">
        <v>-2.3949884220000004</v>
      </c>
      <c r="AC446" s="16">
        <v>0</v>
      </c>
      <c r="AD446" s="16">
        <v>0</v>
      </c>
      <c r="AE446" s="16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0.22179499999999999</v>
      </c>
      <c r="AM446" s="16">
        <v>0.22179499999999999</v>
      </c>
      <c r="AN446" s="16">
        <v>0</v>
      </c>
      <c r="AO446" s="16">
        <v>0</v>
      </c>
      <c r="AP446" s="16">
        <v>4.4449303600000007</v>
      </c>
      <c r="AQ446" s="16">
        <v>4.4449303600000007</v>
      </c>
      <c r="AR446" s="16">
        <v>0</v>
      </c>
      <c r="AS446" s="16">
        <v>0</v>
      </c>
      <c r="AT446" s="16">
        <v>4.66672536</v>
      </c>
      <c r="AU446" s="16">
        <v>-7.061713782</v>
      </c>
      <c r="AV446" s="16">
        <v>8.7659328199999997</v>
      </c>
      <c r="AW446" s="16">
        <v>1.7042190380000002</v>
      </c>
      <c r="AX446" s="16">
        <v>0.79000159999999997</v>
      </c>
      <c r="AY446" s="16">
        <v>0</v>
      </c>
      <c r="AZ446" s="16">
        <v>0.91421743799999999</v>
      </c>
    </row>
    <row r="447" spans="2:52" x14ac:dyDescent="0.25">
      <c r="B447" s="15" t="s">
        <v>316</v>
      </c>
      <c r="C447" s="16">
        <v>14.960783180999998</v>
      </c>
      <c r="D447" s="16">
        <v>9.5499207309999985</v>
      </c>
      <c r="E447" s="16">
        <v>2.9804503410000001</v>
      </c>
      <c r="F447" s="16">
        <v>6.0035376200000004</v>
      </c>
      <c r="G447" s="16">
        <v>0.56593276999999997</v>
      </c>
      <c r="H447" s="16">
        <v>5.4108624499999989</v>
      </c>
      <c r="I447" s="16">
        <v>2.1158705099999997</v>
      </c>
      <c r="J447" s="16">
        <v>0.62963999999999998</v>
      </c>
      <c r="K447" s="16">
        <v>1.70754776</v>
      </c>
      <c r="L447" s="16">
        <v>0.95780418000000001</v>
      </c>
      <c r="M447" s="16">
        <v>97.764098239999996</v>
      </c>
      <c r="N447" s="16">
        <v>97.150724999999994</v>
      </c>
      <c r="O447" s="16">
        <v>0.61337324000000004</v>
      </c>
      <c r="P447" s="16">
        <v>0</v>
      </c>
      <c r="Q447" s="16">
        <v>0</v>
      </c>
      <c r="R447" s="16">
        <v>112.72488142099999</v>
      </c>
      <c r="S447" s="16">
        <v>59.92085608</v>
      </c>
      <c r="T447" s="16">
        <v>0.53845554000000007</v>
      </c>
      <c r="U447" s="16">
        <v>10.564146490000001</v>
      </c>
      <c r="V447" s="16">
        <v>0</v>
      </c>
      <c r="W447" s="16">
        <v>0</v>
      </c>
      <c r="X447" s="16">
        <v>2.732307</v>
      </c>
      <c r="Y447" s="16">
        <v>7.2184366200000003</v>
      </c>
      <c r="Z447" s="16">
        <v>3.3489791200000001</v>
      </c>
      <c r="AA447" s="16">
        <v>84.323180850000014</v>
      </c>
      <c r="AB447" s="16">
        <v>28.401700571000003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11.51954881</v>
      </c>
      <c r="AQ447" s="16">
        <v>11.51954881</v>
      </c>
      <c r="AR447" s="16">
        <v>0</v>
      </c>
      <c r="AS447" s="16">
        <v>0</v>
      </c>
      <c r="AT447" s="16">
        <v>11.51954881</v>
      </c>
      <c r="AU447" s="16">
        <v>16.882151760999999</v>
      </c>
      <c r="AV447" s="16">
        <v>2.5123983499999998</v>
      </c>
      <c r="AW447" s="16">
        <v>19.394550111000001</v>
      </c>
      <c r="AX447" s="16">
        <v>3.5963039999999999</v>
      </c>
      <c r="AY447" s="16">
        <v>0</v>
      </c>
      <c r="AZ447" s="16">
        <v>15.798246110999999</v>
      </c>
    </row>
    <row r="448" spans="2:52" x14ac:dyDescent="0.25">
      <c r="B448" s="15" t="s">
        <v>317</v>
      </c>
      <c r="C448" s="16">
        <v>41.469633732999995</v>
      </c>
      <c r="D448" s="16">
        <v>14.304430733</v>
      </c>
      <c r="E448" s="16">
        <v>4.2579045930000001</v>
      </c>
      <c r="F448" s="16">
        <v>9.0342960899999998</v>
      </c>
      <c r="G448" s="16">
        <v>1.0122300500000001</v>
      </c>
      <c r="H448" s="16">
        <v>27.165202999999995</v>
      </c>
      <c r="I448" s="16">
        <v>5.1876174400000004</v>
      </c>
      <c r="J448" s="16">
        <v>2.2075645499999998</v>
      </c>
      <c r="K448" s="16">
        <v>19.401951309999998</v>
      </c>
      <c r="L448" s="16">
        <v>0.3680697</v>
      </c>
      <c r="M448" s="16">
        <v>108.68425162999999</v>
      </c>
      <c r="N448" s="16">
        <v>107.118765</v>
      </c>
      <c r="O448" s="16">
        <v>0.81548662999999999</v>
      </c>
      <c r="P448" s="16">
        <v>0</v>
      </c>
      <c r="Q448" s="16">
        <v>0.75</v>
      </c>
      <c r="R448" s="16">
        <v>150.15388536299997</v>
      </c>
      <c r="S448" s="16">
        <v>63.506854130000001</v>
      </c>
      <c r="T448" s="16">
        <v>2.3671621000000003</v>
      </c>
      <c r="U448" s="16">
        <v>14.04498405</v>
      </c>
      <c r="V448" s="16">
        <v>0</v>
      </c>
      <c r="W448" s="16">
        <v>6.6652704299999996</v>
      </c>
      <c r="X448" s="16">
        <v>9.942612669999999</v>
      </c>
      <c r="Y448" s="16">
        <v>30.36733418</v>
      </c>
      <c r="Z448" s="16">
        <v>2.3572632100000002</v>
      </c>
      <c r="AA448" s="16">
        <v>129.25148077</v>
      </c>
      <c r="AB448" s="16">
        <v>20.902404593</v>
      </c>
      <c r="AC448" s="16">
        <v>0</v>
      </c>
      <c r="AD448" s="16">
        <v>0</v>
      </c>
      <c r="AE448" s="16">
        <v>0</v>
      </c>
      <c r="AF448" s="16">
        <v>0</v>
      </c>
      <c r="AG448" s="16">
        <v>121.22802326999999</v>
      </c>
      <c r="AH448" s="16">
        <v>121.22802326999999</v>
      </c>
      <c r="AI448" s="16">
        <v>0</v>
      </c>
      <c r="AJ448" s="16">
        <v>0</v>
      </c>
      <c r="AK448" s="16">
        <v>121.22802326999999</v>
      </c>
      <c r="AL448" s="16">
        <v>4.5132474399999998</v>
      </c>
      <c r="AM448" s="16">
        <v>4.5132474399999998</v>
      </c>
      <c r="AN448" s="16">
        <v>0</v>
      </c>
      <c r="AO448" s="16">
        <v>0</v>
      </c>
      <c r="AP448" s="16">
        <v>1.87141947</v>
      </c>
      <c r="AQ448" s="16">
        <v>1.87141947</v>
      </c>
      <c r="AR448" s="16">
        <v>0</v>
      </c>
      <c r="AS448" s="16">
        <v>0</v>
      </c>
      <c r="AT448" s="16">
        <v>6.3846669099999991</v>
      </c>
      <c r="AU448" s="16">
        <v>135.745760953</v>
      </c>
      <c r="AV448" s="16">
        <v>45.547158309999993</v>
      </c>
      <c r="AW448" s="16">
        <v>181.29291926300002</v>
      </c>
      <c r="AX448" s="16">
        <v>2.5035949300000002</v>
      </c>
      <c r="AY448" s="16">
        <v>3.13354643</v>
      </c>
      <c r="AZ448" s="16">
        <v>175.655777903</v>
      </c>
    </row>
    <row r="449" spans="2:52" x14ac:dyDescent="0.25">
      <c r="B449" s="15" t="s">
        <v>318</v>
      </c>
      <c r="C449" s="16">
        <v>52.493372783999995</v>
      </c>
      <c r="D449" s="16">
        <v>27.828664693999997</v>
      </c>
      <c r="E449" s="16">
        <v>9.5053835339999999</v>
      </c>
      <c r="F449" s="16">
        <v>16.807951410000001</v>
      </c>
      <c r="G449" s="16">
        <v>1.51532975</v>
      </c>
      <c r="H449" s="16">
        <v>24.664708090000001</v>
      </c>
      <c r="I449" s="16">
        <v>4.5528827300000003</v>
      </c>
      <c r="J449" s="16">
        <v>2.2057644999999999</v>
      </c>
      <c r="K449" s="16">
        <v>8.8741560800000006</v>
      </c>
      <c r="L449" s="16">
        <v>9.0319047799999996</v>
      </c>
      <c r="M449" s="16">
        <v>172.84378823</v>
      </c>
      <c r="N449" s="16">
        <v>166.22466800000001</v>
      </c>
      <c r="O449" s="16">
        <v>1.0143</v>
      </c>
      <c r="P449" s="16">
        <v>3.6048202300000001</v>
      </c>
      <c r="Q449" s="16">
        <v>2</v>
      </c>
      <c r="R449" s="16">
        <v>225.337161014</v>
      </c>
      <c r="S449" s="16">
        <v>154.07279928</v>
      </c>
      <c r="T449" s="16">
        <v>3.9699465800000002</v>
      </c>
      <c r="U449" s="16">
        <v>16.358829789999998</v>
      </c>
      <c r="V449" s="16">
        <v>0</v>
      </c>
      <c r="W449" s="16">
        <v>0</v>
      </c>
      <c r="X449" s="16">
        <v>7.00087232</v>
      </c>
      <c r="Y449" s="16">
        <v>24.977807840000001</v>
      </c>
      <c r="Z449" s="16">
        <v>0.89065137999999999</v>
      </c>
      <c r="AA449" s="16">
        <v>207.27090719</v>
      </c>
      <c r="AB449" s="16">
        <v>18.066253824</v>
      </c>
      <c r="AC449" s="16">
        <v>0</v>
      </c>
      <c r="AD449" s="16">
        <v>0</v>
      </c>
      <c r="AE449" s="16">
        <v>0</v>
      </c>
      <c r="AF449" s="16">
        <v>0</v>
      </c>
      <c r="AG449" s="16">
        <v>0</v>
      </c>
      <c r="AH449" s="16">
        <v>0</v>
      </c>
      <c r="AI449" s="16">
        <v>0</v>
      </c>
      <c r="AJ449" s="16">
        <v>0</v>
      </c>
      <c r="AK449" s="16">
        <v>0</v>
      </c>
      <c r="AL449" s="16">
        <v>8.7394490000000005</v>
      </c>
      <c r="AM449" s="16">
        <v>8.7394490000000005</v>
      </c>
      <c r="AN449" s="16">
        <v>0</v>
      </c>
      <c r="AO449" s="16">
        <v>0</v>
      </c>
      <c r="AP449" s="16">
        <v>7.45662615</v>
      </c>
      <c r="AQ449" s="16">
        <v>7.45662615</v>
      </c>
      <c r="AR449" s="16">
        <v>0</v>
      </c>
      <c r="AS449" s="16">
        <v>0</v>
      </c>
      <c r="AT449" s="16">
        <v>16.196075149999999</v>
      </c>
      <c r="AU449" s="16">
        <v>1.8701786740000002</v>
      </c>
      <c r="AV449" s="16">
        <v>18.59727809</v>
      </c>
      <c r="AW449" s="16">
        <v>20.467456763999998</v>
      </c>
      <c r="AX449" s="16">
        <v>1.74611322</v>
      </c>
      <c r="AY449" s="16">
        <v>0</v>
      </c>
      <c r="AZ449" s="16">
        <v>18.721343544</v>
      </c>
    </row>
    <row r="450" spans="2:52" x14ac:dyDescent="0.25">
      <c r="B450" s="15" t="s">
        <v>319</v>
      </c>
      <c r="C450" s="16">
        <v>30.440296112999999</v>
      </c>
      <c r="D450" s="16">
        <v>21.695593302999999</v>
      </c>
      <c r="E450" s="16">
        <v>5.7036739929999998</v>
      </c>
      <c r="F450" s="16">
        <v>13.78846897</v>
      </c>
      <c r="G450" s="16">
        <v>2.2034503399999998</v>
      </c>
      <c r="H450" s="16">
        <v>8.7447028099999997</v>
      </c>
      <c r="I450" s="16">
        <v>2.5664324500000002</v>
      </c>
      <c r="J450" s="16">
        <v>0.80301199999999995</v>
      </c>
      <c r="K450" s="16">
        <v>4.3200553200000007</v>
      </c>
      <c r="L450" s="16">
        <v>1.0552030400000001</v>
      </c>
      <c r="M450" s="16">
        <v>169.70395328000001</v>
      </c>
      <c r="N450" s="16">
        <v>168.719458</v>
      </c>
      <c r="O450" s="16">
        <v>0.98449527999999997</v>
      </c>
      <c r="P450" s="16">
        <v>0</v>
      </c>
      <c r="Q450" s="16">
        <v>0</v>
      </c>
      <c r="R450" s="16">
        <v>200.144249393</v>
      </c>
      <c r="S450" s="16">
        <v>94.305150049999995</v>
      </c>
      <c r="T450" s="16">
        <v>2.6317159999999999</v>
      </c>
      <c r="U450" s="16">
        <v>22.501673910000001</v>
      </c>
      <c r="V450" s="16">
        <v>0</v>
      </c>
      <c r="W450" s="16">
        <v>0</v>
      </c>
      <c r="X450" s="16">
        <v>13.18932573</v>
      </c>
      <c r="Y450" s="16">
        <v>40.920547710000001</v>
      </c>
      <c r="Z450" s="16">
        <v>0</v>
      </c>
      <c r="AA450" s="16">
        <v>173.54841340000002</v>
      </c>
      <c r="AB450" s="16">
        <v>26.595835993000001</v>
      </c>
      <c r="AC450" s="16">
        <v>0</v>
      </c>
      <c r="AD450" s="16">
        <v>0</v>
      </c>
      <c r="AE450" s="16">
        <v>0</v>
      </c>
      <c r="AF450" s="16">
        <v>0</v>
      </c>
      <c r="AG450" s="16">
        <v>10.963675539999999</v>
      </c>
      <c r="AH450" s="16">
        <v>10.963675539999999</v>
      </c>
      <c r="AI450" s="16">
        <v>0</v>
      </c>
      <c r="AJ450" s="16">
        <v>0</v>
      </c>
      <c r="AK450" s="16">
        <v>10.963675539999999</v>
      </c>
      <c r="AL450" s="16">
        <v>2.8140939999999999</v>
      </c>
      <c r="AM450" s="16">
        <v>2.8140939999999999</v>
      </c>
      <c r="AN450" s="16">
        <v>0</v>
      </c>
      <c r="AO450" s="16">
        <v>0</v>
      </c>
      <c r="AP450" s="16">
        <v>3.5305712900000001</v>
      </c>
      <c r="AQ450" s="16">
        <v>3.5305712900000001</v>
      </c>
      <c r="AR450" s="16">
        <v>0</v>
      </c>
      <c r="AS450" s="16">
        <v>0</v>
      </c>
      <c r="AT450" s="16">
        <v>6.34466529</v>
      </c>
      <c r="AU450" s="16">
        <v>31.214846243</v>
      </c>
      <c r="AV450" s="16">
        <v>66.751700240000005</v>
      </c>
      <c r="AW450" s="16">
        <v>97.966546483000002</v>
      </c>
      <c r="AX450" s="16">
        <v>0.47995390999999998</v>
      </c>
      <c r="AY450" s="16">
        <v>31.479193989999999</v>
      </c>
      <c r="AZ450" s="16">
        <v>66.007398583000011</v>
      </c>
    </row>
    <row r="451" spans="2:52" x14ac:dyDescent="0.25">
      <c r="B451" s="15" t="s">
        <v>320</v>
      </c>
      <c r="C451" s="16">
        <v>31.861220523000004</v>
      </c>
      <c r="D451" s="16">
        <v>14.377072113000002</v>
      </c>
      <c r="E451" s="16">
        <v>4.7676654629999993</v>
      </c>
      <c r="F451" s="16">
        <v>8.35697169</v>
      </c>
      <c r="G451" s="16">
        <v>1.25243496</v>
      </c>
      <c r="H451" s="16">
        <v>17.48414841</v>
      </c>
      <c r="I451" s="16">
        <v>4.8370756900000007</v>
      </c>
      <c r="J451" s="16">
        <v>1.1873099899999999</v>
      </c>
      <c r="K451" s="16">
        <v>9.20651726</v>
      </c>
      <c r="L451" s="16">
        <v>2.2532454699999995</v>
      </c>
      <c r="M451" s="16">
        <v>107.58989653</v>
      </c>
      <c r="N451" s="16">
        <v>106.85875799999999</v>
      </c>
      <c r="O451" s="16">
        <v>0.73113853000000006</v>
      </c>
      <c r="P451" s="16">
        <v>0</v>
      </c>
      <c r="Q451" s="16">
        <v>0</v>
      </c>
      <c r="R451" s="16">
        <v>139.45111705299999</v>
      </c>
      <c r="S451" s="16">
        <v>49.532849310000003</v>
      </c>
      <c r="T451" s="16">
        <v>1.8295612299999999</v>
      </c>
      <c r="U451" s="16">
        <v>13.668429769999999</v>
      </c>
      <c r="V451" s="16">
        <v>0</v>
      </c>
      <c r="W451" s="16">
        <v>0</v>
      </c>
      <c r="X451" s="16">
        <v>23.558091820000001</v>
      </c>
      <c r="Y451" s="16">
        <v>47.739019369999994</v>
      </c>
      <c r="Z451" s="16">
        <v>0</v>
      </c>
      <c r="AA451" s="16">
        <v>136.32795150000001</v>
      </c>
      <c r="AB451" s="16">
        <v>3.1231655529999998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0</v>
      </c>
      <c r="AK451" s="16">
        <v>0</v>
      </c>
      <c r="AL451" s="16">
        <v>0.62642055000000008</v>
      </c>
      <c r="AM451" s="16">
        <v>0.62642055000000008</v>
      </c>
      <c r="AN451" s="16">
        <v>0</v>
      </c>
      <c r="AO451" s="16">
        <v>0</v>
      </c>
      <c r="AP451" s="16">
        <v>4.5182560599999997</v>
      </c>
      <c r="AQ451" s="16">
        <v>4.5182560599999997</v>
      </c>
      <c r="AR451" s="16">
        <v>0</v>
      </c>
      <c r="AS451" s="16">
        <v>0</v>
      </c>
      <c r="AT451" s="16">
        <v>5.1446766099999994</v>
      </c>
      <c r="AU451" s="16">
        <v>-2.0215110570000001</v>
      </c>
      <c r="AV451" s="16">
        <v>19.212617999999999</v>
      </c>
      <c r="AW451" s="16">
        <v>17.191106943000001</v>
      </c>
      <c r="AX451" s="16">
        <v>5.4911508199999997</v>
      </c>
      <c r="AY451" s="16">
        <v>2.6048725899999998</v>
      </c>
      <c r="AZ451" s="16">
        <v>9.0950835330000004</v>
      </c>
    </row>
    <row r="452" spans="2:52" x14ac:dyDescent="0.25">
      <c r="B452" s="15" t="s">
        <v>321</v>
      </c>
      <c r="C452" s="16">
        <v>13.223607238</v>
      </c>
      <c r="D452" s="16">
        <v>4.420715908</v>
      </c>
      <c r="E452" s="16">
        <v>1.2885140879999999</v>
      </c>
      <c r="F452" s="16">
        <v>2.5689493199999998</v>
      </c>
      <c r="G452" s="16">
        <v>0.56325250000000004</v>
      </c>
      <c r="H452" s="16">
        <v>8.8028913299999996</v>
      </c>
      <c r="I452" s="16">
        <v>1.5398147799999999</v>
      </c>
      <c r="J452" s="16">
        <v>0.55257999999999996</v>
      </c>
      <c r="K452" s="16">
        <v>6.0595422300000008</v>
      </c>
      <c r="L452" s="16">
        <v>0.65095431999999998</v>
      </c>
      <c r="M452" s="16">
        <v>84.749237890000003</v>
      </c>
      <c r="N452" s="16">
        <v>84.186232000000004</v>
      </c>
      <c r="O452" s="16">
        <v>0.56300589000000001</v>
      </c>
      <c r="P452" s="16">
        <v>0</v>
      </c>
      <c r="Q452" s="16">
        <v>0</v>
      </c>
      <c r="R452" s="16">
        <v>97.972845128000003</v>
      </c>
      <c r="S452" s="16">
        <v>42.96883089</v>
      </c>
      <c r="T452" s="16">
        <v>0.44801751000000001</v>
      </c>
      <c r="U452" s="16">
        <v>11.525201800000001</v>
      </c>
      <c r="V452" s="16">
        <v>0</v>
      </c>
      <c r="W452" s="16">
        <v>0</v>
      </c>
      <c r="X452" s="16">
        <v>6.3041772699999994</v>
      </c>
      <c r="Y452" s="16">
        <v>26.180153180000001</v>
      </c>
      <c r="Z452" s="16">
        <v>0</v>
      </c>
      <c r="AA452" s="16">
        <v>87.426380650000013</v>
      </c>
      <c r="AB452" s="16">
        <v>10.546464478000001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8.1364824999999996</v>
      </c>
      <c r="AM452" s="16">
        <v>8.1364824999999996</v>
      </c>
      <c r="AN452" s="16">
        <v>0</v>
      </c>
      <c r="AO452" s="16">
        <v>0</v>
      </c>
      <c r="AP452" s="16">
        <v>2.71875</v>
      </c>
      <c r="AQ452" s="16">
        <v>2.71875</v>
      </c>
      <c r="AR452" s="16">
        <v>0</v>
      </c>
      <c r="AS452" s="16">
        <v>0</v>
      </c>
      <c r="AT452" s="16">
        <v>10.8552325</v>
      </c>
      <c r="AU452" s="16">
        <v>-0.30876802199999998</v>
      </c>
      <c r="AV452" s="16">
        <v>1.6472960000000001</v>
      </c>
      <c r="AW452" s="16">
        <v>1.3385279780000001</v>
      </c>
      <c r="AX452" s="16">
        <v>0</v>
      </c>
      <c r="AY452" s="16">
        <v>95.559167000000002</v>
      </c>
      <c r="AZ452" s="16">
        <v>-94.220639022</v>
      </c>
    </row>
    <row r="453" spans="2:52" x14ac:dyDescent="0.25">
      <c r="B453" s="15" t="s">
        <v>322</v>
      </c>
      <c r="C453" s="16">
        <v>10.766298129000001</v>
      </c>
      <c r="D453" s="16">
        <v>5.647485659</v>
      </c>
      <c r="E453" s="16">
        <v>1.6077761690000001</v>
      </c>
      <c r="F453" s="16">
        <v>3.7423742899999999</v>
      </c>
      <c r="G453" s="16">
        <v>0.29733520000000002</v>
      </c>
      <c r="H453" s="16">
        <v>5.1188124700000008</v>
      </c>
      <c r="I453" s="16">
        <v>1.8721455600000001</v>
      </c>
      <c r="J453" s="16">
        <v>0.41763946999999996</v>
      </c>
      <c r="K453" s="16">
        <v>2.39496435</v>
      </c>
      <c r="L453" s="16">
        <v>0.43406309000000004</v>
      </c>
      <c r="M453" s="16">
        <v>72.984843439999992</v>
      </c>
      <c r="N453" s="16">
        <v>72.972223999999997</v>
      </c>
      <c r="O453" s="16">
        <v>1.2619440000000001E-2</v>
      </c>
      <c r="P453" s="16">
        <v>0</v>
      </c>
      <c r="Q453" s="16">
        <v>0</v>
      </c>
      <c r="R453" s="16">
        <v>83.751141569000012</v>
      </c>
      <c r="S453" s="16">
        <v>34.751216079999999</v>
      </c>
      <c r="T453" s="16">
        <v>0.61257335999999996</v>
      </c>
      <c r="U453" s="16">
        <v>6.4336810399999997</v>
      </c>
      <c r="V453" s="16">
        <v>0</v>
      </c>
      <c r="W453" s="16">
        <v>4.7735942599999994</v>
      </c>
      <c r="X453" s="16">
        <v>4.3142570899999999</v>
      </c>
      <c r="Y453" s="16">
        <v>25.375296940000002</v>
      </c>
      <c r="Z453" s="16">
        <v>1.6288392899999999</v>
      </c>
      <c r="AA453" s="16">
        <v>77.889458059999995</v>
      </c>
      <c r="AB453" s="16">
        <v>5.8616835090000006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0.33379999999999999</v>
      </c>
      <c r="AM453" s="16">
        <v>0.33379999999999999</v>
      </c>
      <c r="AN453" s="16">
        <v>0</v>
      </c>
      <c r="AO453" s="16">
        <v>0</v>
      </c>
      <c r="AP453" s="16">
        <v>1.5043696200000001</v>
      </c>
      <c r="AQ453" s="16">
        <v>1.5043696200000001</v>
      </c>
      <c r="AR453" s="16">
        <v>0</v>
      </c>
      <c r="AS453" s="16">
        <v>0</v>
      </c>
      <c r="AT453" s="16">
        <v>1.8381696200000002</v>
      </c>
      <c r="AU453" s="16">
        <v>4.0235138890000002</v>
      </c>
      <c r="AV453" s="16">
        <v>10.006188980000001</v>
      </c>
      <c r="AW453" s="16">
        <v>14.029702869000001</v>
      </c>
      <c r="AX453" s="16">
        <v>9.8699999999999996E-2</v>
      </c>
      <c r="AY453" s="16">
        <v>0.38340000000000002</v>
      </c>
      <c r="AZ453" s="16">
        <v>13.547602869</v>
      </c>
    </row>
    <row r="454" spans="2:52" x14ac:dyDescent="0.25">
      <c r="B454" s="15" t="s">
        <v>323</v>
      </c>
      <c r="C454" s="16">
        <v>20.22472728</v>
      </c>
      <c r="D454" s="16">
        <v>3.5827364900000003</v>
      </c>
      <c r="E454" s="16">
        <v>1.2619204199999998</v>
      </c>
      <c r="F454" s="16">
        <v>1.5717708700000002</v>
      </c>
      <c r="G454" s="16">
        <v>0.74904519999999997</v>
      </c>
      <c r="H454" s="16">
        <v>16.641990790000001</v>
      </c>
      <c r="I454" s="16">
        <v>3.0109919700000001</v>
      </c>
      <c r="J454" s="16">
        <v>2.060832</v>
      </c>
      <c r="K454" s="16">
        <v>9.0558254300000005</v>
      </c>
      <c r="L454" s="16">
        <v>2.5143413900000002</v>
      </c>
      <c r="M454" s="16">
        <v>78.726752599999998</v>
      </c>
      <c r="N454" s="16">
        <v>78.260144999999994</v>
      </c>
      <c r="O454" s="16">
        <v>0.46660759999999996</v>
      </c>
      <c r="P454" s="16">
        <v>0</v>
      </c>
      <c r="Q454" s="16">
        <v>0</v>
      </c>
      <c r="R454" s="16">
        <v>98.951479879999994</v>
      </c>
      <c r="S454" s="16">
        <v>68.890633379999997</v>
      </c>
      <c r="T454" s="16">
        <v>1.08158887</v>
      </c>
      <c r="U454" s="16">
        <v>6.8218851200000001</v>
      </c>
      <c r="V454" s="16">
        <v>0</v>
      </c>
      <c r="W454" s="16">
        <v>0</v>
      </c>
      <c r="X454" s="16">
        <v>2.14582775</v>
      </c>
      <c r="Y454" s="16">
        <v>23.791837040000001</v>
      </c>
      <c r="Z454" s="16">
        <v>0</v>
      </c>
      <c r="AA454" s="16">
        <v>102.73177215999999</v>
      </c>
      <c r="AB454" s="16">
        <v>-3.7802922800000003</v>
      </c>
      <c r="AC454" s="16">
        <v>2.2291909400000001</v>
      </c>
      <c r="AD454" s="16">
        <v>0</v>
      </c>
      <c r="AE454" s="16">
        <v>0</v>
      </c>
      <c r="AF454" s="16">
        <v>2.2291909400000001</v>
      </c>
      <c r="AG454" s="16">
        <v>19.477682000000001</v>
      </c>
      <c r="AH454" s="16">
        <v>19.477682000000001</v>
      </c>
      <c r="AI454" s="16">
        <v>0</v>
      </c>
      <c r="AJ454" s="16">
        <v>0</v>
      </c>
      <c r="AK454" s="16">
        <v>21.70687294</v>
      </c>
      <c r="AL454" s="16">
        <v>4.6012645599999997</v>
      </c>
      <c r="AM454" s="16">
        <v>4.6012645599999997</v>
      </c>
      <c r="AN454" s="16">
        <v>0</v>
      </c>
      <c r="AO454" s="16">
        <v>0</v>
      </c>
      <c r="AP454" s="16">
        <v>10.077856000000001</v>
      </c>
      <c r="AQ454" s="16">
        <v>10.077856000000001</v>
      </c>
      <c r="AR454" s="16">
        <v>0</v>
      </c>
      <c r="AS454" s="16">
        <v>0</v>
      </c>
      <c r="AT454" s="16">
        <v>14.679120559999999</v>
      </c>
      <c r="AU454" s="16">
        <v>3.2474601000000001</v>
      </c>
      <c r="AV454" s="16">
        <v>6.8852919999999997</v>
      </c>
      <c r="AW454" s="16">
        <v>10.132752100000001</v>
      </c>
      <c r="AX454" s="16">
        <v>3.5911008300000002</v>
      </c>
      <c r="AY454" s="16">
        <v>0</v>
      </c>
      <c r="AZ454" s="16">
        <v>6.5416512699999991</v>
      </c>
    </row>
    <row r="455" spans="2:52" x14ac:dyDescent="0.25">
      <c r="B455" s="15" t="s">
        <v>324</v>
      </c>
      <c r="C455" s="16">
        <v>36.495852411000001</v>
      </c>
      <c r="D455" s="16">
        <v>22.490930471000002</v>
      </c>
      <c r="E455" s="16">
        <v>4.5289628510000002</v>
      </c>
      <c r="F455" s="16">
        <v>12.38070166</v>
      </c>
      <c r="G455" s="16">
        <v>5.5812659599999996</v>
      </c>
      <c r="H455" s="16">
        <v>14.004921939999999</v>
      </c>
      <c r="I455" s="16">
        <v>1.2398442000000001</v>
      </c>
      <c r="J455" s="16">
        <v>1.2900848</v>
      </c>
      <c r="K455" s="16">
        <v>10.774755599999999</v>
      </c>
      <c r="L455" s="16">
        <v>0.70023733999999993</v>
      </c>
      <c r="M455" s="16">
        <v>109.61592606000001</v>
      </c>
      <c r="N455" s="16">
        <v>109.448413</v>
      </c>
      <c r="O455" s="16">
        <v>0.16751305999999999</v>
      </c>
      <c r="P455" s="16">
        <v>0</v>
      </c>
      <c r="Q455" s="16">
        <v>0</v>
      </c>
      <c r="R455" s="16">
        <v>146.11177847100001</v>
      </c>
      <c r="S455" s="16">
        <v>41.446839479999994</v>
      </c>
      <c r="T455" s="16">
        <v>0</v>
      </c>
      <c r="U455" s="16">
        <v>23.777417679999999</v>
      </c>
      <c r="V455" s="16">
        <v>0</v>
      </c>
      <c r="W455" s="16">
        <v>14.36256216</v>
      </c>
      <c r="X455" s="16">
        <v>15.38054861</v>
      </c>
      <c r="Y455" s="16">
        <v>36.461007729999999</v>
      </c>
      <c r="Z455" s="16">
        <v>6.9582625999999994</v>
      </c>
      <c r="AA455" s="16">
        <v>138.38663825999998</v>
      </c>
      <c r="AB455" s="16">
        <v>7.7251402109999994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7.34105951</v>
      </c>
      <c r="AM455" s="16">
        <v>7.34105951</v>
      </c>
      <c r="AN455" s="16">
        <v>0</v>
      </c>
      <c r="AO455" s="16">
        <v>0</v>
      </c>
      <c r="AP455" s="16">
        <v>6.1147124699999997</v>
      </c>
      <c r="AQ455" s="16">
        <v>6.1147124699999997</v>
      </c>
      <c r="AR455" s="16">
        <v>0</v>
      </c>
      <c r="AS455" s="16">
        <v>0</v>
      </c>
      <c r="AT455" s="16">
        <v>13.45577198</v>
      </c>
      <c r="AU455" s="16">
        <v>-5.7306317689999995</v>
      </c>
      <c r="AV455" s="16">
        <v>14.480723019999999</v>
      </c>
      <c r="AW455" s="16">
        <v>8.7500912510000006</v>
      </c>
      <c r="AX455" s="16">
        <v>3.5743305099999998</v>
      </c>
      <c r="AY455" s="16">
        <v>0</v>
      </c>
      <c r="AZ455" s="16">
        <v>5.1757607410000004</v>
      </c>
    </row>
    <row r="456" spans="2:52" x14ac:dyDescent="0.25">
      <c r="B456" s="15" t="s">
        <v>325</v>
      </c>
      <c r="C456" s="16">
        <v>8.3682571769999985</v>
      </c>
      <c r="D456" s="16">
        <v>2.9622336069999999</v>
      </c>
      <c r="E456" s="16">
        <v>0.75580031700000005</v>
      </c>
      <c r="F456" s="16">
        <v>1.9453561799999999</v>
      </c>
      <c r="G456" s="16">
        <v>0.26107711</v>
      </c>
      <c r="H456" s="16">
        <v>5.4060235699999994</v>
      </c>
      <c r="I456" s="16">
        <v>1.0774054499999999</v>
      </c>
      <c r="J456" s="16">
        <v>0.71431387999999996</v>
      </c>
      <c r="K456" s="16">
        <v>3.51845827</v>
      </c>
      <c r="L456" s="16">
        <v>9.5845970000000003E-2</v>
      </c>
      <c r="M456" s="16">
        <v>42.663997999999999</v>
      </c>
      <c r="N456" s="16">
        <v>42.663997999999999</v>
      </c>
      <c r="O456" s="16">
        <v>0</v>
      </c>
      <c r="P456" s="16">
        <v>0</v>
      </c>
      <c r="Q456" s="16">
        <v>0</v>
      </c>
      <c r="R456" s="16">
        <v>51.032255177000003</v>
      </c>
      <c r="S456" s="16">
        <v>36.983606350000002</v>
      </c>
      <c r="T456" s="16">
        <v>0.37269605</v>
      </c>
      <c r="U456" s="16">
        <v>4.8647148899999992</v>
      </c>
      <c r="V456" s="16">
        <v>0</v>
      </c>
      <c r="W456" s="16">
        <v>0</v>
      </c>
      <c r="X456" s="16">
        <v>2.1368188399999997</v>
      </c>
      <c r="Y456" s="16">
        <v>3.89727632</v>
      </c>
      <c r="Z456" s="16">
        <v>5.760564E-2</v>
      </c>
      <c r="AA456" s="16">
        <v>48.312718089999997</v>
      </c>
      <c r="AB456" s="16">
        <v>2.7195370870000004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0.10404492999999999</v>
      </c>
      <c r="AM456" s="16">
        <v>0.10404492999999999</v>
      </c>
      <c r="AN456" s="16">
        <v>0</v>
      </c>
      <c r="AO456" s="16">
        <v>0</v>
      </c>
      <c r="AP456" s="16">
        <v>0.23799300000000001</v>
      </c>
      <c r="AQ456" s="16">
        <v>0.23799300000000001</v>
      </c>
      <c r="AR456" s="16">
        <v>0</v>
      </c>
      <c r="AS456" s="16">
        <v>0</v>
      </c>
      <c r="AT456" s="16">
        <v>0.34203792999999999</v>
      </c>
      <c r="AU456" s="16">
        <v>2.3774991569999999</v>
      </c>
      <c r="AV456" s="16">
        <v>12.056546000000001</v>
      </c>
      <c r="AW456" s="16">
        <v>14.434045157</v>
      </c>
      <c r="AX456" s="16">
        <v>0.20278156999999999</v>
      </c>
      <c r="AY456" s="16">
        <v>0</v>
      </c>
      <c r="AZ456" s="16">
        <v>14.231263586999999</v>
      </c>
    </row>
    <row r="457" spans="2:52" x14ac:dyDescent="0.25">
      <c r="B457" s="15" t="s">
        <v>326</v>
      </c>
      <c r="C457" s="16">
        <v>9.2322274390000008</v>
      </c>
      <c r="D457" s="16">
        <v>1.8825860990000001</v>
      </c>
      <c r="E457" s="16">
        <v>0.59594202900000015</v>
      </c>
      <c r="F457" s="16">
        <v>0.59639454000000003</v>
      </c>
      <c r="G457" s="16">
        <v>0.69024953</v>
      </c>
      <c r="H457" s="16">
        <v>7.3496413400000007</v>
      </c>
      <c r="I457" s="16">
        <v>0.73419003000000005</v>
      </c>
      <c r="J457" s="16">
        <v>0.33440803999999996</v>
      </c>
      <c r="K457" s="16">
        <v>1.86258346</v>
      </c>
      <c r="L457" s="16">
        <v>4.4184598100000008</v>
      </c>
      <c r="M457" s="16">
        <v>39.275261999999998</v>
      </c>
      <c r="N457" s="16">
        <v>39.063071999999998</v>
      </c>
      <c r="O457" s="16">
        <v>0</v>
      </c>
      <c r="P457" s="16">
        <v>0</v>
      </c>
      <c r="Q457" s="16">
        <v>0.21218999999999999</v>
      </c>
      <c r="R457" s="16">
        <v>48.507489439000004</v>
      </c>
      <c r="S457" s="16">
        <v>23.424999109999998</v>
      </c>
      <c r="T457" s="16">
        <v>0.35270981000000001</v>
      </c>
      <c r="U457" s="16">
        <v>4.6110579999999999</v>
      </c>
      <c r="V457" s="16">
        <v>0</v>
      </c>
      <c r="W457" s="16">
        <v>0.42419703999999997</v>
      </c>
      <c r="X457" s="16">
        <v>3.5597645199999999</v>
      </c>
      <c r="Y457" s="16">
        <v>4.0737939299999999</v>
      </c>
      <c r="Z457" s="16">
        <v>5.1804160000000002E-2</v>
      </c>
      <c r="AA457" s="16">
        <v>36.498326569999996</v>
      </c>
      <c r="AB457" s="16">
        <v>12.009162868999999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7.7285778600000006</v>
      </c>
      <c r="AM457" s="16">
        <v>7.7285778600000006</v>
      </c>
      <c r="AN457" s="16">
        <v>0</v>
      </c>
      <c r="AO457" s="16">
        <v>0</v>
      </c>
      <c r="AP457" s="16">
        <v>0.92877334999999994</v>
      </c>
      <c r="AQ457" s="16">
        <v>0.92877334999999994</v>
      </c>
      <c r="AR457" s="16">
        <v>0</v>
      </c>
      <c r="AS457" s="16">
        <v>0</v>
      </c>
      <c r="AT457" s="16">
        <v>8.6573512100000016</v>
      </c>
      <c r="AU457" s="16">
        <v>3.351811659</v>
      </c>
      <c r="AV457" s="16">
        <v>11.66521152</v>
      </c>
      <c r="AW457" s="16">
        <v>15.017023178999999</v>
      </c>
      <c r="AX457" s="16">
        <v>10.493316020000002</v>
      </c>
      <c r="AY457" s="16">
        <v>0</v>
      </c>
      <c r="AZ457" s="16">
        <v>4.5237071589999998</v>
      </c>
    </row>
    <row r="458" spans="2:52" x14ac:dyDescent="0.25">
      <c r="B458" s="15" t="s">
        <v>327</v>
      </c>
      <c r="C458" s="16">
        <v>2.7288288780000003</v>
      </c>
      <c r="D458" s="16">
        <v>1.4940244280000001</v>
      </c>
      <c r="E458" s="16">
        <v>0.75338773800000003</v>
      </c>
      <c r="F458" s="16">
        <v>0.51185742999999995</v>
      </c>
      <c r="G458" s="16">
        <v>0.22877926000000001</v>
      </c>
      <c r="H458" s="16">
        <v>1.2348044500000002</v>
      </c>
      <c r="I458" s="16">
        <v>0.7946811800000001</v>
      </c>
      <c r="J458" s="16">
        <v>0.27444180000000001</v>
      </c>
      <c r="K458" s="16">
        <v>0.12417235</v>
      </c>
      <c r="L458" s="16">
        <v>4.1509120000000004E-2</v>
      </c>
      <c r="M458" s="16">
        <v>34.445486000000002</v>
      </c>
      <c r="N458" s="16">
        <v>34.445486000000002</v>
      </c>
      <c r="O458" s="16">
        <v>0</v>
      </c>
      <c r="P458" s="16">
        <v>0</v>
      </c>
      <c r="Q458" s="16">
        <v>0</v>
      </c>
      <c r="R458" s="16">
        <v>37.174314877999997</v>
      </c>
      <c r="S458" s="16">
        <v>15.563037720000001</v>
      </c>
      <c r="T458" s="16">
        <v>0.51496271999999998</v>
      </c>
      <c r="U458" s="16">
        <v>4.1021014899999999</v>
      </c>
      <c r="V458" s="16">
        <v>8.5642999999999997E-2</v>
      </c>
      <c r="W458" s="16">
        <v>3.04697109</v>
      </c>
      <c r="X458" s="16">
        <v>2.97232962</v>
      </c>
      <c r="Y458" s="16">
        <v>8.8327164700000012</v>
      </c>
      <c r="Z458" s="16">
        <v>0</v>
      </c>
      <c r="AA458" s="16">
        <v>35.117762110000001</v>
      </c>
      <c r="AB458" s="16">
        <v>2.056552768</v>
      </c>
      <c r="AC458" s="16">
        <v>0</v>
      </c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0</v>
      </c>
      <c r="AS458" s="16">
        <v>0</v>
      </c>
      <c r="AT458" s="16">
        <v>0</v>
      </c>
      <c r="AU458" s="16">
        <v>2.056552768</v>
      </c>
      <c r="AV458" s="16">
        <v>7.2590587100000006</v>
      </c>
      <c r="AW458" s="16">
        <v>9.315611478000001</v>
      </c>
      <c r="AX458" s="16">
        <v>0.49399301000000001</v>
      </c>
      <c r="AY458" s="16">
        <v>0</v>
      </c>
      <c r="AZ458" s="16">
        <v>8.8216184680000005</v>
      </c>
    </row>
    <row r="459" spans="2:52" x14ac:dyDescent="0.25">
      <c r="B459" s="15" t="s">
        <v>330</v>
      </c>
      <c r="C459" s="16">
        <v>3.4755300280000001</v>
      </c>
      <c r="D459" s="16">
        <v>2.1344308179999998</v>
      </c>
      <c r="E459" s="16">
        <v>1.0839778980000001</v>
      </c>
      <c r="F459" s="16">
        <v>0.72961792000000003</v>
      </c>
      <c r="G459" s="16">
        <v>0.32083499999999998</v>
      </c>
      <c r="H459" s="16">
        <v>1.3410992099999999</v>
      </c>
      <c r="I459" s="16">
        <v>0.49384879999999998</v>
      </c>
      <c r="J459" s="16">
        <v>0.47803119999999999</v>
      </c>
      <c r="K459" s="16">
        <v>0.30507522999999998</v>
      </c>
      <c r="L459" s="16">
        <v>6.4143980000000003E-2</v>
      </c>
      <c r="M459" s="16">
        <v>73.752181239999999</v>
      </c>
      <c r="N459" s="16">
        <v>72.252181239999999</v>
      </c>
      <c r="O459" s="16">
        <v>0</v>
      </c>
      <c r="P459" s="16">
        <v>0</v>
      </c>
      <c r="Q459" s="16">
        <v>1.5</v>
      </c>
      <c r="R459" s="16">
        <v>77.227711267999993</v>
      </c>
      <c r="S459" s="16">
        <v>33.753010780000004</v>
      </c>
      <c r="T459" s="16">
        <v>0.50849887000000005</v>
      </c>
      <c r="U459" s="16">
        <v>5.7572515700000002</v>
      </c>
      <c r="V459" s="16">
        <v>3.52047445</v>
      </c>
      <c r="W459" s="16">
        <v>0.92667449999999996</v>
      </c>
      <c r="X459" s="16">
        <v>5.9467204999999996</v>
      </c>
      <c r="Y459" s="16">
        <v>5.3336106699999997</v>
      </c>
      <c r="Z459" s="16">
        <v>0.32575277000000002</v>
      </c>
      <c r="AA459" s="16">
        <v>56.071994110000006</v>
      </c>
      <c r="AB459" s="16">
        <v>21.155717158000005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12.822507310000001</v>
      </c>
      <c r="AM459" s="16">
        <v>12.822507310000001</v>
      </c>
      <c r="AN459" s="16">
        <v>0</v>
      </c>
      <c r="AO459" s="16">
        <v>0</v>
      </c>
      <c r="AP459" s="16">
        <v>2.3832975699999999</v>
      </c>
      <c r="AQ459" s="16">
        <v>2.3832975699999999</v>
      </c>
      <c r="AR459" s="16">
        <v>0</v>
      </c>
      <c r="AS459" s="16">
        <v>0</v>
      </c>
      <c r="AT459" s="16">
        <v>15.205804880000001</v>
      </c>
      <c r="AU459" s="16">
        <v>5.9499122780000002</v>
      </c>
      <c r="AV459" s="16">
        <v>18.291679869999999</v>
      </c>
      <c r="AW459" s="16">
        <v>24.241592147999999</v>
      </c>
      <c r="AX459" s="16">
        <v>1.1863545699999998</v>
      </c>
      <c r="AY459" s="16">
        <v>2.5730508100000002</v>
      </c>
      <c r="AZ459" s="16">
        <v>20.482186767999998</v>
      </c>
    </row>
    <row r="460" spans="2:52" x14ac:dyDescent="0.25">
      <c r="B460" s="15" t="s">
        <v>127</v>
      </c>
      <c r="C460" s="16">
        <v>3.9341986969999998</v>
      </c>
      <c r="D460" s="16">
        <v>2.182994307</v>
      </c>
      <c r="E460" s="16">
        <v>1.2004388369999999</v>
      </c>
      <c r="F460" s="16">
        <v>0.44674739000000002</v>
      </c>
      <c r="G460" s="16">
        <v>0.53580807999999991</v>
      </c>
      <c r="H460" s="16">
        <v>1.7512043899999998</v>
      </c>
      <c r="I460" s="16">
        <v>0.39850691999999999</v>
      </c>
      <c r="J460" s="16">
        <v>0.14879500000000001</v>
      </c>
      <c r="K460" s="16">
        <v>0.99538550000000003</v>
      </c>
      <c r="L460" s="16">
        <v>0.20851697</v>
      </c>
      <c r="M460" s="16">
        <v>49.362344</v>
      </c>
      <c r="N460" s="16">
        <v>44.345964000000002</v>
      </c>
      <c r="O460" s="16">
        <v>1.6379999999999999E-2</v>
      </c>
      <c r="P460" s="16">
        <v>0</v>
      </c>
      <c r="Q460" s="16">
        <v>5</v>
      </c>
      <c r="R460" s="16">
        <v>53.296542697</v>
      </c>
      <c r="S460" s="16">
        <v>37.422977400000001</v>
      </c>
      <c r="T460" s="16">
        <v>0.60452600000000001</v>
      </c>
      <c r="U460" s="16">
        <v>3.7377197799999999</v>
      </c>
      <c r="V460" s="16">
        <v>0</v>
      </c>
      <c r="W460" s="16">
        <v>0</v>
      </c>
      <c r="X460" s="16">
        <v>1.0234483699999999</v>
      </c>
      <c r="Y460" s="16">
        <v>6.2036380199999996</v>
      </c>
      <c r="Z460" s="16">
        <v>0</v>
      </c>
      <c r="AA460" s="16">
        <v>48.992309569999996</v>
      </c>
      <c r="AB460" s="16">
        <v>4.3042331269999998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2.08052123</v>
      </c>
      <c r="AM460" s="16">
        <v>2.08052123</v>
      </c>
      <c r="AN460" s="16">
        <v>0</v>
      </c>
      <c r="AO460" s="16">
        <v>0</v>
      </c>
      <c r="AP460" s="16">
        <v>2.5220998799999998</v>
      </c>
      <c r="AQ460" s="16">
        <v>2.5220998799999998</v>
      </c>
      <c r="AR460" s="16">
        <v>0</v>
      </c>
      <c r="AS460" s="16">
        <v>0</v>
      </c>
      <c r="AT460" s="16">
        <v>4.6026211099999994</v>
      </c>
      <c r="AU460" s="16">
        <v>-0.29838798300000002</v>
      </c>
      <c r="AV460" s="16">
        <v>7.6590548400000005</v>
      </c>
      <c r="AW460" s="16">
        <v>7.360666857</v>
      </c>
      <c r="AX460" s="16">
        <v>2.4551839899999996</v>
      </c>
      <c r="AY460" s="16">
        <v>0</v>
      </c>
      <c r="AZ460" s="16">
        <v>4.9054828669999999</v>
      </c>
    </row>
    <row r="461" spans="2:52" x14ac:dyDescent="0.25">
      <c r="B461" s="15" t="s">
        <v>328</v>
      </c>
      <c r="C461" s="16">
        <v>16.298925204</v>
      </c>
      <c r="D461" s="16">
        <v>7.8713641339999993</v>
      </c>
      <c r="E461" s="16">
        <v>2.489568534</v>
      </c>
      <c r="F461" s="16">
        <v>4.6471129699999993</v>
      </c>
      <c r="G461" s="16">
        <v>0.73468263</v>
      </c>
      <c r="H461" s="16">
        <v>8.4275610699999994</v>
      </c>
      <c r="I461" s="16">
        <v>1.7489982500000001</v>
      </c>
      <c r="J461" s="16">
        <v>0.51578000000000002</v>
      </c>
      <c r="K461" s="16">
        <v>4.6528357400000004</v>
      </c>
      <c r="L461" s="16">
        <v>1.5099470800000001</v>
      </c>
      <c r="M461" s="16">
        <v>72.839403430000004</v>
      </c>
      <c r="N461" s="16">
        <v>72.217913999999993</v>
      </c>
      <c r="O461" s="16">
        <v>0.62148943000000001</v>
      </c>
      <c r="P461" s="16">
        <v>0</v>
      </c>
      <c r="Q461" s="16">
        <v>0</v>
      </c>
      <c r="R461" s="16">
        <v>89.138328634000004</v>
      </c>
      <c r="S461" s="16">
        <v>46.93455282</v>
      </c>
      <c r="T461" s="16">
        <v>0.61300781000000004</v>
      </c>
      <c r="U461" s="16">
        <v>7.0302206399999996</v>
      </c>
      <c r="V461" s="16">
        <v>0</v>
      </c>
      <c r="W461" s="16">
        <v>0.49387640999999999</v>
      </c>
      <c r="X461" s="16">
        <v>10.393565789999998</v>
      </c>
      <c r="Y461" s="16">
        <v>17.082298480000002</v>
      </c>
      <c r="Z461" s="16">
        <v>0</v>
      </c>
      <c r="AA461" s="16">
        <v>82.547521950000004</v>
      </c>
      <c r="AB461" s="16">
        <v>6.5908066839999995</v>
      </c>
      <c r="AC461" s="16">
        <v>0</v>
      </c>
      <c r="AD461" s="16">
        <v>0</v>
      </c>
      <c r="AE461" s="16">
        <v>0</v>
      </c>
      <c r="AF461" s="16">
        <v>0</v>
      </c>
      <c r="AG461" s="16">
        <v>0</v>
      </c>
      <c r="AH461" s="16">
        <v>0</v>
      </c>
      <c r="AI461" s="16">
        <v>0</v>
      </c>
      <c r="AJ461" s="16">
        <v>0</v>
      </c>
      <c r="AK461" s="16">
        <v>0</v>
      </c>
      <c r="AL461" s="16">
        <v>0.35708033</v>
      </c>
      <c r="AM461" s="16">
        <v>0.35708033</v>
      </c>
      <c r="AN461" s="16">
        <v>0</v>
      </c>
      <c r="AO461" s="16">
        <v>0</v>
      </c>
      <c r="AP461" s="16">
        <v>0</v>
      </c>
      <c r="AQ461" s="16">
        <v>0</v>
      </c>
      <c r="AR461" s="16">
        <v>0</v>
      </c>
      <c r="AS461" s="16">
        <v>0</v>
      </c>
      <c r="AT461" s="16">
        <v>0.35708033</v>
      </c>
      <c r="AU461" s="16">
        <v>6.233726353999999</v>
      </c>
      <c r="AV461" s="16">
        <v>15.741600999999999</v>
      </c>
      <c r="AW461" s="16">
        <v>21.975327354000001</v>
      </c>
      <c r="AX461" s="16">
        <v>1.02051205</v>
      </c>
      <c r="AY461" s="16">
        <v>0</v>
      </c>
      <c r="AZ461" s="16">
        <v>20.954815304</v>
      </c>
    </row>
    <row r="462" spans="2:52" x14ac:dyDescent="0.25">
      <c r="B462" s="15" t="s">
        <v>329</v>
      </c>
      <c r="C462" s="16">
        <v>18.423292740000001</v>
      </c>
      <c r="D462" s="16">
        <v>5.6192410400000004</v>
      </c>
      <c r="E462" s="16">
        <v>1.6750180800000001</v>
      </c>
      <c r="F462" s="16">
        <v>3.2145605499999999</v>
      </c>
      <c r="G462" s="16">
        <v>0.72966240999999998</v>
      </c>
      <c r="H462" s="16">
        <v>12.8040517</v>
      </c>
      <c r="I462" s="16">
        <v>2.11586498</v>
      </c>
      <c r="J462" s="16">
        <v>0.89568300000000001</v>
      </c>
      <c r="K462" s="16">
        <v>9.4657701599999999</v>
      </c>
      <c r="L462" s="16">
        <v>0.32673355999999998</v>
      </c>
      <c r="M462" s="16">
        <v>84.466118510000001</v>
      </c>
      <c r="N462" s="16">
        <v>83.858238</v>
      </c>
      <c r="O462" s="16">
        <v>0.60788050999999999</v>
      </c>
      <c r="P462" s="16">
        <v>0</v>
      </c>
      <c r="Q462" s="16">
        <v>0</v>
      </c>
      <c r="R462" s="16">
        <v>102.88941124999999</v>
      </c>
      <c r="S462" s="16">
        <v>45.302041600000003</v>
      </c>
      <c r="T462" s="16">
        <v>1.17598436</v>
      </c>
      <c r="U462" s="16">
        <v>11.372262359999999</v>
      </c>
      <c r="V462" s="16">
        <v>0</v>
      </c>
      <c r="W462" s="16">
        <v>8.0273850199999988</v>
      </c>
      <c r="X462" s="16">
        <v>8.441835300000001</v>
      </c>
      <c r="Y462" s="16">
        <v>19.679800239999999</v>
      </c>
      <c r="Z462" s="16">
        <v>0</v>
      </c>
      <c r="AA462" s="16">
        <v>93.999308880000001</v>
      </c>
      <c r="AB462" s="16">
        <v>8.890102370000001</v>
      </c>
      <c r="AC462" s="16">
        <v>0</v>
      </c>
      <c r="AD462" s="16">
        <v>0</v>
      </c>
      <c r="AE462" s="16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1.69050616</v>
      </c>
      <c r="AM462" s="16">
        <v>1.69050616</v>
      </c>
      <c r="AN462" s="16">
        <v>0</v>
      </c>
      <c r="AO462" s="16">
        <v>0</v>
      </c>
      <c r="AP462" s="16">
        <v>0</v>
      </c>
      <c r="AQ462" s="16">
        <v>0</v>
      </c>
      <c r="AR462" s="16">
        <v>0</v>
      </c>
      <c r="AS462" s="16">
        <v>0</v>
      </c>
      <c r="AT462" s="16">
        <v>1.69050616</v>
      </c>
      <c r="AU462" s="16">
        <v>7.1995962100000002</v>
      </c>
      <c r="AV462" s="16">
        <v>49.250339259999997</v>
      </c>
      <c r="AW462" s="16">
        <v>56.44993547</v>
      </c>
      <c r="AX462" s="16">
        <v>1.9853392800000003</v>
      </c>
      <c r="AY462" s="16">
        <v>0</v>
      </c>
      <c r="AZ462" s="16">
        <v>54.464596189999995</v>
      </c>
    </row>
    <row r="463" spans="2:52" x14ac:dyDescent="0.25">
      <c r="B463" s="24" t="s">
        <v>1582</v>
      </c>
      <c r="C463" s="25">
        <f t="shared" ref="C463:AZ463" si="43">SUM(C446:C462)</f>
        <v>322.76668298299995</v>
      </c>
      <c r="D463" s="25">
        <f t="shared" si="43"/>
        <v>150.61415638299999</v>
      </c>
      <c r="E463" s="25">
        <f t="shared" si="43"/>
        <v>46.230397073000006</v>
      </c>
      <c r="F463" s="25">
        <f t="shared" si="43"/>
        <v>86.993014620000011</v>
      </c>
      <c r="G463" s="25">
        <f t="shared" si="43"/>
        <v>17.390744690000002</v>
      </c>
      <c r="H463" s="25">
        <f t="shared" si="43"/>
        <v>172.15252660000002</v>
      </c>
      <c r="I463" s="25">
        <f t="shared" si="43"/>
        <v>34.852992470000004</v>
      </c>
      <c r="J463" s="25">
        <f t="shared" si="43"/>
        <v>15.035398749999999</v>
      </c>
      <c r="K463" s="25">
        <f t="shared" si="43"/>
        <v>97.516433579999998</v>
      </c>
      <c r="L463" s="25">
        <f t="shared" si="43"/>
        <v>24.747701800000005</v>
      </c>
      <c r="M463" s="25">
        <f t="shared" si="43"/>
        <v>1429.9337150800002</v>
      </c>
      <c r="N463" s="25">
        <f t="shared" si="43"/>
        <v>1410.2224152400001</v>
      </c>
      <c r="O463" s="25">
        <f t="shared" si="43"/>
        <v>6.6442896100000004</v>
      </c>
      <c r="P463" s="25">
        <f t="shared" si="43"/>
        <v>3.6048202300000001</v>
      </c>
      <c r="Q463" s="25">
        <f t="shared" si="43"/>
        <v>9.4621899999999997</v>
      </c>
      <c r="R463" s="25">
        <f t="shared" si="43"/>
        <v>1752.7003980629995</v>
      </c>
      <c r="S463" s="25">
        <f t="shared" si="43"/>
        <v>880.33435268000028</v>
      </c>
      <c r="T463" s="25">
        <f t="shared" si="43"/>
        <v>18.73000081</v>
      </c>
      <c r="U463" s="25">
        <f t="shared" si="43"/>
        <v>170.99595128999997</v>
      </c>
      <c r="V463" s="25">
        <f t="shared" si="43"/>
        <v>3.6061174500000002</v>
      </c>
      <c r="W463" s="25">
        <f t="shared" si="43"/>
        <v>38.720530909999994</v>
      </c>
      <c r="X463" s="25">
        <f t="shared" si="43"/>
        <v>119.67430132999999</v>
      </c>
      <c r="Y463" s="25">
        <f t="shared" si="43"/>
        <v>331.99941764000005</v>
      </c>
      <c r="Z463" s="25">
        <f t="shared" si="43"/>
        <v>15.866245859999999</v>
      </c>
      <c r="AA463" s="25">
        <f t="shared" si="43"/>
        <v>1579.9269179700002</v>
      </c>
      <c r="AB463" s="25">
        <f t="shared" si="43"/>
        <v>172.77348009300005</v>
      </c>
      <c r="AC463" s="25">
        <f t="shared" si="43"/>
        <v>2.2291909400000001</v>
      </c>
      <c r="AD463" s="25">
        <f t="shared" si="43"/>
        <v>0</v>
      </c>
      <c r="AE463" s="25">
        <f t="shared" si="43"/>
        <v>0</v>
      </c>
      <c r="AF463" s="25">
        <f t="shared" si="43"/>
        <v>2.2291909400000001</v>
      </c>
      <c r="AG463" s="25">
        <f t="shared" si="43"/>
        <v>151.66938081000001</v>
      </c>
      <c r="AH463" s="25">
        <f t="shared" si="43"/>
        <v>151.66938081000001</v>
      </c>
      <c r="AI463" s="25">
        <f t="shared" si="43"/>
        <v>0</v>
      </c>
      <c r="AJ463" s="25">
        <f t="shared" si="43"/>
        <v>0</v>
      </c>
      <c r="AK463" s="25">
        <f t="shared" si="43"/>
        <v>153.89857175</v>
      </c>
      <c r="AL463" s="25">
        <f t="shared" si="43"/>
        <v>62.110850380000002</v>
      </c>
      <c r="AM463" s="25">
        <f t="shared" si="43"/>
        <v>62.110850380000002</v>
      </c>
      <c r="AN463" s="25">
        <f t="shared" si="43"/>
        <v>0</v>
      </c>
      <c r="AO463" s="25">
        <f t="shared" si="43"/>
        <v>0</v>
      </c>
      <c r="AP463" s="25">
        <f t="shared" si="43"/>
        <v>59.82920403</v>
      </c>
      <c r="AQ463" s="25">
        <f t="shared" si="43"/>
        <v>59.82920403</v>
      </c>
      <c r="AR463" s="25">
        <f t="shared" si="43"/>
        <v>0</v>
      </c>
      <c r="AS463" s="25">
        <f t="shared" si="43"/>
        <v>0</v>
      </c>
      <c r="AT463" s="25">
        <f t="shared" si="43"/>
        <v>121.94005441</v>
      </c>
      <c r="AU463" s="25">
        <f t="shared" si="43"/>
        <v>204.73199743299998</v>
      </c>
      <c r="AV463" s="25">
        <f t="shared" si="43"/>
        <v>316.33007700999997</v>
      </c>
      <c r="AW463" s="25">
        <f t="shared" si="43"/>
        <v>521.06207444300003</v>
      </c>
      <c r="AX463" s="25">
        <f t="shared" si="43"/>
        <v>39.708730309999993</v>
      </c>
      <c r="AY463" s="25">
        <f t="shared" si="43"/>
        <v>135.73323082000002</v>
      </c>
      <c r="AZ463" s="25">
        <f t="shared" si="43"/>
        <v>345.62011331300005</v>
      </c>
    </row>
    <row r="464" spans="2:52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2:52" x14ac:dyDescent="0.25">
      <c r="B465" s="14" t="s">
        <v>231</v>
      </c>
    </row>
    <row r="466" spans="2:52" x14ac:dyDescent="0.25">
      <c r="B466" s="15" t="s">
        <v>331</v>
      </c>
      <c r="C466" s="16">
        <v>11.084763300000001</v>
      </c>
      <c r="D466" s="16">
        <v>6.24377111</v>
      </c>
      <c r="E466" s="16">
        <v>2.7306894599999998</v>
      </c>
      <c r="F466" s="16">
        <v>3.0668411800000004</v>
      </c>
      <c r="G466" s="16">
        <v>0.44624046999999994</v>
      </c>
      <c r="H466" s="16">
        <v>4.8409921899999997</v>
      </c>
      <c r="I466" s="16">
        <v>1.6077718600000002</v>
      </c>
      <c r="J466" s="16">
        <v>0.41149000000000002</v>
      </c>
      <c r="K466" s="16">
        <v>1.2739392</v>
      </c>
      <c r="L466" s="16">
        <v>1.5477911299999998</v>
      </c>
      <c r="M466" s="16">
        <v>139.73317169999999</v>
      </c>
      <c r="N466" s="16">
        <v>131.73210599999999</v>
      </c>
      <c r="O466" s="16">
        <v>2.8298457000000004</v>
      </c>
      <c r="P466" s="16">
        <v>0</v>
      </c>
      <c r="Q466" s="16">
        <v>5.1712199999999999</v>
      </c>
      <c r="R466" s="16">
        <v>150.81793500000001</v>
      </c>
      <c r="S466" s="16">
        <v>73.311538189999993</v>
      </c>
      <c r="T466" s="16">
        <v>7.4409006</v>
      </c>
      <c r="U466" s="16">
        <v>12.443521310000001</v>
      </c>
      <c r="V466" s="16">
        <v>0</v>
      </c>
      <c r="W466" s="16">
        <v>0</v>
      </c>
      <c r="X466" s="16">
        <v>7.6044294099999998</v>
      </c>
      <c r="Y466" s="16">
        <v>11.49547943</v>
      </c>
      <c r="Z466" s="16">
        <v>0.19070828000000001</v>
      </c>
      <c r="AA466" s="16">
        <v>112.48657722</v>
      </c>
      <c r="AB466" s="16">
        <v>38.331357780000005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15.91283644</v>
      </c>
      <c r="AM466" s="16">
        <v>15.91283644</v>
      </c>
      <c r="AN466" s="16">
        <v>0</v>
      </c>
      <c r="AO466" s="16">
        <v>0</v>
      </c>
      <c r="AP466" s="16">
        <v>0</v>
      </c>
      <c r="AQ466" s="16">
        <v>0</v>
      </c>
      <c r="AR466" s="16">
        <v>0</v>
      </c>
      <c r="AS466" s="16">
        <v>0</v>
      </c>
      <c r="AT466" s="16">
        <v>15.91283644</v>
      </c>
      <c r="AU466" s="16">
        <v>22.418521340000005</v>
      </c>
      <c r="AV466" s="16">
        <v>1.4798466000000001</v>
      </c>
      <c r="AW466" s="16">
        <v>23.898367939999996</v>
      </c>
      <c r="AX466" s="16">
        <v>16.540467119999999</v>
      </c>
      <c r="AY466" s="16">
        <v>0</v>
      </c>
      <c r="AZ466" s="16">
        <v>7.3579008199999993</v>
      </c>
    </row>
    <row r="467" spans="2:52" x14ac:dyDescent="0.25">
      <c r="B467" s="15" t="s">
        <v>332</v>
      </c>
      <c r="C467" s="16">
        <v>5.5830816040000002</v>
      </c>
      <c r="D467" s="16">
        <v>2.4587593239999999</v>
      </c>
      <c r="E467" s="16">
        <v>1.3277108340000001</v>
      </c>
      <c r="F467" s="16">
        <v>0.94561244999999994</v>
      </c>
      <c r="G467" s="16">
        <v>0.18543604</v>
      </c>
      <c r="H467" s="16">
        <v>3.1243222800000003</v>
      </c>
      <c r="I467" s="16">
        <v>1.5524542400000001</v>
      </c>
      <c r="J467" s="16">
        <v>0.25747500000000001</v>
      </c>
      <c r="K467" s="16">
        <v>1.1783127499999999</v>
      </c>
      <c r="L467" s="16">
        <v>0.13608029000000002</v>
      </c>
      <c r="M467" s="16">
        <v>55.083114000000002</v>
      </c>
      <c r="N467" s="16">
        <v>54.184114000000001</v>
      </c>
      <c r="O467" s="16">
        <v>0</v>
      </c>
      <c r="P467" s="16">
        <v>0</v>
      </c>
      <c r="Q467" s="16">
        <v>0.89900000000000002</v>
      </c>
      <c r="R467" s="16">
        <v>60.666195604000002</v>
      </c>
      <c r="S467" s="16">
        <v>46.72589756</v>
      </c>
      <c r="T467" s="16">
        <v>0.52897187999999995</v>
      </c>
      <c r="U467" s="16">
        <v>5.6873010599999994</v>
      </c>
      <c r="V467" s="16">
        <v>0</v>
      </c>
      <c r="W467" s="16">
        <v>0</v>
      </c>
      <c r="X467" s="16">
        <v>1.7970046899999998</v>
      </c>
      <c r="Y467" s="16">
        <v>2.9725851200000002</v>
      </c>
      <c r="Z467" s="16">
        <v>0</v>
      </c>
      <c r="AA467" s="16">
        <v>57.711760310000003</v>
      </c>
      <c r="AB467" s="16">
        <v>2.954435294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3.49755E-2</v>
      </c>
      <c r="AM467" s="16">
        <v>3.49755E-2</v>
      </c>
      <c r="AN467" s="16">
        <v>0</v>
      </c>
      <c r="AO467" s="16">
        <v>0</v>
      </c>
      <c r="AP467" s="16">
        <v>0</v>
      </c>
      <c r="AQ467" s="16">
        <v>0</v>
      </c>
      <c r="AR467" s="16">
        <v>0</v>
      </c>
      <c r="AS467" s="16">
        <v>0</v>
      </c>
      <c r="AT467" s="16">
        <v>3.49755E-2</v>
      </c>
      <c r="AU467" s="16">
        <v>2.9194597940000002</v>
      </c>
      <c r="AV467" s="16">
        <v>9.6362810700000008</v>
      </c>
      <c r="AW467" s="16">
        <v>12.555740864000001</v>
      </c>
      <c r="AX467" s="16">
        <v>3.9871276</v>
      </c>
      <c r="AY467" s="16">
        <v>0</v>
      </c>
      <c r="AZ467" s="16">
        <v>8.5686132639999997</v>
      </c>
    </row>
    <row r="468" spans="2:52" x14ac:dyDescent="0.25">
      <c r="B468" s="15" t="s">
        <v>333</v>
      </c>
      <c r="C468" s="16">
        <v>10.851492055</v>
      </c>
      <c r="D468" s="16">
        <v>6.2420246150000001</v>
      </c>
      <c r="E468" s="16">
        <v>2.672159175</v>
      </c>
      <c r="F468" s="16">
        <v>2.67494012</v>
      </c>
      <c r="G468" s="16">
        <v>0.89492531999999991</v>
      </c>
      <c r="H468" s="16">
        <v>4.6094674399999995</v>
      </c>
      <c r="I468" s="16">
        <v>0.91518851000000001</v>
      </c>
      <c r="J468" s="16">
        <v>0.23871200000000001</v>
      </c>
      <c r="K468" s="16">
        <v>2.2784195</v>
      </c>
      <c r="L468" s="16">
        <v>1.17714743</v>
      </c>
      <c r="M468" s="16">
        <v>70.094497000000004</v>
      </c>
      <c r="N468" s="16">
        <v>70.094497000000004</v>
      </c>
      <c r="O468" s="16">
        <v>0</v>
      </c>
      <c r="P468" s="16">
        <v>0</v>
      </c>
      <c r="Q468" s="16">
        <v>0</v>
      </c>
      <c r="R468" s="16">
        <v>80.945989055000013</v>
      </c>
      <c r="S468" s="16">
        <v>46.392374320000002</v>
      </c>
      <c r="T468" s="16">
        <v>0.97097895999999995</v>
      </c>
      <c r="U468" s="16">
        <v>7.8307823899999995</v>
      </c>
      <c r="V468" s="16">
        <v>0</v>
      </c>
      <c r="W468" s="16">
        <v>5.0574953799999998</v>
      </c>
      <c r="X468" s="16">
        <v>2.00742412</v>
      </c>
      <c r="Y468" s="16">
        <v>7.7855570199999997</v>
      </c>
      <c r="Z468" s="16">
        <v>3.2026720000000002E-2</v>
      </c>
      <c r="AA468" s="16">
        <v>70.07663891</v>
      </c>
      <c r="AB468" s="16">
        <v>10.869350145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0.52</v>
      </c>
      <c r="AM468" s="16">
        <v>0.52</v>
      </c>
      <c r="AN468" s="16">
        <v>0</v>
      </c>
      <c r="AO468" s="16">
        <v>0</v>
      </c>
      <c r="AP468" s="16">
        <v>0</v>
      </c>
      <c r="AQ468" s="16">
        <v>0</v>
      </c>
      <c r="AR468" s="16">
        <v>0</v>
      </c>
      <c r="AS468" s="16">
        <v>0</v>
      </c>
      <c r="AT468" s="16">
        <v>0.52</v>
      </c>
      <c r="AU468" s="16">
        <v>10.349350144999999</v>
      </c>
      <c r="AV468" s="16">
        <v>15.907523119999999</v>
      </c>
      <c r="AW468" s="16">
        <v>26.256873264999999</v>
      </c>
      <c r="AX468" s="16">
        <v>0.83098365000000007</v>
      </c>
      <c r="AY468" s="16">
        <v>0</v>
      </c>
      <c r="AZ468" s="16">
        <v>25.425889615000003</v>
      </c>
    </row>
    <row r="469" spans="2:52" x14ac:dyDescent="0.25">
      <c r="B469" s="15" t="s">
        <v>334</v>
      </c>
      <c r="C469" s="16">
        <v>18.894389776000001</v>
      </c>
      <c r="D469" s="16">
        <v>9.831784815999999</v>
      </c>
      <c r="E469" s="16">
        <v>2.8781232659999998</v>
      </c>
      <c r="F469" s="16">
        <v>6.2273650400000005</v>
      </c>
      <c r="G469" s="16">
        <v>0.72629651000000006</v>
      </c>
      <c r="H469" s="16">
        <v>9.0626049600000016</v>
      </c>
      <c r="I469" s="16">
        <v>3.2576621400000003</v>
      </c>
      <c r="J469" s="16">
        <v>0.54608999999999996</v>
      </c>
      <c r="K469" s="16">
        <v>5.0703868600000002</v>
      </c>
      <c r="L469" s="16">
        <v>0.18846595999999999</v>
      </c>
      <c r="M469" s="16">
        <v>84.311162569999993</v>
      </c>
      <c r="N469" s="16">
        <v>70.868717000000004</v>
      </c>
      <c r="O469" s="16">
        <v>13.44244557</v>
      </c>
      <c r="P469" s="16">
        <v>0</v>
      </c>
      <c r="Q469" s="16">
        <v>0</v>
      </c>
      <c r="R469" s="16">
        <v>103.20555234599999</v>
      </c>
      <c r="S469" s="16">
        <v>52.474056159999996</v>
      </c>
      <c r="T469" s="16">
        <v>1.3151010400000001</v>
      </c>
      <c r="U469" s="16">
        <v>7.6530214499999998</v>
      </c>
      <c r="V469" s="16">
        <v>0</v>
      </c>
      <c r="W469" s="16">
        <v>0</v>
      </c>
      <c r="X469" s="16">
        <v>1.77271394</v>
      </c>
      <c r="Y469" s="16">
        <v>21.060519420000002</v>
      </c>
      <c r="Z469" s="16">
        <v>1.52900049</v>
      </c>
      <c r="AA469" s="16">
        <v>85.804412499999984</v>
      </c>
      <c r="AB469" s="16">
        <v>17.401139845999996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6.5047980500000007</v>
      </c>
      <c r="AM469" s="16">
        <v>6.5047980500000007</v>
      </c>
      <c r="AN469" s="16">
        <v>0</v>
      </c>
      <c r="AO469" s="16">
        <v>0</v>
      </c>
      <c r="AP469" s="16">
        <v>3.23159508</v>
      </c>
      <c r="AQ469" s="16">
        <v>3.23159508</v>
      </c>
      <c r="AR469" s="16">
        <v>0</v>
      </c>
      <c r="AS469" s="16">
        <v>0</v>
      </c>
      <c r="AT469" s="16">
        <v>9.7363931300000015</v>
      </c>
      <c r="AU469" s="16">
        <v>7.6647467159999998</v>
      </c>
      <c r="AV469" s="16">
        <v>9.7814376899999989</v>
      </c>
      <c r="AW469" s="16">
        <v>17.446184406</v>
      </c>
      <c r="AX469" s="16">
        <v>6.3948377199999999</v>
      </c>
      <c r="AY469" s="16">
        <v>0</v>
      </c>
      <c r="AZ469" s="16">
        <v>11.051346686</v>
      </c>
    </row>
    <row r="470" spans="2:52" x14ac:dyDescent="0.25">
      <c r="B470" s="15" t="s">
        <v>335</v>
      </c>
      <c r="C470" s="16">
        <v>28.066506262000001</v>
      </c>
      <c r="D470" s="16">
        <v>21.168224872</v>
      </c>
      <c r="E470" s="16">
        <v>4.7624246819999998</v>
      </c>
      <c r="F470" s="16">
        <v>15.598412339999999</v>
      </c>
      <c r="G470" s="16">
        <v>0.80738785000000002</v>
      </c>
      <c r="H470" s="16">
        <v>6.8982813899999993</v>
      </c>
      <c r="I470" s="16">
        <v>4.5202405099999998</v>
      </c>
      <c r="J470" s="16">
        <v>0.91259688000000005</v>
      </c>
      <c r="K470" s="16">
        <v>1.1484892</v>
      </c>
      <c r="L470" s="16">
        <v>0.31695479999999998</v>
      </c>
      <c r="M470" s="16">
        <v>76.511393680000012</v>
      </c>
      <c r="N470" s="16">
        <v>74.622668000000004</v>
      </c>
      <c r="O470" s="16">
        <v>1.8887256799999999</v>
      </c>
      <c r="P470" s="16">
        <v>0</v>
      </c>
      <c r="Q470" s="16">
        <v>0</v>
      </c>
      <c r="R470" s="16">
        <v>104.577899942</v>
      </c>
      <c r="S470" s="16">
        <v>63.022954929999997</v>
      </c>
      <c r="T470" s="16">
        <v>1.7194738000000001</v>
      </c>
      <c r="U470" s="16">
        <v>5.5954420100000002</v>
      </c>
      <c r="V470" s="16">
        <v>5.863264E-2</v>
      </c>
      <c r="W470" s="16">
        <v>0</v>
      </c>
      <c r="X470" s="16">
        <v>3.4170024400000001</v>
      </c>
      <c r="Y470" s="16">
        <v>9.3109802300000002</v>
      </c>
      <c r="Z470" s="16">
        <v>0</v>
      </c>
      <c r="AA470" s="16">
        <v>83.124486050000002</v>
      </c>
      <c r="AB470" s="16">
        <v>21.453413892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0.64771953999999998</v>
      </c>
      <c r="AM470" s="16">
        <v>0.64771953999999998</v>
      </c>
      <c r="AN470" s="16">
        <v>0</v>
      </c>
      <c r="AO470" s="16">
        <v>0</v>
      </c>
      <c r="AP470" s="16">
        <v>2.1442234500000001</v>
      </c>
      <c r="AQ470" s="16">
        <v>2.1442234500000001</v>
      </c>
      <c r="AR470" s="16">
        <v>0</v>
      </c>
      <c r="AS470" s="16">
        <v>0</v>
      </c>
      <c r="AT470" s="16">
        <v>2.7919429900000003</v>
      </c>
      <c r="AU470" s="16">
        <v>18.661470902000001</v>
      </c>
      <c r="AV470" s="16">
        <v>1.24078906</v>
      </c>
      <c r="AW470" s="16">
        <v>19.902259962000002</v>
      </c>
      <c r="AX470" s="16">
        <v>1.07532037</v>
      </c>
      <c r="AY470" s="16">
        <v>0</v>
      </c>
      <c r="AZ470" s="16">
        <v>18.826939591999999</v>
      </c>
    </row>
    <row r="471" spans="2:52" x14ac:dyDescent="0.25">
      <c r="B471" s="15" t="s">
        <v>336</v>
      </c>
      <c r="C471" s="16">
        <v>163.88266203300003</v>
      </c>
      <c r="D471" s="16">
        <v>147.20592027300003</v>
      </c>
      <c r="E471" s="16">
        <v>143.63965788300001</v>
      </c>
      <c r="F471" s="16">
        <v>3.1335618300000001</v>
      </c>
      <c r="G471" s="16">
        <v>0.43270056000000001</v>
      </c>
      <c r="H471" s="16">
        <v>16.676741759999999</v>
      </c>
      <c r="I471" s="16">
        <v>1.18130292</v>
      </c>
      <c r="J471" s="16">
        <v>0.78725948000000001</v>
      </c>
      <c r="K471" s="16">
        <v>7.3580523399999995</v>
      </c>
      <c r="L471" s="16">
        <v>7.3501270199999995</v>
      </c>
      <c r="M471" s="16">
        <v>86.949613470000003</v>
      </c>
      <c r="N471" s="16">
        <v>86.860715999999996</v>
      </c>
      <c r="O471" s="16">
        <v>8.8897470000000006E-2</v>
      </c>
      <c r="P471" s="16">
        <v>0</v>
      </c>
      <c r="Q471" s="16">
        <v>0</v>
      </c>
      <c r="R471" s="16">
        <v>250.83227550300003</v>
      </c>
      <c r="S471" s="16">
        <v>121.859283</v>
      </c>
      <c r="T471" s="16">
        <v>42.590170999999998</v>
      </c>
      <c r="U471" s="16">
        <v>11.194712000000001</v>
      </c>
      <c r="V471" s="16">
        <v>2.1213799999999998</v>
      </c>
      <c r="W471" s="16">
        <v>2.4702440000000001</v>
      </c>
      <c r="X471" s="16">
        <v>4.2073619999999998</v>
      </c>
      <c r="Y471" s="16">
        <v>10.836791</v>
      </c>
      <c r="Z471" s="16">
        <v>5.3952020000000003</v>
      </c>
      <c r="AA471" s="16">
        <v>200.67514499999999</v>
      </c>
      <c r="AB471" s="16">
        <v>50.157130503000005</v>
      </c>
      <c r="AC471" s="16">
        <v>0</v>
      </c>
      <c r="AD471" s="16">
        <v>0</v>
      </c>
      <c r="AE471" s="16">
        <v>0</v>
      </c>
      <c r="AF471" s="16">
        <v>0</v>
      </c>
      <c r="AG471" s="16">
        <v>9.4934049999999992</v>
      </c>
      <c r="AH471" s="16">
        <v>9.4934049999999992</v>
      </c>
      <c r="AI471" s="16">
        <v>0</v>
      </c>
      <c r="AJ471" s="16">
        <v>0</v>
      </c>
      <c r="AK471" s="16">
        <v>9.4934049999999992</v>
      </c>
      <c r="AL471" s="16">
        <v>21.983422000000001</v>
      </c>
      <c r="AM471" s="16">
        <v>21.983422000000001</v>
      </c>
      <c r="AN471" s="16">
        <v>0</v>
      </c>
      <c r="AO471" s="16">
        <v>0</v>
      </c>
      <c r="AP471" s="16">
        <v>8.5443979999999993</v>
      </c>
      <c r="AQ471" s="16">
        <v>8.5443979999999993</v>
      </c>
      <c r="AR471" s="16">
        <v>0</v>
      </c>
      <c r="AS471" s="16">
        <v>0</v>
      </c>
      <c r="AT471" s="16">
        <v>30.527819999999998</v>
      </c>
      <c r="AU471" s="16">
        <v>29.122715502999998</v>
      </c>
      <c r="AV471" s="16">
        <v>371.73828300000002</v>
      </c>
      <c r="AW471" s="16">
        <v>400.86099850300002</v>
      </c>
      <c r="AX471" s="16">
        <v>3.5327301799999997</v>
      </c>
      <c r="AY471" s="16">
        <v>0</v>
      </c>
      <c r="AZ471" s="16">
        <v>397.32826832299997</v>
      </c>
    </row>
    <row r="472" spans="2:52" x14ac:dyDescent="0.25">
      <c r="B472" s="15" t="s">
        <v>337</v>
      </c>
      <c r="C472" s="16">
        <v>6.0581826249999997</v>
      </c>
      <c r="D472" s="16">
        <v>2.2143110249999998</v>
      </c>
      <c r="E472" s="16">
        <v>1.747682685</v>
      </c>
      <c r="F472" s="16">
        <v>0.18858775</v>
      </c>
      <c r="G472" s="16">
        <v>0.27804059000000003</v>
      </c>
      <c r="H472" s="16">
        <v>3.8438715999999999</v>
      </c>
      <c r="I472" s="16">
        <v>3.0722292000000002</v>
      </c>
      <c r="J472" s="16">
        <v>0.31132799999999999</v>
      </c>
      <c r="K472" s="16">
        <v>0.440388</v>
      </c>
      <c r="L472" s="16">
        <v>1.9926399999999997E-2</v>
      </c>
      <c r="M472" s="16">
        <v>76.927845450000007</v>
      </c>
      <c r="N472" s="16">
        <v>74.940635999999998</v>
      </c>
      <c r="O472" s="16">
        <v>0.59420944999999992</v>
      </c>
      <c r="P472" s="16">
        <v>1.393</v>
      </c>
      <c r="Q472" s="16">
        <v>0</v>
      </c>
      <c r="R472" s="16">
        <v>82.986028075000007</v>
      </c>
      <c r="S472" s="16">
        <v>55.190411070000003</v>
      </c>
      <c r="T472" s="16">
        <v>0.72714108999999993</v>
      </c>
      <c r="U472" s="16">
        <v>8.5174443599999989</v>
      </c>
      <c r="V472" s="16">
        <v>0</v>
      </c>
      <c r="W472" s="16">
        <v>0</v>
      </c>
      <c r="X472" s="16">
        <v>5.82780392</v>
      </c>
      <c r="Y472" s="16">
        <v>18.722948410000001</v>
      </c>
      <c r="Z472" s="16">
        <v>0</v>
      </c>
      <c r="AA472" s="16">
        <v>88.985748849999993</v>
      </c>
      <c r="AB472" s="16">
        <v>-5.9997207750000001</v>
      </c>
      <c r="AC472" s="16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0</v>
      </c>
      <c r="AS472" s="16">
        <v>0</v>
      </c>
      <c r="AT472" s="16">
        <v>0</v>
      </c>
      <c r="AU472" s="16">
        <v>-5.9997207750000001</v>
      </c>
      <c r="AV472" s="16">
        <v>4.74678646</v>
      </c>
      <c r="AW472" s="16">
        <v>-1.2529343149999996</v>
      </c>
      <c r="AX472" s="16">
        <v>2.96414796</v>
      </c>
      <c r="AY472" s="16">
        <v>0</v>
      </c>
      <c r="AZ472" s="16">
        <v>-4.2170822750000001</v>
      </c>
    </row>
    <row r="473" spans="2:52" x14ac:dyDescent="0.25">
      <c r="B473" s="15" t="s">
        <v>292</v>
      </c>
      <c r="C473" s="16">
        <v>12.993174651</v>
      </c>
      <c r="D473" s="16">
        <v>6.7742706109999995</v>
      </c>
      <c r="E473" s="16">
        <v>4.0680200709999994</v>
      </c>
      <c r="F473" s="16">
        <v>2.3176417799999998</v>
      </c>
      <c r="G473" s="16">
        <v>0.38860876</v>
      </c>
      <c r="H473" s="16">
        <v>6.2189040400000009</v>
      </c>
      <c r="I473" s="16">
        <v>2.551974</v>
      </c>
      <c r="J473" s="16">
        <v>0.46090124999999998</v>
      </c>
      <c r="K473" s="16">
        <v>2.9370294700000001</v>
      </c>
      <c r="L473" s="16">
        <v>0.26899931999999999</v>
      </c>
      <c r="M473" s="16">
        <v>80.563318840000008</v>
      </c>
      <c r="N473" s="16">
        <v>65.807635000000005</v>
      </c>
      <c r="O473" s="16">
        <v>13.79648384</v>
      </c>
      <c r="P473" s="16">
        <v>0.95920000000000005</v>
      </c>
      <c r="Q473" s="16">
        <v>0</v>
      </c>
      <c r="R473" s="16">
        <v>93.556493490999998</v>
      </c>
      <c r="S473" s="16">
        <v>46.988758490000002</v>
      </c>
      <c r="T473" s="16">
        <v>0.71690321999999995</v>
      </c>
      <c r="U473" s="16">
        <v>9.9766911700000005</v>
      </c>
      <c r="V473" s="16">
        <v>0</v>
      </c>
      <c r="W473" s="16">
        <v>0</v>
      </c>
      <c r="X473" s="16">
        <v>3.4155437100000001</v>
      </c>
      <c r="Y473" s="16">
        <v>5.1106453600000004</v>
      </c>
      <c r="Z473" s="16">
        <v>0.73994519999999997</v>
      </c>
      <c r="AA473" s="16">
        <v>66.948487150000005</v>
      </c>
      <c r="AB473" s="16">
        <v>26.608006340999999</v>
      </c>
      <c r="AC473" s="16">
        <v>0</v>
      </c>
      <c r="AD473" s="16">
        <v>0</v>
      </c>
      <c r="AE473" s="16">
        <v>0</v>
      </c>
      <c r="AF473" s="16">
        <v>0</v>
      </c>
      <c r="AG473" s="16">
        <v>9.0977649700000001</v>
      </c>
      <c r="AH473" s="16">
        <v>9.0977649700000001</v>
      </c>
      <c r="AI473" s="16">
        <v>0</v>
      </c>
      <c r="AJ473" s="16">
        <v>0</v>
      </c>
      <c r="AK473" s="16">
        <v>9.0977649700000001</v>
      </c>
      <c r="AL473" s="16">
        <v>13.644151529999998</v>
      </c>
      <c r="AM473" s="16">
        <v>13.644151529999998</v>
      </c>
      <c r="AN473" s="16">
        <v>0</v>
      </c>
      <c r="AO473" s="16">
        <v>0</v>
      </c>
      <c r="AP473" s="16">
        <v>1.77777776</v>
      </c>
      <c r="AQ473" s="16">
        <v>1.77777776</v>
      </c>
      <c r="AR473" s="16">
        <v>0</v>
      </c>
      <c r="AS473" s="16">
        <v>0</v>
      </c>
      <c r="AT473" s="16">
        <v>15.42192929</v>
      </c>
      <c r="AU473" s="16">
        <v>20.283842021000002</v>
      </c>
      <c r="AV473" s="16">
        <v>41.109609540000001</v>
      </c>
      <c r="AW473" s="16">
        <v>61.393451561000006</v>
      </c>
      <c r="AX473" s="16">
        <v>3.5368956099999997</v>
      </c>
      <c r="AY473" s="16">
        <v>0</v>
      </c>
      <c r="AZ473" s="16">
        <v>57.856555951000004</v>
      </c>
    </row>
    <row r="474" spans="2:52" x14ac:dyDescent="0.25">
      <c r="B474" s="15" t="s">
        <v>338</v>
      </c>
      <c r="C474" s="16">
        <v>10.916368519000001</v>
      </c>
      <c r="D474" s="16">
        <v>4.412002319</v>
      </c>
      <c r="E474" s="16">
        <v>1.5503157089999999</v>
      </c>
      <c r="F474" s="16">
        <v>2.6836418499999999</v>
      </c>
      <c r="G474" s="16">
        <v>0.17804476</v>
      </c>
      <c r="H474" s="16">
        <v>6.5043662000000015</v>
      </c>
      <c r="I474" s="16">
        <v>1.7465958700000002</v>
      </c>
      <c r="J474" s="16">
        <v>0.76836802999999998</v>
      </c>
      <c r="K474" s="16">
        <v>3.3284390699999999</v>
      </c>
      <c r="L474" s="16">
        <v>0.66096323000000001</v>
      </c>
      <c r="M474" s="16">
        <v>50.107700059999999</v>
      </c>
      <c r="N474" s="16">
        <v>48.042766999999998</v>
      </c>
      <c r="O474" s="16">
        <v>0</v>
      </c>
      <c r="P474" s="16">
        <v>0</v>
      </c>
      <c r="Q474" s="16">
        <v>2.06493306</v>
      </c>
      <c r="R474" s="16">
        <v>61.024068579000001</v>
      </c>
      <c r="S474" s="16">
        <v>44.970836670000004</v>
      </c>
      <c r="T474" s="16">
        <v>0.8627729300000001</v>
      </c>
      <c r="U474" s="16">
        <v>5.35330862</v>
      </c>
      <c r="V474" s="16">
        <v>0</v>
      </c>
      <c r="W474" s="16">
        <v>0</v>
      </c>
      <c r="X474" s="16">
        <v>0.96072546999999997</v>
      </c>
      <c r="Y474" s="16">
        <v>7.1067915999999993</v>
      </c>
      <c r="Z474" s="16">
        <v>0</v>
      </c>
      <c r="AA474" s="16">
        <v>59.254435289999996</v>
      </c>
      <c r="AB474" s="16">
        <v>1.7696332889999999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8.8789999999999994E-2</v>
      </c>
      <c r="AM474" s="16">
        <v>8.8789999999999994E-2</v>
      </c>
      <c r="AN474" s="16">
        <v>0</v>
      </c>
      <c r="AO474" s="16">
        <v>0</v>
      </c>
      <c r="AP474" s="16">
        <v>0</v>
      </c>
      <c r="AQ474" s="16">
        <v>0</v>
      </c>
      <c r="AR474" s="16">
        <v>0</v>
      </c>
      <c r="AS474" s="16">
        <v>0</v>
      </c>
      <c r="AT474" s="16">
        <v>8.8789999999999994E-2</v>
      </c>
      <c r="AU474" s="16">
        <v>1.6808432889999998</v>
      </c>
      <c r="AV474" s="16">
        <v>2.9937591700000001</v>
      </c>
      <c r="AW474" s="16">
        <v>4.6746024589999999</v>
      </c>
      <c r="AX474" s="16">
        <v>0.40280551000000003</v>
      </c>
      <c r="AY474" s="16">
        <v>0.55669117000000001</v>
      </c>
      <c r="AZ474" s="16">
        <v>3.7151057789999999</v>
      </c>
    </row>
    <row r="475" spans="2:52" x14ac:dyDescent="0.25">
      <c r="B475" s="15" t="s">
        <v>339</v>
      </c>
      <c r="C475" s="16">
        <v>19.223822289999998</v>
      </c>
      <c r="D475" s="16">
        <v>5.5189406199999995</v>
      </c>
      <c r="E475" s="16">
        <v>1.8104091299999998</v>
      </c>
      <c r="F475" s="16">
        <v>3.50125698</v>
      </c>
      <c r="G475" s="16">
        <v>0.20727451000000002</v>
      </c>
      <c r="H475" s="16">
        <v>13.704881670000001</v>
      </c>
      <c r="I475" s="16">
        <v>3.1774689500000002</v>
      </c>
      <c r="J475" s="16">
        <v>2.7983593300000003</v>
      </c>
      <c r="K475" s="16">
        <v>7.4157236399999995</v>
      </c>
      <c r="L475" s="16">
        <v>0.31332975000000002</v>
      </c>
      <c r="M475" s="16">
        <v>92.138117129999998</v>
      </c>
      <c r="N475" s="16">
        <v>73.808999</v>
      </c>
      <c r="O475" s="16">
        <v>18.329118129999998</v>
      </c>
      <c r="P475" s="16">
        <v>0</v>
      </c>
      <c r="Q475" s="16">
        <v>0</v>
      </c>
      <c r="R475" s="16">
        <v>111.36193941999998</v>
      </c>
      <c r="S475" s="16">
        <v>76.484559730000001</v>
      </c>
      <c r="T475" s="16">
        <v>1.3041485900000001</v>
      </c>
      <c r="U475" s="16">
        <v>9.0644739600000008</v>
      </c>
      <c r="V475" s="16">
        <v>0</v>
      </c>
      <c r="W475" s="16">
        <v>0</v>
      </c>
      <c r="X475" s="16">
        <v>3.2694973799999998</v>
      </c>
      <c r="Y475" s="16">
        <v>15.02540273</v>
      </c>
      <c r="Z475" s="16">
        <v>0.68700373000000003</v>
      </c>
      <c r="AA475" s="16">
        <v>105.83508612</v>
      </c>
      <c r="AB475" s="16">
        <v>5.5268533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1.0169239999999999</v>
      </c>
      <c r="AM475" s="16">
        <v>1.0169239999999999</v>
      </c>
      <c r="AN475" s="16">
        <v>0</v>
      </c>
      <c r="AO475" s="16">
        <v>0</v>
      </c>
      <c r="AP475" s="16">
        <v>2.9090909200000001</v>
      </c>
      <c r="AQ475" s="16">
        <v>2.9090909200000001</v>
      </c>
      <c r="AR475" s="16">
        <v>0</v>
      </c>
      <c r="AS475" s="16">
        <v>0</v>
      </c>
      <c r="AT475" s="16">
        <v>3.9260149200000001</v>
      </c>
      <c r="AU475" s="16">
        <v>1.6008383800000001</v>
      </c>
      <c r="AV475" s="16">
        <v>13.765982930000002</v>
      </c>
      <c r="AW475" s="16">
        <v>15.366821310000001</v>
      </c>
      <c r="AX475" s="16">
        <v>3.5051465799999999</v>
      </c>
      <c r="AY475" s="16">
        <v>0</v>
      </c>
      <c r="AZ475" s="16">
        <v>11.861674730000001</v>
      </c>
    </row>
    <row r="476" spans="2:52" x14ac:dyDescent="0.25">
      <c r="B476" s="15" t="s">
        <v>340</v>
      </c>
      <c r="C476" s="16">
        <v>7.4529586329999997</v>
      </c>
      <c r="D476" s="16">
        <v>3.1808714129999998</v>
      </c>
      <c r="E476" s="16">
        <v>1.459868733</v>
      </c>
      <c r="F476" s="16">
        <v>1.40277118</v>
      </c>
      <c r="G476" s="16">
        <v>0.3182315</v>
      </c>
      <c r="H476" s="16">
        <v>4.2720872199999995</v>
      </c>
      <c r="I476" s="16">
        <v>0.86974423000000001</v>
      </c>
      <c r="J476" s="16">
        <v>0.67135502000000002</v>
      </c>
      <c r="K476" s="16">
        <v>1.6236712099999999</v>
      </c>
      <c r="L476" s="16">
        <v>1.10731676</v>
      </c>
      <c r="M476" s="16">
        <v>50.327592000000003</v>
      </c>
      <c r="N476" s="16">
        <v>49.428592000000002</v>
      </c>
      <c r="O476" s="16">
        <v>0</v>
      </c>
      <c r="P476" s="16">
        <v>0</v>
      </c>
      <c r="Q476" s="16">
        <v>0.89900000000000002</v>
      </c>
      <c r="R476" s="16">
        <v>57.780550633000004</v>
      </c>
      <c r="S476" s="16">
        <v>38.159817950000004</v>
      </c>
      <c r="T476" s="16">
        <v>0.65513651000000006</v>
      </c>
      <c r="U476" s="16">
        <v>4.6914842400000003</v>
      </c>
      <c r="V476" s="16">
        <v>0</v>
      </c>
      <c r="W476" s="16">
        <v>1.76231212</v>
      </c>
      <c r="X476" s="16">
        <v>4.1540252400000002</v>
      </c>
      <c r="Y476" s="16">
        <v>3.1778053500000003</v>
      </c>
      <c r="Z476" s="16">
        <v>0</v>
      </c>
      <c r="AA476" s="16">
        <v>52.600581410000004</v>
      </c>
      <c r="AB476" s="16">
        <v>5.1799692230000005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0.39629999999999999</v>
      </c>
      <c r="AM476" s="16">
        <v>0.39629999999999999</v>
      </c>
      <c r="AN476" s="16">
        <v>0</v>
      </c>
      <c r="AO476" s="16">
        <v>0</v>
      </c>
      <c r="AP476" s="16">
        <v>0</v>
      </c>
      <c r="AQ476" s="16">
        <v>0</v>
      </c>
      <c r="AR476" s="16">
        <v>0</v>
      </c>
      <c r="AS476" s="16">
        <v>0</v>
      </c>
      <c r="AT476" s="16">
        <v>0.39629999999999999</v>
      </c>
      <c r="AU476" s="16">
        <v>4.7836692230000004</v>
      </c>
      <c r="AV476" s="16">
        <v>33.799287469999996</v>
      </c>
      <c r="AW476" s="16">
        <v>38.582956692999993</v>
      </c>
      <c r="AX476" s="16">
        <v>4.2283240400000004</v>
      </c>
      <c r="AY476" s="16">
        <v>0</v>
      </c>
      <c r="AZ476" s="16">
        <v>34.354632652999996</v>
      </c>
    </row>
    <row r="477" spans="2:52" x14ac:dyDescent="0.25">
      <c r="B477" s="15" t="s">
        <v>69</v>
      </c>
      <c r="C477" s="16">
        <v>37.155030427</v>
      </c>
      <c r="D477" s="16">
        <v>7.5218047969999997</v>
      </c>
      <c r="E477" s="16">
        <v>3.8912603669999997</v>
      </c>
      <c r="F477" s="16">
        <v>3.0054418100000002</v>
      </c>
      <c r="G477" s="16">
        <v>0.62510261999999994</v>
      </c>
      <c r="H477" s="16">
        <v>29.633225629999998</v>
      </c>
      <c r="I477" s="16">
        <v>1.06898596</v>
      </c>
      <c r="J477" s="16">
        <v>0.65633380000000008</v>
      </c>
      <c r="K477" s="16">
        <v>2.7452071</v>
      </c>
      <c r="L477" s="16">
        <v>25.162698769999999</v>
      </c>
      <c r="M477" s="16">
        <v>106.44978409000001</v>
      </c>
      <c r="N477" s="16">
        <v>105.309349</v>
      </c>
      <c r="O477" s="16">
        <v>1.14043509</v>
      </c>
      <c r="P477" s="16">
        <v>0</v>
      </c>
      <c r="Q477" s="16">
        <v>0</v>
      </c>
      <c r="R477" s="16">
        <v>143.60481451700002</v>
      </c>
      <c r="S477" s="16">
        <v>59.068511110000003</v>
      </c>
      <c r="T477" s="16">
        <v>1.2026756200000002</v>
      </c>
      <c r="U477" s="16">
        <v>12.70198472</v>
      </c>
      <c r="V477" s="16">
        <v>0</v>
      </c>
      <c r="W477" s="16">
        <v>0</v>
      </c>
      <c r="X477" s="16">
        <v>2.38734402</v>
      </c>
      <c r="Y477" s="16">
        <v>25.54168494</v>
      </c>
      <c r="Z477" s="16">
        <v>3.72851211</v>
      </c>
      <c r="AA477" s="16">
        <v>104.63071251999999</v>
      </c>
      <c r="AB477" s="16">
        <v>38.974101996999998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1.9229806</v>
      </c>
      <c r="AM477" s="16">
        <v>1.9229806</v>
      </c>
      <c r="AN477" s="16">
        <v>0</v>
      </c>
      <c r="AO477" s="16">
        <v>0</v>
      </c>
      <c r="AP477" s="16">
        <v>13.682079980000001</v>
      </c>
      <c r="AQ477" s="16">
        <v>13.682079980000001</v>
      </c>
      <c r="AR477" s="16">
        <v>0</v>
      </c>
      <c r="AS477" s="16">
        <v>0</v>
      </c>
      <c r="AT477" s="16">
        <v>15.60506058</v>
      </c>
      <c r="AU477" s="16">
        <v>23.369041416999998</v>
      </c>
      <c r="AV477" s="16">
        <v>51.295508590000004</v>
      </c>
      <c r="AW477" s="16">
        <v>74.664550007000003</v>
      </c>
      <c r="AX477" s="16">
        <v>4.1248479600000003</v>
      </c>
      <c r="AY477" s="16">
        <v>0</v>
      </c>
      <c r="AZ477" s="16">
        <v>70.539702047000006</v>
      </c>
    </row>
    <row r="478" spans="2:52" x14ac:dyDescent="0.25">
      <c r="B478" s="15" t="s">
        <v>341</v>
      </c>
      <c r="C478" s="16">
        <v>54.928589280000004</v>
      </c>
      <c r="D478" s="16">
        <v>31.161865669999997</v>
      </c>
      <c r="E478" s="16">
        <v>7.9414996500000008</v>
      </c>
      <c r="F478" s="16">
        <v>22.503700469999998</v>
      </c>
      <c r="G478" s="16">
        <v>0.7166655500000001</v>
      </c>
      <c r="H478" s="16">
        <v>23.76672361</v>
      </c>
      <c r="I478" s="16">
        <v>7.5404242500000001</v>
      </c>
      <c r="J478" s="16">
        <v>2.6240223500000002</v>
      </c>
      <c r="K478" s="16">
        <v>10.08999998</v>
      </c>
      <c r="L478" s="16">
        <v>3.5122770300000004</v>
      </c>
      <c r="M478" s="16">
        <v>148.95934</v>
      </c>
      <c r="N478" s="16">
        <v>124.73566296999999</v>
      </c>
      <c r="O478" s="16">
        <v>24.223677030000001</v>
      </c>
      <c r="P478" s="16">
        <v>0</v>
      </c>
      <c r="Q478" s="16">
        <v>0</v>
      </c>
      <c r="R478" s="16">
        <v>203.88792928000001</v>
      </c>
      <c r="S478" s="16">
        <v>148.65546859</v>
      </c>
      <c r="T478" s="16">
        <v>3.0952688199999998</v>
      </c>
      <c r="U478" s="16">
        <v>12.279651060000001</v>
      </c>
      <c r="V478" s="16">
        <v>0</v>
      </c>
      <c r="W478" s="16">
        <v>0</v>
      </c>
      <c r="X478" s="16">
        <v>3.6800426000000002</v>
      </c>
      <c r="Y478" s="16">
        <v>10.41894973</v>
      </c>
      <c r="Z478" s="16">
        <v>0.22334273999999998</v>
      </c>
      <c r="AA478" s="16">
        <v>178.35272354</v>
      </c>
      <c r="AB478" s="16">
        <v>25.535205740000002</v>
      </c>
      <c r="AC478" s="16">
        <v>0</v>
      </c>
      <c r="AD478" s="16">
        <v>0</v>
      </c>
      <c r="AE478" s="16">
        <v>0</v>
      </c>
      <c r="AF478" s="16">
        <v>0</v>
      </c>
      <c r="AG478" s="16">
        <v>0</v>
      </c>
      <c r="AH478" s="16">
        <v>0</v>
      </c>
      <c r="AI478" s="16">
        <v>0</v>
      </c>
      <c r="AJ478" s="16">
        <v>0</v>
      </c>
      <c r="AK478" s="16">
        <v>0</v>
      </c>
      <c r="AL478" s="16">
        <v>3.1</v>
      </c>
      <c r="AM478" s="16">
        <v>3.1</v>
      </c>
      <c r="AN478" s="16">
        <v>0</v>
      </c>
      <c r="AO478" s="16">
        <v>0</v>
      </c>
      <c r="AP478" s="16">
        <v>5.64820967</v>
      </c>
      <c r="AQ478" s="16">
        <v>5.64820967</v>
      </c>
      <c r="AR478" s="16">
        <v>0</v>
      </c>
      <c r="AS478" s="16">
        <v>0</v>
      </c>
      <c r="AT478" s="16">
        <v>8.7482096699999996</v>
      </c>
      <c r="AU478" s="16">
        <v>16.786996070000001</v>
      </c>
      <c r="AV478" s="16">
        <v>4.3764751000000004</v>
      </c>
      <c r="AW478" s="16">
        <v>21.163471169999998</v>
      </c>
      <c r="AX478" s="16">
        <v>11.08152915</v>
      </c>
      <c r="AY478" s="16">
        <v>170.34677403999999</v>
      </c>
      <c r="AZ478" s="16">
        <v>-160.26483202</v>
      </c>
    </row>
    <row r="479" spans="2:52" x14ac:dyDescent="0.25">
      <c r="B479" s="24" t="s">
        <v>1582</v>
      </c>
      <c r="C479" s="25">
        <f t="shared" ref="C479:AZ479" si="44">SUM(C466:C478)</f>
        <v>387.09102145499998</v>
      </c>
      <c r="D479" s="25">
        <f t="shared" si="44"/>
        <v>253.934551465</v>
      </c>
      <c r="E479" s="25">
        <f t="shared" si="44"/>
        <v>180.47982164500002</v>
      </c>
      <c r="F479" s="25">
        <f t="shared" si="44"/>
        <v>67.249774779999996</v>
      </c>
      <c r="G479" s="25">
        <f t="shared" si="44"/>
        <v>6.2049550399999998</v>
      </c>
      <c r="H479" s="25">
        <f t="shared" si="44"/>
        <v>133.15646999000001</v>
      </c>
      <c r="I479" s="25">
        <f t="shared" si="44"/>
        <v>33.062042640000001</v>
      </c>
      <c r="J479" s="25">
        <f t="shared" si="44"/>
        <v>11.444291140000002</v>
      </c>
      <c r="K479" s="25">
        <f t="shared" si="44"/>
        <v>46.888058319999999</v>
      </c>
      <c r="L479" s="25">
        <f t="shared" si="44"/>
        <v>41.762077889999993</v>
      </c>
      <c r="M479" s="25">
        <f t="shared" si="44"/>
        <v>1118.1566499899998</v>
      </c>
      <c r="N479" s="25">
        <f t="shared" si="44"/>
        <v>1030.4364589700001</v>
      </c>
      <c r="O479" s="25">
        <f t="shared" si="44"/>
        <v>76.333837959999997</v>
      </c>
      <c r="P479" s="25">
        <f t="shared" si="44"/>
        <v>2.3521999999999998</v>
      </c>
      <c r="Q479" s="25">
        <f t="shared" si="44"/>
        <v>9.0341530600000013</v>
      </c>
      <c r="R479" s="25">
        <f t="shared" si="44"/>
        <v>1505.2476714449999</v>
      </c>
      <c r="S479" s="25">
        <f t="shared" si="44"/>
        <v>873.30446776999997</v>
      </c>
      <c r="T479" s="25">
        <f t="shared" si="44"/>
        <v>63.12964405999999</v>
      </c>
      <c r="U479" s="25">
        <f t="shared" si="44"/>
        <v>112.98981834999999</v>
      </c>
      <c r="V479" s="25">
        <f t="shared" si="44"/>
        <v>2.1800126399999997</v>
      </c>
      <c r="W479" s="25">
        <f t="shared" si="44"/>
        <v>9.2900515000000006</v>
      </c>
      <c r="X479" s="25">
        <f t="shared" si="44"/>
        <v>44.500918940000005</v>
      </c>
      <c r="Y479" s="25">
        <f t="shared" si="44"/>
        <v>148.56614034</v>
      </c>
      <c r="Z479" s="25">
        <f t="shared" si="44"/>
        <v>12.525741270000001</v>
      </c>
      <c r="AA479" s="25">
        <f t="shared" si="44"/>
        <v>1266.4867948699998</v>
      </c>
      <c r="AB479" s="25">
        <f t="shared" si="44"/>
        <v>238.76087657500003</v>
      </c>
      <c r="AC479" s="25">
        <f t="shared" si="44"/>
        <v>0</v>
      </c>
      <c r="AD479" s="25">
        <f t="shared" si="44"/>
        <v>0</v>
      </c>
      <c r="AE479" s="25">
        <f t="shared" si="44"/>
        <v>0</v>
      </c>
      <c r="AF479" s="25">
        <f t="shared" si="44"/>
        <v>0</v>
      </c>
      <c r="AG479" s="25">
        <f t="shared" si="44"/>
        <v>18.591169969999999</v>
      </c>
      <c r="AH479" s="25">
        <f t="shared" si="44"/>
        <v>18.591169969999999</v>
      </c>
      <c r="AI479" s="25">
        <f t="shared" si="44"/>
        <v>0</v>
      </c>
      <c r="AJ479" s="25">
        <f t="shared" si="44"/>
        <v>0</v>
      </c>
      <c r="AK479" s="25">
        <f t="shared" si="44"/>
        <v>18.591169969999999</v>
      </c>
      <c r="AL479" s="25">
        <f t="shared" si="44"/>
        <v>65.772897659999998</v>
      </c>
      <c r="AM479" s="25">
        <f t="shared" si="44"/>
        <v>65.772897659999998</v>
      </c>
      <c r="AN479" s="25">
        <f t="shared" si="44"/>
        <v>0</v>
      </c>
      <c r="AO479" s="25">
        <f t="shared" si="44"/>
        <v>0</v>
      </c>
      <c r="AP479" s="25">
        <f t="shared" si="44"/>
        <v>37.937374859999998</v>
      </c>
      <c r="AQ479" s="25">
        <f t="shared" si="44"/>
        <v>37.937374859999998</v>
      </c>
      <c r="AR479" s="25">
        <f t="shared" si="44"/>
        <v>0</v>
      </c>
      <c r="AS479" s="25">
        <f t="shared" si="44"/>
        <v>0</v>
      </c>
      <c r="AT479" s="25">
        <f t="shared" si="44"/>
        <v>103.71027251999999</v>
      </c>
      <c r="AU479" s="25">
        <f t="shared" si="44"/>
        <v>153.64177402500002</v>
      </c>
      <c r="AV479" s="25">
        <f t="shared" si="44"/>
        <v>561.87156980000009</v>
      </c>
      <c r="AW479" s="25">
        <f t="shared" si="44"/>
        <v>715.51334382499999</v>
      </c>
      <c r="AX479" s="25">
        <f t="shared" si="44"/>
        <v>62.205163450000008</v>
      </c>
      <c r="AY479" s="25">
        <f t="shared" si="44"/>
        <v>170.90346520999998</v>
      </c>
      <c r="AZ479" s="25">
        <f t="shared" si="44"/>
        <v>482.40471516499997</v>
      </c>
    </row>
    <row r="480" spans="2:52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2:52" x14ac:dyDescent="0.25">
      <c r="B481" s="14" t="s">
        <v>1523</v>
      </c>
      <c r="C481" s="12">
        <f t="shared" ref="C481:AZ481" si="45">C514+C534+C561+C603+C619</f>
        <v>6064.6732279750004</v>
      </c>
      <c r="D481" s="12">
        <f t="shared" si="45"/>
        <v>4253.7012921250007</v>
      </c>
      <c r="E481" s="12">
        <f t="shared" si="45"/>
        <v>1958.2022341649999</v>
      </c>
      <c r="F481" s="12">
        <f t="shared" si="45"/>
        <v>2175.0776111399996</v>
      </c>
      <c r="G481" s="12">
        <f t="shared" si="45"/>
        <v>120.42144681999999</v>
      </c>
      <c r="H481" s="12">
        <f t="shared" si="45"/>
        <v>1810.9719358499999</v>
      </c>
      <c r="I481" s="12">
        <f t="shared" si="45"/>
        <v>525.69185088999996</v>
      </c>
      <c r="J481" s="12">
        <f t="shared" si="45"/>
        <v>301.37541048999998</v>
      </c>
      <c r="K481" s="12">
        <f t="shared" si="45"/>
        <v>777.96743863999995</v>
      </c>
      <c r="L481" s="12">
        <f t="shared" si="45"/>
        <v>205.93723582999996</v>
      </c>
      <c r="M481" s="12">
        <f t="shared" si="45"/>
        <v>10986.801006489999</v>
      </c>
      <c r="N481" s="12">
        <f t="shared" si="45"/>
        <v>10255.252192310001</v>
      </c>
      <c r="O481" s="12">
        <f t="shared" si="45"/>
        <v>497.44242391999995</v>
      </c>
      <c r="P481" s="12">
        <f t="shared" si="45"/>
        <v>39.014503599999998</v>
      </c>
      <c r="Q481" s="12">
        <f t="shared" si="45"/>
        <v>195.09188666000003</v>
      </c>
      <c r="R481" s="12">
        <f t="shared" si="45"/>
        <v>17051.474234465</v>
      </c>
      <c r="S481" s="12">
        <f t="shared" si="45"/>
        <v>8328.3945896700006</v>
      </c>
      <c r="T481" s="12">
        <f t="shared" si="45"/>
        <v>710.87480571999993</v>
      </c>
      <c r="U481" s="12">
        <f t="shared" si="45"/>
        <v>1143.6069755400001</v>
      </c>
      <c r="V481" s="12">
        <f t="shared" si="45"/>
        <v>1.8725333700000002</v>
      </c>
      <c r="W481" s="12">
        <f t="shared" si="45"/>
        <v>277.71792713000002</v>
      </c>
      <c r="X481" s="12">
        <f t="shared" si="45"/>
        <v>736.06412596999996</v>
      </c>
      <c r="Y481" s="12">
        <f t="shared" si="45"/>
        <v>1975.2524280799998</v>
      </c>
      <c r="Z481" s="12">
        <f t="shared" si="45"/>
        <v>139.4157448</v>
      </c>
      <c r="AA481" s="12">
        <f t="shared" si="45"/>
        <v>13313.199130280002</v>
      </c>
      <c r="AB481" s="12">
        <f t="shared" si="45"/>
        <v>3738.2751041849997</v>
      </c>
      <c r="AC481" s="12">
        <f t="shared" si="45"/>
        <v>0.47961010999999998</v>
      </c>
      <c r="AD481" s="12">
        <f t="shared" si="45"/>
        <v>0.36416877999999997</v>
      </c>
      <c r="AE481" s="12">
        <f t="shared" si="45"/>
        <v>0</v>
      </c>
      <c r="AF481" s="12">
        <f t="shared" si="45"/>
        <v>0.11544132999999999</v>
      </c>
      <c r="AG481" s="12">
        <f t="shared" si="45"/>
        <v>241.99563392000002</v>
      </c>
      <c r="AH481" s="12">
        <f t="shared" si="45"/>
        <v>241.99563392000002</v>
      </c>
      <c r="AI481" s="12">
        <f t="shared" si="45"/>
        <v>0</v>
      </c>
      <c r="AJ481" s="12">
        <f t="shared" si="45"/>
        <v>0</v>
      </c>
      <c r="AK481" s="12">
        <f t="shared" si="45"/>
        <v>242.47524403</v>
      </c>
      <c r="AL481" s="12">
        <f t="shared" si="45"/>
        <v>1614.1325863100001</v>
      </c>
      <c r="AM481" s="12">
        <f t="shared" si="45"/>
        <v>1614.1325863100001</v>
      </c>
      <c r="AN481" s="12">
        <f t="shared" si="45"/>
        <v>0</v>
      </c>
      <c r="AO481" s="12">
        <f t="shared" si="45"/>
        <v>0</v>
      </c>
      <c r="AP481" s="12">
        <f t="shared" si="45"/>
        <v>379.57609774000002</v>
      </c>
      <c r="AQ481" s="12">
        <f t="shared" si="45"/>
        <v>379.57609774000002</v>
      </c>
      <c r="AR481" s="12">
        <f t="shared" si="45"/>
        <v>0</v>
      </c>
      <c r="AS481" s="12">
        <f t="shared" si="45"/>
        <v>38.440320079999999</v>
      </c>
      <c r="AT481" s="12">
        <f t="shared" si="45"/>
        <v>2032.1490041300001</v>
      </c>
      <c r="AU481" s="12">
        <f t="shared" si="45"/>
        <v>1948.6013440849999</v>
      </c>
      <c r="AV481" s="12">
        <f t="shared" si="45"/>
        <v>4650.3605485200005</v>
      </c>
      <c r="AW481" s="12">
        <f t="shared" si="45"/>
        <v>6598.9618926050007</v>
      </c>
      <c r="AX481" s="12">
        <f t="shared" si="45"/>
        <v>885.3752744599999</v>
      </c>
      <c r="AY481" s="12">
        <f t="shared" si="45"/>
        <v>1538.9267845700001</v>
      </c>
      <c r="AZ481" s="12">
        <f t="shared" si="45"/>
        <v>4174.6598335750004</v>
      </c>
    </row>
    <row r="482" spans="2:52" x14ac:dyDescent="0.25">
      <c r="B482" s="14" t="s">
        <v>349</v>
      </c>
    </row>
    <row r="483" spans="2:52" x14ac:dyDescent="0.25">
      <c r="B483" s="15" t="s">
        <v>371</v>
      </c>
      <c r="C483" s="16">
        <v>12.915543656999999</v>
      </c>
      <c r="D483" s="16">
        <v>6.3576332769999997</v>
      </c>
      <c r="E483" s="16">
        <v>1.6093752170000002</v>
      </c>
      <c r="F483" s="16">
        <v>4.4022578099999992</v>
      </c>
      <c r="G483" s="16">
        <v>0.34600025000000001</v>
      </c>
      <c r="H483" s="16">
        <v>6.55791038</v>
      </c>
      <c r="I483" s="16">
        <v>2.5214896000000002</v>
      </c>
      <c r="J483" s="16">
        <v>0.39800999999999997</v>
      </c>
      <c r="K483" s="16">
        <v>1.4367385700000002</v>
      </c>
      <c r="L483" s="16">
        <v>2.2016722099999999</v>
      </c>
      <c r="M483" s="16">
        <v>55.065713000000002</v>
      </c>
      <c r="N483" s="16">
        <v>55.065713000000002</v>
      </c>
      <c r="O483" s="16">
        <v>0</v>
      </c>
      <c r="P483" s="16">
        <v>0</v>
      </c>
      <c r="Q483" s="16">
        <v>0</v>
      </c>
      <c r="R483" s="16">
        <v>67.981256657000003</v>
      </c>
      <c r="S483" s="16">
        <v>35.871807500000003</v>
      </c>
      <c r="T483" s="16">
        <v>0.53983773000000002</v>
      </c>
      <c r="U483" s="16">
        <v>4.9504600500000002</v>
      </c>
      <c r="V483" s="16">
        <v>0</v>
      </c>
      <c r="W483" s="16">
        <v>0</v>
      </c>
      <c r="X483" s="16">
        <v>2.5662844900000001</v>
      </c>
      <c r="Y483" s="16">
        <v>5.9263788699999997</v>
      </c>
      <c r="Z483" s="16">
        <v>0</v>
      </c>
      <c r="AA483" s="16">
        <v>49.854768639999996</v>
      </c>
      <c r="AB483" s="16">
        <v>18.126488016999996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10.41360442</v>
      </c>
      <c r="AM483" s="16">
        <v>10.41360442</v>
      </c>
      <c r="AN483" s="16">
        <v>0</v>
      </c>
      <c r="AO483" s="16">
        <v>0</v>
      </c>
      <c r="AP483" s="16">
        <v>0</v>
      </c>
      <c r="AQ483" s="16">
        <v>0</v>
      </c>
      <c r="AR483" s="16">
        <v>0</v>
      </c>
      <c r="AS483" s="16">
        <v>0</v>
      </c>
      <c r="AT483" s="16">
        <v>10.41360442</v>
      </c>
      <c r="AU483" s="16">
        <v>7.7128835970000003</v>
      </c>
      <c r="AV483" s="16">
        <v>33.823474470000001</v>
      </c>
      <c r="AW483" s="16">
        <v>41.536358067000002</v>
      </c>
      <c r="AX483" s="16">
        <v>2.1995659999999999</v>
      </c>
      <c r="AY483" s="16">
        <v>3.3355007999999997</v>
      </c>
      <c r="AZ483" s="16">
        <v>36.001291266999999</v>
      </c>
    </row>
    <row r="484" spans="2:52" x14ac:dyDescent="0.25">
      <c r="B484" s="15" t="s">
        <v>372</v>
      </c>
      <c r="C484" s="16">
        <v>8.6895156099999991</v>
      </c>
      <c r="D484" s="16">
        <v>5.99395743</v>
      </c>
      <c r="E484" s="16">
        <v>3.7951781399999995</v>
      </c>
      <c r="F484" s="16">
        <v>1.8595510100000001</v>
      </c>
      <c r="G484" s="16">
        <v>0.33922828000000005</v>
      </c>
      <c r="H484" s="16">
        <v>2.6955581799999999</v>
      </c>
      <c r="I484" s="16">
        <v>0.4680667</v>
      </c>
      <c r="J484" s="16">
        <v>0.35678900000000002</v>
      </c>
      <c r="K484" s="16">
        <v>1.2425372100000001</v>
      </c>
      <c r="L484" s="16">
        <v>0.62816527</v>
      </c>
      <c r="M484" s="16">
        <v>41.906551999999998</v>
      </c>
      <c r="N484" s="16">
        <v>41.906551999999998</v>
      </c>
      <c r="O484" s="16">
        <v>0</v>
      </c>
      <c r="P484" s="16">
        <v>0</v>
      </c>
      <c r="Q484" s="16">
        <v>0</v>
      </c>
      <c r="R484" s="16">
        <v>50.596067609999999</v>
      </c>
      <c r="S484" s="16">
        <v>29.815608260000001</v>
      </c>
      <c r="T484" s="16">
        <v>1.39921696</v>
      </c>
      <c r="U484" s="16">
        <v>3.6193889800000001</v>
      </c>
      <c r="V484" s="16">
        <v>0</v>
      </c>
      <c r="W484" s="16">
        <v>0</v>
      </c>
      <c r="X484" s="16">
        <v>4.2339973400000002</v>
      </c>
      <c r="Y484" s="16">
        <v>2.7086782299999999</v>
      </c>
      <c r="Z484" s="16">
        <v>0</v>
      </c>
      <c r="AA484" s="16">
        <v>41.776889770000004</v>
      </c>
      <c r="AB484" s="16">
        <v>8.81917784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0.38081354000000006</v>
      </c>
      <c r="AM484" s="16">
        <v>0.38081354000000006</v>
      </c>
      <c r="AN484" s="16">
        <v>0</v>
      </c>
      <c r="AO484" s="16">
        <v>0</v>
      </c>
      <c r="AP484" s="16">
        <v>0</v>
      </c>
      <c r="AQ484" s="16">
        <v>0</v>
      </c>
      <c r="AR484" s="16">
        <v>0</v>
      </c>
      <c r="AS484" s="16">
        <v>0</v>
      </c>
      <c r="AT484" s="16">
        <v>0.38081354000000006</v>
      </c>
      <c r="AU484" s="16">
        <v>8.4383642999999999</v>
      </c>
      <c r="AV484" s="16">
        <v>24.70297407</v>
      </c>
      <c r="AW484" s="16">
        <v>33.14133837</v>
      </c>
      <c r="AX484" s="16">
        <v>0</v>
      </c>
      <c r="AY484" s="16">
        <v>0</v>
      </c>
      <c r="AZ484" s="16">
        <v>33.14133837</v>
      </c>
    </row>
    <row r="485" spans="2:52" x14ac:dyDescent="0.25">
      <c r="B485" s="15" t="s">
        <v>373</v>
      </c>
      <c r="C485" s="16">
        <v>81.991015007000001</v>
      </c>
      <c r="D485" s="16">
        <v>31.190331786999998</v>
      </c>
      <c r="E485" s="16">
        <v>19.275005336999996</v>
      </c>
      <c r="F485" s="16">
        <v>9.7596668300000005</v>
      </c>
      <c r="G485" s="16">
        <v>2.1556596200000002</v>
      </c>
      <c r="H485" s="16">
        <v>50.800683219999996</v>
      </c>
      <c r="I485" s="16">
        <v>5.8085324600000003</v>
      </c>
      <c r="J485" s="16">
        <v>2.0915694999999999</v>
      </c>
      <c r="K485" s="16">
        <v>40.222001349999999</v>
      </c>
      <c r="L485" s="16">
        <v>2.6785799100000003</v>
      </c>
      <c r="M485" s="16">
        <v>102.821927</v>
      </c>
      <c r="N485" s="16">
        <v>102.821927</v>
      </c>
      <c r="O485" s="16">
        <v>0</v>
      </c>
      <c r="P485" s="16">
        <v>0</v>
      </c>
      <c r="Q485" s="16">
        <v>0</v>
      </c>
      <c r="R485" s="16">
        <v>184.812942007</v>
      </c>
      <c r="S485" s="16">
        <v>43.21391904</v>
      </c>
      <c r="T485" s="16">
        <v>10.35108509</v>
      </c>
      <c r="U485" s="16">
        <v>6.2943720899999995</v>
      </c>
      <c r="V485" s="16">
        <v>0</v>
      </c>
      <c r="W485" s="16">
        <v>12.4442108</v>
      </c>
      <c r="X485" s="16">
        <v>3.3825107700000001</v>
      </c>
      <c r="Y485" s="16">
        <v>21.804986120000002</v>
      </c>
      <c r="Z485" s="16">
        <v>9.5479709199999991</v>
      </c>
      <c r="AA485" s="16">
        <v>107.03905483</v>
      </c>
      <c r="AB485" s="16">
        <v>77.773887177000006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8.9082300399999994</v>
      </c>
      <c r="AM485" s="16">
        <v>8.9082300399999994</v>
      </c>
      <c r="AN485" s="16">
        <v>0</v>
      </c>
      <c r="AO485" s="16">
        <v>0</v>
      </c>
      <c r="AP485" s="16">
        <v>18.510618920000002</v>
      </c>
      <c r="AQ485" s="16">
        <v>18.510618920000002</v>
      </c>
      <c r="AR485" s="16">
        <v>0</v>
      </c>
      <c r="AS485" s="16">
        <v>0</v>
      </c>
      <c r="AT485" s="16">
        <v>27.418848960000002</v>
      </c>
      <c r="AU485" s="16">
        <v>50.355038217000001</v>
      </c>
      <c r="AV485" s="16">
        <v>23.850023</v>
      </c>
      <c r="AW485" s="16">
        <v>74.205061217000008</v>
      </c>
      <c r="AX485" s="16">
        <v>24.768934000000002</v>
      </c>
      <c r="AY485" s="16">
        <v>0</v>
      </c>
      <c r="AZ485" s="16">
        <v>49.436127216999999</v>
      </c>
    </row>
    <row r="486" spans="2:52" x14ac:dyDescent="0.25">
      <c r="B486" s="15" t="s">
        <v>374</v>
      </c>
      <c r="C486" s="16">
        <v>2.715935789</v>
      </c>
      <c r="D486" s="16">
        <v>1.8162112689999999</v>
      </c>
      <c r="E486" s="16">
        <v>1.1124923289999999</v>
      </c>
      <c r="F486" s="16">
        <v>0.52650300000000005</v>
      </c>
      <c r="G486" s="16">
        <v>0.17721593999999999</v>
      </c>
      <c r="H486" s="16">
        <v>0.89972452000000003</v>
      </c>
      <c r="I486" s="16">
        <v>0.28607767000000001</v>
      </c>
      <c r="J486" s="16">
        <v>0.26450009999999996</v>
      </c>
      <c r="K486" s="16">
        <v>0.17102999999999999</v>
      </c>
      <c r="L486" s="16">
        <v>0.17811674999999999</v>
      </c>
      <c r="M486" s="16">
        <v>38.942352200000002</v>
      </c>
      <c r="N486" s="16">
        <v>38.667437999999997</v>
      </c>
      <c r="O486" s="16">
        <v>0.2749142</v>
      </c>
      <c r="P486" s="16">
        <v>0</v>
      </c>
      <c r="Q486" s="16">
        <v>0</v>
      </c>
      <c r="R486" s="16">
        <v>41.658287989000002</v>
      </c>
      <c r="S486" s="16">
        <v>24.651042570000001</v>
      </c>
      <c r="T486" s="16">
        <v>0.34375791</v>
      </c>
      <c r="U486" s="16">
        <v>2.62644046</v>
      </c>
      <c r="V486" s="16">
        <v>0</v>
      </c>
      <c r="W486" s="16">
        <v>0</v>
      </c>
      <c r="X486" s="16">
        <v>2.3695524900000002</v>
      </c>
      <c r="Y486" s="16">
        <v>3.3759843300000001</v>
      </c>
      <c r="Z486" s="16">
        <v>0.41807215000000003</v>
      </c>
      <c r="AA486" s="16">
        <v>33.784849909999998</v>
      </c>
      <c r="AB486" s="16">
        <v>7.8734380789999996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4.9257605499999997</v>
      </c>
      <c r="AM486" s="16">
        <v>4.9257605499999997</v>
      </c>
      <c r="AN486" s="16">
        <v>0</v>
      </c>
      <c r="AO486" s="16">
        <v>0</v>
      </c>
      <c r="AP486" s="16">
        <v>0.92048582999999995</v>
      </c>
      <c r="AQ486" s="16">
        <v>0.92048582999999995</v>
      </c>
      <c r="AR486" s="16">
        <v>0</v>
      </c>
      <c r="AS486" s="16">
        <v>0</v>
      </c>
      <c r="AT486" s="16">
        <v>5.8462463800000002</v>
      </c>
      <c r="AU486" s="16">
        <v>2.0271916989999998</v>
      </c>
      <c r="AV486" s="16">
        <v>6.79073554</v>
      </c>
      <c r="AW486" s="16">
        <v>8.8179272389999994</v>
      </c>
      <c r="AX486" s="16">
        <v>0.73547638999999998</v>
      </c>
      <c r="AY486" s="16">
        <v>0.80404116000000003</v>
      </c>
      <c r="AZ486" s="16">
        <v>7.2784096889999992</v>
      </c>
    </row>
    <row r="487" spans="2:52" x14ac:dyDescent="0.25">
      <c r="B487" s="15" t="s">
        <v>375</v>
      </c>
      <c r="C487" s="16">
        <v>105.103403016</v>
      </c>
      <c r="D487" s="16">
        <v>61.772994006000005</v>
      </c>
      <c r="E487" s="16">
        <v>33.345042986000003</v>
      </c>
      <c r="F487" s="16">
        <v>27.09056567</v>
      </c>
      <c r="G487" s="16">
        <v>1.3373853500000001</v>
      </c>
      <c r="H487" s="16">
        <v>43.330409009999997</v>
      </c>
      <c r="I487" s="16">
        <v>13.860984480000001</v>
      </c>
      <c r="J487" s="16">
        <v>13.572917929999999</v>
      </c>
      <c r="K487" s="16">
        <v>15.8965066</v>
      </c>
      <c r="L487" s="16">
        <v>0</v>
      </c>
      <c r="M487" s="16">
        <v>137.04605072000001</v>
      </c>
      <c r="N487" s="16">
        <v>97.931867999999994</v>
      </c>
      <c r="O487" s="16">
        <v>13.090427910000001</v>
      </c>
      <c r="P487" s="16">
        <v>0</v>
      </c>
      <c r="Q487" s="16">
        <v>26.02375481</v>
      </c>
      <c r="R487" s="16">
        <v>242.149453736</v>
      </c>
      <c r="S487" s="16">
        <v>68.029276840000009</v>
      </c>
      <c r="T487" s="16">
        <v>16.564705199999999</v>
      </c>
      <c r="U487" s="16">
        <v>40.76090387</v>
      </c>
      <c r="V487" s="16">
        <v>0</v>
      </c>
      <c r="W487" s="16">
        <v>0</v>
      </c>
      <c r="X487" s="16">
        <v>3.3421727400000001</v>
      </c>
      <c r="Y487" s="16">
        <v>23.099750850000003</v>
      </c>
      <c r="Z487" s="16">
        <v>6.2744235499999998</v>
      </c>
      <c r="AA487" s="16">
        <v>158.07123305000002</v>
      </c>
      <c r="AB487" s="16">
        <v>84.078220685999995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23.53524788</v>
      </c>
      <c r="AM487" s="16">
        <v>23.53524788</v>
      </c>
      <c r="AN487" s="16">
        <v>0</v>
      </c>
      <c r="AO487" s="16">
        <v>0</v>
      </c>
      <c r="AP487" s="16">
        <v>27.241812260000003</v>
      </c>
      <c r="AQ487" s="16">
        <v>27.241812260000003</v>
      </c>
      <c r="AR487" s="16">
        <v>0</v>
      </c>
      <c r="AS487" s="16">
        <v>0</v>
      </c>
      <c r="AT487" s="16">
        <v>50.777060140000003</v>
      </c>
      <c r="AU487" s="16">
        <v>33.301160545999998</v>
      </c>
      <c r="AV487" s="16">
        <v>7.4287979999999996</v>
      </c>
      <c r="AW487" s="16">
        <v>40.729958546000006</v>
      </c>
      <c r="AX487" s="16">
        <v>25.53403862</v>
      </c>
      <c r="AY487" s="16">
        <v>8.2833135799999997</v>
      </c>
      <c r="AZ487" s="16">
        <v>6.9126063460000005</v>
      </c>
    </row>
    <row r="488" spans="2:52" x14ac:dyDescent="0.25">
      <c r="B488" s="15" t="s">
        <v>376</v>
      </c>
      <c r="C488" s="16">
        <v>290.34528769399998</v>
      </c>
      <c r="D488" s="16">
        <v>253.23167036400002</v>
      </c>
      <c r="E488" s="16">
        <v>185.981763594</v>
      </c>
      <c r="F488" s="16">
        <v>65.823884159999992</v>
      </c>
      <c r="G488" s="16">
        <v>1.4260226100000002</v>
      </c>
      <c r="H488" s="16">
        <v>37.113617329999997</v>
      </c>
      <c r="I488" s="16">
        <v>12.75831322</v>
      </c>
      <c r="J488" s="16">
        <v>11.135723039999998</v>
      </c>
      <c r="K488" s="16">
        <v>12.647322819999999</v>
      </c>
      <c r="L488" s="16">
        <v>0.57225824999999997</v>
      </c>
      <c r="M488" s="16">
        <v>92.311949999999996</v>
      </c>
      <c r="N488" s="16">
        <v>92.311949999999996</v>
      </c>
      <c r="O488" s="16">
        <v>0</v>
      </c>
      <c r="P488" s="16">
        <v>0</v>
      </c>
      <c r="Q488" s="16">
        <v>0</v>
      </c>
      <c r="R488" s="16">
        <v>382.657237694</v>
      </c>
      <c r="S488" s="16">
        <v>99.422680510000006</v>
      </c>
      <c r="T488" s="16">
        <v>10.017957789999999</v>
      </c>
      <c r="U488" s="16">
        <v>13.75111474</v>
      </c>
      <c r="V488" s="16">
        <v>0</v>
      </c>
      <c r="W488" s="16">
        <v>15.400265710000001</v>
      </c>
      <c r="X488" s="16">
        <v>6.7402115800000004</v>
      </c>
      <c r="Y488" s="16">
        <v>12.98663043</v>
      </c>
      <c r="Z488" s="16">
        <v>3.1835030600000001</v>
      </c>
      <c r="AA488" s="16">
        <v>161.50236382000003</v>
      </c>
      <c r="AB488" s="16">
        <v>221.154873874</v>
      </c>
      <c r="AC488" s="16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32.839666030000004</v>
      </c>
      <c r="AM488" s="16">
        <v>32.839666030000004</v>
      </c>
      <c r="AN488" s="16">
        <v>0</v>
      </c>
      <c r="AO488" s="16">
        <v>0</v>
      </c>
      <c r="AP488" s="16">
        <v>0</v>
      </c>
      <c r="AQ488" s="16">
        <v>0</v>
      </c>
      <c r="AR488" s="16">
        <v>0</v>
      </c>
      <c r="AS488" s="16">
        <v>0</v>
      </c>
      <c r="AT488" s="16">
        <v>32.839666030000004</v>
      </c>
      <c r="AU488" s="16">
        <v>188.31520784400001</v>
      </c>
      <c r="AV488" s="16">
        <v>45.031088390000001</v>
      </c>
      <c r="AW488" s="16">
        <v>233.34629623399999</v>
      </c>
      <c r="AX488" s="16">
        <v>128.18814469</v>
      </c>
      <c r="AY488" s="16">
        <v>0</v>
      </c>
      <c r="AZ488" s="16">
        <v>105.15815154400001</v>
      </c>
    </row>
    <row r="489" spans="2:52" x14ac:dyDescent="0.25">
      <c r="B489" s="15" t="s">
        <v>377</v>
      </c>
      <c r="C489" s="16">
        <v>23.840061898000002</v>
      </c>
      <c r="D489" s="16">
        <v>18.004728407999998</v>
      </c>
      <c r="E489" s="16">
        <v>14.950590818</v>
      </c>
      <c r="F489" s="16">
        <v>1.48399579</v>
      </c>
      <c r="G489" s="16">
        <v>1.5701418</v>
      </c>
      <c r="H489" s="16">
        <v>5.83533349</v>
      </c>
      <c r="I489" s="16">
        <v>2.4410331800000002</v>
      </c>
      <c r="J489" s="16">
        <v>0.70081599999999999</v>
      </c>
      <c r="K489" s="16">
        <v>1.9845621299999998</v>
      </c>
      <c r="L489" s="16">
        <v>0.70892218000000007</v>
      </c>
      <c r="M489" s="16">
        <v>75.609090199999997</v>
      </c>
      <c r="N489" s="16">
        <v>74.904071999999999</v>
      </c>
      <c r="O489" s="16">
        <v>0.70501819999999993</v>
      </c>
      <c r="P489" s="16">
        <v>0</v>
      </c>
      <c r="Q489" s="16">
        <v>0</v>
      </c>
      <c r="R489" s="16">
        <v>99.449152097999999</v>
      </c>
      <c r="S489" s="16">
        <v>54.837452509999999</v>
      </c>
      <c r="T489" s="16">
        <v>3.4951300299999999</v>
      </c>
      <c r="U489" s="16">
        <v>7.8039828299999998</v>
      </c>
      <c r="V489" s="16">
        <v>0</v>
      </c>
      <c r="W489" s="16">
        <v>0</v>
      </c>
      <c r="X489" s="16">
        <v>4.1677903599999997</v>
      </c>
      <c r="Y489" s="16">
        <v>13.833100470000002</v>
      </c>
      <c r="Z489" s="16">
        <v>0</v>
      </c>
      <c r="AA489" s="16">
        <v>84.137456200000003</v>
      </c>
      <c r="AB489" s="16">
        <v>15.311695898000002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20.639487289999998</v>
      </c>
      <c r="AM489" s="16">
        <v>20.639487289999998</v>
      </c>
      <c r="AN489" s="16">
        <v>0</v>
      </c>
      <c r="AO489" s="16">
        <v>0</v>
      </c>
      <c r="AP489" s="16">
        <v>0</v>
      </c>
      <c r="AQ489" s="16">
        <v>0</v>
      </c>
      <c r="AR489" s="16">
        <v>0</v>
      </c>
      <c r="AS489" s="16">
        <v>0</v>
      </c>
      <c r="AT489" s="16">
        <v>20.639487289999998</v>
      </c>
      <c r="AU489" s="16">
        <v>-5.327791392</v>
      </c>
      <c r="AV489" s="16">
        <v>30.75614818</v>
      </c>
      <c r="AW489" s="16">
        <v>25.428356788000002</v>
      </c>
      <c r="AX489" s="16">
        <v>0</v>
      </c>
      <c r="AY489" s="16">
        <v>4.1062011099999998</v>
      </c>
      <c r="AZ489" s="16">
        <v>21.322155677999998</v>
      </c>
    </row>
    <row r="490" spans="2:52" x14ac:dyDescent="0.25">
      <c r="B490" s="15" t="s">
        <v>378</v>
      </c>
      <c r="C490" s="16">
        <v>11.814347090999998</v>
      </c>
      <c r="D490" s="16">
        <v>4.8584162409999996</v>
      </c>
      <c r="E490" s="16">
        <v>2.0985638209999999</v>
      </c>
      <c r="F490" s="16">
        <v>2.1976515499999998</v>
      </c>
      <c r="G490" s="16">
        <v>0.56220086999999996</v>
      </c>
      <c r="H490" s="16">
        <v>6.9559308499999997</v>
      </c>
      <c r="I490" s="16">
        <v>2.84397827</v>
      </c>
      <c r="J490" s="16">
        <v>0.766961</v>
      </c>
      <c r="K490" s="16">
        <v>2.6988578300000001</v>
      </c>
      <c r="L490" s="16">
        <v>0.64613374999999995</v>
      </c>
      <c r="M490" s="16">
        <v>52.095575100000005</v>
      </c>
      <c r="N490" s="16">
        <v>51.600197000000001</v>
      </c>
      <c r="O490" s="16">
        <v>0.49537809999999999</v>
      </c>
      <c r="P490" s="16">
        <v>0</v>
      </c>
      <c r="Q490" s="16">
        <v>0</v>
      </c>
      <c r="R490" s="16">
        <v>63.909922191</v>
      </c>
      <c r="S490" s="16">
        <v>31.56269571</v>
      </c>
      <c r="T490" s="16">
        <v>0.64525675000000005</v>
      </c>
      <c r="U490" s="16">
        <v>5.3692452199999998</v>
      </c>
      <c r="V490" s="16">
        <v>0</v>
      </c>
      <c r="W490" s="16">
        <v>0</v>
      </c>
      <c r="X490" s="16">
        <v>3.2608257999999997</v>
      </c>
      <c r="Y490" s="16">
        <v>6.4793422199999995</v>
      </c>
      <c r="Z490" s="16">
        <v>0</v>
      </c>
      <c r="AA490" s="16">
        <v>47.317365699999996</v>
      </c>
      <c r="AB490" s="16">
        <v>16.592556491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9.2179553700000003</v>
      </c>
      <c r="AM490" s="16">
        <v>9.2179553700000003</v>
      </c>
      <c r="AN490" s="16">
        <v>0</v>
      </c>
      <c r="AO490" s="16">
        <v>0</v>
      </c>
      <c r="AP490" s="16">
        <v>0</v>
      </c>
      <c r="AQ490" s="16">
        <v>0</v>
      </c>
      <c r="AR490" s="16">
        <v>0</v>
      </c>
      <c r="AS490" s="16">
        <v>0</v>
      </c>
      <c r="AT490" s="16">
        <v>9.2179553700000003</v>
      </c>
      <c r="AU490" s="16">
        <v>7.3746011210000004</v>
      </c>
      <c r="AV490" s="16">
        <v>76.105665829999992</v>
      </c>
      <c r="AW490" s="16">
        <v>83.48026695099999</v>
      </c>
      <c r="AX490" s="16">
        <v>22.127524519999998</v>
      </c>
      <c r="AY490" s="16">
        <v>55.852909789999998</v>
      </c>
      <c r="AZ490" s="16">
        <v>5.4998326410000011</v>
      </c>
    </row>
    <row r="491" spans="2:52" x14ac:dyDescent="0.25">
      <c r="B491" s="15" t="s">
        <v>379</v>
      </c>
      <c r="C491" s="16">
        <v>26.361900072000001</v>
      </c>
      <c r="D491" s="16">
        <v>14.350944072000001</v>
      </c>
      <c r="E491" s="16">
        <v>6.4653170720000004</v>
      </c>
      <c r="F491" s="16">
        <v>6.7101259999999998</v>
      </c>
      <c r="G491" s="16">
        <v>1.1755009999999999</v>
      </c>
      <c r="H491" s="16">
        <v>12.010956</v>
      </c>
      <c r="I491" s="16">
        <v>3.407343</v>
      </c>
      <c r="J491" s="16">
        <v>1.6317520000000001</v>
      </c>
      <c r="K491" s="16">
        <v>6.149152</v>
      </c>
      <c r="L491" s="16">
        <v>0.82270900000000002</v>
      </c>
      <c r="M491" s="16">
        <v>69.321445999999995</v>
      </c>
      <c r="N491" s="16">
        <v>68.359382999999994</v>
      </c>
      <c r="O491" s="16">
        <v>0.962063</v>
      </c>
      <c r="P491" s="16">
        <v>0</v>
      </c>
      <c r="Q491" s="16">
        <v>0</v>
      </c>
      <c r="R491" s="16">
        <v>95.683346071999992</v>
      </c>
      <c r="S491" s="16">
        <v>42.698306000000002</v>
      </c>
      <c r="T491" s="16">
        <v>1.4895449999999999</v>
      </c>
      <c r="U491" s="16">
        <v>6.4542789999999997</v>
      </c>
      <c r="V491" s="16">
        <v>0</v>
      </c>
      <c r="W491" s="16">
        <v>4.3334739999999998</v>
      </c>
      <c r="X491" s="16">
        <v>6.7303499999999996</v>
      </c>
      <c r="Y491" s="16">
        <v>6.6633680000000002</v>
      </c>
      <c r="Z491" s="16">
        <v>0</v>
      </c>
      <c r="AA491" s="16">
        <v>68.369321999999997</v>
      </c>
      <c r="AB491" s="16">
        <v>27.314024072000002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6">
        <v>10.087842999999999</v>
      </c>
      <c r="AM491" s="16">
        <v>10.087842999999999</v>
      </c>
      <c r="AN491" s="16">
        <v>0</v>
      </c>
      <c r="AO491" s="16">
        <v>0</v>
      </c>
      <c r="AP491" s="16">
        <v>0</v>
      </c>
      <c r="AQ491" s="16">
        <v>0</v>
      </c>
      <c r="AR491" s="16">
        <v>0</v>
      </c>
      <c r="AS491" s="16">
        <v>0</v>
      </c>
      <c r="AT491" s="16">
        <v>10.087842999999999</v>
      </c>
      <c r="AU491" s="16">
        <v>17.226181071999999</v>
      </c>
      <c r="AV491" s="16">
        <v>15.327665</v>
      </c>
      <c r="AW491" s="16">
        <v>32.553846071999999</v>
      </c>
      <c r="AX491" s="16">
        <v>0</v>
      </c>
      <c r="AY491" s="16">
        <v>0</v>
      </c>
      <c r="AZ491" s="16">
        <v>32.553846071999999</v>
      </c>
    </row>
    <row r="492" spans="2:52" x14ac:dyDescent="0.25">
      <c r="B492" s="15" t="s">
        <v>380</v>
      </c>
      <c r="C492" s="16">
        <v>23.450441844000004</v>
      </c>
      <c r="D492" s="16">
        <v>13.733577094000001</v>
      </c>
      <c r="E492" s="16">
        <v>10.146375074000002</v>
      </c>
      <c r="F492" s="16">
        <v>2.7833146600000003</v>
      </c>
      <c r="G492" s="16">
        <v>0.80388735999999994</v>
      </c>
      <c r="H492" s="16">
        <v>9.7168647500000027</v>
      </c>
      <c r="I492" s="16">
        <v>4.4851950299999999</v>
      </c>
      <c r="J492" s="16">
        <v>0.90595700000000001</v>
      </c>
      <c r="K492" s="16">
        <v>3.3670960000000001</v>
      </c>
      <c r="L492" s="16">
        <v>0.95861671999999998</v>
      </c>
      <c r="M492" s="16">
        <v>57.21807664</v>
      </c>
      <c r="N492" s="16">
        <v>56.75714</v>
      </c>
      <c r="O492" s="16">
        <v>0.46093664000000001</v>
      </c>
      <c r="P492" s="16">
        <v>0</v>
      </c>
      <c r="Q492" s="16">
        <v>0</v>
      </c>
      <c r="R492" s="16">
        <v>80.668518484000003</v>
      </c>
      <c r="S492" s="16">
        <v>43.90334842</v>
      </c>
      <c r="T492" s="16">
        <v>3.5796544100000003</v>
      </c>
      <c r="U492" s="16">
        <v>0</v>
      </c>
      <c r="V492" s="16">
        <v>0</v>
      </c>
      <c r="W492" s="16">
        <v>0</v>
      </c>
      <c r="X492" s="16">
        <v>11.13733073</v>
      </c>
      <c r="Y492" s="16">
        <v>7.9950324999999998</v>
      </c>
      <c r="Z492" s="16">
        <v>0</v>
      </c>
      <c r="AA492" s="16">
        <v>66.615366059999999</v>
      </c>
      <c r="AB492" s="16">
        <v>14.053152424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19.53418491</v>
      </c>
      <c r="AM492" s="16">
        <v>19.53418491</v>
      </c>
      <c r="AN492" s="16">
        <v>0</v>
      </c>
      <c r="AO492" s="16">
        <v>0</v>
      </c>
      <c r="AP492" s="16">
        <v>0</v>
      </c>
      <c r="AQ492" s="16">
        <v>0</v>
      </c>
      <c r="AR492" s="16">
        <v>0</v>
      </c>
      <c r="AS492" s="16">
        <v>0</v>
      </c>
      <c r="AT492" s="16">
        <v>19.53418491</v>
      </c>
      <c r="AU492" s="16">
        <v>-5.4810324859999993</v>
      </c>
      <c r="AV492" s="16">
        <v>61.248093359999999</v>
      </c>
      <c r="AW492" s="16">
        <v>55.767060874000002</v>
      </c>
      <c r="AX492" s="16">
        <v>2.0011732599999998</v>
      </c>
      <c r="AY492" s="16">
        <v>0</v>
      </c>
      <c r="AZ492" s="16">
        <v>53.765887614</v>
      </c>
    </row>
    <row r="493" spans="2:52" x14ac:dyDescent="0.25">
      <c r="B493" s="15" t="s">
        <v>381</v>
      </c>
      <c r="C493" s="16">
        <v>50.305484720999999</v>
      </c>
      <c r="D493" s="16">
        <v>26.799439601</v>
      </c>
      <c r="E493" s="16">
        <v>9.8259655410000004</v>
      </c>
      <c r="F493" s="16">
        <v>15.014613199999999</v>
      </c>
      <c r="G493" s="16">
        <v>1.9588608600000001</v>
      </c>
      <c r="H493" s="16">
        <v>23.50604512</v>
      </c>
      <c r="I493" s="16">
        <v>6.1710244100000002</v>
      </c>
      <c r="J493" s="16">
        <v>4.6887783600000006</v>
      </c>
      <c r="K493" s="16">
        <v>11.668504499999999</v>
      </c>
      <c r="L493" s="16">
        <v>0.97773785000000002</v>
      </c>
      <c r="M493" s="16">
        <v>103.79995871000001</v>
      </c>
      <c r="N493" s="16">
        <v>102.705383</v>
      </c>
      <c r="O493" s="16">
        <v>0.52841539999999998</v>
      </c>
      <c r="P493" s="16">
        <v>0.56616031000000011</v>
      </c>
      <c r="Q493" s="16">
        <v>0</v>
      </c>
      <c r="R493" s="16">
        <v>154.105443431</v>
      </c>
      <c r="S493" s="16">
        <v>60.187148189999995</v>
      </c>
      <c r="T493" s="16">
        <v>13.06221732</v>
      </c>
      <c r="U493" s="16">
        <v>8.5876315200000004</v>
      </c>
      <c r="V493" s="16">
        <v>0.29059384999999999</v>
      </c>
      <c r="W493" s="16">
        <v>3.0253255099999996</v>
      </c>
      <c r="X493" s="16">
        <v>13.44159228</v>
      </c>
      <c r="Y493" s="16">
        <v>22.309830640000001</v>
      </c>
      <c r="Z493" s="16">
        <v>2.3496053999999997</v>
      </c>
      <c r="AA493" s="16">
        <v>123.25394471</v>
      </c>
      <c r="AB493" s="16">
        <v>30.851498721000002</v>
      </c>
      <c r="AC493" s="16">
        <v>0</v>
      </c>
      <c r="AD493" s="16">
        <v>0</v>
      </c>
      <c r="AE493" s="16">
        <v>0</v>
      </c>
      <c r="AF493" s="16">
        <v>0</v>
      </c>
      <c r="AG493" s="16">
        <v>27.000386710000001</v>
      </c>
      <c r="AH493" s="16">
        <v>27.000386710000001</v>
      </c>
      <c r="AI493" s="16">
        <v>0</v>
      </c>
      <c r="AJ493" s="16">
        <v>0</v>
      </c>
      <c r="AK493" s="16">
        <v>27.000386710000001</v>
      </c>
      <c r="AL493" s="16">
        <v>23.63254689</v>
      </c>
      <c r="AM493" s="16">
        <v>23.63254689</v>
      </c>
      <c r="AN493" s="16">
        <v>0</v>
      </c>
      <c r="AO493" s="16">
        <v>0</v>
      </c>
      <c r="AP493" s="16">
        <v>4.7955714400000007</v>
      </c>
      <c r="AQ493" s="16">
        <v>4.7955714400000007</v>
      </c>
      <c r="AR493" s="16">
        <v>0</v>
      </c>
      <c r="AS493" s="16">
        <v>0</v>
      </c>
      <c r="AT493" s="16">
        <v>28.42811833</v>
      </c>
      <c r="AU493" s="16">
        <v>29.423767100999999</v>
      </c>
      <c r="AV493" s="16">
        <v>21.704726520000005</v>
      </c>
      <c r="AW493" s="16">
        <v>51.128493620999997</v>
      </c>
      <c r="AX493" s="16">
        <v>14.283837</v>
      </c>
      <c r="AY493" s="16">
        <v>0</v>
      </c>
      <c r="AZ493" s="16">
        <v>36.844656620999999</v>
      </c>
    </row>
    <row r="494" spans="2:52" x14ac:dyDescent="0.25">
      <c r="B494" s="15" t="s">
        <v>382</v>
      </c>
      <c r="C494" s="16">
        <v>18.660585553000001</v>
      </c>
      <c r="D494" s="16">
        <v>12.937795512999998</v>
      </c>
      <c r="E494" s="16">
        <v>4.3721238229999999</v>
      </c>
      <c r="F494" s="16">
        <v>7.9470643399999998</v>
      </c>
      <c r="G494" s="16">
        <v>0.61860735</v>
      </c>
      <c r="H494" s="16">
        <v>5.7227900400000014</v>
      </c>
      <c r="I494" s="16">
        <v>1.0607067100000001</v>
      </c>
      <c r="J494" s="16">
        <v>0.59006099999999995</v>
      </c>
      <c r="K494" s="16">
        <v>4.0486701800000002</v>
      </c>
      <c r="L494" s="16">
        <v>2.3352150000000002E-2</v>
      </c>
      <c r="M494" s="16">
        <v>67.203108599999993</v>
      </c>
      <c r="N494" s="16">
        <v>66.395064000000005</v>
      </c>
      <c r="O494" s="16">
        <v>0.8080446</v>
      </c>
      <c r="P494" s="16">
        <v>0</v>
      </c>
      <c r="Q494" s="16">
        <v>0</v>
      </c>
      <c r="R494" s="16">
        <v>85.863694152999997</v>
      </c>
      <c r="S494" s="16">
        <v>34.239917759999997</v>
      </c>
      <c r="T494" s="16">
        <v>1.98435337</v>
      </c>
      <c r="U494" s="16">
        <v>6.41308276</v>
      </c>
      <c r="V494" s="16">
        <v>0</v>
      </c>
      <c r="W494" s="16">
        <v>0</v>
      </c>
      <c r="X494" s="16">
        <v>3.4014818</v>
      </c>
      <c r="Y494" s="16">
        <v>14.250644769999999</v>
      </c>
      <c r="Z494" s="16">
        <v>1.6703322300000001</v>
      </c>
      <c r="AA494" s="16">
        <v>61.959812689999993</v>
      </c>
      <c r="AB494" s="16">
        <v>23.903881463000001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12.83185153</v>
      </c>
      <c r="AM494" s="16">
        <v>12.83185153</v>
      </c>
      <c r="AN494" s="16">
        <v>0</v>
      </c>
      <c r="AO494" s="16">
        <v>0</v>
      </c>
      <c r="AP494" s="16">
        <v>6.6319342900000002</v>
      </c>
      <c r="AQ494" s="16">
        <v>6.6319342900000002</v>
      </c>
      <c r="AR494" s="16">
        <v>0</v>
      </c>
      <c r="AS494" s="16">
        <v>0</v>
      </c>
      <c r="AT494" s="16">
        <v>19.463785820000002</v>
      </c>
      <c r="AU494" s="16">
        <v>4.4400956430000003</v>
      </c>
      <c r="AV494" s="16">
        <v>14.94070507</v>
      </c>
      <c r="AW494" s="16">
        <v>19.380800712999999</v>
      </c>
      <c r="AX494" s="16">
        <v>0.83490248999999994</v>
      </c>
      <c r="AY494" s="16">
        <v>0</v>
      </c>
      <c r="AZ494" s="16">
        <v>18.545898223000002</v>
      </c>
    </row>
    <row r="495" spans="2:52" x14ac:dyDescent="0.25">
      <c r="B495" s="15" t="s">
        <v>383</v>
      </c>
      <c r="C495" s="16">
        <v>11.58882215</v>
      </c>
      <c r="D495" s="16">
        <v>4.9222145499999996</v>
      </c>
      <c r="E495" s="16">
        <v>2.2603457199999997</v>
      </c>
      <c r="F495" s="16">
        <v>2.4042592699999998</v>
      </c>
      <c r="G495" s="16">
        <v>0.25760956000000002</v>
      </c>
      <c r="H495" s="16">
        <v>6.6666076000000007</v>
      </c>
      <c r="I495" s="16">
        <v>2.6195691299999999</v>
      </c>
      <c r="J495" s="16">
        <v>1.1964399999999999</v>
      </c>
      <c r="K495" s="16">
        <v>1.2727590200000001</v>
      </c>
      <c r="L495" s="16">
        <v>1.5778394499999999</v>
      </c>
      <c r="M495" s="16">
        <v>66.682361</v>
      </c>
      <c r="N495" s="16">
        <v>66.665576000000001</v>
      </c>
      <c r="O495" s="16">
        <v>1.6785000000000001E-2</v>
      </c>
      <c r="P495" s="16">
        <v>0</v>
      </c>
      <c r="Q495" s="16">
        <v>0</v>
      </c>
      <c r="R495" s="16">
        <v>78.271183150000013</v>
      </c>
      <c r="S495" s="16">
        <v>38.018895110000003</v>
      </c>
      <c r="T495" s="16">
        <v>0.61640377000000002</v>
      </c>
      <c r="U495" s="16">
        <v>4.3095329699999994</v>
      </c>
      <c r="V495" s="16">
        <v>0</v>
      </c>
      <c r="W495" s="16">
        <v>2.3862180099999999</v>
      </c>
      <c r="X495" s="16">
        <v>3.1213526900000002</v>
      </c>
      <c r="Y495" s="16">
        <v>6.6187962200000001</v>
      </c>
      <c r="Z495" s="16">
        <v>0</v>
      </c>
      <c r="AA495" s="16">
        <v>55.071198769999995</v>
      </c>
      <c r="AB495" s="16">
        <v>23.199984380000004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17.247566169999999</v>
      </c>
      <c r="AM495" s="16">
        <v>17.247566169999999</v>
      </c>
      <c r="AN495" s="16">
        <v>0</v>
      </c>
      <c r="AO495" s="16">
        <v>0</v>
      </c>
      <c r="AP495" s="16">
        <v>0</v>
      </c>
      <c r="AQ495" s="16">
        <v>0</v>
      </c>
      <c r="AR495" s="16">
        <v>0</v>
      </c>
      <c r="AS495" s="16">
        <v>0</v>
      </c>
      <c r="AT495" s="16">
        <v>17.247566169999999</v>
      </c>
      <c r="AU495" s="16">
        <v>5.9524182100000003</v>
      </c>
      <c r="AV495" s="16">
        <v>33.741701219999996</v>
      </c>
      <c r="AW495" s="16">
        <v>39.694119430000001</v>
      </c>
      <c r="AX495" s="16">
        <v>0</v>
      </c>
      <c r="AY495" s="16">
        <v>0</v>
      </c>
      <c r="AZ495" s="16">
        <v>39.694119430000001</v>
      </c>
    </row>
    <row r="496" spans="2:52" x14ac:dyDescent="0.25">
      <c r="B496" s="15" t="s">
        <v>116</v>
      </c>
      <c r="C496" s="16">
        <v>67.970814238999992</v>
      </c>
      <c r="D496" s="16">
        <v>55.534125359000001</v>
      </c>
      <c r="E496" s="16">
        <v>24.096396178999999</v>
      </c>
      <c r="F496" s="16">
        <v>25.251376149999999</v>
      </c>
      <c r="G496" s="16">
        <v>6.1863530300000003</v>
      </c>
      <c r="H496" s="16">
        <v>12.436688879999998</v>
      </c>
      <c r="I496" s="16">
        <v>7.0596572999999996</v>
      </c>
      <c r="J496" s="16">
        <v>1.9273042300000001</v>
      </c>
      <c r="K496" s="16">
        <v>2.0198271000000001</v>
      </c>
      <c r="L496" s="16">
        <v>1.42990025</v>
      </c>
      <c r="M496" s="16">
        <v>155.82869853</v>
      </c>
      <c r="N496" s="16">
        <v>62.467714000000001</v>
      </c>
      <c r="O496" s="16">
        <v>0</v>
      </c>
      <c r="P496" s="16">
        <v>0</v>
      </c>
      <c r="Q496" s="16">
        <v>93.360984529999996</v>
      </c>
      <c r="R496" s="16">
        <v>223.79951276899999</v>
      </c>
      <c r="S496" s="16">
        <v>57.832460479999995</v>
      </c>
      <c r="T496" s="16">
        <v>5.62061236</v>
      </c>
      <c r="U496" s="16">
        <v>7.4054423300000005</v>
      </c>
      <c r="V496" s="16">
        <v>0</v>
      </c>
      <c r="W496" s="16">
        <v>0</v>
      </c>
      <c r="X496" s="16">
        <v>7.9165141100000005</v>
      </c>
      <c r="Y496" s="16">
        <v>98.960520250000002</v>
      </c>
      <c r="Z496" s="16">
        <v>1.3612872899999999</v>
      </c>
      <c r="AA496" s="16">
        <v>179.09683681999999</v>
      </c>
      <c r="AB496" s="16">
        <v>44.702675949000003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28.924317129999999</v>
      </c>
      <c r="AM496" s="16">
        <v>28.924317129999999</v>
      </c>
      <c r="AN496" s="16">
        <v>0</v>
      </c>
      <c r="AO496" s="16">
        <v>0</v>
      </c>
      <c r="AP496" s="16">
        <v>5.7281500799999998</v>
      </c>
      <c r="AQ496" s="16">
        <v>5.7281500799999998</v>
      </c>
      <c r="AR496" s="16">
        <v>0</v>
      </c>
      <c r="AS496" s="16">
        <v>0</v>
      </c>
      <c r="AT496" s="16">
        <v>34.652467209999998</v>
      </c>
      <c r="AU496" s="16">
        <v>10.050208739</v>
      </c>
      <c r="AV496" s="16">
        <v>19.38657718</v>
      </c>
      <c r="AW496" s="16">
        <v>29.436785918999998</v>
      </c>
      <c r="AX496" s="16">
        <v>0</v>
      </c>
      <c r="AY496" s="16">
        <v>0</v>
      </c>
      <c r="AZ496" s="16">
        <v>29.436785918999998</v>
      </c>
    </row>
    <row r="497" spans="2:52" x14ac:dyDescent="0.25">
      <c r="B497" s="15" t="s">
        <v>384</v>
      </c>
      <c r="C497" s="16">
        <v>55.281045290999998</v>
      </c>
      <c r="D497" s="16">
        <v>45.798600581000002</v>
      </c>
      <c r="E497" s="16">
        <v>35.932879010999997</v>
      </c>
      <c r="F497" s="16">
        <v>8.8870973200000005</v>
      </c>
      <c r="G497" s="16">
        <v>0.97862424999999997</v>
      </c>
      <c r="H497" s="16">
        <v>9.4824447099999993</v>
      </c>
      <c r="I497" s="16">
        <v>4.0671661200000004</v>
      </c>
      <c r="J497" s="16">
        <v>1.2320167500000001</v>
      </c>
      <c r="K497" s="16">
        <v>1.6099538999999998</v>
      </c>
      <c r="L497" s="16">
        <v>2.5733079399999998</v>
      </c>
      <c r="M497" s="16">
        <v>91.618243769999992</v>
      </c>
      <c r="N497" s="16">
        <v>62.900592000000003</v>
      </c>
      <c r="O497" s="16">
        <v>28.71765177</v>
      </c>
      <c r="P497" s="16">
        <v>0</v>
      </c>
      <c r="Q497" s="16">
        <v>0</v>
      </c>
      <c r="R497" s="16">
        <v>146.89928906099999</v>
      </c>
      <c r="S497" s="16">
        <v>63.672091209999998</v>
      </c>
      <c r="T497" s="16">
        <v>9.7315146600000002</v>
      </c>
      <c r="U497" s="16">
        <v>7.7528945499999997</v>
      </c>
      <c r="V497" s="16">
        <v>0</v>
      </c>
      <c r="W497" s="16">
        <v>0</v>
      </c>
      <c r="X497" s="16">
        <v>8.4994404899999996</v>
      </c>
      <c r="Y497" s="16">
        <v>7.9669791600000002</v>
      </c>
      <c r="Z497" s="16">
        <v>0</v>
      </c>
      <c r="AA497" s="16">
        <v>97.622920069999992</v>
      </c>
      <c r="AB497" s="16">
        <v>49.276368991000005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6.9911212999999996</v>
      </c>
      <c r="AM497" s="16">
        <v>6.9911212999999996</v>
      </c>
      <c r="AN497" s="16">
        <v>0</v>
      </c>
      <c r="AO497" s="16">
        <v>0</v>
      </c>
      <c r="AP497" s="16">
        <v>0</v>
      </c>
      <c r="AQ497" s="16">
        <v>0</v>
      </c>
      <c r="AR497" s="16">
        <v>0</v>
      </c>
      <c r="AS497" s="16">
        <v>0</v>
      </c>
      <c r="AT497" s="16">
        <v>6.9911212999999996</v>
      </c>
      <c r="AU497" s="16">
        <v>42.285247691000002</v>
      </c>
      <c r="AV497" s="16">
        <v>10</v>
      </c>
      <c r="AW497" s="16">
        <v>52.285247691000002</v>
      </c>
      <c r="AX497" s="16">
        <v>0</v>
      </c>
      <c r="AY497" s="16">
        <v>11.55076382</v>
      </c>
      <c r="AZ497" s="16">
        <v>40.734483871000002</v>
      </c>
    </row>
    <row r="498" spans="2:52" x14ac:dyDescent="0.25">
      <c r="B498" s="15" t="s">
        <v>385</v>
      </c>
      <c r="C498" s="16">
        <v>9.7254929059999995</v>
      </c>
      <c r="D498" s="16">
        <v>6.3263681360000001</v>
      </c>
      <c r="E498" s="16">
        <v>3.8980431959999997</v>
      </c>
      <c r="F498" s="16">
        <v>2.0140601899999999</v>
      </c>
      <c r="G498" s="16">
        <v>0.41426475000000001</v>
      </c>
      <c r="H498" s="16">
        <v>3.3991247700000002</v>
      </c>
      <c r="I498" s="16">
        <v>2.3314247699999999</v>
      </c>
      <c r="J498" s="16">
        <v>0.72472300000000001</v>
      </c>
      <c r="K498" s="16">
        <v>0.24054</v>
      </c>
      <c r="L498" s="16">
        <v>0.102437</v>
      </c>
      <c r="M498" s="16">
        <v>45.386216279999999</v>
      </c>
      <c r="N498" s="16">
        <v>44.649396000000003</v>
      </c>
      <c r="O498" s="16">
        <v>0.72544068000000006</v>
      </c>
      <c r="P498" s="16">
        <v>1.13796E-2</v>
      </c>
      <c r="Q498" s="16">
        <v>0</v>
      </c>
      <c r="R498" s="16">
        <v>55.111709186000006</v>
      </c>
      <c r="S498" s="16">
        <v>30.901808579999997</v>
      </c>
      <c r="T498" s="16">
        <v>1.8996894099999999</v>
      </c>
      <c r="U498" s="16">
        <v>4.2890986399999997</v>
      </c>
      <c r="V498" s="16">
        <v>0</v>
      </c>
      <c r="W498" s="16">
        <v>0</v>
      </c>
      <c r="X498" s="16">
        <v>2.2207999799999998</v>
      </c>
      <c r="Y498" s="16">
        <v>4.4289812199999998</v>
      </c>
      <c r="Z498" s="16">
        <v>0</v>
      </c>
      <c r="AA498" s="16">
        <v>43.740377829999993</v>
      </c>
      <c r="AB498" s="16">
        <v>11.371331356000001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9.4637834200000004</v>
      </c>
      <c r="AM498" s="16">
        <v>9.4637834200000004</v>
      </c>
      <c r="AN498" s="16">
        <v>0</v>
      </c>
      <c r="AO498" s="16">
        <v>0</v>
      </c>
      <c r="AP498" s="16">
        <v>0</v>
      </c>
      <c r="AQ498" s="16">
        <v>0</v>
      </c>
      <c r="AR498" s="16">
        <v>0</v>
      </c>
      <c r="AS498" s="16">
        <v>0</v>
      </c>
      <c r="AT498" s="16">
        <v>9.4637834200000004</v>
      </c>
      <c r="AU498" s="16">
        <v>1.9075479360000001</v>
      </c>
      <c r="AV498" s="16">
        <v>27.997172719999998</v>
      </c>
      <c r="AW498" s="16">
        <v>29.904720655999999</v>
      </c>
      <c r="AX498" s="16">
        <v>4.7850294499999997</v>
      </c>
      <c r="AY498" s="16">
        <v>0</v>
      </c>
      <c r="AZ498" s="16">
        <v>25.119691205999999</v>
      </c>
    </row>
    <row r="499" spans="2:52" x14ac:dyDescent="0.25">
      <c r="B499" s="15" t="s">
        <v>386</v>
      </c>
      <c r="C499" s="16">
        <v>107.515868238</v>
      </c>
      <c r="D499" s="16">
        <v>88.375732438</v>
      </c>
      <c r="E499" s="16">
        <v>66.604853077999991</v>
      </c>
      <c r="F499" s="16">
        <v>20.06194039</v>
      </c>
      <c r="G499" s="16">
        <v>1.7089389699999999</v>
      </c>
      <c r="H499" s="16">
        <v>19.140135799999999</v>
      </c>
      <c r="I499" s="16">
        <v>3.5124802499999999</v>
      </c>
      <c r="J499" s="16">
        <v>2.4813047999999998</v>
      </c>
      <c r="K499" s="16">
        <v>11.003596880000002</v>
      </c>
      <c r="L499" s="16">
        <v>2.1427538699999999</v>
      </c>
      <c r="M499" s="16">
        <v>155.23474026</v>
      </c>
      <c r="N499" s="16">
        <v>154.58006700000001</v>
      </c>
      <c r="O499" s="16">
        <v>0.65467326000000003</v>
      </c>
      <c r="P499" s="16">
        <v>0</v>
      </c>
      <c r="Q499" s="16">
        <v>0</v>
      </c>
      <c r="R499" s="16">
        <v>262.75060849799996</v>
      </c>
      <c r="S499" s="16">
        <v>102.40550284999999</v>
      </c>
      <c r="T499" s="16">
        <v>25.032431719999998</v>
      </c>
      <c r="U499" s="16">
        <v>27.23244124</v>
      </c>
      <c r="V499" s="16">
        <v>0</v>
      </c>
      <c r="W499" s="16">
        <v>0</v>
      </c>
      <c r="X499" s="16">
        <v>4.63968544</v>
      </c>
      <c r="Y499" s="16">
        <v>42.550046810000005</v>
      </c>
      <c r="Z499" s="16">
        <v>8.9967732399999996</v>
      </c>
      <c r="AA499" s="16">
        <v>210.8568813</v>
      </c>
      <c r="AB499" s="16">
        <v>51.893727198000001</v>
      </c>
      <c r="AC499" s="16">
        <v>0</v>
      </c>
      <c r="AD499" s="16">
        <v>0</v>
      </c>
      <c r="AE499" s="16">
        <v>0</v>
      </c>
      <c r="AF499" s="16">
        <v>0</v>
      </c>
      <c r="AG499" s="16">
        <v>0</v>
      </c>
      <c r="AH499" s="16">
        <v>0</v>
      </c>
      <c r="AI499" s="16">
        <v>0</v>
      </c>
      <c r="AJ499" s="16">
        <v>0</v>
      </c>
      <c r="AK499" s="16">
        <v>0</v>
      </c>
      <c r="AL499" s="16">
        <v>79.177274830000002</v>
      </c>
      <c r="AM499" s="16">
        <v>79.177274830000002</v>
      </c>
      <c r="AN499" s="16">
        <v>0</v>
      </c>
      <c r="AO499" s="16">
        <v>0</v>
      </c>
      <c r="AP499" s="16">
        <v>13.12459393</v>
      </c>
      <c r="AQ499" s="16">
        <v>13.12459393</v>
      </c>
      <c r="AR499" s="16">
        <v>0</v>
      </c>
      <c r="AS499" s="16">
        <v>0</v>
      </c>
      <c r="AT499" s="16">
        <v>92.301868759999991</v>
      </c>
      <c r="AU499" s="16">
        <v>-40.408141562000004</v>
      </c>
      <c r="AV499" s="16">
        <v>91.971920189999992</v>
      </c>
      <c r="AW499" s="16">
        <v>51.563778628000009</v>
      </c>
      <c r="AX499" s="16">
        <v>0</v>
      </c>
      <c r="AY499" s="16">
        <v>13.88109068</v>
      </c>
      <c r="AZ499" s="16">
        <v>37.682687948000002</v>
      </c>
    </row>
    <row r="500" spans="2:52" x14ac:dyDescent="0.25">
      <c r="B500" s="15" t="s">
        <v>387</v>
      </c>
      <c r="C500" s="16">
        <v>34.031929007000002</v>
      </c>
      <c r="D500" s="16">
        <v>9.6231242770000005</v>
      </c>
      <c r="E500" s="16">
        <v>3.1275096569999996</v>
      </c>
      <c r="F500" s="16">
        <v>5.8725978099999994</v>
      </c>
      <c r="G500" s="16">
        <v>0.62301681000000009</v>
      </c>
      <c r="H500" s="16">
        <v>24.40880473</v>
      </c>
      <c r="I500" s="16">
        <v>1.84833336</v>
      </c>
      <c r="J500" s="16">
        <v>2.03260475</v>
      </c>
      <c r="K500" s="16">
        <v>20.488782180000001</v>
      </c>
      <c r="L500" s="16">
        <v>3.9084440000000005E-2</v>
      </c>
      <c r="M500" s="16">
        <v>63.457796630000004</v>
      </c>
      <c r="N500" s="16">
        <v>62.809486999999997</v>
      </c>
      <c r="O500" s="16">
        <v>0.64830962999999997</v>
      </c>
      <c r="P500" s="16">
        <v>0</v>
      </c>
      <c r="Q500" s="16">
        <v>0</v>
      </c>
      <c r="R500" s="16">
        <v>97.489725636999992</v>
      </c>
      <c r="S500" s="16">
        <v>48.953611000000002</v>
      </c>
      <c r="T500" s="16">
        <v>1.5685086799999999</v>
      </c>
      <c r="U500" s="16">
        <v>6.5272559699999997</v>
      </c>
      <c r="V500" s="16">
        <v>0</v>
      </c>
      <c r="W500" s="16">
        <v>0</v>
      </c>
      <c r="X500" s="16">
        <v>7.7568452699999995</v>
      </c>
      <c r="Y500" s="16">
        <v>27.890777629999999</v>
      </c>
      <c r="Z500" s="16">
        <v>0</v>
      </c>
      <c r="AA500" s="16">
        <v>92.696998550000004</v>
      </c>
      <c r="AB500" s="16">
        <v>4.7927270870000003</v>
      </c>
      <c r="AC500" s="16">
        <v>0</v>
      </c>
      <c r="AD500" s="16">
        <v>0</v>
      </c>
      <c r="AE500" s="16">
        <v>0</v>
      </c>
      <c r="AF500" s="16">
        <v>0</v>
      </c>
      <c r="AG500" s="16">
        <v>0</v>
      </c>
      <c r="AH500" s="16">
        <v>0</v>
      </c>
      <c r="AI500" s="16">
        <v>0</v>
      </c>
      <c r="AJ500" s="16">
        <v>0</v>
      </c>
      <c r="AK500" s="16">
        <v>0</v>
      </c>
      <c r="AL500" s="16">
        <v>3.1695498</v>
      </c>
      <c r="AM500" s="16">
        <v>3.1695498</v>
      </c>
      <c r="AN500" s="16">
        <v>0</v>
      </c>
      <c r="AO500" s="16">
        <v>0</v>
      </c>
      <c r="AP500" s="16">
        <v>0</v>
      </c>
      <c r="AQ500" s="16">
        <v>0</v>
      </c>
      <c r="AR500" s="16">
        <v>0</v>
      </c>
      <c r="AS500" s="16">
        <v>0</v>
      </c>
      <c r="AT500" s="16">
        <v>3.1695498</v>
      </c>
      <c r="AU500" s="16">
        <v>1.6231772870000001</v>
      </c>
      <c r="AV500" s="16">
        <v>5.6620864300000004</v>
      </c>
      <c r="AW500" s="16">
        <v>7.2852637170000003</v>
      </c>
      <c r="AX500" s="16">
        <v>0</v>
      </c>
      <c r="AY500" s="16">
        <v>0</v>
      </c>
      <c r="AZ500" s="16">
        <v>7.2852637170000003</v>
      </c>
    </row>
    <row r="501" spans="2:52" x14ac:dyDescent="0.25">
      <c r="B501" s="15" t="s">
        <v>90</v>
      </c>
      <c r="C501" s="16">
        <v>74.347936829999995</v>
      </c>
      <c r="D501" s="16">
        <v>43.062285060000001</v>
      </c>
      <c r="E501" s="16">
        <v>27.385056990000002</v>
      </c>
      <c r="F501" s="16">
        <v>13.957040640000001</v>
      </c>
      <c r="G501" s="16">
        <v>1.72018743</v>
      </c>
      <c r="H501" s="16">
        <v>31.285651769999994</v>
      </c>
      <c r="I501" s="16">
        <v>6.9647858499999993</v>
      </c>
      <c r="J501" s="16">
        <v>2.8779659799999999</v>
      </c>
      <c r="K501" s="16">
        <v>8.4808408200000009</v>
      </c>
      <c r="L501" s="16">
        <v>12.962059119999999</v>
      </c>
      <c r="M501" s="16">
        <v>135.04055513</v>
      </c>
      <c r="N501" s="16">
        <v>134.13715500000001</v>
      </c>
      <c r="O501" s="16">
        <v>0.90340012999999997</v>
      </c>
      <c r="P501" s="16">
        <v>0</v>
      </c>
      <c r="Q501" s="16">
        <v>0</v>
      </c>
      <c r="R501" s="16">
        <v>209.38849195999998</v>
      </c>
      <c r="S501" s="16">
        <v>61.1714579</v>
      </c>
      <c r="T501" s="16">
        <v>22.20117892</v>
      </c>
      <c r="U501" s="16">
        <v>10.880102470000001</v>
      </c>
      <c r="V501" s="16">
        <v>0.8114439200000001</v>
      </c>
      <c r="W501" s="16">
        <v>8.7798156300000016</v>
      </c>
      <c r="X501" s="16">
        <v>15.777332230000001</v>
      </c>
      <c r="Y501" s="16">
        <v>26.70628846</v>
      </c>
      <c r="Z501" s="16">
        <v>0</v>
      </c>
      <c r="AA501" s="16">
        <v>146.32761952999999</v>
      </c>
      <c r="AB501" s="16">
        <v>63.060872429999996</v>
      </c>
      <c r="AC501" s="16">
        <v>0</v>
      </c>
      <c r="AD501" s="16">
        <v>0</v>
      </c>
      <c r="AE501" s="16">
        <v>0</v>
      </c>
      <c r="AF501" s="16">
        <v>0</v>
      </c>
      <c r="AG501" s="16">
        <v>0</v>
      </c>
      <c r="AH501" s="16">
        <v>0</v>
      </c>
      <c r="AI501" s="16">
        <v>0</v>
      </c>
      <c r="AJ501" s="16">
        <v>0</v>
      </c>
      <c r="AK501" s="16">
        <v>0</v>
      </c>
      <c r="AL501" s="16">
        <v>34.516388859999999</v>
      </c>
      <c r="AM501" s="16">
        <v>34.516388859999999</v>
      </c>
      <c r="AN501" s="16">
        <v>0</v>
      </c>
      <c r="AO501" s="16">
        <v>0</v>
      </c>
      <c r="AP501" s="16">
        <v>0</v>
      </c>
      <c r="AQ501" s="16">
        <v>0</v>
      </c>
      <c r="AR501" s="16">
        <v>0</v>
      </c>
      <c r="AS501" s="16">
        <v>0</v>
      </c>
      <c r="AT501" s="16">
        <v>34.516388859999999</v>
      </c>
      <c r="AU501" s="16">
        <v>28.544483570000001</v>
      </c>
      <c r="AV501" s="16">
        <v>82.149883630000005</v>
      </c>
      <c r="AW501" s="16">
        <v>110.6943672</v>
      </c>
      <c r="AX501" s="16">
        <v>34.595811240000003</v>
      </c>
      <c r="AY501" s="16">
        <v>0</v>
      </c>
      <c r="AZ501" s="16">
        <v>76.098555960000013</v>
      </c>
    </row>
    <row r="502" spans="2:52" x14ac:dyDescent="0.25">
      <c r="B502" s="15" t="s">
        <v>330</v>
      </c>
      <c r="C502" s="16">
        <v>41.917092521999997</v>
      </c>
      <c r="D502" s="16">
        <v>24.719063211999998</v>
      </c>
      <c r="E502" s="16">
        <v>6.0925921919999997</v>
      </c>
      <c r="F502" s="16">
        <v>17.8200343</v>
      </c>
      <c r="G502" s="16">
        <v>0.80643672</v>
      </c>
      <c r="H502" s="16">
        <v>17.198029309999999</v>
      </c>
      <c r="I502" s="16">
        <v>8.2298887399999998</v>
      </c>
      <c r="J502" s="16">
        <v>1.3629758999999999</v>
      </c>
      <c r="K502" s="16">
        <v>6.3819573099999998</v>
      </c>
      <c r="L502" s="16">
        <v>1.22320736</v>
      </c>
      <c r="M502" s="16">
        <v>86.001221870000009</v>
      </c>
      <c r="N502" s="16">
        <v>85.419382999999996</v>
      </c>
      <c r="O502" s="16">
        <v>0.58183887000000001</v>
      </c>
      <c r="P502" s="16">
        <v>0</v>
      </c>
      <c r="Q502" s="16">
        <v>0</v>
      </c>
      <c r="R502" s="16">
        <v>127.918314392</v>
      </c>
      <c r="S502" s="16">
        <v>45.482138429999999</v>
      </c>
      <c r="T502" s="16">
        <v>0.63635819999999998</v>
      </c>
      <c r="U502" s="16">
        <v>11.243699599999999</v>
      </c>
      <c r="V502" s="16">
        <v>0</v>
      </c>
      <c r="W502" s="16">
        <v>3.1089631099999999</v>
      </c>
      <c r="X502" s="16">
        <v>7.8028941900000008</v>
      </c>
      <c r="Y502" s="16">
        <v>10.816561400000001</v>
      </c>
      <c r="Z502" s="16">
        <v>0</v>
      </c>
      <c r="AA502" s="16">
        <v>79.090614930000001</v>
      </c>
      <c r="AB502" s="16">
        <v>48.827699461999998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14.36067594</v>
      </c>
      <c r="AM502" s="16">
        <v>14.36067594</v>
      </c>
      <c r="AN502" s="16">
        <v>0</v>
      </c>
      <c r="AO502" s="16">
        <v>0</v>
      </c>
      <c r="AP502" s="16">
        <v>0</v>
      </c>
      <c r="AQ502" s="16">
        <v>0</v>
      </c>
      <c r="AR502" s="16">
        <v>0</v>
      </c>
      <c r="AS502" s="16">
        <v>0</v>
      </c>
      <c r="AT502" s="16">
        <v>14.36067594</v>
      </c>
      <c r="AU502" s="16">
        <v>34.467023521999998</v>
      </c>
      <c r="AV502" s="16">
        <v>134.28909519999999</v>
      </c>
      <c r="AW502" s="16">
        <v>168.756118722</v>
      </c>
      <c r="AX502" s="16">
        <v>8.1954708699999994</v>
      </c>
      <c r="AY502" s="16">
        <v>0</v>
      </c>
      <c r="AZ502" s="16">
        <v>160.56064785199999</v>
      </c>
    </row>
    <row r="503" spans="2:52" x14ac:dyDescent="0.25">
      <c r="B503" s="15" t="s">
        <v>92</v>
      </c>
      <c r="C503" s="16">
        <v>47.915522447999997</v>
      </c>
      <c r="D503" s="16">
        <v>25.186877558000003</v>
      </c>
      <c r="E503" s="16">
        <v>8.9538629879999991</v>
      </c>
      <c r="F503" s="16">
        <v>14.43283222</v>
      </c>
      <c r="G503" s="16">
        <v>1.80018235</v>
      </c>
      <c r="H503" s="16">
        <v>22.728644890000002</v>
      </c>
      <c r="I503" s="16">
        <v>9.7008615500000008</v>
      </c>
      <c r="J503" s="16">
        <v>4.9127016699999997</v>
      </c>
      <c r="K503" s="16">
        <v>7.3758047699999993</v>
      </c>
      <c r="L503" s="16">
        <v>0.73927690000000001</v>
      </c>
      <c r="M503" s="16">
        <v>128.09790799999999</v>
      </c>
      <c r="N503" s="16">
        <v>127.773363</v>
      </c>
      <c r="O503" s="16">
        <v>0.32454499999999997</v>
      </c>
      <c r="P503" s="16">
        <v>0</v>
      </c>
      <c r="Q503" s="16">
        <v>0</v>
      </c>
      <c r="R503" s="16">
        <v>176.01343044800001</v>
      </c>
      <c r="S503" s="16">
        <v>69.755266779999999</v>
      </c>
      <c r="T503" s="16">
        <v>3.6296431200000003</v>
      </c>
      <c r="U503" s="16">
        <v>16.36100527</v>
      </c>
      <c r="V503" s="16">
        <v>0</v>
      </c>
      <c r="W503" s="16">
        <v>0</v>
      </c>
      <c r="X503" s="16">
        <v>13.0129115</v>
      </c>
      <c r="Y503" s="16">
        <v>33.841059880000003</v>
      </c>
      <c r="Z503" s="16">
        <v>0.70515799000000001</v>
      </c>
      <c r="AA503" s="16">
        <v>137.30504454000001</v>
      </c>
      <c r="AB503" s="16">
        <v>38.708385907999997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25.403140230000002</v>
      </c>
      <c r="AM503" s="16">
        <v>25.403140230000002</v>
      </c>
      <c r="AN503" s="16">
        <v>0</v>
      </c>
      <c r="AO503" s="16">
        <v>0</v>
      </c>
      <c r="AP503" s="16">
        <v>3.3583333199999998</v>
      </c>
      <c r="AQ503" s="16">
        <v>3.3583333199999998</v>
      </c>
      <c r="AR503" s="16">
        <v>0</v>
      </c>
      <c r="AS503" s="16">
        <v>0</v>
      </c>
      <c r="AT503" s="16">
        <v>28.761473550000002</v>
      </c>
      <c r="AU503" s="16">
        <v>9.9469123580000005</v>
      </c>
      <c r="AV503" s="16">
        <v>36.119734990000005</v>
      </c>
      <c r="AW503" s="16">
        <v>46.066647347999996</v>
      </c>
      <c r="AX503" s="16">
        <v>1.3110574699999999</v>
      </c>
      <c r="AY503" s="16">
        <v>0</v>
      </c>
      <c r="AZ503" s="16">
        <v>44.755589878000002</v>
      </c>
    </row>
    <row r="504" spans="2:52" x14ac:dyDescent="0.25">
      <c r="B504" s="15" t="s">
        <v>311</v>
      </c>
      <c r="C504" s="16">
        <v>7.1222021050000004</v>
      </c>
      <c r="D504" s="16">
        <v>3.9099035550000005</v>
      </c>
      <c r="E504" s="16">
        <v>2.0296678050000003</v>
      </c>
      <c r="F504" s="16">
        <v>0.8665638</v>
      </c>
      <c r="G504" s="16">
        <v>1.01367195</v>
      </c>
      <c r="H504" s="16">
        <v>3.2122985499999999</v>
      </c>
      <c r="I504" s="16">
        <v>1.5273057999999999</v>
      </c>
      <c r="J504" s="16">
        <v>1.0076646999999999</v>
      </c>
      <c r="K504" s="16">
        <v>0.54399005</v>
      </c>
      <c r="L504" s="16">
        <v>0.13333800000000001</v>
      </c>
      <c r="M504" s="16">
        <v>50.070062499999999</v>
      </c>
      <c r="N504" s="16">
        <v>50.032176</v>
      </c>
      <c r="O504" s="16">
        <v>0</v>
      </c>
      <c r="P504" s="16">
        <v>3.7886499999999997E-2</v>
      </c>
      <c r="Q504" s="16">
        <v>0</v>
      </c>
      <c r="R504" s="16">
        <v>57.192264605000005</v>
      </c>
      <c r="S504" s="16">
        <v>25.847511570000002</v>
      </c>
      <c r="T504" s="16">
        <v>0.15785715</v>
      </c>
      <c r="U504" s="16">
        <v>3.5791917200000003</v>
      </c>
      <c r="V504" s="16">
        <v>0</v>
      </c>
      <c r="W504" s="16">
        <v>0</v>
      </c>
      <c r="X504" s="16">
        <v>1.2865614999999999</v>
      </c>
      <c r="Y504" s="16">
        <v>2.4126074100000001</v>
      </c>
      <c r="Z504" s="16">
        <v>0</v>
      </c>
      <c r="AA504" s="16">
        <v>33.283729349999994</v>
      </c>
      <c r="AB504" s="16">
        <v>23.908535255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0.29807456999999998</v>
      </c>
      <c r="AM504" s="16">
        <v>0.29807456999999998</v>
      </c>
      <c r="AN504" s="16">
        <v>0</v>
      </c>
      <c r="AO504" s="16">
        <v>0</v>
      </c>
      <c r="AP504" s="16">
        <v>0</v>
      </c>
      <c r="AQ504" s="16">
        <v>0</v>
      </c>
      <c r="AR504" s="16">
        <v>0</v>
      </c>
      <c r="AS504" s="16">
        <v>0</v>
      </c>
      <c r="AT504" s="16">
        <v>0.29807456999999998</v>
      </c>
      <c r="AU504" s="16">
        <v>23.610460685</v>
      </c>
      <c r="AV504" s="16">
        <v>26.138338340000001</v>
      </c>
      <c r="AW504" s="16">
        <v>49.748799025000004</v>
      </c>
      <c r="AX504" s="16">
        <v>31.503188060000003</v>
      </c>
      <c r="AY504" s="16">
        <v>0</v>
      </c>
      <c r="AZ504" s="16">
        <v>18.245610965000001</v>
      </c>
    </row>
    <row r="505" spans="2:52" x14ac:dyDescent="0.25">
      <c r="B505" s="15" t="s">
        <v>44</v>
      </c>
      <c r="C505" s="16">
        <v>8.1041165119999992</v>
      </c>
      <c r="D505" s="16">
        <v>4.1992295019999997</v>
      </c>
      <c r="E505" s="16">
        <v>0.61647856200000006</v>
      </c>
      <c r="F505" s="16">
        <v>3.3455856699999997</v>
      </c>
      <c r="G505" s="16">
        <v>0.23716526999999998</v>
      </c>
      <c r="H505" s="16">
        <v>3.9048870099999999</v>
      </c>
      <c r="I505" s="16">
        <v>1.4586660600000001</v>
      </c>
      <c r="J505" s="16">
        <v>0.47052500000000003</v>
      </c>
      <c r="K505" s="16">
        <v>1.3038320000000001</v>
      </c>
      <c r="L505" s="16">
        <v>0.67186394999999999</v>
      </c>
      <c r="M505" s="16">
        <v>38.584291999999998</v>
      </c>
      <c r="N505" s="16">
        <v>38.084291999999998</v>
      </c>
      <c r="O505" s="16">
        <v>0</v>
      </c>
      <c r="P505" s="16">
        <v>0.5</v>
      </c>
      <c r="Q505" s="16">
        <v>0</v>
      </c>
      <c r="R505" s="16">
        <v>46.688408512000002</v>
      </c>
      <c r="S505" s="16">
        <v>23.572290170000002</v>
      </c>
      <c r="T505" s="16">
        <v>1.4365491799999999</v>
      </c>
      <c r="U505" s="16">
        <v>4.0807604599999996</v>
      </c>
      <c r="V505" s="16">
        <v>0</v>
      </c>
      <c r="W505" s="16">
        <v>0</v>
      </c>
      <c r="X505" s="16">
        <v>3.4016487400000002</v>
      </c>
      <c r="Y505" s="16">
        <v>7.56341047</v>
      </c>
      <c r="Z505" s="16">
        <v>0</v>
      </c>
      <c r="AA505" s="16">
        <v>40.054659020000003</v>
      </c>
      <c r="AB505" s="16">
        <v>6.6337494920000006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0.42569099999999999</v>
      </c>
      <c r="AM505" s="16">
        <v>0.42569099999999999</v>
      </c>
      <c r="AN505" s="16">
        <v>0</v>
      </c>
      <c r="AO505" s="16">
        <v>0</v>
      </c>
      <c r="AP505" s="16">
        <v>0</v>
      </c>
      <c r="AQ505" s="16">
        <v>0</v>
      </c>
      <c r="AR505" s="16">
        <v>0</v>
      </c>
      <c r="AS505" s="16">
        <v>0</v>
      </c>
      <c r="AT505" s="16">
        <v>0.42569099999999999</v>
      </c>
      <c r="AU505" s="16">
        <v>6.2080584920000002</v>
      </c>
      <c r="AV505" s="16">
        <v>5.0546340000000001</v>
      </c>
      <c r="AW505" s="16">
        <v>11.262692492000001</v>
      </c>
      <c r="AX505" s="16">
        <v>2.39219217</v>
      </c>
      <c r="AY505" s="16">
        <v>0</v>
      </c>
      <c r="AZ505" s="16">
        <v>8.8705003219999998</v>
      </c>
    </row>
    <row r="506" spans="2:52" x14ac:dyDescent="0.25">
      <c r="B506" s="15" t="s">
        <v>388</v>
      </c>
      <c r="C506" s="16">
        <v>78.298128003999992</v>
      </c>
      <c r="D506" s="16">
        <v>45.067987273999996</v>
      </c>
      <c r="E506" s="16">
        <v>33.602056654000002</v>
      </c>
      <c r="F506" s="16">
        <v>10.187920829999999</v>
      </c>
      <c r="G506" s="16">
        <v>1.27800979</v>
      </c>
      <c r="H506" s="16">
        <v>33.230140730000002</v>
      </c>
      <c r="I506" s="16">
        <v>11.346959330000001</v>
      </c>
      <c r="J506" s="16">
        <v>2.2308940800000001</v>
      </c>
      <c r="K506" s="16">
        <v>19.5518508</v>
      </c>
      <c r="L506" s="16">
        <v>0.10043652</v>
      </c>
      <c r="M506" s="16">
        <v>84.849385380000001</v>
      </c>
      <c r="N506" s="16">
        <v>76.492164000000002</v>
      </c>
      <c r="O506" s="16">
        <v>7.1322213799999998</v>
      </c>
      <c r="P506" s="16">
        <v>0</v>
      </c>
      <c r="Q506" s="16">
        <v>1.2250000000000001</v>
      </c>
      <c r="R506" s="16">
        <v>163.14751338400001</v>
      </c>
      <c r="S506" s="16">
        <v>71.304755239999992</v>
      </c>
      <c r="T506" s="16">
        <v>17.46914825</v>
      </c>
      <c r="U506" s="16">
        <v>7.6421518800000001</v>
      </c>
      <c r="V506" s="16">
        <v>0</v>
      </c>
      <c r="W506" s="16">
        <v>0</v>
      </c>
      <c r="X506" s="16">
        <v>5.9926011700000004</v>
      </c>
      <c r="Y506" s="16">
        <v>19.72860816</v>
      </c>
      <c r="Z506" s="16">
        <v>1.06777454</v>
      </c>
      <c r="AA506" s="16">
        <v>123.20503923999999</v>
      </c>
      <c r="AB506" s="16">
        <v>39.942474144000002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24.858291980000001</v>
      </c>
      <c r="AM506" s="16">
        <v>24.858291980000001</v>
      </c>
      <c r="AN506" s="16">
        <v>0</v>
      </c>
      <c r="AO506" s="16">
        <v>0</v>
      </c>
      <c r="AP506" s="16">
        <v>8.0889910799999996</v>
      </c>
      <c r="AQ506" s="16">
        <v>8.0889910799999996</v>
      </c>
      <c r="AR506" s="16">
        <v>0</v>
      </c>
      <c r="AS506" s="16">
        <v>0</v>
      </c>
      <c r="AT506" s="16">
        <v>32.947283060000004</v>
      </c>
      <c r="AU506" s="16">
        <v>6.995191084</v>
      </c>
      <c r="AV506" s="16">
        <v>23.626624660000001</v>
      </c>
      <c r="AW506" s="16">
        <v>30.621815743999999</v>
      </c>
      <c r="AX506" s="16">
        <v>2.5117910000000001</v>
      </c>
      <c r="AY506" s="16">
        <v>0</v>
      </c>
      <c r="AZ506" s="16">
        <v>28.110024744</v>
      </c>
    </row>
    <row r="507" spans="2:52" x14ac:dyDescent="0.25">
      <c r="B507" s="15" t="s">
        <v>175</v>
      </c>
      <c r="C507" s="16">
        <v>5.085626661</v>
      </c>
      <c r="D507" s="16">
        <v>2.5104018610000001</v>
      </c>
      <c r="E507" s="16">
        <v>1.4603626110000001</v>
      </c>
      <c r="F507" s="16">
        <v>0.87005350000000004</v>
      </c>
      <c r="G507" s="16">
        <v>0.17998575</v>
      </c>
      <c r="H507" s="16">
        <v>2.5752248000000004</v>
      </c>
      <c r="I507" s="16">
        <v>0.99150002999999998</v>
      </c>
      <c r="J507" s="16">
        <v>0.23466300000000001</v>
      </c>
      <c r="K507" s="16">
        <v>1.25504175</v>
      </c>
      <c r="L507" s="16">
        <v>9.402002000000001E-2</v>
      </c>
      <c r="M507" s="16">
        <v>38.774217999999998</v>
      </c>
      <c r="N507" s="16">
        <v>35.601384000000003</v>
      </c>
      <c r="O507" s="16">
        <v>0.41459299999999999</v>
      </c>
      <c r="P507" s="16">
        <v>2.7580040000000001</v>
      </c>
      <c r="Q507" s="16">
        <v>2.3699999999999999E-4</v>
      </c>
      <c r="R507" s="16">
        <v>43.859844660999997</v>
      </c>
      <c r="S507" s="16">
        <v>34.457628810000003</v>
      </c>
      <c r="T507" s="16">
        <v>1.52385327</v>
      </c>
      <c r="U507" s="16">
        <v>2.8279971600000002</v>
      </c>
      <c r="V507" s="16">
        <v>0</v>
      </c>
      <c r="W507" s="16">
        <v>0</v>
      </c>
      <c r="X507" s="16">
        <v>2.64761142</v>
      </c>
      <c r="Y507" s="16">
        <v>2.3500350800000001</v>
      </c>
      <c r="Z507" s="16">
        <v>0</v>
      </c>
      <c r="AA507" s="16">
        <v>43.807125740000011</v>
      </c>
      <c r="AB507" s="16">
        <v>5.2718921000000016E-2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0.81077999999999995</v>
      </c>
      <c r="AM507" s="16">
        <v>0.81077999999999995</v>
      </c>
      <c r="AN507" s="16">
        <v>0</v>
      </c>
      <c r="AO507" s="16">
        <v>0</v>
      </c>
      <c r="AP507" s="16">
        <v>0</v>
      </c>
      <c r="AQ507" s="16">
        <v>0</v>
      </c>
      <c r="AR507" s="16">
        <v>0</v>
      </c>
      <c r="AS507" s="16">
        <v>0</v>
      </c>
      <c r="AT507" s="16">
        <v>0.81077999999999995</v>
      </c>
      <c r="AU507" s="16">
        <v>-0.75806107899999986</v>
      </c>
      <c r="AV507" s="16">
        <v>36.867636570000002</v>
      </c>
      <c r="AW507" s="16">
        <v>36.109575490999994</v>
      </c>
      <c r="AX507" s="16">
        <v>0</v>
      </c>
      <c r="AY507" s="16">
        <v>0</v>
      </c>
      <c r="AZ507" s="16">
        <v>36.109575490999994</v>
      </c>
    </row>
    <row r="508" spans="2:52" x14ac:dyDescent="0.25">
      <c r="B508" s="15" t="s">
        <v>93</v>
      </c>
      <c r="C508" s="16">
        <v>266.20481790400004</v>
      </c>
      <c r="D508" s="16">
        <v>196.67960121400003</v>
      </c>
      <c r="E508" s="16">
        <v>138.73624718400001</v>
      </c>
      <c r="F508" s="16">
        <v>54.659297930000001</v>
      </c>
      <c r="G508" s="16">
        <v>3.2840560999999999</v>
      </c>
      <c r="H508" s="16">
        <v>69.525216689999993</v>
      </c>
      <c r="I508" s="16">
        <v>14.04683567</v>
      </c>
      <c r="J508" s="16">
        <v>4.9850690599999998</v>
      </c>
      <c r="K508" s="16">
        <v>43.757439829999996</v>
      </c>
      <c r="L508" s="16">
        <v>6.7358721299999997</v>
      </c>
      <c r="M508" s="16">
        <v>168.66156991</v>
      </c>
      <c r="N508" s="16">
        <v>139.98405199999999</v>
      </c>
      <c r="O508" s="16">
        <v>28.49561791</v>
      </c>
      <c r="P508" s="16">
        <v>0</v>
      </c>
      <c r="Q508" s="16">
        <v>0.18190000000000001</v>
      </c>
      <c r="R508" s="16">
        <v>434.86638781400001</v>
      </c>
      <c r="S508" s="16">
        <v>183.09191353999998</v>
      </c>
      <c r="T508" s="16">
        <v>19.177278079999997</v>
      </c>
      <c r="U508" s="16">
        <v>27.436721850000001</v>
      </c>
      <c r="V508" s="16">
        <v>0</v>
      </c>
      <c r="W508" s="16">
        <v>0</v>
      </c>
      <c r="X508" s="16">
        <v>23.015310299999999</v>
      </c>
      <c r="Y508" s="16">
        <v>75.35902320000001</v>
      </c>
      <c r="Z508" s="16">
        <v>0</v>
      </c>
      <c r="AA508" s="16">
        <v>328.08024697000002</v>
      </c>
      <c r="AB508" s="16">
        <v>106.78614084400002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14.66591869</v>
      </c>
      <c r="AM508" s="16">
        <v>14.66591869</v>
      </c>
      <c r="AN508" s="16">
        <v>0</v>
      </c>
      <c r="AO508" s="16">
        <v>0</v>
      </c>
      <c r="AP508" s="16">
        <v>0</v>
      </c>
      <c r="AQ508" s="16">
        <v>0</v>
      </c>
      <c r="AR508" s="16">
        <v>0</v>
      </c>
      <c r="AS508" s="16">
        <v>0</v>
      </c>
      <c r="AT508" s="16">
        <v>14.66591869</v>
      </c>
      <c r="AU508" s="16">
        <v>92.120222154000004</v>
      </c>
      <c r="AV508" s="16">
        <v>304.17524710999999</v>
      </c>
      <c r="AW508" s="16">
        <v>396.29546926400002</v>
      </c>
      <c r="AX508" s="16">
        <v>17.430440670000003</v>
      </c>
      <c r="AY508" s="16">
        <v>311.68405481000002</v>
      </c>
      <c r="AZ508" s="16">
        <v>67.180973783999988</v>
      </c>
    </row>
    <row r="509" spans="2:52" x14ac:dyDescent="0.25">
      <c r="B509" s="15" t="s">
        <v>389</v>
      </c>
      <c r="C509" s="16">
        <v>22.676791696999995</v>
      </c>
      <c r="D509" s="16">
        <v>9.1149094469999987</v>
      </c>
      <c r="E509" s="16">
        <v>4.8293706869999999</v>
      </c>
      <c r="F509" s="16">
        <v>3.6500780000000002</v>
      </c>
      <c r="G509" s="16">
        <v>0.63546075999999996</v>
      </c>
      <c r="H509" s="16">
        <v>13.56188225</v>
      </c>
      <c r="I509" s="16">
        <v>2.6041451499999999</v>
      </c>
      <c r="J509" s="16">
        <v>1.550918</v>
      </c>
      <c r="K509" s="16">
        <v>7.4927700000000002</v>
      </c>
      <c r="L509" s="16">
        <v>1.9140491000000002</v>
      </c>
      <c r="M509" s="16">
        <v>68.404431549999998</v>
      </c>
      <c r="N509" s="16">
        <v>67.973730000000003</v>
      </c>
      <c r="O509" s="16">
        <v>0.43070154999999999</v>
      </c>
      <c r="P509" s="16">
        <v>0</v>
      </c>
      <c r="Q509" s="16">
        <v>0</v>
      </c>
      <c r="R509" s="16">
        <v>91.081223246999997</v>
      </c>
      <c r="S509" s="16">
        <v>48.982469139999999</v>
      </c>
      <c r="T509" s="16">
        <v>1.9853094599999999</v>
      </c>
      <c r="U509" s="16">
        <v>9.1169220399999986</v>
      </c>
      <c r="V509" s="16">
        <v>0</v>
      </c>
      <c r="W509" s="16">
        <v>0</v>
      </c>
      <c r="X509" s="16">
        <v>5.3373819800000009</v>
      </c>
      <c r="Y509" s="16">
        <v>7.5150763099999995</v>
      </c>
      <c r="Z509" s="16">
        <v>2.3486495000000001</v>
      </c>
      <c r="AA509" s="16">
        <v>75.285808430000003</v>
      </c>
      <c r="AB509" s="16">
        <v>15.795414816999999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12.52226699</v>
      </c>
      <c r="AM509" s="16">
        <v>12.52226699</v>
      </c>
      <c r="AN509" s="16">
        <v>0</v>
      </c>
      <c r="AO509" s="16">
        <v>0</v>
      </c>
      <c r="AP509" s="16">
        <v>1.3874569800000001</v>
      </c>
      <c r="AQ509" s="16">
        <v>1.3874569800000001</v>
      </c>
      <c r="AR509" s="16">
        <v>0</v>
      </c>
      <c r="AS509" s="16">
        <v>0</v>
      </c>
      <c r="AT509" s="16">
        <v>13.90972397</v>
      </c>
      <c r="AU509" s="16">
        <v>1.885690847</v>
      </c>
      <c r="AV509" s="16">
        <v>17.65401172</v>
      </c>
      <c r="AW509" s="16">
        <v>19.539702566999999</v>
      </c>
      <c r="AX509" s="16">
        <v>2.5936356800000002</v>
      </c>
      <c r="AY509" s="16">
        <v>0</v>
      </c>
      <c r="AZ509" s="16">
        <v>16.946066887000001</v>
      </c>
    </row>
    <row r="510" spans="2:52" x14ac:dyDescent="0.25">
      <c r="B510" s="15" t="s">
        <v>390</v>
      </c>
      <c r="C510" s="16">
        <v>41.912956184000002</v>
      </c>
      <c r="D510" s="16">
        <v>24.056797144000001</v>
      </c>
      <c r="E510" s="16">
        <v>14.795384724</v>
      </c>
      <c r="F510" s="16">
        <v>8.8334320599999998</v>
      </c>
      <c r="G510" s="16">
        <v>0.42798036</v>
      </c>
      <c r="H510" s="16">
        <v>17.856159039999998</v>
      </c>
      <c r="I510" s="16">
        <v>3.9434346099999997</v>
      </c>
      <c r="J510" s="16">
        <v>4.5241035999999992</v>
      </c>
      <c r="K510" s="16">
        <v>7.8608134500000002</v>
      </c>
      <c r="L510" s="16">
        <v>1.52780738</v>
      </c>
      <c r="M510" s="16">
        <v>57.190243000000002</v>
      </c>
      <c r="N510" s="16">
        <v>56.626381500000001</v>
      </c>
      <c r="O510" s="16">
        <v>0.56386150000000002</v>
      </c>
      <c r="P510" s="16">
        <v>0</v>
      </c>
      <c r="Q510" s="16">
        <v>0</v>
      </c>
      <c r="R510" s="16">
        <v>99.103199184000005</v>
      </c>
      <c r="S510" s="16">
        <v>44.524762090000003</v>
      </c>
      <c r="T510" s="16">
        <v>0.95936310000000002</v>
      </c>
      <c r="U510" s="16">
        <v>7.4238604199999996</v>
      </c>
      <c r="V510" s="16">
        <v>0</v>
      </c>
      <c r="W510" s="16">
        <v>4.0964881699999998</v>
      </c>
      <c r="X510" s="16">
        <v>6.7466014599999999</v>
      </c>
      <c r="Y510" s="16">
        <v>15.39989978</v>
      </c>
      <c r="Z510" s="16">
        <v>0</v>
      </c>
      <c r="AA510" s="16">
        <v>79.150975020000004</v>
      </c>
      <c r="AB510" s="16">
        <v>19.952224164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20.021741089999999</v>
      </c>
      <c r="AM510" s="16">
        <v>20.021741089999999</v>
      </c>
      <c r="AN510" s="16">
        <v>0</v>
      </c>
      <c r="AO510" s="16">
        <v>0</v>
      </c>
      <c r="AP510" s="16">
        <v>0</v>
      </c>
      <c r="AQ510" s="16">
        <v>0</v>
      </c>
      <c r="AR510" s="16">
        <v>0</v>
      </c>
      <c r="AS510" s="16">
        <v>0</v>
      </c>
      <c r="AT510" s="16">
        <v>20.021741089999999</v>
      </c>
      <c r="AU510" s="16">
        <v>-6.9516925999999979E-2</v>
      </c>
      <c r="AV510" s="16">
        <v>48.802061999999999</v>
      </c>
      <c r="AW510" s="16">
        <v>48.732545074000001</v>
      </c>
      <c r="AX510" s="16">
        <v>0</v>
      </c>
      <c r="AY510" s="16">
        <v>0</v>
      </c>
      <c r="AZ510" s="16">
        <v>48.732545074000001</v>
      </c>
    </row>
    <row r="511" spans="2:52" x14ac:dyDescent="0.25">
      <c r="B511" s="15" t="s">
        <v>391</v>
      </c>
      <c r="C511" s="16">
        <v>41.070837136999998</v>
      </c>
      <c r="D511" s="16">
        <v>30.908513996999996</v>
      </c>
      <c r="E511" s="16">
        <v>20.009348976999998</v>
      </c>
      <c r="F511" s="16">
        <v>10.365772010000001</v>
      </c>
      <c r="G511" s="16">
        <v>0.53339301000000006</v>
      </c>
      <c r="H511" s="16">
        <v>10.16232314</v>
      </c>
      <c r="I511" s="16">
        <v>1.0528589399999999</v>
      </c>
      <c r="J511" s="16">
        <v>0.72075</v>
      </c>
      <c r="K511" s="16">
        <v>1.4522923999999999</v>
      </c>
      <c r="L511" s="16">
        <v>6.9364217999999997</v>
      </c>
      <c r="M511" s="16">
        <v>58.385720999999997</v>
      </c>
      <c r="N511" s="16">
        <v>58.385221000000001</v>
      </c>
      <c r="O511" s="16">
        <v>5.0000000000000001E-4</v>
      </c>
      <c r="P511" s="16">
        <v>0</v>
      </c>
      <c r="Q511" s="16">
        <v>0</v>
      </c>
      <c r="R511" s="16">
        <v>99.456558136999988</v>
      </c>
      <c r="S511" s="16">
        <v>48.382494479999998</v>
      </c>
      <c r="T511" s="16">
        <v>8.1289179800000007</v>
      </c>
      <c r="U511" s="16">
        <v>8.9192070599999997</v>
      </c>
      <c r="V511" s="16">
        <v>0</v>
      </c>
      <c r="W511" s="16">
        <v>0</v>
      </c>
      <c r="X511" s="16">
        <v>2.7542592799999999</v>
      </c>
      <c r="Y511" s="16">
        <v>11.934421710000001</v>
      </c>
      <c r="Z511" s="16">
        <v>0.54885983999999999</v>
      </c>
      <c r="AA511" s="16">
        <v>80.668160349999994</v>
      </c>
      <c r="AB511" s="16">
        <v>18.788397787000001</v>
      </c>
      <c r="AC511" s="16">
        <v>0</v>
      </c>
      <c r="AD511" s="16">
        <v>0</v>
      </c>
      <c r="AE511" s="16">
        <v>0</v>
      </c>
      <c r="AF511" s="16">
        <v>0</v>
      </c>
      <c r="AG511" s="16">
        <v>0</v>
      </c>
      <c r="AH511" s="16">
        <v>0</v>
      </c>
      <c r="AI511" s="16">
        <v>0</v>
      </c>
      <c r="AJ511" s="16">
        <v>0</v>
      </c>
      <c r="AK511" s="16">
        <v>0</v>
      </c>
      <c r="AL511" s="16">
        <v>5.9221899999999996</v>
      </c>
      <c r="AM511" s="16">
        <v>5.9221899999999996</v>
      </c>
      <c r="AN511" s="16">
        <v>0</v>
      </c>
      <c r="AO511" s="16">
        <v>0</v>
      </c>
      <c r="AP511" s="16">
        <v>2.0597467599999999</v>
      </c>
      <c r="AQ511" s="16">
        <v>2.0597467599999999</v>
      </c>
      <c r="AR511" s="16">
        <v>0</v>
      </c>
      <c r="AS511" s="16">
        <v>0</v>
      </c>
      <c r="AT511" s="16">
        <v>7.98193676</v>
      </c>
      <c r="AU511" s="16">
        <v>10.806461027000001</v>
      </c>
      <c r="AV511" s="16">
        <v>17.780069269999998</v>
      </c>
      <c r="AW511" s="16">
        <v>28.586530296999999</v>
      </c>
      <c r="AX511" s="16">
        <v>0</v>
      </c>
      <c r="AY511" s="16">
        <v>0</v>
      </c>
      <c r="AZ511" s="16">
        <v>28.586530296999999</v>
      </c>
    </row>
    <row r="512" spans="2:52" x14ac:dyDescent="0.25">
      <c r="B512" s="15" t="s">
        <v>392</v>
      </c>
      <c r="C512" s="16">
        <v>1.8166944719999998</v>
      </c>
      <c r="D512" s="16">
        <v>0.83647853199999989</v>
      </c>
      <c r="E512" s="16">
        <v>0.44340973199999995</v>
      </c>
      <c r="F512" s="16">
        <v>0.23097100000000001</v>
      </c>
      <c r="G512" s="16">
        <v>0.16209779999999999</v>
      </c>
      <c r="H512" s="16">
        <v>0.9802159399999999</v>
      </c>
      <c r="I512" s="16">
        <v>0.43433434999999998</v>
      </c>
      <c r="J512" s="16">
        <v>0.54270947000000003</v>
      </c>
      <c r="K512" s="16">
        <v>0</v>
      </c>
      <c r="L512" s="16">
        <v>3.1721200000000001E-3</v>
      </c>
      <c r="M512" s="16">
        <v>36.266553999999999</v>
      </c>
      <c r="N512" s="16">
        <v>36.266553999999999</v>
      </c>
      <c r="O512" s="16">
        <v>0</v>
      </c>
      <c r="P512" s="16">
        <v>0</v>
      </c>
      <c r="Q512" s="16">
        <v>0</v>
      </c>
      <c r="R512" s="16">
        <v>38.083248472000001</v>
      </c>
      <c r="S512" s="16">
        <v>19.235136430000001</v>
      </c>
      <c r="T512" s="16">
        <v>0.33114769999999999</v>
      </c>
      <c r="U512" s="16">
        <v>4.23021008</v>
      </c>
      <c r="V512" s="16">
        <v>0</v>
      </c>
      <c r="W512" s="16">
        <v>0</v>
      </c>
      <c r="X512" s="16">
        <v>3.3085605600000001</v>
      </c>
      <c r="Y512" s="16">
        <v>3.3538603899999999</v>
      </c>
      <c r="Z512" s="16">
        <v>2.9453473100000003</v>
      </c>
      <c r="AA512" s="16">
        <v>33.404262469999999</v>
      </c>
      <c r="AB512" s="16">
        <v>4.6789860020000003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4.7679394000000004</v>
      </c>
      <c r="AM512" s="16">
        <v>4.7679394000000004</v>
      </c>
      <c r="AN512" s="16">
        <v>0</v>
      </c>
      <c r="AO512" s="16">
        <v>0</v>
      </c>
      <c r="AP512" s="16">
        <v>0</v>
      </c>
      <c r="AQ512" s="16">
        <v>0</v>
      </c>
      <c r="AR512" s="16">
        <v>0</v>
      </c>
      <c r="AS512" s="16">
        <v>0</v>
      </c>
      <c r="AT512" s="16">
        <v>4.7679394000000004</v>
      </c>
      <c r="AU512" s="16">
        <v>-8.8953398000000003E-2</v>
      </c>
      <c r="AV512" s="16">
        <v>0.37706921999999998</v>
      </c>
      <c r="AW512" s="16">
        <v>0.28811582199999997</v>
      </c>
      <c r="AX512" s="16">
        <v>0</v>
      </c>
      <c r="AY512" s="16">
        <v>0</v>
      </c>
      <c r="AZ512" s="16">
        <v>0.28811582199999997</v>
      </c>
    </row>
    <row r="513" spans="2:52" x14ac:dyDescent="0.25">
      <c r="B513" s="15" t="s">
        <v>393</v>
      </c>
      <c r="C513" s="16">
        <v>11.502093866000001</v>
      </c>
      <c r="D513" s="16">
        <v>5.2677906459999999</v>
      </c>
      <c r="E513" s="16">
        <v>3.844498846</v>
      </c>
      <c r="F513" s="16">
        <v>0.93928433999999994</v>
      </c>
      <c r="G513" s="16">
        <v>0.48400746</v>
      </c>
      <c r="H513" s="16">
        <v>6.234303220000001</v>
      </c>
      <c r="I513" s="16">
        <v>1.7578387499999999</v>
      </c>
      <c r="J513" s="16">
        <v>0.33736691999999996</v>
      </c>
      <c r="K513" s="16">
        <v>3.2970161499999997</v>
      </c>
      <c r="L513" s="16">
        <v>0.84208139999999998</v>
      </c>
      <c r="M513" s="16">
        <v>63.6869552</v>
      </c>
      <c r="N513" s="16">
        <v>63.190679500000002</v>
      </c>
      <c r="O513" s="16">
        <v>0.49627569999999999</v>
      </c>
      <c r="P513" s="16">
        <v>0</v>
      </c>
      <c r="Q513" s="16">
        <v>0</v>
      </c>
      <c r="R513" s="16">
        <v>75.189049065999995</v>
      </c>
      <c r="S513" s="16">
        <v>48.956332880000005</v>
      </c>
      <c r="T513" s="16">
        <v>1.7035428100000001</v>
      </c>
      <c r="U513" s="16">
        <v>4.2735767300000003</v>
      </c>
      <c r="V513" s="16">
        <v>0</v>
      </c>
      <c r="W513" s="16">
        <v>0</v>
      </c>
      <c r="X513" s="16">
        <v>6.9161574699999999</v>
      </c>
      <c r="Y513" s="16">
        <v>11.325707339999999</v>
      </c>
      <c r="Z513" s="16">
        <v>0</v>
      </c>
      <c r="AA513" s="16">
        <v>73.175317230000005</v>
      </c>
      <c r="AB513" s="16">
        <v>2.0137318360000003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0.37345499999999998</v>
      </c>
      <c r="AM513" s="16">
        <v>0.37345499999999998</v>
      </c>
      <c r="AN513" s="16">
        <v>0</v>
      </c>
      <c r="AO513" s="16">
        <v>0</v>
      </c>
      <c r="AP513" s="16">
        <v>0</v>
      </c>
      <c r="AQ513" s="16">
        <v>0</v>
      </c>
      <c r="AR513" s="16">
        <v>0</v>
      </c>
      <c r="AS513" s="16">
        <v>0</v>
      </c>
      <c r="AT513" s="16">
        <v>0.37345499999999998</v>
      </c>
      <c r="AU513" s="16">
        <v>1.6402768360000002</v>
      </c>
      <c r="AV513" s="16">
        <v>4.3799587000000004</v>
      </c>
      <c r="AW513" s="16">
        <v>6.0202355360000004</v>
      </c>
      <c r="AX513" s="16">
        <v>0</v>
      </c>
      <c r="AY513" s="16">
        <v>0</v>
      </c>
      <c r="AZ513" s="16">
        <v>6.0202355360000004</v>
      </c>
    </row>
    <row r="514" spans="2:52" x14ac:dyDescent="0.25">
      <c r="B514" s="24" t="s">
        <v>1582</v>
      </c>
      <c r="C514" s="25">
        <f t="shared" ref="C514:AZ514" si="46">SUM(C483:C513)</f>
        <v>1590.2823101250003</v>
      </c>
      <c r="D514" s="25">
        <f t="shared" si="46"/>
        <v>1077.1477034050001</v>
      </c>
      <c r="E514" s="25">
        <f t="shared" si="46"/>
        <v>691.69615854499989</v>
      </c>
      <c r="F514" s="25">
        <f t="shared" si="46"/>
        <v>350.24939144999996</v>
      </c>
      <c r="G514" s="25">
        <f t="shared" si="46"/>
        <v>35.202153409999987</v>
      </c>
      <c r="H514" s="25">
        <f t="shared" si="46"/>
        <v>513.13460671999997</v>
      </c>
      <c r="I514" s="25">
        <f t="shared" si="46"/>
        <v>141.61079048999997</v>
      </c>
      <c r="J514" s="25">
        <f t="shared" si="46"/>
        <v>72.456535839999972</v>
      </c>
      <c r="K514" s="25">
        <f t="shared" si="46"/>
        <v>246.92208759999994</v>
      </c>
      <c r="L514" s="25">
        <f t="shared" si="46"/>
        <v>52.145192789999996</v>
      </c>
      <c r="M514" s="25">
        <f t="shared" si="46"/>
        <v>2485.5629741800003</v>
      </c>
      <c r="N514" s="25">
        <f t="shared" si="46"/>
        <v>2273.4660540000004</v>
      </c>
      <c r="O514" s="25">
        <f t="shared" si="46"/>
        <v>87.431613429999985</v>
      </c>
      <c r="P514" s="25">
        <f t="shared" si="46"/>
        <v>3.8734304100000001</v>
      </c>
      <c r="Q514" s="25">
        <f t="shared" si="46"/>
        <v>120.79187633999999</v>
      </c>
      <c r="R514" s="25">
        <f t="shared" si="46"/>
        <v>4075.8452843049995</v>
      </c>
      <c r="S514" s="25">
        <f t="shared" si="46"/>
        <v>1634.98173</v>
      </c>
      <c r="T514" s="25">
        <f t="shared" si="46"/>
        <v>187.28202537999996</v>
      </c>
      <c r="U514" s="25">
        <f t="shared" si="46"/>
        <v>282.16297395999999</v>
      </c>
      <c r="V514" s="25">
        <f t="shared" si="46"/>
        <v>1.1020377700000001</v>
      </c>
      <c r="W514" s="25">
        <f t="shared" si="46"/>
        <v>53.574760940000004</v>
      </c>
      <c r="X514" s="25">
        <f t="shared" si="46"/>
        <v>196.92857016000002</v>
      </c>
      <c r="Y514" s="25">
        <f t="shared" si="46"/>
        <v>558.15638831000024</v>
      </c>
      <c r="Z514" s="25">
        <f t="shared" si="46"/>
        <v>41.41775702000001</v>
      </c>
      <c r="AA514" s="25">
        <f t="shared" si="46"/>
        <v>2955.6062435400004</v>
      </c>
      <c r="AB514" s="25">
        <f t="shared" si="46"/>
        <v>1120.2390407649998</v>
      </c>
      <c r="AC514" s="25">
        <f t="shared" si="46"/>
        <v>0</v>
      </c>
      <c r="AD514" s="25">
        <f t="shared" si="46"/>
        <v>0</v>
      </c>
      <c r="AE514" s="25">
        <f t="shared" si="46"/>
        <v>0</v>
      </c>
      <c r="AF514" s="25">
        <f t="shared" si="46"/>
        <v>0</v>
      </c>
      <c r="AG514" s="25">
        <f t="shared" si="46"/>
        <v>27.000386710000001</v>
      </c>
      <c r="AH514" s="25">
        <f t="shared" si="46"/>
        <v>27.000386710000001</v>
      </c>
      <c r="AI514" s="25">
        <f t="shared" si="46"/>
        <v>0</v>
      </c>
      <c r="AJ514" s="25">
        <f t="shared" si="46"/>
        <v>0</v>
      </c>
      <c r="AK514" s="25">
        <f t="shared" si="46"/>
        <v>27.000386710000001</v>
      </c>
      <c r="AL514" s="25">
        <f t="shared" si="46"/>
        <v>480.86735784999996</v>
      </c>
      <c r="AM514" s="25">
        <f t="shared" si="46"/>
        <v>480.86735784999996</v>
      </c>
      <c r="AN514" s="25">
        <f t="shared" si="46"/>
        <v>0</v>
      </c>
      <c r="AO514" s="25">
        <f t="shared" si="46"/>
        <v>0</v>
      </c>
      <c r="AP514" s="25">
        <f t="shared" si="46"/>
        <v>91.84769489</v>
      </c>
      <c r="AQ514" s="25">
        <f t="shared" si="46"/>
        <v>91.84769489</v>
      </c>
      <c r="AR514" s="25">
        <f t="shared" si="46"/>
        <v>0</v>
      </c>
      <c r="AS514" s="25">
        <f t="shared" si="46"/>
        <v>0</v>
      </c>
      <c r="AT514" s="25">
        <f t="shared" si="46"/>
        <v>572.71505274000003</v>
      </c>
      <c r="AU514" s="25">
        <f t="shared" si="46"/>
        <v>574.52437473500004</v>
      </c>
      <c r="AV514" s="25">
        <f t="shared" si="46"/>
        <v>1287.88392058</v>
      </c>
      <c r="AW514" s="25">
        <f t="shared" si="46"/>
        <v>1862.408295315</v>
      </c>
      <c r="AX514" s="25">
        <f t="shared" si="46"/>
        <v>325.99221358</v>
      </c>
      <c r="AY514" s="25">
        <f t="shared" si="46"/>
        <v>409.49787575000005</v>
      </c>
      <c r="AZ514" s="25">
        <f t="shared" si="46"/>
        <v>1126.9182059849998</v>
      </c>
    </row>
    <row r="515" spans="2:52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2:52" x14ac:dyDescent="0.25">
      <c r="B516" s="14" t="s">
        <v>350</v>
      </c>
    </row>
    <row r="517" spans="2:52" x14ac:dyDescent="0.25">
      <c r="B517" s="15" t="s">
        <v>394</v>
      </c>
      <c r="C517" s="16">
        <v>48.870828914000001</v>
      </c>
      <c r="D517" s="16">
        <v>28.844598933999997</v>
      </c>
      <c r="E517" s="16">
        <v>17.089629803999998</v>
      </c>
      <c r="F517" s="16">
        <v>10.22808845</v>
      </c>
      <c r="G517" s="16">
        <v>1.5268806799999999</v>
      </c>
      <c r="H517" s="16">
        <v>20.02622998</v>
      </c>
      <c r="I517" s="16">
        <v>3.9170263199999997</v>
      </c>
      <c r="J517" s="16">
        <v>2.37683578</v>
      </c>
      <c r="K517" s="16">
        <v>13.281877</v>
      </c>
      <c r="L517" s="16">
        <v>0.45049087999999998</v>
      </c>
      <c r="M517" s="16">
        <v>68.639250529999998</v>
      </c>
      <c r="N517" s="16">
        <v>68.524364000000006</v>
      </c>
      <c r="O517" s="16">
        <v>0.11488653</v>
      </c>
      <c r="P517" s="16">
        <v>0</v>
      </c>
      <c r="Q517" s="16">
        <v>0</v>
      </c>
      <c r="R517" s="16">
        <v>117.510079444</v>
      </c>
      <c r="S517" s="16">
        <v>79.371028040000013</v>
      </c>
      <c r="T517" s="16">
        <v>11.80134378</v>
      </c>
      <c r="U517" s="16">
        <v>5.6048622100000003</v>
      </c>
      <c r="V517" s="16">
        <v>0</v>
      </c>
      <c r="W517" s="16">
        <v>0</v>
      </c>
      <c r="X517" s="16">
        <v>2.84741723</v>
      </c>
      <c r="Y517" s="16">
        <v>13.454528679999999</v>
      </c>
      <c r="Z517" s="16">
        <v>0.66768958999999994</v>
      </c>
      <c r="AA517" s="16">
        <v>113.74686953</v>
      </c>
      <c r="AB517" s="16">
        <v>3.7632099139999999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18.114826499999999</v>
      </c>
      <c r="AM517" s="16">
        <v>18.114826499999999</v>
      </c>
      <c r="AN517" s="16">
        <v>0</v>
      </c>
      <c r="AO517" s="16">
        <v>0</v>
      </c>
      <c r="AP517" s="16">
        <v>1.22740772</v>
      </c>
      <c r="AQ517" s="16">
        <v>1.22740772</v>
      </c>
      <c r="AR517" s="16">
        <v>0</v>
      </c>
      <c r="AS517" s="16">
        <v>0</v>
      </c>
      <c r="AT517" s="16">
        <v>19.342234219999998</v>
      </c>
      <c r="AU517" s="16">
        <v>-15.579024305999999</v>
      </c>
      <c r="AV517" s="16">
        <v>39.311330290000001</v>
      </c>
      <c r="AW517" s="16">
        <v>23.732305983999996</v>
      </c>
      <c r="AX517" s="16">
        <v>0</v>
      </c>
      <c r="AY517" s="16">
        <v>0</v>
      </c>
      <c r="AZ517" s="16">
        <v>23.732305983999996</v>
      </c>
    </row>
    <row r="518" spans="2:52" x14ac:dyDescent="0.25">
      <c r="B518" s="15" t="s">
        <v>395</v>
      </c>
      <c r="C518" s="16">
        <v>11.249427175000001</v>
      </c>
      <c r="D518" s="16">
        <v>6.3821234650000003</v>
      </c>
      <c r="E518" s="16">
        <v>4.5321420149999998</v>
      </c>
      <c r="F518" s="16">
        <v>1.51535526</v>
      </c>
      <c r="G518" s="16">
        <v>0.33462618999999999</v>
      </c>
      <c r="H518" s="16">
        <v>4.8673037099999998</v>
      </c>
      <c r="I518" s="16">
        <v>2.0969230800000003</v>
      </c>
      <c r="J518" s="16">
        <v>0.184005</v>
      </c>
      <c r="K518" s="16">
        <v>2.0222159999999998</v>
      </c>
      <c r="L518" s="16">
        <v>0.56415963000000002</v>
      </c>
      <c r="M518" s="16">
        <v>52.190891999999998</v>
      </c>
      <c r="N518" s="16">
        <v>52.190891999999998</v>
      </c>
      <c r="O518" s="16">
        <v>0</v>
      </c>
      <c r="P518" s="16">
        <v>0</v>
      </c>
      <c r="Q518" s="16">
        <v>0</v>
      </c>
      <c r="R518" s="16">
        <v>63.440319174999999</v>
      </c>
      <c r="S518" s="16">
        <v>33.938693130000004</v>
      </c>
      <c r="T518" s="16">
        <v>0.80180200000000001</v>
      </c>
      <c r="U518" s="16">
        <v>3.5652791499999998</v>
      </c>
      <c r="V518" s="16">
        <v>0</v>
      </c>
      <c r="W518" s="16">
        <v>0.15</v>
      </c>
      <c r="X518" s="16">
        <v>2.07565059</v>
      </c>
      <c r="Y518" s="16">
        <v>11.891546310000001</v>
      </c>
      <c r="Z518" s="16">
        <v>0</v>
      </c>
      <c r="AA518" s="16">
        <v>52.422971180000005</v>
      </c>
      <c r="AB518" s="16">
        <v>11.017347995</v>
      </c>
      <c r="AC518" s="16">
        <v>0</v>
      </c>
      <c r="AD518" s="16">
        <v>0</v>
      </c>
      <c r="AE518" s="16">
        <v>0</v>
      </c>
      <c r="AF518" s="16">
        <v>0</v>
      </c>
      <c r="AG518" s="16">
        <v>0</v>
      </c>
      <c r="AH518" s="16">
        <v>0</v>
      </c>
      <c r="AI518" s="16">
        <v>0</v>
      </c>
      <c r="AJ518" s="16">
        <v>0</v>
      </c>
      <c r="AK518" s="16">
        <v>0</v>
      </c>
      <c r="AL518" s="16">
        <v>0.1051</v>
      </c>
      <c r="AM518" s="16">
        <v>0.1051</v>
      </c>
      <c r="AN518" s="16">
        <v>0</v>
      </c>
      <c r="AO518" s="16">
        <v>0</v>
      </c>
      <c r="AP518" s="16">
        <v>0</v>
      </c>
      <c r="AQ518" s="16">
        <v>0</v>
      </c>
      <c r="AR518" s="16">
        <v>0</v>
      </c>
      <c r="AS518" s="16">
        <v>0</v>
      </c>
      <c r="AT518" s="16">
        <v>0.1051</v>
      </c>
      <c r="AU518" s="16">
        <v>10.912247995</v>
      </c>
      <c r="AV518" s="16">
        <v>3.0933352599999999</v>
      </c>
      <c r="AW518" s="16">
        <v>14.005583254999999</v>
      </c>
      <c r="AX518" s="16">
        <v>0</v>
      </c>
      <c r="AY518" s="16">
        <v>0</v>
      </c>
      <c r="AZ518" s="16">
        <v>14.005583254999999</v>
      </c>
    </row>
    <row r="519" spans="2:52" x14ac:dyDescent="0.25">
      <c r="B519" s="15" t="s">
        <v>396</v>
      </c>
      <c r="C519" s="16">
        <v>375.44740434300007</v>
      </c>
      <c r="D519" s="16">
        <v>321.12155133300007</v>
      </c>
      <c r="E519" s="16">
        <v>72.024051393000008</v>
      </c>
      <c r="F519" s="16">
        <v>246.40301546999999</v>
      </c>
      <c r="G519" s="16">
        <v>2.6944844700000004</v>
      </c>
      <c r="H519" s="16">
        <v>54.325853010000003</v>
      </c>
      <c r="I519" s="16">
        <v>14.59270055</v>
      </c>
      <c r="J519" s="16">
        <v>12.178693699999998</v>
      </c>
      <c r="K519" s="16">
        <v>18.133219370000003</v>
      </c>
      <c r="L519" s="16">
        <v>9.4212393900000002</v>
      </c>
      <c r="M519" s="16">
        <v>90.439959000000002</v>
      </c>
      <c r="N519" s="16">
        <v>90.439959000000002</v>
      </c>
      <c r="O519" s="16">
        <v>0</v>
      </c>
      <c r="P519" s="16">
        <v>0</v>
      </c>
      <c r="Q519" s="16">
        <v>0</v>
      </c>
      <c r="R519" s="16">
        <v>465.88736334300006</v>
      </c>
      <c r="S519" s="16">
        <v>236.76784812</v>
      </c>
      <c r="T519" s="16">
        <v>14.624461140000001</v>
      </c>
      <c r="U519" s="16">
        <v>36.630298830000001</v>
      </c>
      <c r="V519" s="16">
        <v>0</v>
      </c>
      <c r="W519" s="16">
        <v>0</v>
      </c>
      <c r="X519" s="16">
        <v>12.674704929999999</v>
      </c>
      <c r="Y519" s="16">
        <v>12.93111766</v>
      </c>
      <c r="Z519" s="16">
        <v>1.73992123</v>
      </c>
      <c r="AA519" s="16">
        <v>315.36835191</v>
      </c>
      <c r="AB519" s="16">
        <v>150.519011433</v>
      </c>
      <c r="AC519" s="16">
        <v>0.24172378</v>
      </c>
      <c r="AD519" s="16">
        <v>0.24172378</v>
      </c>
      <c r="AE519" s="16">
        <v>0</v>
      </c>
      <c r="AF519" s="16">
        <v>0</v>
      </c>
      <c r="AG519" s="16">
        <v>5.1546834500000003</v>
      </c>
      <c r="AH519" s="16">
        <v>5.1546834500000003</v>
      </c>
      <c r="AI519" s="16">
        <v>0</v>
      </c>
      <c r="AJ519" s="16">
        <v>0</v>
      </c>
      <c r="AK519" s="16">
        <v>5.3964072300000003</v>
      </c>
      <c r="AL519" s="16">
        <v>18.871853329999997</v>
      </c>
      <c r="AM519" s="16">
        <v>18.871853329999997</v>
      </c>
      <c r="AN519" s="16">
        <v>0</v>
      </c>
      <c r="AO519" s="16">
        <v>0</v>
      </c>
      <c r="AP519" s="16">
        <v>0</v>
      </c>
      <c r="AQ519" s="16">
        <v>0</v>
      </c>
      <c r="AR519" s="16">
        <v>0</v>
      </c>
      <c r="AS519" s="16">
        <v>0</v>
      </c>
      <c r="AT519" s="16">
        <v>18.871853329999997</v>
      </c>
      <c r="AU519" s="16">
        <v>137.043565333</v>
      </c>
      <c r="AV519" s="16">
        <v>107.6301816</v>
      </c>
      <c r="AW519" s="16">
        <v>244.67374693299999</v>
      </c>
      <c r="AX519" s="16">
        <v>18.419276619999998</v>
      </c>
      <c r="AY519" s="16">
        <v>0</v>
      </c>
      <c r="AZ519" s="16">
        <v>226.25447031299998</v>
      </c>
    </row>
    <row r="520" spans="2:52" x14ac:dyDescent="0.25">
      <c r="B520" s="15" t="s">
        <v>408</v>
      </c>
      <c r="C520" s="16">
        <v>69.807958237000008</v>
      </c>
      <c r="D520" s="16">
        <v>44.619195207000004</v>
      </c>
      <c r="E520" s="16">
        <v>12.944971107000001</v>
      </c>
      <c r="F520" s="16">
        <v>30.401390429999999</v>
      </c>
      <c r="G520" s="16">
        <v>1.27283367</v>
      </c>
      <c r="H520" s="16">
        <v>25.18876303</v>
      </c>
      <c r="I520" s="16">
        <v>5.9200849199999999</v>
      </c>
      <c r="J520" s="16">
        <v>4.63723522</v>
      </c>
      <c r="K520" s="16">
        <v>13.32307243</v>
      </c>
      <c r="L520" s="16">
        <v>1.3083704599999999</v>
      </c>
      <c r="M520" s="16">
        <v>150.12242893999999</v>
      </c>
      <c r="N520" s="16">
        <v>145.867221</v>
      </c>
      <c r="O520" s="16">
        <v>0.45520793999999998</v>
      </c>
      <c r="P520" s="16">
        <v>0</v>
      </c>
      <c r="Q520" s="16">
        <v>3.8</v>
      </c>
      <c r="R520" s="16">
        <v>219.930387177</v>
      </c>
      <c r="S520" s="16">
        <v>155.95107465999999</v>
      </c>
      <c r="T520" s="16">
        <v>6.7864003899999998</v>
      </c>
      <c r="U520" s="16">
        <v>12.24010807</v>
      </c>
      <c r="V520" s="16">
        <v>0</v>
      </c>
      <c r="W520" s="16">
        <v>0</v>
      </c>
      <c r="X520" s="16">
        <v>3.14155198</v>
      </c>
      <c r="Y520" s="16">
        <v>13.3570393</v>
      </c>
      <c r="Z520" s="16">
        <v>1.5966939099999999</v>
      </c>
      <c r="AA520" s="16">
        <v>193.07286830999996</v>
      </c>
      <c r="AB520" s="16">
        <v>26.857518867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14.334002119999999</v>
      </c>
      <c r="AM520" s="16">
        <v>14.334002119999999</v>
      </c>
      <c r="AN520" s="16">
        <v>0</v>
      </c>
      <c r="AO520" s="16">
        <v>0</v>
      </c>
      <c r="AP520" s="16">
        <v>2.8730061499999997</v>
      </c>
      <c r="AQ520" s="16">
        <v>2.8730061499999997</v>
      </c>
      <c r="AR520" s="16">
        <v>0</v>
      </c>
      <c r="AS520" s="16">
        <v>0</v>
      </c>
      <c r="AT520" s="16">
        <v>17.207008269999999</v>
      </c>
      <c r="AU520" s="16">
        <v>9.6505105969999985</v>
      </c>
      <c r="AV520" s="16">
        <v>5.196053</v>
      </c>
      <c r="AW520" s="16">
        <v>14.846563596999999</v>
      </c>
      <c r="AX520" s="16">
        <v>6.2068431399999993</v>
      </c>
      <c r="AY520" s="16">
        <v>0</v>
      </c>
      <c r="AZ520" s="16">
        <v>8.639720457000001</v>
      </c>
    </row>
    <row r="521" spans="2:52" x14ac:dyDescent="0.25">
      <c r="B521" s="15" t="s">
        <v>397</v>
      </c>
      <c r="C521" s="16">
        <v>6.4746889739999993</v>
      </c>
      <c r="D521" s="16">
        <v>4.2375922839999998</v>
      </c>
      <c r="E521" s="16">
        <v>2.4341581040000002</v>
      </c>
      <c r="F521" s="16">
        <v>1.4661537</v>
      </c>
      <c r="G521" s="16">
        <v>0.33728047999999999</v>
      </c>
      <c r="H521" s="16">
        <v>2.23709669</v>
      </c>
      <c r="I521" s="16">
        <v>0.57214168999999993</v>
      </c>
      <c r="J521" s="16">
        <v>0.32573000000000002</v>
      </c>
      <c r="K521" s="16">
        <v>1.3260510000000001</v>
      </c>
      <c r="L521" s="16">
        <v>1.3174E-2</v>
      </c>
      <c r="M521" s="16">
        <v>38.158155000000001</v>
      </c>
      <c r="N521" s="16">
        <v>38.158155000000001</v>
      </c>
      <c r="O521" s="16">
        <v>0</v>
      </c>
      <c r="P521" s="16">
        <v>0</v>
      </c>
      <c r="Q521" s="16">
        <v>0</v>
      </c>
      <c r="R521" s="16">
        <v>44.632843973999996</v>
      </c>
      <c r="S521" s="16">
        <v>33.14958678</v>
      </c>
      <c r="T521" s="16">
        <v>1.2753252500000001</v>
      </c>
      <c r="U521" s="16">
        <v>4.1014096000000002</v>
      </c>
      <c r="V521" s="16">
        <v>0</v>
      </c>
      <c r="W521" s="16">
        <v>0</v>
      </c>
      <c r="X521" s="16">
        <v>0.96938776000000004</v>
      </c>
      <c r="Y521" s="16">
        <v>2.4289142000000004</v>
      </c>
      <c r="Z521" s="16">
        <v>0</v>
      </c>
      <c r="AA521" s="16">
        <v>41.924623590000003</v>
      </c>
      <c r="AB521" s="16">
        <v>2.7082203840000001</v>
      </c>
      <c r="AC521" s="16">
        <v>0</v>
      </c>
      <c r="AD521" s="16">
        <v>0</v>
      </c>
      <c r="AE521" s="16">
        <v>0</v>
      </c>
      <c r="AF521" s="16">
        <v>0</v>
      </c>
      <c r="AG521" s="16">
        <v>0</v>
      </c>
      <c r="AH521" s="16">
        <v>0</v>
      </c>
      <c r="AI521" s="16">
        <v>0</v>
      </c>
      <c r="AJ521" s="16">
        <v>0</v>
      </c>
      <c r="AK521" s="16">
        <v>0</v>
      </c>
      <c r="AL521" s="16">
        <v>0.03</v>
      </c>
      <c r="AM521" s="16">
        <v>0.03</v>
      </c>
      <c r="AN521" s="16">
        <v>0</v>
      </c>
      <c r="AO521" s="16">
        <v>0</v>
      </c>
      <c r="AP521" s="16">
        <v>0</v>
      </c>
      <c r="AQ521" s="16">
        <v>0</v>
      </c>
      <c r="AR521" s="16">
        <v>0</v>
      </c>
      <c r="AS521" s="16">
        <v>0</v>
      </c>
      <c r="AT521" s="16">
        <v>0.03</v>
      </c>
      <c r="AU521" s="16">
        <v>2.6782203840000003</v>
      </c>
      <c r="AV521" s="16">
        <v>3.9147102999999999</v>
      </c>
      <c r="AW521" s="16">
        <v>6.5929306840000006</v>
      </c>
      <c r="AX521" s="16">
        <v>0</v>
      </c>
      <c r="AY521" s="16">
        <v>0</v>
      </c>
      <c r="AZ521" s="16">
        <v>6.5929306840000006</v>
      </c>
    </row>
    <row r="522" spans="2:52" x14ac:dyDescent="0.25">
      <c r="B522" s="15" t="s">
        <v>358</v>
      </c>
      <c r="C522" s="16">
        <v>483.73966944599999</v>
      </c>
      <c r="D522" s="16">
        <v>412.386232366</v>
      </c>
      <c r="E522" s="16">
        <v>75.28830683599999</v>
      </c>
      <c r="F522" s="16">
        <v>323.92565210999999</v>
      </c>
      <c r="G522" s="16">
        <v>13.17227342</v>
      </c>
      <c r="H522" s="16">
        <v>71.353437079999992</v>
      </c>
      <c r="I522" s="16">
        <v>24.717660219999999</v>
      </c>
      <c r="J522" s="16">
        <v>26.446579230000001</v>
      </c>
      <c r="K522" s="16">
        <v>15.426728259999999</v>
      </c>
      <c r="L522" s="16">
        <v>4.7624693699999998</v>
      </c>
      <c r="M522" s="16">
        <v>275.25766372000004</v>
      </c>
      <c r="N522" s="16">
        <v>244.83597</v>
      </c>
      <c r="O522" s="16">
        <v>30.42169372</v>
      </c>
      <c r="P522" s="16">
        <v>0</v>
      </c>
      <c r="Q522" s="16">
        <v>0</v>
      </c>
      <c r="R522" s="16">
        <v>758.99733316599998</v>
      </c>
      <c r="S522" s="16">
        <v>449.67226497000001</v>
      </c>
      <c r="T522" s="16">
        <v>38.272898099999999</v>
      </c>
      <c r="U522" s="16">
        <v>20.719679960000001</v>
      </c>
      <c r="V522" s="16">
        <v>0</v>
      </c>
      <c r="W522" s="16">
        <v>0</v>
      </c>
      <c r="X522" s="16">
        <v>16.140545279999998</v>
      </c>
      <c r="Y522" s="16">
        <v>67.018923439999995</v>
      </c>
      <c r="Z522" s="16">
        <v>10</v>
      </c>
      <c r="AA522" s="16">
        <v>601.82431174999999</v>
      </c>
      <c r="AB522" s="16">
        <v>157.17302141600001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67.983495079999997</v>
      </c>
      <c r="AM522" s="16">
        <v>67.983495079999997</v>
      </c>
      <c r="AN522" s="16">
        <v>0</v>
      </c>
      <c r="AO522" s="16">
        <v>0</v>
      </c>
      <c r="AP522" s="16">
        <v>19.970397170000002</v>
      </c>
      <c r="AQ522" s="16">
        <v>19.970397170000002</v>
      </c>
      <c r="AR522" s="16">
        <v>0</v>
      </c>
      <c r="AS522" s="16">
        <v>0</v>
      </c>
      <c r="AT522" s="16">
        <v>87.953892249999996</v>
      </c>
      <c r="AU522" s="16">
        <v>69.219129165999988</v>
      </c>
      <c r="AV522" s="16">
        <v>54.720949140000002</v>
      </c>
      <c r="AW522" s="16">
        <v>123.94007830599999</v>
      </c>
      <c r="AX522" s="16">
        <v>62.339550189999997</v>
      </c>
      <c r="AY522" s="16">
        <v>0</v>
      </c>
      <c r="AZ522" s="16">
        <v>61.600528116</v>
      </c>
    </row>
    <row r="523" spans="2:52" x14ac:dyDescent="0.25">
      <c r="B523" s="15" t="s">
        <v>398</v>
      </c>
      <c r="C523" s="16">
        <v>34.177108605000001</v>
      </c>
      <c r="D523" s="16">
        <v>17.571321874999999</v>
      </c>
      <c r="E523" s="16">
        <v>7.2370768050000001</v>
      </c>
      <c r="F523" s="16">
        <v>9.7955119199999992</v>
      </c>
      <c r="G523" s="16">
        <v>0.53873314999999999</v>
      </c>
      <c r="H523" s="16">
        <v>16.605786730000002</v>
      </c>
      <c r="I523" s="16">
        <v>4.7288823200000003</v>
      </c>
      <c r="J523" s="16">
        <v>4.1855500000000001</v>
      </c>
      <c r="K523" s="16">
        <v>7.1313019400000002</v>
      </c>
      <c r="L523" s="16">
        <v>0.56005247000000002</v>
      </c>
      <c r="M523" s="16">
        <v>83.059943579999995</v>
      </c>
      <c r="N523" s="16">
        <v>82.019363999999996</v>
      </c>
      <c r="O523" s="16">
        <v>0</v>
      </c>
      <c r="P523" s="16">
        <v>0</v>
      </c>
      <c r="Q523" s="16">
        <v>1.0405795799999999</v>
      </c>
      <c r="R523" s="16">
        <v>117.237052185</v>
      </c>
      <c r="S523" s="16">
        <v>75.997586650000002</v>
      </c>
      <c r="T523" s="16">
        <v>3.8844189300000003</v>
      </c>
      <c r="U523" s="16">
        <v>12.188061289999998</v>
      </c>
      <c r="V523" s="16">
        <v>0</v>
      </c>
      <c r="W523" s="16">
        <v>0</v>
      </c>
      <c r="X523" s="16">
        <v>3.8503221499999998</v>
      </c>
      <c r="Y523" s="16">
        <v>13.31481943</v>
      </c>
      <c r="Z523" s="16">
        <v>0</v>
      </c>
      <c r="AA523" s="16">
        <v>109.23520845000002</v>
      </c>
      <c r="AB523" s="16">
        <v>8.0018437349999996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8.7246650700000004</v>
      </c>
      <c r="AM523" s="16">
        <v>8.7246650700000004</v>
      </c>
      <c r="AN523" s="16">
        <v>0</v>
      </c>
      <c r="AO523" s="16">
        <v>0</v>
      </c>
      <c r="AP523" s="16">
        <v>0</v>
      </c>
      <c r="AQ523" s="16">
        <v>0</v>
      </c>
      <c r="AR523" s="16">
        <v>0</v>
      </c>
      <c r="AS523" s="16">
        <v>0</v>
      </c>
      <c r="AT523" s="16">
        <v>8.7246650700000004</v>
      </c>
      <c r="AU523" s="16">
        <v>-0.72282133500000001</v>
      </c>
      <c r="AV523" s="16">
        <v>35.417188000000003</v>
      </c>
      <c r="AW523" s="16">
        <v>34.694366664999997</v>
      </c>
      <c r="AX523" s="16">
        <v>2.8680150599999998</v>
      </c>
      <c r="AY523" s="16">
        <v>4.3643199699999995</v>
      </c>
      <c r="AZ523" s="16">
        <v>27.462031635000002</v>
      </c>
    </row>
    <row r="524" spans="2:52" x14ac:dyDescent="0.25">
      <c r="B524" s="15" t="s">
        <v>399</v>
      </c>
      <c r="C524" s="16">
        <v>42.499056058000001</v>
      </c>
      <c r="D524" s="16">
        <v>24.400722778000002</v>
      </c>
      <c r="E524" s="16">
        <v>11.786112618000001</v>
      </c>
      <c r="F524" s="16">
        <v>11.4779023</v>
      </c>
      <c r="G524" s="16">
        <v>1.13670786</v>
      </c>
      <c r="H524" s="16">
        <v>18.098333280000002</v>
      </c>
      <c r="I524" s="16">
        <v>5.4561672799999998</v>
      </c>
      <c r="J524" s="16">
        <v>3.1912104999999999</v>
      </c>
      <c r="K524" s="16">
        <v>9.4454635000000007</v>
      </c>
      <c r="L524" s="16">
        <v>5.4920000000000004E-3</v>
      </c>
      <c r="M524" s="16">
        <v>93.813562900000008</v>
      </c>
      <c r="N524" s="16">
        <v>91.968294</v>
      </c>
      <c r="O524" s="16">
        <v>1.8452689</v>
      </c>
      <c r="P524" s="16">
        <v>0</v>
      </c>
      <c r="Q524" s="16">
        <v>0</v>
      </c>
      <c r="R524" s="16">
        <v>136.312618958</v>
      </c>
      <c r="S524" s="16">
        <v>108.24580793999999</v>
      </c>
      <c r="T524" s="16">
        <v>4.7712093499999995</v>
      </c>
      <c r="U524" s="16">
        <v>10.905176699999998</v>
      </c>
      <c r="V524" s="16">
        <v>0</v>
      </c>
      <c r="W524" s="16">
        <v>0</v>
      </c>
      <c r="X524" s="16">
        <v>2.3536467999999999</v>
      </c>
      <c r="Y524" s="16">
        <v>15.9649795</v>
      </c>
      <c r="Z524" s="16">
        <v>2.9911786</v>
      </c>
      <c r="AA524" s="16">
        <v>145.23199889</v>
      </c>
      <c r="AB524" s="16">
        <v>-8.919379932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0.96552466000000003</v>
      </c>
      <c r="AM524" s="16">
        <v>0.96552466000000003</v>
      </c>
      <c r="AN524" s="16">
        <v>0</v>
      </c>
      <c r="AO524" s="16">
        <v>0</v>
      </c>
      <c r="AP524" s="16">
        <v>0</v>
      </c>
      <c r="AQ524" s="16">
        <v>0</v>
      </c>
      <c r="AR524" s="16">
        <v>0</v>
      </c>
      <c r="AS524" s="16">
        <v>0</v>
      </c>
      <c r="AT524" s="16">
        <v>0.96552466000000003</v>
      </c>
      <c r="AU524" s="16">
        <v>-9.8849045919999998</v>
      </c>
      <c r="AV524" s="16">
        <v>64.578977820000006</v>
      </c>
      <c r="AW524" s="16">
        <v>54.694073228000001</v>
      </c>
      <c r="AX524" s="16">
        <v>27.780751769999998</v>
      </c>
      <c r="AY524" s="16">
        <v>0</v>
      </c>
      <c r="AZ524" s="16">
        <v>26.913321458000002</v>
      </c>
    </row>
    <row r="525" spans="2:52" x14ac:dyDescent="0.25">
      <c r="B525" s="15" t="s">
        <v>400</v>
      </c>
      <c r="C525" s="16">
        <v>14.055989665999999</v>
      </c>
      <c r="D525" s="16">
        <v>3.5895621360000001</v>
      </c>
      <c r="E525" s="16">
        <v>2.8952368160000002</v>
      </c>
      <c r="F525" s="16">
        <v>0.58718018999999999</v>
      </c>
      <c r="G525" s="16">
        <v>0.10714513000000001</v>
      </c>
      <c r="H525" s="16">
        <v>10.466427529999999</v>
      </c>
      <c r="I525" s="16">
        <v>0.60801136999999994</v>
      </c>
      <c r="J525" s="16">
        <v>0.14469499999999999</v>
      </c>
      <c r="K525" s="16">
        <v>9.4203701500000001</v>
      </c>
      <c r="L525" s="16">
        <v>0.29335101000000002</v>
      </c>
      <c r="M525" s="16">
        <v>43.729123000000001</v>
      </c>
      <c r="N525" s="16">
        <v>43.729123000000001</v>
      </c>
      <c r="O525" s="16">
        <v>0</v>
      </c>
      <c r="P525" s="16">
        <v>0</v>
      </c>
      <c r="Q525" s="16">
        <v>0</v>
      </c>
      <c r="R525" s="16">
        <v>57.785112666000003</v>
      </c>
      <c r="S525" s="16">
        <v>39.783393529999998</v>
      </c>
      <c r="T525" s="16">
        <v>1.66441957</v>
      </c>
      <c r="U525" s="16">
        <v>3.0916229</v>
      </c>
      <c r="V525" s="16">
        <v>0</v>
      </c>
      <c r="W525" s="16">
        <v>0</v>
      </c>
      <c r="X525" s="16">
        <v>1.5677106699999999</v>
      </c>
      <c r="Y525" s="16">
        <v>9.6266583299999997</v>
      </c>
      <c r="Z525" s="16">
        <v>9.4055529999999998E-2</v>
      </c>
      <c r="AA525" s="16">
        <v>55.827860530000002</v>
      </c>
      <c r="AB525" s="16">
        <v>1.9572521359999999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2.0878316699999999</v>
      </c>
      <c r="AM525" s="16">
        <v>2.0878316699999999</v>
      </c>
      <c r="AN525" s="16">
        <v>0</v>
      </c>
      <c r="AO525" s="16">
        <v>0</v>
      </c>
      <c r="AP525" s="16">
        <v>1.2044447300000001</v>
      </c>
      <c r="AQ525" s="16">
        <v>1.2044447300000001</v>
      </c>
      <c r="AR525" s="16">
        <v>0</v>
      </c>
      <c r="AS525" s="16">
        <v>0</v>
      </c>
      <c r="AT525" s="16">
        <v>3.2922764</v>
      </c>
      <c r="AU525" s="16">
        <v>-1.3350242640000001</v>
      </c>
      <c r="AV525" s="16">
        <v>13.37620836</v>
      </c>
      <c r="AW525" s="16">
        <v>12.041184096</v>
      </c>
      <c r="AX525" s="16">
        <v>0</v>
      </c>
      <c r="AY525" s="16">
        <v>0</v>
      </c>
      <c r="AZ525" s="16">
        <v>12.041184096</v>
      </c>
    </row>
    <row r="526" spans="2:52" x14ac:dyDescent="0.25">
      <c r="B526" s="15" t="s">
        <v>401</v>
      </c>
      <c r="C526" s="16">
        <v>13.211916371999999</v>
      </c>
      <c r="D526" s="16">
        <v>10.037521182000001</v>
      </c>
      <c r="E526" s="16">
        <v>7.6064182420000002</v>
      </c>
      <c r="F526" s="16">
        <v>2.0379218400000001</v>
      </c>
      <c r="G526" s="16">
        <v>0.39318109999999995</v>
      </c>
      <c r="H526" s="16">
        <v>3.1743951899999998</v>
      </c>
      <c r="I526" s="16">
        <v>1.05339559</v>
      </c>
      <c r="J526" s="16">
        <v>0.64026249999999996</v>
      </c>
      <c r="K526" s="16">
        <v>1.0593154499999999</v>
      </c>
      <c r="L526" s="16">
        <v>0.42142165000000004</v>
      </c>
      <c r="M526" s="16">
        <v>61.399686000000003</v>
      </c>
      <c r="N526" s="16">
        <v>61.283476</v>
      </c>
      <c r="O526" s="16">
        <v>0</v>
      </c>
      <c r="P526" s="16">
        <v>2.3009999999999999E-2</v>
      </c>
      <c r="Q526" s="16">
        <v>9.3200000000000005E-2</v>
      </c>
      <c r="R526" s="16">
        <v>74.611602371999993</v>
      </c>
      <c r="S526" s="16">
        <v>48.929387720000001</v>
      </c>
      <c r="T526" s="16">
        <v>4.0910585900000003</v>
      </c>
      <c r="U526" s="16">
        <v>3.58094475</v>
      </c>
      <c r="V526" s="16">
        <v>0</v>
      </c>
      <c r="W526" s="16">
        <v>0</v>
      </c>
      <c r="X526" s="16">
        <v>3.1103169100000003</v>
      </c>
      <c r="Y526" s="16">
        <v>4.6571102300000007</v>
      </c>
      <c r="Z526" s="16">
        <v>0</v>
      </c>
      <c r="AA526" s="16">
        <v>64.368818200000007</v>
      </c>
      <c r="AB526" s="16">
        <v>10.242784172</v>
      </c>
      <c r="AC526" s="16">
        <v>0</v>
      </c>
      <c r="AD526" s="16">
        <v>0</v>
      </c>
      <c r="AE526" s="16">
        <v>0</v>
      </c>
      <c r="AF526" s="16">
        <v>0</v>
      </c>
      <c r="AG526" s="16">
        <v>0</v>
      </c>
      <c r="AH526" s="16">
        <v>0</v>
      </c>
      <c r="AI526" s="16">
        <v>0</v>
      </c>
      <c r="AJ526" s="16">
        <v>0</v>
      </c>
      <c r="AK526" s="16">
        <v>0</v>
      </c>
      <c r="AL526" s="16">
        <v>1.4727101299999998</v>
      </c>
      <c r="AM526" s="16">
        <v>1.4727101299999998</v>
      </c>
      <c r="AN526" s="16">
        <v>0</v>
      </c>
      <c r="AO526" s="16">
        <v>0</v>
      </c>
      <c r="AP526" s="16">
        <v>0</v>
      </c>
      <c r="AQ526" s="16">
        <v>0</v>
      </c>
      <c r="AR526" s="16">
        <v>0</v>
      </c>
      <c r="AS526" s="16">
        <v>0</v>
      </c>
      <c r="AT526" s="16">
        <v>1.4727101299999998</v>
      </c>
      <c r="AU526" s="16">
        <v>8.7700740419999992</v>
      </c>
      <c r="AV526" s="16">
        <v>6.0107447700000005</v>
      </c>
      <c r="AW526" s="16">
        <v>14.780818812</v>
      </c>
      <c r="AX526" s="16">
        <v>0</v>
      </c>
      <c r="AY526" s="16">
        <v>0</v>
      </c>
      <c r="AZ526" s="16">
        <v>14.780818812</v>
      </c>
    </row>
    <row r="527" spans="2:52" x14ac:dyDescent="0.25">
      <c r="B527" s="15" t="s">
        <v>402</v>
      </c>
      <c r="C527" s="16">
        <v>14.428914761</v>
      </c>
      <c r="D527" s="16">
        <v>7.5614236009999996</v>
      </c>
      <c r="E527" s="16">
        <v>4.1020597209999998</v>
      </c>
      <c r="F527" s="16">
        <v>3.0794174999999999</v>
      </c>
      <c r="G527" s="16">
        <v>0.37994638000000003</v>
      </c>
      <c r="H527" s="16">
        <v>6.8674911600000001</v>
      </c>
      <c r="I527" s="16">
        <v>2.0410913399999999</v>
      </c>
      <c r="J527" s="16">
        <v>0.71475299999999997</v>
      </c>
      <c r="K527" s="16">
        <v>2.4794900000000002</v>
      </c>
      <c r="L527" s="16">
        <v>1.6321568200000001</v>
      </c>
      <c r="M527" s="16">
        <v>48.157356</v>
      </c>
      <c r="N527" s="16">
        <v>48.157356</v>
      </c>
      <c r="O527" s="16">
        <v>0</v>
      </c>
      <c r="P527" s="16">
        <v>0</v>
      </c>
      <c r="Q527" s="16">
        <v>0</v>
      </c>
      <c r="R527" s="16">
        <v>62.586270761000002</v>
      </c>
      <c r="S527" s="16">
        <v>50.08128396</v>
      </c>
      <c r="T527" s="16">
        <v>1.2574246899999999</v>
      </c>
      <c r="U527" s="16">
        <v>3.8142395099999997</v>
      </c>
      <c r="V527" s="16">
        <v>0</v>
      </c>
      <c r="W527" s="16">
        <v>0</v>
      </c>
      <c r="X527" s="16">
        <v>1.3041120400000001</v>
      </c>
      <c r="Y527" s="16">
        <v>2.8813445899999999</v>
      </c>
      <c r="Z527" s="16">
        <v>0</v>
      </c>
      <c r="AA527" s="16">
        <v>59.338404789999991</v>
      </c>
      <c r="AB527" s="16">
        <v>3.247865971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0.79600499999999996</v>
      </c>
      <c r="AM527" s="16">
        <v>0.79600499999999996</v>
      </c>
      <c r="AN527" s="16">
        <v>0</v>
      </c>
      <c r="AO527" s="16">
        <v>0</v>
      </c>
      <c r="AP527" s="16">
        <v>0</v>
      </c>
      <c r="AQ527" s="16">
        <v>0</v>
      </c>
      <c r="AR527" s="16">
        <v>0</v>
      </c>
      <c r="AS527" s="16">
        <v>0</v>
      </c>
      <c r="AT527" s="16">
        <v>0.79600499999999996</v>
      </c>
      <c r="AU527" s="16">
        <v>2.4518609709999999</v>
      </c>
      <c r="AV527" s="16">
        <v>3.6067562800000004</v>
      </c>
      <c r="AW527" s="16">
        <v>6.0586172510000003</v>
      </c>
      <c r="AX527" s="16">
        <v>0</v>
      </c>
      <c r="AY527" s="16">
        <v>0</v>
      </c>
      <c r="AZ527" s="16">
        <v>6.0586172510000003</v>
      </c>
    </row>
    <row r="528" spans="2:52" x14ac:dyDescent="0.25">
      <c r="B528" s="15" t="s">
        <v>403</v>
      </c>
      <c r="C528" s="16">
        <v>56.580288690000003</v>
      </c>
      <c r="D528" s="16">
        <v>41.915717860000008</v>
      </c>
      <c r="E528" s="16">
        <v>21.13300602</v>
      </c>
      <c r="F528" s="16">
        <v>19.850154209999999</v>
      </c>
      <c r="G528" s="16">
        <v>0.93255763000000003</v>
      </c>
      <c r="H528" s="16">
        <v>14.664570830000001</v>
      </c>
      <c r="I528" s="16">
        <v>4.7867490099999994</v>
      </c>
      <c r="J528" s="16">
        <v>5.0213398300000005</v>
      </c>
      <c r="K528" s="16">
        <v>2.9052096000000001</v>
      </c>
      <c r="L528" s="16">
        <v>1.95127239</v>
      </c>
      <c r="M528" s="16">
        <v>108.25368112000001</v>
      </c>
      <c r="N528" s="16">
        <v>105.662423</v>
      </c>
      <c r="O528" s="16">
        <v>2.59125812</v>
      </c>
      <c r="P528" s="16">
        <v>0</v>
      </c>
      <c r="Q528" s="16">
        <v>0</v>
      </c>
      <c r="R528" s="16">
        <v>164.83396981000001</v>
      </c>
      <c r="S528" s="16">
        <v>89.455402050000004</v>
      </c>
      <c r="T528" s="16">
        <v>8.1478362699999991</v>
      </c>
      <c r="U528" s="16">
        <v>9.9396409499999994</v>
      </c>
      <c r="V528" s="16">
        <v>0</v>
      </c>
      <c r="W528" s="16">
        <v>0</v>
      </c>
      <c r="X528" s="16">
        <v>7.1538081</v>
      </c>
      <c r="Y528" s="16">
        <v>14.877388509999999</v>
      </c>
      <c r="Z528" s="16">
        <v>2.4450002299999998</v>
      </c>
      <c r="AA528" s="16">
        <v>132.01907610999999</v>
      </c>
      <c r="AB528" s="16">
        <v>32.814893699999999</v>
      </c>
      <c r="AC528" s="16">
        <v>0.122445</v>
      </c>
      <c r="AD528" s="16">
        <v>0.122445</v>
      </c>
      <c r="AE528" s="16">
        <v>0</v>
      </c>
      <c r="AF528" s="16">
        <v>0</v>
      </c>
      <c r="AG528" s="16">
        <v>47.96559173</v>
      </c>
      <c r="AH528" s="16">
        <v>47.96559173</v>
      </c>
      <c r="AI528" s="16">
        <v>0</v>
      </c>
      <c r="AJ528" s="16">
        <v>0</v>
      </c>
      <c r="AK528" s="16">
        <v>48.088036729999999</v>
      </c>
      <c r="AL528" s="16">
        <v>69.267689110000006</v>
      </c>
      <c r="AM528" s="16">
        <v>69.267689110000006</v>
      </c>
      <c r="AN528" s="16">
        <v>0</v>
      </c>
      <c r="AO528" s="16">
        <v>0</v>
      </c>
      <c r="AP528" s="16">
        <v>5.21885903</v>
      </c>
      <c r="AQ528" s="16">
        <v>5.21885903</v>
      </c>
      <c r="AR528" s="16">
        <v>0</v>
      </c>
      <c r="AS528" s="16">
        <v>0</v>
      </c>
      <c r="AT528" s="16">
        <v>74.486548139999996</v>
      </c>
      <c r="AU528" s="16">
        <v>6.4163822899999996</v>
      </c>
      <c r="AV528" s="16">
        <v>63.883248260000002</v>
      </c>
      <c r="AW528" s="16">
        <v>70.299630550000003</v>
      </c>
      <c r="AX528" s="16">
        <v>3.6182897500000002</v>
      </c>
      <c r="AY528" s="16">
        <v>0</v>
      </c>
      <c r="AZ528" s="16">
        <v>66.681340800000001</v>
      </c>
    </row>
    <row r="529" spans="2:52" x14ac:dyDescent="0.25">
      <c r="B529" s="15" t="s">
        <v>404</v>
      </c>
      <c r="C529" s="16">
        <v>30.448346055999998</v>
      </c>
      <c r="D529" s="16">
        <v>23.471047195999997</v>
      </c>
      <c r="E529" s="16">
        <v>15.175021026000001</v>
      </c>
      <c r="F529" s="16">
        <v>7.6932861500000005</v>
      </c>
      <c r="G529" s="16">
        <v>0.60274002000000004</v>
      </c>
      <c r="H529" s="16">
        <v>6.9772988600000003</v>
      </c>
      <c r="I529" s="16">
        <v>2.4969229700000004</v>
      </c>
      <c r="J529" s="16">
        <v>2.4218199999999999</v>
      </c>
      <c r="K529" s="16">
        <v>2.05726085</v>
      </c>
      <c r="L529" s="16">
        <v>1.2950399999999999E-3</v>
      </c>
      <c r="M529" s="16">
        <v>58.037211730000003</v>
      </c>
      <c r="N529" s="16">
        <v>57.764341999999999</v>
      </c>
      <c r="O529" s="16">
        <v>0.27117339000000001</v>
      </c>
      <c r="P529" s="16">
        <v>0</v>
      </c>
      <c r="Q529" s="16">
        <v>1.69634E-3</v>
      </c>
      <c r="R529" s="16">
        <v>88.485557786000001</v>
      </c>
      <c r="S529" s="16">
        <v>64.006876059999996</v>
      </c>
      <c r="T529" s="16">
        <v>2.8155056099999998</v>
      </c>
      <c r="U529" s="16">
        <v>3.9108010800000002</v>
      </c>
      <c r="V529" s="16">
        <v>0</v>
      </c>
      <c r="W529" s="16">
        <v>0</v>
      </c>
      <c r="X529" s="16">
        <v>1.18576448</v>
      </c>
      <c r="Y529" s="16">
        <v>5.4927572800000002</v>
      </c>
      <c r="Z529" s="16">
        <v>0</v>
      </c>
      <c r="AA529" s="16">
        <v>77.411704510000007</v>
      </c>
      <c r="AB529" s="16">
        <v>11.073853276000001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1.04896502</v>
      </c>
      <c r="AM529" s="16">
        <v>1.04896502</v>
      </c>
      <c r="AN529" s="16">
        <v>0</v>
      </c>
      <c r="AO529" s="16">
        <v>0</v>
      </c>
      <c r="AP529" s="16">
        <v>0</v>
      </c>
      <c r="AQ529" s="16">
        <v>0</v>
      </c>
      <c r="AR529" s="16">
        <v>0</v>
      </c>
      <c r="AS529" s="16">
        <v>0</v>
      </c>
      <c r="AT529" s="16">
        <v>1.04896502</v>
      </c>
      <c r="AU529" s="16">
        <v>10.024888256000001</v>
      </c>
      <c r="AV529" s="16">
        <v>3.9939119399999998</v>
      </c>
      <c r="AW529" s="16">
        <v>14.018800195999999</v>
      </c>
      <c r="AX529" s="16">
        <v>0</v>
      </c>
      <c r="AY529" s="16">
        <v>0</v>
      </c>
      <c r="AZ529" s="16">
        <v>14.018800195999999</v>
      </c>
    </row>
    <row r="530" spans="2:52" x14ac:dyDescent="0.25">
      <c r="B530" s="15" t="s">
        <v>90</v>
      </c>
      <c r="C530" s="16">
        <v>109.740751209</v>
      </c>
      <c r="D530" s="16">
        <v>55.718003118999995</v>
      </c>
      <c r="E530" s="16">
        <v>17.857553949</v>
      </c>
      <c r="F530" s="16">
        <v>36.782834260000001</v>
      </c>
      <c r="G530" s="16">
        <v>1.0776149099999999</v>
      </c>
      <c r="H530" s="16">
        <v>54.02274809</v>
      </c>
      <c r="I530" s="16">
        <v>6.1996863800000002</v>
      </c>
      <c r="J530" s="16">
        <v>5.0422900000000004</v>
      </c>
      <c r="K530" s="16">
        <v>33.032604069999998</v>
      </c>
      <c r="L530" s="16">
        <v>9.7481676400000001</v>
      </c>
      <c r="M530" s="16">
        <v>422.24678375999997</v>
      </c>
      <c r="N530" s="16">
        <v>105.896652</v>
      </c>
      <c r="O530" s="16">
        <v>316.35013176000001</v>
      </c>
      <c r="P530" s="16">
        <v>0</v>
      </c>
      <c r="Q530" s="16">
        <v>0</v>
      </c>
      <c r="R530" s="16">
        <v>531.98753496899997</v>
      </c>
      <c r="S530" s="16">
        <v>325.29389834</v>
      </c>
      <c r="T530" s="16">
        <v>5.59144343</v>
      </c>
      <c r="U530" s="16">
        <v>23.374083829999996</v>
      </c>
      <c r="V530" s="16">
        <v>0</v>
      </c>
      <c r="W530" s="16">
        <v>0</v>
      </c>
      <c r="X530" s="16">
        <v>10.586831419999999</v>
      </c>
      <c r="Y530" s="16">
        <v>21.252734449999998</v>
      </c>
      <c r="Z530" s="16">
        <v>0</v>
      </c>
      <c r="AA530" s="16">
        <v>386.09899146999999</v>
      </c>
      <c r="AB530" s="16">
        <v>145.88854349899998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68.175074420000001</v>
      </c>
      <c r="AM530" s="16">
        <v>68.175074420000001</v>
      </c>
      <c r="AN530" s="16">
        <v>0</v>
      </c>
      <c r="AO530" s="16">
        <v>0</v>
      </c>
      <c r="AP530" s="16">
        <v>0</v>
      </c>
      <c r="AQ530" s="16">
        <v>0</v>
      </c>
      <c r="AR530" s="16">
        <v>0</v>
      </c>
      <c r="AS530" s="16">
        <v>0</v>
      </c>
      <c r="AT530" s="16">
        <v>68.175074420000001</v>
      </c>
      <c r="AU530" s="16">
        <v>77.713469078999992</v>
      </c>
      <c r="AV530" s="16">
        <v>9.0999254000000001</v>
      </c>
      <c r="AW530" s="16">
        <v>86.813394478999996</v>
      </c>
      <c r="AX530" s="16">
        <v>75.047235000000001</v>
      </c>
      <c r="AY530" s="16">
        <v>0</v>
      </c>
      <c r="AZ530" s="16">
        <v>11.766159479000001</v>
      </c>
    </row>
    <row r="531" spans="2:52" x14ac:dyDescent="0.25">
      <c r="B531" s="15" t="s">
        <v>405</v>
      </c>
      <c r="C531" s="16">
        <v>167.667714542</v>
      </c>
      <c r="D531" s="16">
        <v>121.39914399200002</v>
      </c>
      <c r="E531" s="16">
        <v>79.773610032000008</v>
      </c>
      <c r="F531" s="16">
        <v>39.342715649999995</v>
      </c>
      <c r="G531" s="16">
        <v>2.2828183100000001</v>
      </c>
      <c r="H531" s="16">
        <v>46.26857055</v>
      </c>
      <c r="I531" s="16">
        <v>22.849974</v>
      </c>
      <c r="J531" s="16">
        <v>11.768724800000001</v>
      </c>
      <c r="K531" s="16">
        <v>11.531911289999998</v>
      </c>
      <c r="L531" s="16">
        <v>0.11796046</v>
      </c>
      <c r="M531" s="16">
        <v>239.49716040999999</v>
      </c>
      <c r="N531" s="16">
        <v>231.56463199999999</v>
      </c>
      <c r="O531" s="16">
        <v>7.9325284099999998</v>
      </c>
      <c r="P531" s="16">
        <v>0</v>
      </c>
      <c r="Q531" s="16">
        <v>0</v>
      </c>
      <c r="R531" s="16">
        <v>407.16487495200005</v>
      </c>
      <c r="S531" s="16">
        <v>176.70639165</v>
      </c>
      <c r="T531" s="16">
        <v>16.448912140000001</v>
      </c>
      <c r="U531" s="16">
        <v>17.917173379999998</v>
      </c>
      <c r="V531" s="16">
        <v>0</v>
      </c>
      <c r="W531" s="16">
        <v>0</v>
      </c>
      <c r="X531" s="16">
        <v>5.1248148099999993</v>
      </c>
      <c r="Y531" s="16">
        <v>45.597160359999997</v>
      </c>
      <c r="Z531" s="16">
        <v>6.1889357499999997</v>
      </c>
      <c r="AA531" s="16">
        <v>267.98338809000001</v>
      </c>
      <c r="AB531" s="16">
        <v>139.18148686199999</v>
      </c>
      <c r="AC531" s="16">
        <v>0</v>
      </c>
      <c r="AD531" s="16">
        <v>0</v>
      </c>
      <c r="AE531" s="16">
        <v>0</v>
      </c>
      <c r="AF531" s="16">
        <v>0</v>
      </c>
      <c r="AG531" s="16">
        <v>0</v>
      </c>
      <c r="AH531" s="16">
        <v>0</v>
      </c>
      <c r="AI531" s="16">
        <v>0</v>
      </c>
      <c r="AJ531" s="16">
        <v>0</v>
      </c>
      <c r="AK531" s="16">
        <v>0</v>
      </c>
      <c r="AL531" s="16">
        <v>70.22278532</v>
      </c>
      <c r="AM531" s="16">
        <v>70.22278532</v>
      </c>
      <c r="AN531" s="16">
        <v>0</v>
      </c>
      <c r="AO531" s="16">
        <v>0</v>
      </c>
      <c r="AP531" s="16">
        <v>24.64661856</v>
      </c>
      <c r="AQ531" s="16">
        <v>24.64661856</v>
      </c>
      <c r="AR531" s="16">
        <v>0</v>
      </c>
      <c r="AS531" s="16">
        <v>0</v>
      </c>
      <c r="AT531" s="16">
        <v>94.869403879999993</v>
      </c>
      <c r="AU531" s="16">
        <v>44.312082982</v>
      </c>
      <c r="AV531" s="16">
        <v>81.167628579999999</v>
      </c>
      <c r="AW531" s="16">
        <v>125.47971156200001</v>
      </c>
      <c r="AX531" s="16">
        <v>6.6344511100000005</v>
      </c>
      <c r="AY531" s="16">
        <v>0</v>
      </c>
      <c r="AZ531" s="16">
        <v>118.84526045199999</v>
      </c>
    </row>
    <row r="532" spans="2:52" x14ac:dyDescent="0.25">
      <c r="B532" s="15" t="s">
        <v>406</v>
      </c>
      <c r="C532" s="16">
        <v>108.301099351</v>
      </c>
      <c r="D532" s="16">
        <v>72.447109251000001</v>
      </c>
      <c r="E532" s="16">
        <v>38.005236531000001</v>
      </c>
      <c r="F532" s="16">
        <v>32.933804960000003</v>
      </c>
      <c r="G532" s="16">
        <v>1.5080677600000001</v>
      </c>
      <c r="H532" s="16">
        <v>35.853990100000004</v>
      </c>
      <c r="I532" s="16">
        <v>11.726458619999999</v>
      </c>
      <c r="J532" s="16">
        <v>10.172809089999999</v>
      </c>
      <c r="K532" s="16">
        <v>13.752971029999999</v>
      </c>
      <c r="L532" s="16">
        <v>0.20175135999999999</v>
      </c>
      <c r="M532" s="16">
        <v>199.06890444000001</v>
      </c>
      <c r="N532" s="16">
        <v>198.582572</v>
      </c>
      <c r="O532" s="16">
        <v>0.48633243999999998</v>
      </c>
      <c r="P532" s="16">
        <v>0</v>
      </c>
      <c r="Q532" s="16">
        <v>0</v>
      </c>
      <c r="R532" s="16">
        <v>307.37000379099999</v>
      </c>
      <c r="S532" s="16">
        <v>133.81064952</v>
      </c>
      <c r="T532" s="16">
        <v>17.83136322</v>
      </c>
      <c r="U532" s="16">
        <v>17.92718747</v>
      </c>
      <c r="V532" s="16">
        <v>0</v>
      </c>
      <c r="W532" s="16">
        <v>0</v>
      </c>
      <c r="X532" s="16">
        <v>25.166757010000001</v>
      </c>
      <c r="Y532" s="16">
        <v>73.154136600000001</v>
      </c>
      <c r="Z532" s="16">
        <v>0</v>
      </c>
      <c r="AA532" s="16">
        <v>267.89009382</v>
      </c>
      <c r="AB532" s="16">
        <v>39.479909970999998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13.624575249999999</v>
      </c>
      <c r="AM532" s="16">
        <v>13.624575249999999</v>
      </c>
      <c r="AN532" s="16">
        <v>0</v>
      </c>
      <c r="AO532" s="16">
        <v>0</v>
      </c>
      <c r="AP532" s="16">
        <v>0.88044811999999995</v>
      </c>
      <c r="AQ532" s="16">
        <v>0.88044811999999995</v>
      </c>
      <c r="AR532" s="16">
        <v>0</v>
      </c>
      <c r="AS532" s="16">
        <v>0</v>
      </c>
      <c r="AT532" s="16">
        <v>14.50502337</v>
      </c>
      <c r="AU532" s="16">
        <v>24.974886601000001</v>
      </c>
      <c r="AV532" s="16">
        <v>30.450897450000003</v>
      </c>
      <c r="AW532" s="16">
        <v>55.425784051000001</v>
      </c>
      <c r="AX532" s="16">
        <v>26.477389419999998</v>
      </c>
      <c r="AY532" s="16">
        <v>0</v>
      </c>
      <c r="AZ532" s="16">
        <v>28.948394630999996</v>
      </c>
    </row>
    <row r="533" spans="2:52" x14ac:dyDescent="0.25">
      <c r="B533" s="15" t="s">
        <v>407</v>
      </c>
      <c r="C533" s="16">
        <v>18.298262546</v>
      </c>
      <c r="D533" s="16">
        <v>16.442762246000001</v>
      </c>
      <c r="E533" s="16">
        <v>15.536214536000001</v>
      </c>
      <c r="F533" s="16">
        <v>0.61306020999999999</v>
      </c>
      <c r="G533" s="16">
        <v>0.29348750000000001</v>
      </c>
      <c r="H533" s="16">
        <v>1.8555002999999999</v>
      </c>
      <c r="I533" s="16">
        <v>0.55249040000000005</v>
      </c>
      <c r="J533" s="16">
        <v>1.2330783999999999</v>
      </c>
      <c r="K533" s="16">
        <v>0</v>
      </c>
      <c r="L533" s="16">
        <v>6.9931499999999994E-2</v>
      </c>
      <c r="M533" s="16">
        <v>50.574373919999999</v>
      </c>
      <c r="N533" s="16">
        <v>40.685991000000001</v>
      </c>
      <c r="O533" s="16">
        <v>0</v>
      </c>
      <c r="P533" s="16">
        <v>0</v>
      </c>
      <c r="Q533" s="16">
        <v>9.8883829199999997</v>
      </c>
      <c r="R533" s="16">
        <v>68.872636466000003</v>
      </c>
      <c r="S533" s="16">
        <v>28.547278600000002</v>
      </c>
      <c r="T533" s="16">
        <v>4.1403955200000002</v>
      </c>
      <c r="U533" s="16">
        <v>3.2054678399999998</v>
      </c>
      <c r="V533" s="16">
        <v>0</v>
      </c>
      <c r="W533" s="16">
        <v>0</v>
      </c>
      <c r="X533" s="16">
        <v>3.96268764</v>
      </c>
      <c r="Y533" s="16">
        <v>8.9589445399999992</v>
      </c>
      <c r="Z533" s="16">
        <v>2.83123448</v>
      </c>
      <c r="AA533" s="16">
        <v>51.646008619999996</v>
      </c>
      <c r="AB533" s="16">
        <v>17.226627846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0.44512040000000003</v>
      </c>
      <c r="AM533" s="16">
        <v>0.44512040000000003</v>
      </c>
      <c r="AN533" s="16">
        <v>0</v>
      </c>
      <c r="AO533" s="16">
        <v>0</v>
      </c>
      <c r="AP533" s="16">
        <v>0</v>
      </c>
      <c r="AQ533" s="16">
        <v>0</v>
      </c>
      <c r="AR533" s="16">
        <v>0</v>
      </c>
      <c r="AS533" s="16">
        <v>0</v>
      </c>
      <c r="AT533" s="16">
        <v>0.44512040000000003</v>
      </c>
      <c r="AU533" s="16">
        <v>16.781507445999999</v>
      </c>
      <c r="AV533" s="16">
        <v>12.247840179999999</v>
      </c>
      <c r="AW533" s="16">
        <v>29.029347626000003</v>
      </c>
      <c r="AX533" s="16">
        <v>0</v>
      </c>
      <c r="AY533" s="16">
        <v>0</v>
      </c>
      <c r="AZ533" s="16">
        <v>29.029347626000003</v>
      </c>
    </row>
    <row r="534" spans="2:52" x14ac:dyDescent="0.25">
      <c r="B534" s="24" t="s">
        <v>1582</v>
      </c>
      <c r="C534" s="25">
        <f t="shared" ref="C534:AZ534" si="47">SUM(C517:C533)</f>
        <v>1604.9994249449999</v>
      </c>
      <c r="D534" s="25">
        <f t="shared" si="47"/>
        <v>1212.1456288250001</v>
      </c>
      <c r="E534" s="25">
        <f t="shared" si="47"/>
        <v>405.42080555499996</v>
      </c>
      <c r="F534" s="25">
        <f t="shared" si="47"/>
        <v>778.13344460999974</v>
      </c>
      <c r="G534" s="25">
        <f t="shared" si="47"/>
        <v>28.59137866</v>
      </c>
      <c r="H534" s="25">
        <f t="shared" si="47"/>
        <v>392.85379612000008</v>
      </c>
      <c r="I534" s="25">
        <f t="shared" si="47"/>
        <v>114.31636605999999</v>
      </c>
      <c r="J534" s="25">
        <f t="shared" si="47"/>
        <v>90.685612049999989</v>
      </c>
      <c r="K534" s="25">
        <f t="shared" si="47"/>
        <v>156.32906194</v>
      </c>
      <c r="L534" s="25">
        <f t="shared" si="47"/>
        <v>31.522756069999986</v>
      </c>
      <c r="M534" s="25">
        <f t="shared" si="47"/>
        <v>2082.6461360500002</v>
      </c>
      <c r="N534" s="25">
        <f t="shared" si="47"/>
        <v>1707.330786</v>
      </c>
      <c r="O534" s="25">
        <f t="shared" si="47"/>
        <v>360.46848120999999</v>
      </c>
      <c r="P534" s="25">
        <f t="shared" si="47"/>
        <v>2.3009999999999999E-2</v>
      </c>
      <c r="Q534" s="25">
        <f t="shared" si="47"/>
        <v>14.82385884</v>
      </c>
      <c r="R534" s="25">
        <f t="shared" si="47"/>
        <v>3687.6455609949999</v>
      </c>
      <c r="S534" s="25">
        <f t="shared" si="47"/>
        <v>2129.7084517200001</v>
      </c>
      <c r="T534" s="25">
        <f t="shared" si="47"/>
        <v>144.20621797999999</v>
      </c>
      <c r="U534" s="25">
        <f t="shared" si="47"/>
        <v>192.71603752000001</v>
      </c>
      <c r="V534" s="25">
        <f t="shared" si="47"/>
        <v>0</v>
      </c>
      <c r="W534" s="25">
        <f t="shared" si="47"/>
        <v>0.15</v>
      </c>
      <c r="X534" s="25">
        <f t="shared" si="47"/>
        <v>103.21602979999999</v>
      </c>
      <c r="Y534" s="25">
        <f t="shared" si="47"/>
        <v>336.86010341000002</v>
      </c>
      <c r="Z534" s="25">
        <f t="shared" si="47"/>
        <v>28.554709319999994</v>
      </c>
      <c r="AA534" s="25">
        <f t="shared" si="47"/>
        <v>2935.4115497500002</v>
      </c>
      <c r="AB534" s="25">
        <f t="shared" si="47"/>
        <v>752.23401124499992</v>
      </c>
      <c r="AC534" s="25">
        <f t="shared" si="47"/>
        <v>0.36416877999999997</v>
      </c>
      <c r="AD534" s="25">
        <f t="shared" si="47"/>
        <v>0.36416877999999997</v>
      </c>
      <c r="AE534" s="25">
        <f t="shared" si="47"/>
        <v>0</v>
      </c>
      <c r="AF534" s="25">
        <f t="shared" si="47"/>
        <v>0</v>
      </c>
      <c r="AG534" s="25">
        <f t="shared" si="47"/>
        <v>53.12027518</v>
      </c>
      <c r="AH534" s="25">
        <f t="shared" si="47"/>
        <v>53.12027518</v>
      </c>
      <c r="AI534" s="25">
        <f t="shared" si="47"/>
        <v>0</v>
      </c>
      <c r="AJ534" s="25">
        <f t="shared" si="47"/>
        <v>0</v>
      </c>
      <c r="AK534" s="25">
        <f t="shared" si="47"/>
        <v>53.48444396</v>
      </c>
      <c r="AL534" s="25">
        <f t="shared" si="47"/>
        <v>356.27022308000005</v>
      </c>
      <c r="AM534" s="25">
        <f t="shared" si="47"/>
        <v>356.27022308000005</v>
      </c>
      <c r="AN534" s="25">
        <f t="shared" si="47"/>
        <v>0</v>
      </c>
      <c r="AO534" s="25">
        <f t="shared" si="47"/>
        <v>0</v>
      </c>
      <c r="AP534" s="25">
        <f t="shared" si="47"/>
        <v>56.021181479999996</v>
      </c>
      <c r="AQ534" s="25">
        <f t="shared" si="47"/>
        <v>56.021181479999996</v>
      </c>
      <c r="AR534" s="25">
        <f t="shared" si="47"/>
        <v>0</v>
      </c>
      <c r="AS534" s="25">
        <f t="shared" si="47"/>
        <v>0</v>
      </c>
      <c r="AT534" s="25">
        <f t="shared" si="47"/>
        <v>412.29140455999999</v>
      </c>
      <c r="AU534" s="25">
        <f t="shared" si="47"/>
        <v>393.42705064499995</v>
      </c>
      <c r="AV534" s="25">
        <f t="shared" si="47"/>
        <v>537.69988663000004</v>
      </c>
      <c r="AW534" s="25">
        <f t="shared" si="47"/>
        <v>931.12693727500005</v>
      </c>
      <c r="AX534" s="25">
        <f t="shared" si="47"/>
        <v>229.39180205999997</v>
      </c>
      <c r="AY534" s="25">
        <f t="shared" si="47"/>
        <v>4.3643199699999995</v>
      </c>
      <c r="AZ534" s="25">
        <f t="shared" si="47"/>
        <v>697.3708152449999</v>
      </c>
    </row>
    <row r="535" spans="2:52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2:52" x14ac:dyDescent="0.25">
      <c r="B536" s="14" t="s">
        <v>351</v>
      </c>
    </row>
    <row r="537" spans="2:52" x14ac:dyDescent="0.25">
      <c r="B537" s="15" t="s">
        <v>409</v>
      </c>
      <c r="C537" s="16">
        <v>26.886136035</v>
      </c>
      <c r="D537" s="16">
        <v>20.066412735</v>
      </c>
      <c r="E537" s="16">
        <v>12.030359445</v>
      </c>
      <c r="F537" s="16">
        <v>7.3563152000000001</v>
      </c>
      <c r="G537" s="16">
        <v>0.67973808999999996</v>
      </c>
      <c r="H537" s="16">
        <v>6.8197233000000006</v>
      </c>
      <c r="I537" s="16">
        <v>2.4593543599999999</v>
      </c>
      <c r="J537" s="16">
        <v>0.75521064000000004</v>
      </c>
      <c r="K537" s="16">
        <v>2.2013968999999998</v>
      </c>
      <c r="L537" s="16">
        <v>1.4037613999999998</v>
      </c>
      <c r="M537" s="16">
        <v>64.310652969999992</v>
      </c>
      <c r="N537" s="16">
        <v>62.757573000000001</v>
      </c>
      <c r="O537" s="16">
        <v>1.55307997</v>
      </c>
      <c r="P537" s="16">
        <v>0</v>
      </c>
      <c r="Q537" s="16">
        <v>0</v>
      </c>
      <c r="R537" s="16">
        <v>91.196789004999999</v>
      </c>
      <c r="S537" s="16">
        <v>41.029977559999999</v>
      </c>
      <c r="T537" s="16">
        <v>4.7785470199999995</v>
      </c>
      <c r="U537" s="16">
        <v>4.8801453099999996</v>
      </c>
      <c r="V537" s="16">
        <v>0</v>
      </c>
      <c r="W537" s="16">
        <v>0</v>
      </c>
      <c r="X537" s="16">
        <v>8.2549048200000001</v>
      </c>
      <c r="Y537" s="16">
        <v>4.4512926900000007</v>
      </c>
      <c r="Z537" s="16">
        <v>0</v>
      </c>
      <c r="AA537" s="16">
        <v>63.394867399999995</v>
      </c>
      <c r="AB537" s="16">
        <v>27.801921605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3.1581201299999999</v>
      </c>
      <c r="AM537" s="16">
        <v>3.1581201299999999</v>
      </c>
      <c r="AN537" s="16">
        <v>0</v>
      </c>
      <c r="AO537" s="16">
        <v>0</v>
      </c>
      <c r="AP537" s="16">
        <v>0</v>
      </c>
      <c r="AQ537" s="16">
        <v>0</v>
      </c>
      <c r="AR537" s="16">
        <v>0</v>
      </c>
      <c r="AS537" s="16">
        <v>0</v>
      </c>
      <c r="AT537" s="16">
        <v>3.1581201299999999</v>
      </c>
      <c r="AU537" s="16">
        <v>24.643801474999997</v>
      </c>
      <c r="AV537" s="16">
        <v>64.448832609999997</v>
      </c>
      <c r="AW537" s="16">
        <v>89.092634085</v>
      </c>
      <c r="AX537" s="16">
        <v>6.8634558900000009</v>
      </c>
      <c r="AY537" s="16">
        <v>0</v>
      </c>
      <c r="AZ537" s="16">
        <v>82.229178195000003</v>
      </c>
    </row>
    <row r="538" spans="2:52" x14ac:dyDescent="0.25">
      <c r="B538" s="15" t="s">
        <v>410</v>
      </c>
      <c r="C538" s="16">
        <v>30.077610299000003</v>
      </c>
      <c r="D538" s="16">
        <v>19.870606399</v>
      </c>
      <c r="E538" s="16">
        <v>14.267265809</v>
      </c>
      <c r="F538" s="16">
        <v>4.8423941500000005</v>
      </c>
      <c r="G538" s="16">
        <v>0.76094643999999989</v>
      </c>
      <c r="H538" s="16">
        <v>10.2070039</v>
      </c>
      <c r="I538" s="16">
        <v>5.88058529</v>
      </c>
      <c r="J538" s="16">
        <v>2.4793167999999999</v>
      </c>
      <c r="K538" s="16">
        <v>1.800692</v>
      </c>
      <c r="L538" s="16">
        <v>4.6409810000000003E-2</v>
      </c>
      <c r="M538" s="16">
        <v>72.809965900000009</v>
      </c>
      <c r="N538" s="16">
        <v>72.809965900000009</v>
      </c>
      <c r="O538" s="16">
        <v>0</v>
      </c>
      <c r="P538" s="16">
        <v>0</v>
      </c>
      <c r="Q538" s="16">
        <v>0</v>
      </c>
      <c r="R538" s="16">
        <v>102.88757619899999</v>
      </c>
      <c r="S538" s="16">
        <v>63.936747340000004</v>
      </c>
      <c r="T538" s="16">
        <v>5.0332891500000008</v>
      </c>
      <c r="U538" s="16">
        <v>8.5170296199999989</v>
      </c>
      <c r="V538" s="16">
        <v>0</v>
      </c>
      <c r="W538" s="16">
        <v>0</v>
      </c>
      <c r="X538" s="16">
        <v>5.1102483599999999</v>
      </c>
      <c r="Y538" s="16">
        <v>8.3125913499999999</v>
      </c>
      <c r="Z538" s="16">
        <v>0.92351897999999999</v>
      </c>
      <c r="AA538" s="16">
        <v>91.833424800000017</v>
      </c>
      <c r="AB538" s="16">
        <v>11.054151399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3.2472029999999998</v>
      </c>
      <c r="AM538" s="16">
        <v>3.2472029999999998</v>
      </c>
      <c r="AN538" s="16">
        <v>0</v>
      </c>
      <c r="AO538" s="16">
        <v>0</v>
      </c>
      <c r="AP538" s="16">
        <v>1.3333333200000002</v>
      </c>
      <c r="AQ538" s="16">
        <v>1.3333333200000002</v>
      </c>
      <c r="AR538" s="16">
        <v>0</v>
      </c>
      <c r="AS538" s="16">
        <v>0</v>
      </c>
      <c r="AT538" s="16">
        <v>4.5805363200000002</v>
      </c>
      <c r="AU538" s="16">
        <v>6.473615079</v>
      </c>
      <c r="AV538" s="16">
        <v>5.6149899999999997</v>
      </c>
      <c r="AW538" s="16">
        <v>12.088605079000001</v>
      </c>
      <c r="AX538" s="16">
        <v>3.5355675799999995</v>
      </c>
      <c r="AY538" s="16">
        <v>0</v>
      </c>
      <c r="AZ538" s="16">
        <v>8.5530374990000002</v>
      </c>
    </row>
    <row r="539" spans="2:52" x14ac:dyDescent="0.25">
      <c r="B539" s="15" t="s">
        <v>411</v>
      </c>
      <c r="C539" s="16">
        <v>34.336043474</v>
      </c>
      <c r="D539" s="16">
        <v>23.949036803999999</v>
      </c>
      <c r="E539" s="16">
        <v>17.345150724</v>
      </c>
      <c r="F539" s="16">
        <v>5.9912657199999995</v>
      </c>
      <c r="G539" s="16">
        <v>0.61262035999999997</v>
      </c>
      <c r="H539" s="16">
        <v>10.38700667</v>
      </c>
      <c r="I539" s="16">
        <v>6.6206610000000001</v>
      </c>
      <c r="J539" s="16">
        <v>0.97346200000000005</v>
      </c>
      <c r="K539" s="16">
        <v>2.637902</v>
      </c>
      <c r="L539" s="16">
        <v>0.15498167000000002</v>
      </c>
      <c r="M539" s="16">
        <v>92.151730999999998</v>
      </c>
      <c r="N539" s="16">
        <v>92.151730999999998</v>
      </c>
      <c r="O539" s="16">
        <v>0</v>
      </c>
      <c r="P539" s="16">
        <v>0</v>
      </c>
      <c r="Q539" s="16">
        <v>0</v>
      </c>
      <c r="R539" s="16">
        <v>126.48777447400001</v>
      </c>
      <c r="S539" s="16">
        <v>48.277350499999997</v>
      </c>
      <c r="T539" s="16">
        <v>5.2693728000000011</v>
      </c>
      <c r="U539" s="16">
        <v>6.5538371099999999</v>
      </c>
      <c r="V539" s="16">
        <v>0</v>
      </c>
      <c r="W539" s="16">
        <v>0</v>
      </c>
      <c r="X539" s="16">
        <v>3.0590862699999999</v>
      </c>
      <c r="Y539" s="16">
        <v>4.6028736100000005</v>
      </c>
      <c r="Z539" s="16">
        <v>0</v>
      </c>
      <c r="AA539" s="16">
        <v>67.762520290000012</v>
      </c>
      <c r="AB539" s="16">
        <v>58.725254184000001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0.1301456</v>
      </c>
      <c r="AM539" s="16">
        <v>0.1301456</v>
      </c>
      <c r="AN539" s="16">
        <v>0</v>
      </c>
      <c r="AO539" s="16">
        <v>0</v>
      </c>
      <c r="AP539" s="16">
        <v>0</v>
      </c>
      <c r="AQ539" s="16">
        <v>0</v>
      </c>
      <c r="AR539" s="16">
        <v>0</v>
      </c>
      <c r="AS539" s="16">
        <v>0</v>
      </c>
      <c r="AT539" s="16">
        <v>0.1301456</v>
      </c>
      <c r="AU539" s="16">
        <v>58.595108584000002</v>
      </c>
      <c r="AV539" s="16">
        <v>103.34004774</v>
      </c>
      <c r="AW539" s="16">
        <v>161.93515632399999</v>
      </c>
      <c r="AX539" s="16">
        <v>0</v>
      </c>
      <c r="AY539" s="16">
        <v>0</v>
      </c>
      <c r="AZ539" s="16">
        <v>161.93515632399999</v>
      </c>
    </row>
    <row r="540" spans="2:52" x14ac:dyDescent="0.25">
      <c r="B540" s="15" t="s">
        <v>412</v>
      </c>
      <c r="C540" s="16">
        <v>38.009629928000003</v>
      </c>
      <c r="D540" s="16">
        <v>7.0485128979999994</v>
      </c>
      <c r="E540" s="16">
        <v>3.0859062079999999</v>
      </c>
      <c r="F540" s="16">
        <v>3.8298385499999998</v>
      </c>
      <c r="G540" s="16">
        <v>0.13276814000000001</v>
      </c>
      <c r="H540" s="16">
        <v>30.96111703</v>
      </c>
      <c r="I540" s="16">
        <v>0.9004626</v>
      </c>
      <c r="J540" s="16">
        <v>0.44658152000000001</v>
      </c>
      <c r="K540" s="16">
        <v>29.370280510000001</v>
      </c>
      <c r="L540" s="16">
        <v>0.24379239999999999</v>
      </c>
      <c r="M540" s="16">
        <v>56.637185600000002</v>
      </c>
      <c r="N540" s="16">
        <v>47.627879999999998</v>
      </c>
      <c r="O540" s="16">
        <v>9.0093055999999994</v>
      </c>
      <c r="P540" s="16">
        <v>0</v>
      </c>
      <c r="Q540" s="16">
        <v>0</v>
      </c>
      <c r="R540" s="16">
        <v>94.646815527999991</v>
      </c>
      <c r="S540" s="16">
        <v>48.44819674</v>
      </c>
      <c r="T540" s="16">
        <v>1.49442355</v>
      </c>
      <c r="U540" s="16">
        <v>3.7497034399999998</v>
      </c>
      <c r="V540" s="16">
        <v>0</v>
      </c>
      <c r="W540" s="16">
        <v>0</v>
      </c>
      <c r="X540" s="16">
        <v>3.68052936</v>
      </c>
      <c r="Y540" s="16">
        <v>22.48723837</v>
      </c>
      <c r="Z540" s="16">
        <v>0.96964995999999992</v>
      </c>
      <c r="AA540" s="16">
        <v>80.829741419999991</v>
      </c>
      <c r="AB540" s="16">
        <v>13.817074108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9.7457693800000005</v>
      </c>
      <c r="AM540" s="16">
        <v>9.7457693800000005</v>
      </c>
      <c r="AN540" s="16">
        <v>0</v>
      </c>
      <c r="AO540" s="16">
        <v>0</v>
      </c>
      <c r="AP540" s="16">
        <v>0</v>
      </c>
      <c r="AQ540" s="16">
        <v>0</v>
      </c>
      <c r="AR540" s="16">
        <v>0</v>
      </c>
      <c r="AS540" s="16">
        <v>0</v>
      </c>
      <c r="AT540" s="16">
        <v>9.7457693800000005</v>
      </c>
      <c r="AU540" s="16">
        <v>4.0713047280000003</v>
      </c>
      <c r="AV540" s="16">
        <v>16.172889510000001</v>
      </c>
      <c r="AW540" s="16">
        <v>20.244194238000002</v>
      </c>
      <c r="AX540" s="16">
        <v>3.5006830999999998</v>
      </c>
      <c r="AY540" s="16">
        <v>3.5343707000000002</v>
      </c>
      <c r="AZ540" s="16">
        <v>13.209140438</v>
      </c>
    </row>
    <row r="541" spans="2:52" x14ac:dyDescent="0.25">
      <c r="B541" s="15" t="s">
        <v>413</v>
      </c>
      <c r="C541" s="16">
        <v>3.851565436</v>
      </c>
      <c r="D541" s="16">
        <v>1.8653625160000002</v>
      </c>
      <c r="E541" s="16">
        <v>1.110858066</v>
      </c>
      <c r="F541" s="16">
        <v>0.56749531000000009</v>
      </c>
      <c r="G541" s="16">
        <v>0.18700914000000002</v>
      </c>
      <c r="H541" s="16">
        <v>1.98620292</v>
      </c>
      <c r="I541" s="16">
        <v>0.82266214999999998</v>
      </c>
      <c r="J541" s="16">
        <v>0.22364879999999998</v>
      </c>
      <c r="K541" s="16">
        <v>0.53289103999999998</v>
      </c>
      <c r="L541" s="16">
        <v>0.40700092999999998</v>
      </c>
      <c r="M541" s="16">
        <v>36.682903000000003</v>
      </c>
      <c r="N541" s="16">
        <v>36.216270000000002</v>
      </c>
      <c r="O541" s="16">
        <v>0.46663300000000002</v>
      </c>
      <c r="P541" s="16">
        <v>0</v>
      </c>
      <c r="Q541" s="16">
        <v>0</v>
      </c>
      <c r="R541" s="16">
        <v>40.534468435999997</v>
      </c>
      <c r="S541" s="16">
        <v>29.586136440000001</v>
      </c>
      <c r="T541" s="16">
        <v>0.47769498999999999</v>
      </c>
      <c r="U541" s="16">
        <v>2.3408605299999996</v>
      </c>
      <c r="V541" s="16">
        <v>0</v>
      </c>
      <c r="W541" s="16">
        <v>0</v>
      </c>
      <c r="X541" s="16">
        <v>0.69738288999999998</v>
      </c>
      <c r="Y541" s="16">
        <v>1.9238883100000002</v>
      </c>
      <c r="Z541" s="16">
        <v>0</v>
      </c>
      <c r="AA541" s="16">
        <v>35.025963160000003</v>
      </c>
      <c r="AB541" s="16">
        <v>5.5085052760000002</v>
      </c>
      <c r="AC541" s="16">
        <v>0</v>
      </c>
      <c r="AD541" s="16">
        <v>0</v>
      </c>
      <c r="AE541" s="16">
        <v>0</v>
      </c>
      <c r="AF541" s="16">
        <v>0</v>
      </c>
      <c r="AG541" s="16">
        <v>0</v>
      </c>
      <c r="AH541" s="16">
        <v>0</v>
      </c>
      <c r="AI541" s="16">
        <v>0</v>
      </c>
      <c r="AJ541" s="16">
        <v>0</v>
      </c>
      <c r="AK541" s="16">
        <v>0</v>
      </c>
      <c r="AL541" s="16">
        <v>0.22082220000000002</v>
      </c>
      <c r="AM541" s="16">
        <v>0.22082220000000002</v>
      </c>
      <c r="AN541" s="16">
        <v>0</v>
      </c>
      <c r="AO541" s="16">
        <v>0</v>
      </c>
      <c r="AP541" s="16">
        <v>0</v>
      </c>
      <c r="AQ541" s="16">
        <v>0</v>
      </c>
      <c r="AR541" s="16">
        <v>0</v>
      </c>
      <c r="AS541" s="16">
        <v>0</v>
      </c>
      <c r="AT541" s="16">
        <v>0.22082220000000002</v>
      </c>
      <c r="AU541" s="16">
        <v>5.2876830760000004</v>
      </c>
      <c r="AV541" s="16">
        <v>7.3232525800000001</v>
      </c>
      <c r="AW541" s="16">
        <v>12.610935655999999</v>
      </c>
      <c r="AX541" s="16">
        <v>1.97764647</v>
      </c>
      <c r="AY541" s="16">
        <v>0</v>
      </c>
      <c r="AZ541" s="16">
        <v>10.633289185999999</v>
      </c>
    </row>
    <row r="542" spans="2:52" x14ac:dyDescent="0.25">
      <c r="B542" s="15" t="s">
        <v>414</v>
      </c>
      <c r="C542" s="16">
        <v>19.097981729000001</v>
      </c>
      <c r="D542" s="16">
        <v>14.023855829000002</v>
      </c>
      <c r="E542" s="16">
        <v>5.6235061290000008</v>
      </c>
      <c r="F542" s="16">
        <v>8.1997183000000007</v>
      </c>
      <c r="G542" s="16">
        <v>0.20063139999999999</v>
      </c>
      <c r="H542" s="16">
        <v>5.0741259000000003</v>
      </c>
      <c r="I542" s="16">
        <v>2.05538796</v>
      </c>
      <c r="J542" s="16">
        <v>0.93323444</v>
      </c>
      <c r="K542" s="16">
        <v>1.8990484999999999</v>
      </c>
      <c r="L542" s="16">
        <v>0.18645500000000001</v>
      </c>
      <c r="M542" s="16">
        <v>46.856221709999993</v>
      </c>
      <c r="N542" s="16">
        <v>41.203332000000003</v>
      </c>
      <c r="O542" s="16">
        <v>5.58607005</v>
      </c>
      <c r="P542" s="16">
        <v>0</v>
      </c>
      <c r="Q542" s="16">
        <v>6.6819660000000003E-2</v>
      </c>
      <c r="R542" s="16">
        <v>65.954203438999997</v>
      </c>
      <c r="S542" s="16">
        <v>43.410362880000001</v>
      </c>
      <c r="T542" s="16">
        <v>3.0288253100000002</v>
      </c>
      <c r="U542" s="16">
        <v>5.9461105400000003</v>
      </c>
      <c r="V542" s="16">
        <v>0</v>
      </c>
      <c r="W542" s="16">
        <v>0</v>
      </c>
      <c r="X542" s="16">
        <v>2.1249798900000001</v>
      </c>
      <c r="Y542" s="16">
        <v>7.9715732900000003</v>
      </c>
      <c r="Z542" s="16">
        <v>0.4690801</v>
      </c>
      <c r="AA542" s="16">
        <v>62.950932010000002</v>
      </c>
      <c r="AB542" s="16">
        <v>3.0032714290000002</v>
      </c>
      <c r="AC542" s="16">
        <v>0</v>
      </c>
      <c r="AD542" s="16">
        <v>0</v>
      </c>
      <c r="AE542" s="16">
        <v>0</v>
      </c>
      <c r="AF542" s="16">
        <v>0</v>
      </c>
      <c r="AG542" s="16">
        <v>0</v>
      </c>
      <c r="AH542" s="16">
        <v>0</v>
      </c>
      <c r="AI542" s="16">
        <v>0</v>
      </c>
      <c r="AJ542" s="16">
        <v>0</v>
      </c>
      <c r="AK542" s="16">
        <v>0</v>
      </c>
      <c r="AL542" s="16">
        <v>0.55230000000000001</v>
      </c>
      <c r="AM542" s="16">
        <v>0.55230000000000001</v>
      </c>
      <c r="AN542" s="16">
        <v>0</v>
      </c>
      <c r="AO542" s="16">
        <v>0</v>
      </c>
      <c r="AP542" s="16">
        <v>0</v>
      </c>
      <c r="AQ542" s="16">
        <v>0</v>
      </c>
      <c r="AR542" s="16">
        <v>0</v>
      </c>
      <c r="AS542" s="16">
        <v>0</v>
      </c>
      <c r="AT542" s="16">
        <v>0.55230000000000001</v>
      </c>
      <c r="AU542" s="16">
        <v>2.450971429</v>
      </c>
      <c r="AV542" s="16">
        <v>5.506209619999999</v>
      </c>
      <c r="AW542" s="16">
        <v>7.9571810489999999</v>
      </c>
      <c r="AX542" s="16">
        <v>0</v>
      </c>
      <c r="AY542" s="16">
        <v>0</v>
      </c>
      <c r="AZ542" s="16">
        <v>7.9571810489999999</v>
      </c>
    </row>
    <row r="543" spans="2:52" x14ac:dyDescent="0.25">
      <c r="B543" s="15" t="s">
        <v>415</v>
      </c>
      <c r="C543" s="16">
        <v>11.715410765000001</v>
      </c>
      <c r="D543" s="16">
        <v>4.5663324450000005</v>
      </c>
      <c r="E543" s="16">
        <v>2.7154753250000003</v>
      </c>
      <c r="F543" s="16">
        <v>1.5898849399999999</v>
      </c>
      <c r="G543" s="16">
        <v>0.26097218</v>
      </c>
      <c r="H543" s="16">
        <v>7.1490783199999992</v>
      </c>
      <c r="I543" s="16">
        <v>1.1376902799999999</v>
      </c>
      <c r="J543" s="16">
        <v>1.45549397</v>
      </c>
      <c r="K543" s="16">
        <v>4.3427322999999998</v>
      </c>
      <c r="L543" s="16">
        <v>0.21316177</v>
      </c>
      <c r="M543" s="16">
        <v>52.717596</v>
      </c>
      <c r="N543" s="16">
        <v>52.717596</v>
      </c>
      <c r="O543" s="16">
        <v>0</v>
      </c>
      <c r="P543" s="16">
        <v>0</v>
      </c>
      <c r="Q543" s="16">
        <v>0</v>
      </c>
      <c r="R543" s="16">
        <v>64.433006765000002</v>
      </c>
      <c r="S543" s="16">
        <v>42.923252429999998</v>
      </c>
      <c r="T543" s="16">
        <v>1.74291197</v>
      </c>
      <c r="U543" s="16">
        <v>5.0028430099999994</v>
      </c>
      <c r="V543" s="16">
        <v>0.25360460000000001</v>
      </c>
      <c r="W543" s="16">
        <v>0</v>
      </c>
      <c r="X543" s="16">
        <v>2.1935470800000001</v>
      </c>
      <c r="Y543" s="16">
        <v>7.5603164100000004</v>
      </c>
      <c r="Z543" s="16">
        <v>0.15352162</v>
      </c>
      <c r="AA543" s="16">
        <v>59.829997119999994</v>
      </c>
      <c r="AB543" s="16">
        <v>4.6030096450000002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3.5697239399999998</v>
      </c>
      <c r="AM543" s="16">
        <v>3.5697239399999998</v>
      </c>
      <c r="AN543" s="16">
        <v>0</v>
      </c>
      <c r="AO543" s="16">
        <v>0</v>
      </c>
      <c r="AP543" s="16">
        <v>0.10279197</v>
      </c>
      <c r="AQ543" s="16">
        <v>0.10279197</v>
      </c>
      <c r="AR543" s="16">
        <v>0</v>
      </c>
      <c r="AS543" s="16">
        <v>0</v>
      </c>
      <c r="AT543" s="16">
        <v>3.67251591</v>
      </c>
      <c r="AU543" s="16">
        <v>0.93049373499999999</v>
      </c>
      <c r="AV543" s="16">
        <v>4.4111007500000001</v>
      </c>
      <c r="AW543" s="16">
        <v>5.3415944849999999</v>
      </c>
      <c r="AX543" s="16">
        <v>0</v>
      </c>
      <c r="AY543" s="16">
        <v>0</v>
      </c>
      <c r="AZ543" s="16">
        <v>5.3415944849999999</v>
      </c>
    </row>
    <row r="544" spans="2:52" x14ac:dyDescent="0.25">
      <c r="B544" s="15" t="s">
        <v>416</v>
      </c>
      <c r="C544" s="16">
        <v>83.900468930999992</v>
      </c>
      <c r="D544" s="16">
        <v>56.984687331000003</v>
      </c>
      <c r="E544" s="16">
        <v>21.761439030999998</v>
      </c>
      <c r="F544" s="16">
        <v>33.274083099999999</v>
      </c>
      <c r="G544" s="16">
        <v>1.9491651999999999</v>
      </c>
      <c r="H544" s="16">
        <v>26.915781600000003</v>
      </c>
      <c r="I544" s="16">
        <v>8.6645409999999998</v>
      </c>
      <c r="J544" s="16">
        <v>3.8754249999999999</v>
      </c>
      <c r="K544" s="16">
        <v>13.4026183</v>
      </c>
      <c r="L544" s="16">
        <v>0.97319730000000004</v>
      </c>
      <c r="M544" s="16">
        <v>118.33587799999999</v>
      </c>
      <c r="N544" s="16">
        <v>117.33587799999999</v>
      </c>
      <c r="O544" s="16">
        <v>0</v>
      </c>
      <c r="P544" s="16">
        <v>1</v>
      </c>
      <c r="Q544" s="16">
        <v>0</v>
      </c>
      <c r="R544" s="16">
        <v>202.23634693099999</v>
      </c>
      <c r="S544" s="16">
        <v>99.037984890000004</v>
      </c>
      <c r="T544" s="16">
        <v>8.0234390199999996</v>
      </c>
      <c r="U544" s="16">
        <v>12.284722009999999</v>
      </c>
      <c r="V544" s="16">
        <v>0</v>
      </c>
      <c r="W544" s="16">
        <v>0</v>
      </c>
      <c r="X544" s="16">
        <v>4.0997147500000004</v>
      </c>
      <c r="Y544" s="16">
        <v>31.512634989999999</v>
      </c>
      <c r="Z544" s="16">
        <v>4.72027894</v>
      </c>
      <c r="AA544" s="16">
        <v>159.6787746</v>
      </c>
      <c r="AB544" s="16">
        <v>42.557572331000003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11.045424240000001</v>
      </c>
      <c r="AM544" s="16">
        <v>11.045424240000001</v>
      </c>
      <c r="AN544" s="16">
        <v>0</v>
      </c>
      <c r="AO544" s="16">
        <v>0</v>
      </c>
      <c r="AP544" s="16">
        <v>9.7797211700000002</v>
      </c>
      <c r="AQ544" s="16">
        <v>9.7797211700000002</v>
      </c>
      <c r="AR544" s="16">
        <v>0</v>
      </c>
      <c r="AS544" s="16">
        <v>0</v>
      </c>
      <c r="AT544" s="16">
        <v>20.825145410000001</v>
      </c>
      <c r="AU544" s="16">
        <v>21.732426920999995</v>
      </c>
      <c r="AV544" s="16">
        <v>124.28503000000001</v>
      </c>
      <c r="AW544" s="16">
        <v>146.01745692099999</v>
      </c>
      <c r="AX544" s="16">
        <v>10.10337223</v>
      </c>
      <c r="AY544" s="16">
        <v>8.0857010000000002</v>
      </c>
      <c r="AZ544" s="16">
        <v>127.828383691</v>
      </c>
    </row>
    <row r="545" spans="2:52" x14ac:dyDescent="0.25">
      <c r="B545" s="15" t="s">
        <v>417</v>
      </c>
      <c r="C545" s="16">
        <v>10.318554145</v>
      </c>
      <c r="D545" s="16">
        <v>3.2161907850000002</v>
      </c>
      <c r="E545" s="16">
        <v>2.0456456850000002</v>
      </c>
      <c r="F545" s="16">
        <v>1.0296391600000001</v>
      </c>
      <c r="G545" s="16">
        <v>0.14090594000000001</v>
      </c>
      <c r="H545" s="16">
        <v>7.1023633599999991</v>
      </c>
      <c r="I545" s="16">
        <v>0.79633514999999999</v>
      </c>
      <c r="J545" s="16">
        <v>0.84208005000000008</v>
      </c>
      <c r="K545" s="16">
        <v>5.0005290599999999</v>
      </c>
      <c r="L545" s="16">
        <v>0.46341909999999997</v>
      </c>
      <c r="M545" s="16">
        <v>53.29751598</v>
      </c>
      <c r="N545" s="16">
        <v>42.597295000000003</v>
      </c>
      <c r="O545" s="16">
        <v>0.46921996999999999</v>
      </c>
      <c r="P545" s="16">
        <v>10.23100101</v>
      </c>
      <c r="Q545" s="16">
        <v>0</v>
      </c>
      <c r="R545" s="16">
        <v>63.616070125</v>
      </c>
      <c r="S545" s="16">
        <v>49.631937780000001</v>
      </c>
      <c r="T545" s="16">
        <v>1.10756597</v>
      </c>
      <c r="U545" s="16">
        <v>3.5780152200000002</v>
      </c>
      <c r="V545" s="16">
        <v>0</v>
      </c>
      <c r="W545" s="16">
        <v>0</v>
      </c>
      <c r="X545" s="16">
        <v>1.4621094800000001</v>
      </c>
      <c r="Y545" s="16">
        <v>10.71528958</v>
      </c>
      <c r="Z545" s="16">
        <v>1.3698223799999998</v>
      </c>
      <c r="AA545" s="16">
        <v>67.864740409999996</v>
      </c>
      <c r="AB545" s="16">
        <v>-4.2486702849999993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5.0873452600000002</v>
      </c>
      <c r="AM545" s="16">
        <v>5.0873452600000002</v>
      </c>
      <c r="AN545" s="16">
        <v>0</v>
      </c>
      <c r="AO545" s="16">
        <v>0</v>
      </c>
      <c r="AP545" s="16">
        <v>2.7780184300000004</v>
      </c>
      <c r="AQ545" s="16">
        <v>2.7780184300000004</v>
      </c>
      <c r="AR545" s="16">
        <v>0</v>
      </c>
      <c r="AS545" s="16">
        <v>0</v>
      </c>
      <c r="AT545" s="16">
        <v>7.8653636899999997</v>
      </c>
      <c r="AU545" s="16">
        <v>-12.114033975</v>
      </c>
      <c r="AV545" s="16">
        <v>21.501132470000002</v>
      </c>
      <c r="AW545" s="16">
        <v>9.387098495</v>
      </c>
      <c r="AX545" s="16">
        <v>0.70476960999999994</v>
      </c>
      <c r="AY545" s="16">
        <v>1.8444761399999998</v>
      </c>
      <c r="AZ545" s="16">
        <v>6.8378527450000002</v>
      </c>
    </row>
    <row r="546" spans="2:52" x14ac:dyDescent="0.25">
      <c r="B546" s="15" t="s">
        <v>418</v>
      </c>
      <c r="C546" s="16">
        <v>13.825839174</v>
      </c>
      <c r="D546" s="16">
        <v>7.7059469639999998</v>
      </c>
      <c r="E546" s="16">
        <v>1.8862644240000002</v>
      </c>
      <c r="F546" s="16">
        <v>5.5238764600000003</v>
      </c>
      <c r="G546" s="16">
        <v>0.29580608000000003</v>
      </c>
      <c r="H546" s="16">
        <v>6.1198922100000006</v>
      </c>
      <c r="I546" s="16">
        <v>1.45351673</v>
      </c>
      <c r="J546" s="16">
        <v>0.70564640000000001</v>
      </c>
      <c r="K546" s="16">
        <v>3.95219868</v>
      </c>
      <c r="L546" s="16">
        <v>8.5304000000000005E-3</v>
      </c>
      <c r="M546" s="16">
        <v>61.161907169999999</v>
      </c>
      <c r="N546" s="16">
        <v>48.826368000000002</v>
      </c>
      <c r="O546" s="16">
        <v>12.335539170000001</v>
      </c>
      <c r="P546" s="16">
        <v>0</v>
      </c>
      <c r="Q546" s="16">
        <v>0</v>
      </c>
      <c r="R546" s="16">
        <v>74.987746344000001</v>
      </c>
      <c r="S546" s="16">
        <v>42.674138299999996</v>
      </c>
      <c r="T546" s="16">
        <v>2.0858193200000001</v>
      </c>
      <c r="U546" s="16">
        <v>6.2536639900000006</v>
      </c>
      <c r="V546" s="16">
        <v>0</v>
      </c>
      <c r="W546" s="16">
        <v>4.3645989400000005</v>
      </c>
      <c r="X546" s="16">
        <v>1.7891375300000001</v>
      </c>
      <c r="Y546" s="16">
        <v>12.482838939999999</v>
      </c>
      <c r="Z546" s="16">
        <v>0</v>
      </c>
      <c r="AA546" s="16">
        <v>69.650197019999993</v>
      </c>
      <c r="AB546" s="16">
        <v>5.3375493240000003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1.8973291999999999</v>
      </c>
      <c r="AM546" s="16">
        <v>1.8973291999999999</v>
      </c>
      <c r="AN546" s="16">
        <v>0</v>
      </c>
      <c r="AO546" s="16">
        <v>0</v>
      </c>
      <c r="AP546" s="16">
        <v>4.4748734000000008</v>
      </c>
      <c r="AQ546" s="16">
        <v>4.4748734000000008</v>
      </c>
      <c r="AR546" s="16">
        <v>0</v>
      </c>
      <c r="AS546" s="16">
        <v>0</v>
      </c>
      <c r="AT546" s="16">
        <v>6.3722026000000005</v>
      </c>
      <c r="AU546" s="16">
        <v>-1.034653276</v>
      </c>
      <c r="AV546" s="16">
        <v>13.989005690000001</v>
      </c>
      <c r="AW546" s="16">
        <v>12.954352414000001</v>
      </c>
      <c r="AX546" s="16">
        <v>0</v>
      </c>
      <c r="AY546" s="16">
        <v>0</v>
      </c>
      <c r="AZ546" s="16">
        <v>12.954352414000001</v>
      </c>
    </row>
    <row r="547" spans="2:52" x14ac:dyDescent="0.25">
      <c r="B547" s="15" t="s">
        <v>419</v>
      </c>
      <c r="C547" s="16">
        <v>3.5600566920000003</v>
      </c>
      <c r="D547" s="16">
        <v>2.0774771220000003</v>
      </c>
      <c r="E547" s="16">
        <v>1.1825885520000001</v>
      </c>
      <c r="F547" s="16">
        <v>0.63217312000000003</v>
      </c>
      <c r="G547" s="16">
        <v>0.26271545000000002</v>
      </c>
      <c r="H547" s="16">
        <v>1.48257957</v>
      </c>
      <c r="I547" s="16">
        <v>0.82728459999999993</v>
      </c>
      <c r="J547" s="16">
        <v>0.24606</v>
      </c>
      <c r="K547" s="16">
        <v>0.12324450000000001</v>
      </c>
      <c r="L547" s="16">
        <v>0.28599047</v>
      </c>
      <c r="M547" s="16">
        <v>42.14496887</v>
      </c>
      <c r="N547" s="16">
        <v>41.750501</v>
      </c>
      <c r="O547" s="16">
        <v>0.39446787</v>
      </c>
      <c r="P547" s="16">
        <v>0</v>
      </c>
      <c r="Q547" s="16">
        <v>0</v>
      </c>
      <c r="R547" s="16">
        <v>45.705025561999996</v>
      </c>
      <c r="S547" s="16">
        <v>30.19781416</v>
      </c>
      <c r="T547" s="16">
        <v>0.59609358000000001</v>
      </c>
      <c r="U547" s="16">
        <v>2.7300105399999999</v>
      </c>
      <c r="V547" s="16">
        <v>0</v>
      </c>
      <c r="W547" s="16">
        <v>0</v>
      </c>
      <c r="X547" s="16">
        <v>2.03582244</v>
      </c>
      <c r="Y547" s="16">
        <v>4.6709779999999999</v>
      </c>
      <c r="Z547" s="16">
        <v>0.15935801999999999</v>
      </c>
      <c r="AA547" s="16">
        <v>40.390076740000005</v>
      </c>
      <c r="AB547" s="16">
        <v>5.3149488219999999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2.0874273300000001</v>
      </c>
      <c r="AM547" s="16">
        <v>2.0874273300000001</v>
      </c>
      <c r="AN547" s="16">
        <v>0</v>
      </c>
      <c r="AO547" s="16">
        <v>0</v>
      </c>
      <c r="AP547" s="16">
        <v>2</v>
      </c>
      <c r="AQ547" s="16">
        <v>2</v>
      </c>
      <c r="AR547" s="16">
        <v>0</v>
      </c>
      <c r="AS547" s="16">
        <v>0</v>
      </c>
      <c r="AT547" s="16">
        <v>4.0874273299999997</v>
      </c>
      <c r="AU547" s="16">
        <v>1.2275214920000002</v>
      </c>
      <c r="AV547" s="16">
        <v>13.43658514</v>
      </c>
      <c r="AW547" s="16">
        <v>14.664106632000001</v>
      </c>
      <c r="AX547" s="16">
        <v>5.7610830000000002E-2</v>
      </c>
      <c r="AY547" s="16">
        <v>41.69717782</v>
      </c>
      <c r="AZ547" s="16">
        <v>-27.090682017999999</v>
      </c>
    </row>
    <row r="548" spans="2:52" x14ac:dyDescent="0.25">
      <c r="B548" s="15" t="s">
        <v>420</v>
      </c>
      <c r="C548" s="16">
        <v>14.811784982999999</v>
      </c>
      <c r="D548" s="16">
        <v>3.7188202329999998</v>
      </c>
      <c r="E548" s="16">
        <v>2.261112453</v>
      </c>
      <c r="F548" s="16">
        <v>1.12588318</v>
      </c>
      <c r="G548" s="16">
        <v>0.33182459999999997</v>
      </c>
      <c r="H548" s="16">
        <v>11.09296475</v>
      </c>
      <c r="I548" s="16">
        <v>0.52440500000000001</v>
      </c>
      <c r="J548" s="16">
        <v>0.57671123000000002</v>
      </c>
      <c r="K548" s="16">
        <v>9.8642545899999998</v>
      </c>
      <c r="L548" s="16">
        <v>0.12759392999999999</v>
      </c>
      <c r="M548" s="16">
        <v>45.853721869999994</v>
      </c>
      <c r="N548" s="16">
        <v>41.887549</v>
      </c>
      <c r="O548" s="16">
        <v>0</v>
      </c>
      <c r="P548" s="16">
        <v>3.9661728700000003</v>
      </c>
      <c r="Q548" s="16">
        <v>0</v>
      </c>
      <c r="R548" s="16">
        <v>60.665506852999997</v>
      </c>
      <c r="S548" s="16">
        <v>26.880858420000003</v>
      </c>
      <c r="T548" s="16">
        <v>0.7708341700000001</v>
      </c>
      <c r="U548" s="16">
        <v>3.6155763199999997</v>
      </c>
      <c r="V548" s="16">
        <v>0</v>
      </c>
      <c r="W548" s="16">
        <v>2.2823383500000003</v>
      </c>
      <c r="X548" s="16">
        <v>0.28950521999999995</v>
      </c>
      <c r="Y548" s="16">
        <v>14.477069220000001</v>
      </c>
      <c r="Z548" s="16">
        <v>0</v>
      </c>
      <c r="AA548" s="16">
        <v>48.316181700000001</v>
      </c>
      <c r="AB548" s="16">
        <v>12.349325152999999</v>
      </c>
      <c r="AC548" s="16">
        <v>0</v>
      </c>
      <c r="AD548" s="16">
        <v>0</v>
      </c>
      <c r="AE548" s="16">
        <v>0</v>
      </c>
      <c r="AF548" s="16">
        <v>0</v>
      </c>
      <c r="AG548" s="16">
        <v>0</v>
      </c>
      <c r="AH548" s="16">
        <v>0</v>
      </c>
      <c r="AI548" s="16">
        <v>0</v>
      </c>
      <c r="AJ548" s="16">
        <v>0</v>
      </c>
      <c r="AK548" s="16">
        <v>0</v>
      </c>
      <c r="AL548" s="16">
        <v>3.0436989700000003</v>
      </c>
      <c r="AM548" s="16">
        <v>3.0436989700000003</v>
      </c>
      <c r="AN548" s="16">
        <v>0</v>
      </c>
      <c r="AO548" s="16">
        <v>0</v>
      </c>
      <c r="AP548" s="16">
        <v>2.0187499199999999</v>
      </c>
      <c r="AQ548" s="16">
        <v>2.0187499199999999</v>
      </c>
      <c r="AR548" s="16">
        <v>0</v>
      </c>
      <c r="AS548" s="16">
        <v>0</v>
      </c>
      <c r="AT548" s="16">
        <v>5.0624488900000006</v>
      </c>
      <c r="AU548" s="16">
        <v>7.2868762629999999</v>
      </c>
      <c r="AV548" s="16">
        <v>12.529182859999999</v>
      </c>
      <c r="AW548" s="16">
        <v>19.816059122999999</v>
      </c>
      <c r="AX548" s="16">
        <v>0</v>
      </c>
      <c r="AY548" s="16">
        <v>6.4447940800000003</v>
      </c>
      <c r="AZ548" s="16">
        <v>13.371265043000001</v>
      </c>
    </row>
    <row r="549" spans="2:52" x14ac:dyDescent="0.25">
      <c r="B549" s="15" t="s">
        <v>421</v>
      </c>
      <c r="C549" s="16">
        <v>10.336220573999999</v>
      </c>
      <c r="D549" s="16">
        <v>7.8860902639999999</v>
      </c>
      <c r="E549" s="16">
        <v>6.9296401439999995</v>
      </c>
      <c r="F549" s="16">
        <v>0.76664412000000004</v>
      </c>
      <c r="G549" s="16">
        <v>0.189806</v>
      </c>
      <c r="H549" s="16">
        <v>2.45013031</v>
      </c>
      <c r="I549" s="16">
        <v>0.97698658999999999</v>
      </c>
      <c r="J549" s="16">
        <v>0.38199499999999997</v>
      </c>
      <c r="K549" s="16">
        <v>0.41347739</v>
      </c>
      <c r="L549" s="16">
        <v>0.67767132999999991</v>
      </c>
      <c r="M549" s="16">
        <v>49.036418619999999</v>
      </c>
      <c r="N549" s="16">
        <v>48.966527999999997</v>
      </c>
      <c r="O549" s="16">
        <v>6.9890620000000001E-2</v>
      </c>
      <c r="P549" s="16">
        <v>0</v>
      </c>
      <c r="Q549" s="16">
        <v>0</v>
      </c>
      <c r="R549" s="16">
        <v>59.372639194000001</v>
      </c>
      <c r="S549" s="16">
        <v>42.166711399999997</v>
      </c>
      <c r="T549" s="16">
        <v>0.81999960999999999</v>
      </c>
      <c r="U549" s="16">
        <v>2.2258985600000001</v>
      </c>
      <c r="V549" s="16">
        <v>0</v>
      </c>
      <c r="W549" s="16">
        <v>0</v>
      </c>
      <c r="X549" s="16">
        <v>0.56649877999999998</v>
      </c>
      <c r="Y549" s="16">
        <v>1.78007855</v>
      </c>
      <c r="Z549" s="16">
        <v>0</v>
      </c>
      <c r="AA549" s="16">
        <v>47.5591869</v>
      </c>
      <c r="AB549" s="16">
        <v>11.813452293999999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0.39644652000000002</v>
      </c>
      <c r="AM549" s="16">
        <v>0.39644652000000002</v>
      </c>
      <c r="AN549" s="16">
        <v>0</v>
      </c>
      <c r="AO549" s="16">
        <v>0</v>
      </c>
      <c r="AP549" s="16">
        <v>0</v>
      </c>
      <c r="AQ549" s="16">
        <v>0</v>
      </c>
      <c r="AR549" s="16">
        <v>0</v>
      </c>
      <c r="AS549" s="16">
        <v>0</v>
      </c>
      <c r="AT549" s="16">
        <v>0.39644652000000002</v>
      </c>
      <c r="AU549" s="16">
        <v>11.417005774</v>
      </c>
      <c r="AV549" s="16">
        <v>1.6664354699999999</v>
      </c>
      <c r="AW549" s="16">
        <v>13.083441244000001</v>
      </c>
      <c r="AX549" s="16">
        <v>0</v>
      </c>
      <c r="AY549" s="16">
        <v>0</v>
      </c>
      <c r="AZ549" s="16">
        <v>13.083441244000001</v>
      </c>
    </row>
    <row r="550" spans="2:52" x14ac:dyDescent="0.25">
      <c r="B550" s="15" t="s">
        <v>422</v>
      </c>
      <c r="C550" s="16">
        <v>23.98680075</v>
      </c>
      <c r="D550" s="16">
        <v>11.530342109999999</v>
      </c>
      <c r="E550" s="16">
        <v>5.8439132999999996</v>
      </c>
      <c r="F550" s="16">
        <v>5.1534637099999996</v>
      </c>
      <c r="G550" s="16">
        <v>0.53296509999999997</v>
      </c>
      <c r="H550" s="16">
        <v>12.456458640000001</v>
      </c>
      <c r="I550" s="16">
        <v>3.7395175800000002</v>
      </c>
      <c r="J550" s="16">
        <v>1.4852053000000001</v>
      </c>
      <c r="K550" s="16">
        <v>6.4429490999999999</v>
      </c>
      <c r="L550" s="16">
        <v>0.78878665999999986</v>
      </c>
      <c r="M550" s="16">
        <v>82.384485089999998</v>
      </c>
      <c r="N550" s="16">
        <v>79.905303000000004</v>
      </c>
      <c r="O550" s="16">
        <v>1.92416856</v>
      </c>
      <c r="P550" s="16">
        <v>5.5013529999999998E-2</v>
      </c>
      <c r="Q550" s="16">
        <v>0.5</v>
      </c>
      <c r="R550" s="16">
        <v>106.37128584</v>
      </c>
      <c r="S550" s="16">
        <v>58.353391330000001</v>
      </c>
      <c r="T550" s="16">
        <v>2.3010249300000001</v>
      </c>
      <c r="U550" s="16">
        <v>11.54756317</v>
      </c>
      <c r="V550" s="16">
        <v>0</v>
      </c>
      <c r="W550" s="16">
        <v>0</v>
      </c>
      <c r="X550" s="16">
        <v>4.1100902900000005</v>
      </c>
      <c r="Y550" s="16">
        <v>10.1896726</v>
      </c>
      <c r="Z550" s="16">
        <v>0</v>
      </c>
      <c r="AA550" s="16">
        <v>86.501742319999991</v>
      </c>
      <c r="AB550" s="16">
        <v>19.869543520000001</v>
      </c>
      <c r="AC550" s="16">
        <v>0.112608</v>
      </c>
      <c r="AD550" s="16">
        <v>0</v>
      </c>
      <c r="AE550" s="16">
        <v>0</v>
      </c>
      <c r="AF550" s="16">
        <v>0.112608</v>
      </c>
      <c r="AG550" s="16">
        <v>0</v>
      </c>
      <c r="AH550" s="16">
        <v>0</v>
      </c>
      <c r="AI550" s="16">
        <v>0</v>
      </c>
      <c r="AJ550" s="16">
        <v>0</v>
      </c>
      <c r="AK550" s="16">
        <v>0.112608</v>
      </c>
      <c r="AL550" s="16">
        <v>12.69259166</v>
      </c>
      <c r="AM550" s="16">
        <v>12.69259166</v>
      </c>
      <c r="AN550" s="16">
        <v>0</v>
      </c>
      <c r="AO550" s="16">
        <v>0</v>
      </c>
      <c r="AP550" s="16">
        <v>0</v>
      </c>
      <c r="AQ550" s="16">
        <v>0</v>
      </c>
      <c r="AR550" s="16">
        <v>0</v>
      </c>
      <c r="AS550" s="16">
        <v>0</v>
      </c>
      <c r="AT550" s="16">
        <v>12.69259166</v>
      </c>
      <c r="AU550" s="16">
        <v>7.2895598600000007</v>
      </c>
      <c r="AV550" s="16">
        <v>57.841172</v>
      </c>
      <c r="AW550" s="16">
        <v>65.130731859999997</v>
      </c>
      <c r="AX550" s="16">
        <v>10.344329519999999</v>
      </c>
      <c r="AY550" s="16">
        <v>0</v>
      </c>
      <c r="AZ550" s="16">
        <v>54.786402339999995</v>
      </c>
    </row>
    <row r="551" spans="2:52" x14ac:dyDescent="0.25">
      <c r="B551" s="15" t="s">
        <v>423</v>
      </c>
      <c r="C551" s="16">
        <v>9.5241991119999998</v>
      </c>
      <c r="D551" s="16">
        <v>5.3161107419999993</v>
      </c>
      <c r="E551" s="16">
        <v>2.3739018119999997</v>
      </c>
      <c r="F551" s="16">
        <v>2.5220692599999999</v>
      </c>
      <c r="G551" s="16">
        <v>0.42013966999999997</v>
      </c>
      <c r="H551" s="16">
        <v>4.2080883700000005</v>
      </c>
      <c r="I551" s="16">
        <v>1.0959570900000002</v>
      </c>
      <c r="J551" s="16">
        <v>0.29050100000000001</v>
      </c>
      <c r="K551" s="16">
        <v>2.72155455</v>
      </c>
      <c r="L551" s="16">
        <v>0.10007573</v>
      </c>
      <c r="M551" s="16">
        <v>42.809964000000001</v>
      </c>
      <c r="N551" s="16">
        <v>42.809964000000001</v>
      </c>
      <c r="O551" s="16">
        <v>0</v>
      </c>
      <c r="P551" s="16">
        <v>0</v>
      </c>
      <c r="Q551" s="16">
        <v>0</v>
      </c>
      <c r="R551" s="16">
        <v>52.334163112000006</v>
      </c>
      <c r="S551" s="16">
        <v>27.28640716</v>
      </c>
      <c r="T551" s="16">
        <v>1.2538802</v>
      </c>
      <c r="U551" s="16">
        <v>4.8257274599999995</v>
      </c>
      <c r="V551" s="16">
        <v>0</v>
      </c>
      <c r="W551" s="16">
        <v>2.8043004599999999</v>
      </c>
      <c r="X551" s="16">
        <v>1.9423037299999999</v>
      </c>
      <c r="Y551" s="16">
        <v>9.3288465500000015</v>
      </c>
      <c r="Z551" s="16">
        <v>0</v>
      </c>
      <c r="AA551" s="16">
        <v>47.441465560000005</v>
      </c>
      <c r="AB551" s="16">
        <v>4.8926975520000004</v>
      </c>
      <c r="AC551" s="16">
        <v>0</v>
      </c>
      <c r="AD551" s="16">
        <v>0</v>
      </c>
      <c r="AE551" s="16">
        <v>0</v>
      </c>
      <c r="AF551" s="16">
        <v>0</v>
      </c>
      <c r="AG551" s="16">
        <v>0</v>
      </c>
      <c r="AH551" s="16">
        <v>0</v>
      </c>
      <c r="AI551" s="16">
        <v>0</v>
      </c>
      <c r="AJ551" s="16">
        <v>0</v>
      </c>
      <c r="AK551" s="16">
        <v>0</v>
      </c>
      <c r="AL551" s="16">
        <v>1.2695860000000001</v>
      </c>
      <c r="AM551" s="16">
        <v>1.2695860000000001</v>
      </c>
      <c r="AN551" s="16">
        <v>0</v>
      </c>
      <c r="AO551" s="16">
        <v>0</v>
      </c>
      <c r="AP551" s="16">
        <v>0</v>
      </c>
      <c r="AQ551" s="16">
        <v>0</v>
      </c>
      <c r="AR551" s="16">
        <v>0</v>
      </c>
      <c r="AS551" s="16">
        <v>0</v>
      </c>
      <c r="AT551" s="16">
        <v>1.2695860000000001</v>
      </c>
      <c r="AU551" s="16">
        <v>3.6231115519999997</v>
      </c>
      <c r="AV551" s="16">
        <v>1.57698922</v>
      </c>
      <c r="AW551" s="16">
        <v>5.2001007719999999</v>
      </c>
      <c r="AX551" s="16">
        <v>0.61165024999999995</v>
      </c>
      <c r="AY551" s="16">
        <v>1.0930850000000001</v>
      </c>
      <c r="AZ551" s="16">
        <v>3.4953655219999997</v>
      </c>
    </row>
    <row r="552" spans="2:52" x14ac:dyDescent="0.25">
      <c r="B552" s="15" t="s">
        <v>424</v>
      </c>
      <c r="C552" s="16">
        <v>26.891267894000002</v>
      </c>
      <c r="D552" s="16">
        <v>9.2292035339999998</v>
      </c>
      <c r="E552" s="16">
        <v>4.1154156540000004</v>
      </c>
      <c r="F552" s="16">
        <v>4.4495358700000001</v>
      </c>
      <c r="G552" s="16">
        <v>0.66425201</v>
      </c>
      <c r="H552" s="16">
        <v>17.662064359999999</v>
      </c>
      <c r="I552" s="16">
        <v>2.7746866800000003</v>
      </c>
      <c r="J552" s="16">
        <v>9.1139950199999991</v>
      </c>
      <c r="K552" s="16">
        <v>3.5032728999999998</v>
      </c>
      <c r="L552" s="16">
        <v>2.27010976</v>
      </c>
      <c r="M552" s="16">
        <v>65.46247923</v>
      </c>
      <c r="N552" s="16">
        <v>56.760337999999997</v>
      </c>
      <c r="O552" s="16">
        <v>8.3869192300000002</v>
      </c>
      <c r="P552" s="16">
        <v>0</v>
      </c>
      <c r="Q552" s="16">
        <v>0.315222</v>
      </c>
      <c r="R552" s="16">
        <v>92.353747124000009</v>
      </c>
      <c r="S552" s="16">
        <v>50.524543009999995</v>
      </c>
      <c r="T552" s="16">
        <v>2.9688633100000001</v>
      </c>
      <c r="U552" s="16">
        <v>7.7126587999999998</v>
      </c>
      <c r="V552" s="16">
        <v>0</v>
      </c>
      <c r="W552" s="16">
        <v>5.27168539</v>
      </c>
      <c r="X552" s="16">
        <v>3.7110748900000003</v>
      </c>
      <c r="Y552" s="16">
        <v>12.274080710000002</v>
      </c>
      <c r="Z552" s="16">
        <v>0</v>
      </c>
      <c r="AA552" s="16">
        <v>82.462906109999992</v>
      </c>
      <c r="AB552" s="16">
        <v>9.8908410140000012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0.45892500000000003</v>
      </c>
      <c r="AM552" s="16">
        <v>0.45892500000000003</v>
      </c>
      <c r="AN552" s="16">
        <v>0</v>
      </c>
      <c r="AO552" s="16">
        <v>0</v>
      </c>
      <c r="AP552" s="16">
        <v>0</v>
      </c>
      <c r="AQ552" s="16">
        <v>0</v>
      </c>
      <c r="AR552" s="16">
        <v>0</v>
      </c>
      <c r="AS552" s="16">
        <v>0</v>
      </c>
      <c r="AT552" s="16">
        <v>0.45892500000000003</v>
      </c>
      <c r="AU552" s="16">
        <v>9.4319160140000005</v>
      </c>
      <c r="AV552" s="16">
        <v>31.269504870000002</v>
      </c>
      <c r="AW552" s="16">
        <v>40.701420883999994</v>
      </c>
      <c r="AX552" s="16">
        <v>11.086005</v>
      </c>
      <c r="AY552" s="16">
        <v>0</v>
      </c>
      <c r="AZ552" s="16">
        <v>29.615415884000001</v>
      </c>
    </row>
    <row r="553" spans="2:52" x14ac:dyDescent="0.25">
      <c r="B553" s="15" t="s">
        <v>425</v>
      </c>
      <c r="C553" s="16">
        <v>5.7547678169999994</v>
      </c>
      <c r="D553" s="16">
        <v>2.3607069969999999</v>
      </c>
      <c r="E553" s="16">
        <v>1.4021217269999999</v>
      </c>
      <c r="F553" s="16">
        <v>0.73326179000000002</v>
      </c>
      <c r="G553" s="16">
        <v>0.22532348000000002</v>
      </c>
      <c r="H553" s="16">
        <v>3.39406082</v>
      </c>
      <c r="I553" s="16">
        <v>1.30630245</v>
      </c>
      <c r="J553" s="16">
        <v>0.229654</v>
      </c>
      <c r="K553" s="16">
        <v>1.6458746899999999</v>
      </c>
      <c r="L553" s="16">
        <v>0.21222968</v>
      </c>
      <c r="M553" s="16">
        <v>60.967016000000001</v>
      </c>
      <c r="N553" s="16">
        <v>40.967016000000001</v>
      </c>
      <c r="O553" s="16">
        <v>0</v>
      </c>
      <c r="P553" s="16">
        <v>0</v>
      </c>
      <c r="Q553" s="16">
        <v>20</v>
      </c>
      <c r="R553" s="16">
        <v>66.721783817000002</v>
      </c>
      <c r="S553" s="16">
        <v>27.742418530000002</v>
      </c>
      <c r="T553" s="16">
        <v>10.759098949999998</v>
      </c>
      <c r="U553" s="16">
        <v>13.08609336</v>
      </c>
      <c r="V553" s="16">
        <v>0</v>
      </c>
      <c r="W553" s="16">
        <v>6.1722400300000002</v>
      </c>
      <c r="X553" s="16">
        <v>9.1178886899999991</v>
      </c>
      <c r="Y553" s="16">
        <v>6.8437354500000005</v>
      </c>
      <c r="Z553" s="16">
        <v>0</v>
      </c>
      <c r="AA553" s="16">
        <v>73.721475010000006</v>
      </c>
      <c r="AB553" s="16">
        <v>-6.9996911930000003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0.79522380000000004</v>
      </c>
      <c r="AM553" s="16">
        <v>0.79522380000000004</v>
      </c>
      <c r="AN553" s="16">
        <v>0</v>
      </c>
      <c r="AO553" s="16">
        <v>0</v>
      </c>
      <c r="AP553" s="16">
        <v>0.47624379999999999</v>
      </c>
      <c r="AQ553" s="16">
        <v>0.47624379999999999</v>
      </c>
      <c r="AR553" s="16">
        <v>0</v>
      </c>
      <c r="AS553" s="16">
        <v>0</v>
      </c>
      <c r="AT553" s="16">
        <v>1.2714676</v>
      </c>
      <c r="AU553" s="16">
        <v>-8.2711587929999997</v>
      </c>
      <c r="AV553" s="16">
        <v>9.8977708900000003</v>
      </c>
      <c r="AW553" s="16">
        <v>1.626612097</v>
      </c>
      <c r="AX553" s="16">
        <v>0.42133451</v>
      </c>
      <c r="AY553" s="16">
        <v>0</v>
      </c>
      <c r="AZ553" s="16">
        <v>1.2052775870000001</v>
      </c>
    </row>
    <row r="554" spans="2:52" x14ac:dyDescent="0.25">
      <c r="B554" s="15" t="s">
        <v>426</v>
      </c>
      <c r="C554" s="16">
        <v>14.828517964999998</v>
      </c>
      <c r="D554" s="16">
        <v>3.2532825650000001</v>
      </c>
      <c r="E554" s="16">
        <v>2.290138105</v>
      </c>
      <c r="F554" s="16">
        <v>0.70828475000000002</v>
      </c>
      <c r="G554" s="16">
        <v>0.25485971000000002</v>
      </c>
      <c r="H554" s="16">
        <v>11.575235399999999</v>
      </c>
      <c r="I554" s="16">
        <v>0.64534791000000002</v>
      </c>
      <c r="J554" s="16">
        <v>0.63146411999999996</v>
      </c>
      <c r="K554" s="16">
        <v>10.04127169</v>
      </c>
      <c r="L554" s="16">
        <v>0.25715167999999999</v>
      </c>
      <c r="M554" s="16">
        <v>46.602446299999997</v>
      </c>
      <c r="N554" s="16">
        <v>43.073039999999999</v>
      </c>
      <c r="O554" s="16">
        <v>0</v>
      </c>
      <c r="P554" s="16">
        <v>0</v>
      </c>
      <c r="Q554" s="16">
        <v>3.5294062999999998</v>
      </c>
      <c r="R554" s="16">
        <v>61.430964264999993</v>
      </c>
      <c r="S554" s="16">
        <v>33.114170719999997</v>
      </c>
      <c r="T554" s="16">
        <v>0.91038675000000002</v>
      </c>
      <c r="U554" s="16">
        <v>5.0723595000000001</v>
      </c>
      <c r="V554" s="16">
        <v>0</v>
      </c>
      <c r="W554" s="16">
        <v>0</v>
      </c>
      <c r="X554" s="16">
        <v>1.5887430500000002</v>
      </c>
      <c r="Y554" s="16">
        <v>12.362081029999999</v>
      </c>
      <c r="Z554" s="16">
        <v>0.81056343999999991</v>
      </c>
      <c r="AA554" s="16">
        <v>53.858304489999995</v>
      </c>
      <c r="AB554" s="16">
        <v>7.572659775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3.7892450200000001</v>
      </c>
      <c r="AM554" s="16">
        <v>3.7892450200000001</v>
      </c>
      <c r="AN554" s="16">
        <v>0</v>
      </c>
      <c r="AO554" s="16">
        <v>0</v>
      </c>
      <c r="AP554" s="16">
        <v>0</v>
      </c>
      <c r="AQ554" s="16">
        <v>0</v>
      </c>
      <c r="AR554" s="16">
        <v>0</v>
      </c>
      <c r="AS554" s="16">
        <v>0</v>
      </c>
      <c r="AT554" s="16">
        <v>3.7892450200000001</v>
      </c>
      <c r="AU554" s="16">
        <v>3.7834147549999999</v>
      </c>
      <c r="AV554" s="16">
        <v>12.471529770000002</v>
      </c>
      <c r="AW554" s="16">
        <v>16.254944524999999</v>
      </c>
      <c r="AX554" s="16">
        <v>1.65920413</v>
      </c>
      <c r="AY554" s="16">
        <v>0</v>
      </c>
      <c r="AZ554" s="16">
        <v>14.595740395</v>
      </c>
    </row>
    <row r="555" spans="2:52" x14ac:dyDescent="0.25">
      <c r="B555" s="15" t="s">
        <v>427</v>
      </c>
      <c r="C555" s="16">
        <v>22.521063531999999</v>
      </c>
      <c r="D555" s="16">
        <v>5.5442751319999992</v>
      </c>
      <c r="E555" s="16">
        <v>4.9139839619999997</v>
      </c>
      <c r="F555" s="16">
        <v>0.29989763000000003</v>
      </c>
      <c r="G555" s="16">
        <v>0.33039353999999999</v>
      </c>
      <c r="H555" s="16">
        <v>16.9767884</v>
      </c>
      <c r="I555" s="16">
        <v>7.1091382200000002</v>
      </c>
      <c r="J555" s="16">
        <v>0.63644000000000001</v>
      </c>
      <c r="K555" s="16">
        <v>0.73533365000000006</v>
      </c>
      <c r="L555" s="16">
        <v>8.4958765299999985</v>
      </c>
      <c r="M555" s="16">
        <v>65.086761719999998</v>
      </c>
      <c r="N555" s="16">
        <v>63.956502</v>
      </c>
      <c r="O555" s="16">
        <v>1.13025972</v>
      </c>
      <c r="P555" s="16">
        <v>0</v>
      </c>
      <c r="Q555" s="16">
        <v>0</v>
      </c>
      <c r="R555" s="16">
        <v>87.607825251999998</v>
      </c>
      <c r="S555" s="16">
        <v>51.871542120000001</v>
      </c>
      <c r="T555" s="16">
        <v>2.2346817099999998</v>
      </c>
      <c r="U555" s="16">
        <v>6.3727741799999995</v>
      </c>
      <c r="V555" s="16">
        <v>0</v>
      </c>
      <c r="W555" s="16">
        <v>0</v>
      </c>
      <c r="X555" s="16">
        <v>2.6633067499999998</v>
      </c>
      <c r="Y555" s="16">
        <v>2.2550907999999996</v>
      </c>
      <c r="Z555" s="16">
        <v>0</v>
      </c>
      <c r="AA555" s="16">
        <v>65.397395559999993</v>
      </c>
      <c r="AB555" s="16">
        <v>22.210429691999998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9.8682450399999997</v>
      </c>
      <c r="AM555" s="16">
        <v>9.8682450399999997</v>
      </c>
      <c r="AN555" s="16">
        <v>0</v>
      </c>
      <c r="AO555" s="16">
        <v>0</v>
      </c>
      <c r="AP555" s="16">
        <v>0</v>
      </c>
      <c r="AQ555" s="16">
        <v>0</v>
      </c>
      <c r="AR555" s="16">
        <v>0</v>
      </c>
      <c r="AS555" s="16">
        <v>0</v>
      </c>
      <c r="AT555" s="16">
        <v>9.8682450399999997</v>
      </c>
      <c r="AU555" s="16">
        <v>12.342184652</v>
      </c>
      <c r="AV555" s="16">
        <v>19.906561460000002</v>
      </c>
      <c r="AW555" s="16">
        <v>32.248746111999999</v>
      </c>
      <c r="AX555" s="16">
        <v>0</v>
      </c>
      <c r="AY555" s="16">
        <v>4.8733513099999994</v>
      </c>
      <c r="AZ555" s="16">
        <v>27.375394801999999</v>
      </c>
    </row>
    <row r="556" spans="2:52" x14ac:dyDescent="0.25">
      <c r="B556" s="15" t="s">
        <v>171</v>
      </c>
      <c r="C556" s="16">
        <v>4.8529016329999992</v>
      </c>
      <c r="D556" s="16">
        <v>2.4591756129999998</v>
      </c>
      <c r="E556" s="16">
        <v>1.132225093</v>
      </c>
      <c r="F556" s="16">
        <v>1.0147982499999999</v>
      </c>
      <c r="G556" s="16">
        <v>0.31215227000000001</v>
      </c>
      <c r="H556" s="16">
        <v>2.3937260199999999</v>
      </c>
      <c r="I556" s="16">
        <v>0.60402465000000005</v>
      </c>
      <c r="J556" s="16">
        <v>0.85385500000000003</v>
      </c>
      <c r="K556" s="16">
        <v>0.80858729000000007</v>
      </c>
      <c r="L556" s="16">
        <v>0.12725908</v>
      </c>
      <c r="M556" s="16">
        <v>36.45461864</v>
      </c>
      <c r="N556" s="16">
        <v>34.302052000000003</v>
      </c>
      <c r="O556" s="16">
        <v>1.6025666399999998</v>
      </c>
      <c r="P556" s="16">
        <v>0</v>
      </c>
      <c r="Q556" s="16">
        <v>0.55000000000000004</v>
      </c>
      <c r="R556" s="16">
        <v>41.307520273000002</v>
      </c>
      <c r="S556" s="16">
        <v>29.730301860000001</v>
      </c>
      <c r="T556" s="16">
        <v>0.52185473999999998</v>
      </c>
      <c r="U556" s="16">
        <v>3.4678762599999997</v>
      </c>
      <c r="V556" s="16">
        <v>0</v>
      </c>
      <c r="W556" s="16">
        <v>0</v>
      </c>
      <c r="X556" s="16">
        <v>0.58638924999999997</v>
      </c>
      <c r="Y556" s="16">
        <v>3.1370775699999998</v>
      </c>
      <c r="Z556" s="16">
        <v>0</v>
      </c>
      <c r="AA556" s="16">
        <v>37.443499680000002</v>
      </c>
      <c r="AB556" s="16">
        <v>3.8640205929999998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1.4785719499999999</v>
      </c>
      <c r="AM556" s="16">
        <v>1.4785719499999999</v>
      </c>
      <c r="AN556" s="16">
        <v>0</v>
      </c>
      <c r="AO556" s="16">
        <v>0</v>
      </c>
      <c r="AP556" s="16">
        <v>0</v>
      </c>
      <c r="AQ556" s="16">
        <v>0</v>
      </c>
      <c r="AR556" s="16">
        <v>0</v>
      </c>
      <c r="AS556" s="16">
        <v>0</v>
      </c>
      <c r="AT556" s="16">
        <v>1.4785719499999999</v>
      </c>
      <c r="AU556" s="16">
        <v>2.3854486429999997</v>
      </c>
      <c r="AV556" s="16">
        <v>4.8756071100000007</v>
      </c>
      <c r="AW556" s="16">
        <v>7.2610557529999999</v>
      </c>
      <c r="AX556" s="16">
        <v>5.1024630000000002</v>
      </c>
      <c r="AY556" s="16">
        <v>0.233625</v>
      </c>
      <c r="AZ556" s="16">
        <v>1.924967753</v>
      </c>
    </row>
    <row r="557" spans="2:52" x14ac:dyDescent="0.25">
      <c r="B557" s="15" t="s">
        <v>69</v>
      </c>
      <c r="C557" s="16">
        <v>89.009422692000001</v>
      </c>
      <c r="D557" s="16">
        <v>49.572821691999991</v>
      </c>
      <c r="E557" s="16">
        <v>17.230911322000001</v>
      </c>
      <c r="F557" s="16">
        <v>30.622166329999999</v>
      </c>
      <c r="G557" s="16">
        <v>1.7197440400000001</v>
      </c>
      <c r="H557" s="16">
        <v>39.436601000000003</v>
      </c>
      <c r="I557" s="16">
        <v>11.411247320000001</v>
      </c>
      <c r="J557" s="16">
        <v>3.1410179600000001</v>
      </c>
      <c r="K557" s="16">
        <v>24.605323100000003</v>
      </c>
      <c r="L557" s="16">
        <v>0.27901261999999999</v>
      </c>
      <c r="M557" s="16">
        <v>124.83094</v>
      </c>
      <c r="N557" s="16">
        <v>124.79667999999999</v>
      </c>
      <c r="O557" s="16">
        <v>0</v>
      </c>
      <c r="P557" s="16">
        <v>0</v>
      </c>
      <c r="Q557" s="16">
        <v>3.4259999999999999E-2</v>
      </c>
      <c r="R557" s="16">
        <v>213.84036269200001</v>
      </c>
      <c r="S557" s="16">
        <v>144.95495858000001</v>
      </c>
      <c r="T557" s="16">
        <v>9.3069189800000007</v>
      </c>
      <c r="U557" s="16">
        <v>14.973810070000001</v>
      </c>
      <c r="V557" s="16">
        <v>0</v>
      </c>
      <c r="W557" s="16">
        <v>0</v>
      </c>
      <c r="X557" s="16">
        <v>5.0321853799999996</v>
      </c>
      <c r="Y557" s="16">
        <v>17.36571094</v>
      </c>
      <c r="Z557" s="16">
        <v>1.6908674099999998</v>
      </c>
      <c r="AA557" s="16">
        <v>193.32445135999998</v>
      </c>
      <c r="AB557" s="16">
        <v>20.515911332000002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13.0910206</v>
      </c>
      <c r="AM557" s="16">
        <v>13.0910206</v>
      </c>
      <c r="AN557" s="16">
        <v>0</v>
      </c>
      <c r="AO557" s="16">
        <v>0</v>
      </c>
      <c r="AP557" s="16">
        <v>5.6359942699999994</v>
      </c>
      <c r="AQ557" s="16">
        <v>5.6359942699999994</v>
      </c>
      <c r="AR557" s="16">
        <v>0</v>
      </c>
      <c r="AS557" s="16">
        <v>0</v>
      </c>
      <c r="AT557" s="16">
        <v>18.727014869999998</v>
      </c>
      <c r="AU557" s="16">
        <v>1.7888964620000001</v>
      </c>
      <c r="AV557" s="16">
        <v>17.48973857</v>
      </c>
      <c r="AW557" s="16">
        <v>19.278635031999997</v>
      </c>
      <c r="AX557" s="16">
        <v>0</v>
      </c>
      <c r="AY557" s="16">
        <v>0</v>
      </c>
      <c r="AZ557" s="16">
        <v>19.278635031999997</v>
      </c>
    </row>
    <row r="558" spans="2:52" x14ac:dyDescent="0.25">
      <c r="B558" s="15" t="s">
        <v>71</v>
      </c>
      <c r="C558" s="16">
        <v>12.501083827000002</v>
      </c>
      <c r="D558" s="16">
        <v>3.206266297</v>
      </c>
      <c r="E558" s="16">
        <v>2.4748811470000001</v>
      </c>
      <c r="F558" s="16">
        <v>0.45322468999999999</v>
      </c>
      <c r="G558" s="16">
        <v>0.27816046</v>
      </c>
      <c r="H558" s="16">
        <v>9.2948175300000013</v>
      </c>
      <c r="I558" s="16">
        <v>0.40568316999999998</v>
      </c>
      <c r="J558" s="16">
        <v>1.7148376200000002</v>
      </c>
      <c r="K558" s="16">
        <v>3.8575587000000002</v>
      </c>
      <c r="L558" s="16">
        <v>3.3167380400000002</v>
      </c>
      <c r="M558" s="16">
        <v>51.842585</v>
      </c>
      <c r="N558" s="16">
        <v>51.842585</v>
      </c>
      <c r="O558" s="16">
        <v>0</v>
      </c>
      <c r="P558" s="16">
        <v>0</v>
      </c>
      <c r="Q558" s="16">
        <v>0</v>
      </c>
      <c r="R558" s="16">
        <v>64.343668827000002</v>
      </c>
      <c r="S558" s="16">
        <v>46.221070709999999</v>
      </c>
      <c r="T558" s="16">
        <v>1.3144420000000001</v>
      </c>
      <c r="U558" s="16">
        <v>5.0635148699999997</v>
      </c>
      <c r="V558" s="16">
        <v>0</v>
      </c>
      <c r="W558" s="16">
        <v>0</v>
      </c>
      <c r="X558" s="16">
        <v>3.0784096000000001</v>
      </c>
      <c r="Y558" s="16">
        <v>2.8958824000000001</v>
      </c>
      <c r="Z558" s="16">
        <v>0</v>
      </c>
      <c r="AA558" s="16">
        <v>58.573319579999996</v>
      </c>
      <c r="AB558" s="16">
        <v>5.7703492469999995</v>
      </c>
      <c r="AC558" s="16">
        <v>0</v>
      </c>
      <c r="AD558" s="16">
        <v>0</v>
      </c>
      <c r="AE558" s="16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0</v>
      </c>
      <c r="AL558" s="16">
        <v>1.0667091100000001</v>
      </c>
      <c r="AM558" s="16">
        <v>1.0667091100000001</v>
      </c>
      <c r="AN558" s="16">
        <v>0</v>
      </c>
      <c r="AO558" s="16">
        <v>0</v>
      </c>
      <c r="AP558" s="16">
        <v>0</v>
      </c>
      <c r="AQ558" s="16">
        <v>0</v>
      </c>
      <c r="AR558" s="16">
        <v>0</v>
      </c>
      <c r="AS558" s="16">
        <v>0</v>
      </c>
      <c r="AT558" s="16">
        <v>1.0667091100000001</v>
      </c>
      <c r="AU558" s="16">
        <v>4.7036401369999989</v>
      </c>
      <c r="AV558" s="16">
        <v>3.6469942299999998</v>
      </c>
      <c r="AW558" s="16">
        <v>8.3506343670000014</v>
      </c>
      <c r="AX558" s="16">
        <v>0</v>
      </c>
      <c r="AY558" s="16">
        <v>1.1926000000000001</v>
      </c>
      <c r="AZ558" s="16">
        <v>7.1580343670000008</v>
      </c>
    </row>
    <row r="559" spans="2:52" x14ac:dyDescent="0.25">
      <c r="B559" s="15" t="s">
        <v>428</v>
      </c>
      <c r="C559" s="16">
        <v>27.235936137999996</v>
      </c>
      <c r="D559" s="16">
        <v>14.899213677999999</v>
      </c>
      <c r="E559" s="16">
        <v>4.7421012779999998</v>
      </c>
      <c r="F559" s="16">
        <v>9.5266773800000006</v>
      </c>
      <c r="G559" s="16">
        <v>0.63043502000000007</v>
      </c>
      <c r="H559" s="16">
        <v>12.336722459999999</v>
      </c>
      <c r="I559" s="16">
        <v>3.5917562099999998</v>
      </c>
      <c r="J559" s="16">
        <v>1.9591934799999999</v>
      </c>
      <c r="K559" s="16">
        <v>6.62176996</v>
      </c>
      <c r="L559" s="16">
        <v>0.16400281</v>
      </c>
      <c r="M559" s="16">
        <v>58.102874549999996</v>
      </c>
      <c r="N559" s="16">
        <v>55.971319999999999</v>
      </c>
      <c r="O559" s="16">
        <v>2.1315545499999997</v>
      </c>
      <c r="P559" s="16">
        <v>0</v>
      </c>
      <c r="Q559" s="16">
        <v>0</v>
      </c>
      <c r="R559" s="16">
        <v>85.338810687999995</v>
      </c>
      <c r="S559" s="16">
        <v>59.079550049999995</v>
      </c>
      <c r="T559" s="16">
        <v>2.1609232200000004</v>
      </c>
      <c r="U559" s="16">
        <v>8.21161238</v>
      </c>
      <c r="V559" s="16">
        <v>0</v>
      </c>
      <c r="W559" s="16">
        <v>0</v>
      </c>
      <c r="X559" s="16">
        <v>1.6401064599999999</v>
      </c>
      <c r="Y559" s="16">
        <v>7.0850436399999994</v>
      </c>
      <c r="Z559" s="16">
        <v>0</v>
      </c>
      <c r="AA559" s="16">
        <v>78.17723574999998</v>
      </c>
      <c r="AB559" s="16">
        <v>7.1615749380000002</v>
      </c>
      <c r="AC559" s="16">
        <v>2.8333299999999998E-3</v>
      </c>
      <c r="AD559" s="16">
        <v>0</v>
      </c>
      <c r="AE559" s="16">
        <v>0</v>
      </c>
      <c r="AF559" s="16">
        <v>2.8333299999999998E-3</v>
      </c>
      <c r="AG559" s="16">
        <v>0</v>
      </c>
      <c r="AH559" s="16">
        <v>0</v>
      </c>
      <c r="AI559" s="16">
        <v>0</v>
      </c>
      <c r="AJ559" s="16">
        <v>0</v>
      </c>
      <c r="AK559" s="16">
        <v>2.8333299999999998E-3</v>
      </c>
      <c r="AL559" s="16">
        <v>3.4756740699999997</v>
      </c>
      <c r="AM559" s="16">
        <v>3.4756740699999997</v>
      </c>
      <c r="AN559" s="16">
        <v>0</v>
      </c>
      <c r="AO559" s="16">
        <v>0</v>
      </c>
      <c r="AP559" s="16">
        <v>0</v>
      </c>
      <c r="AQ559" s="16">
        <v>0</v>
      </c>
      <c r="AR559" s="16">
        <v>0</v>
      </c>
      <c r="AS559" s="16">
        <v>0</v>
      </c>
      <c r="AT559" s="16">
        <v>3.4756740699999997</v>
      </c>
      <c r="AU559" s="16">
        <v>3.6887341979999997</v>
      </c>
      <c r="AV559" s="16">
        <v>4.9681468200000003</v>
      </c>
      <c r="AW559" s="16">
        <v>8.656881018</v>
      </c>
      <c r="AX559" s="16">
        <v>3.6947856200000002</v>
      </c>
      <c r="AY559" s="16">
        <v>81.652051700000001</v>
      </c>
      <c r="AZ559" s="16">
        <v>-76.689956301999985</v>
      </c>
    </row>
    <row r="560" spans="2:52" x14ac:dyDescent="0.25">
      <c r="B560" s="15" t="s">
        <v>329</v>
      </c>
      <c r="C560" s="16">
        <v>7.0626661780000006</v>
      </c>
      <c r="D560" s="16">
        <v>4.6689717279999998</v>
      </c>
      <c r="E560" s="16">
        <v>3.0930947280000001</v>
      </c>
      <c r="F560" s="16">
        <v>1.4064718300000001</v>
      </c>
      <c r="G560" s="16">
        <v>0.16940517000000002</v>
      </c>
      <c r="H560" s="16">
        <v>2.3936944500000004</v>
      </c>
      <c r="I560" s="16">
        <v>1.4521249599999999</v>
      </c>
      <c r="J560" s="16">
        <v>0.35569699999999999</v>
      </c>
      <c r="K560" s="16">
        <v>9.9696999999999994E-2</v>
      </c>
      <c r="L560" s="16">
        <v>0.48617548999999999</v>
      </c>
      <c r="M560" s="16">
        <v>52.625581310000001</v>
      </c>
      <c r="N560" s="16">
        <v>51.917926000000001</v>
      </c>
      <c r="O560" s="16">
        <v>0</v>
      </c>
      <c r="P560" s="16">
        <v>0.70765531000000004</v>
      </c>
      <c r="Q560" s="16">
        <v>0</v>
      </c>
      <c r="R560" s="16">
        <v>59.688247488000009</v>
      </c>
      <c r="S560" s="16">
        <v>30.00079994</v>
      </c>
      <c r="T560" s="16">
        <v>1.08046661</v>
      </c>
      <c r="U560" s="16">
        <v>4.9758828099999999</v>
      </c>
      <c r="V560" s="16">
        <v>0</v>
      </c>
      <c r="W560" s="16">
        <v>0</v>
      </c>
      <c r="X560" s="16">
        <v>6.4298490700000004</v>
      </c>
      <c r="Y560" s="16">
        <v>9.0720685200000002</v>
      </c>
      <c r="Z560" s="16">
        <v>0</v>
      </c>
      <c r="AA560" s="16">
        <v>51.559066950000002</v>
      </c>
      <c r="AB560" s="16">
        <v>8.129180538</v>
      </c>
      <c r="AC560" s="16">
        <v>0</v>
      </c>
      <c r="AD560" s="16">
        <v>0</v>
      </c>
      <c r="AE560" s="16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0</v>
      </c>
      <c r="AK560" s="16">
        <v>0</v>
      </c>
      <c r="AL560" s="16">
        <v>8.129180719999999</v>
      </c>
      <c r="AM560" s="16">
        <v>8.129180719999999</v>
      </c>
      <c r="AN560" s="16">
        <v>0</v>
      </c>
      <c r="AO560" s="16">
        <v>0</v>
      </c>
      <c r="AP560" s="16">
        <v>0</v>
      </c>
      <c r="AQ560" s="16">
        <v>0</v>
      </c>
      <c r="AR560" s="16">
        <v>0</v>
      </c>
      <c r="AS560" s="16">
        <v>0</v>
      </c>
      <c r="AT560" s="16">
        <v>8.129180719999999</v>
      </c>
      <c r="AU560" s="16">
        <v>-1.8199999999999999E-7</v>
      </c>
      <c r="AV560" s="16">
        <v>13.80654157</v>
      </c>
      <c r="AW560" s="16">
        <v>13.806541387999998</v>
      </c>
      <c r="AX560" s="16">
        <v>0</v>
      </c>
      <c r="AY560" s="16">
        <v>0</v>
      </c>
      <c r="AZ560" s="16">
        <v>13.806541387999998</v>
      </c>
    </row>
    <row r="561" spans="2:52" x14ac:dyDescent="0.25">
      <c r="B561" s="24" t="s">
        <v>1582</v>
      </c>
      <c r="C561" s="25">
        <f t="shared" ref="C561:AZ561" si="48">SUM(C537:C560)</f>
        <v>544.89592970299998</v>
      </c>
      <c r="D561" s="25">
        <f t="shared" si="48"/>
        <v>285.019702413</v>
      </c>
      <c r="E561" s="25">
        <f t="shared" si="48"/>
        <v>141.85790012300001</v>
      </c>
      <c r="F561" s="25">
        <f t="shared" si="48"/>
        <v>131.61906279999999</v>
      </c>
      <c r="G561" s="25">
        <f t="shared" si="48"/>
        <v>11.542739490000001</v>
      </c>
      <c r="H561" s="25">
        <f t="shared" si="48"/>
        <v>259.87622728999997</v>
      </c>
      <c r="I561" s="25">
        <f t="shared" si="48"/>
        <v>67.255658950000011</v>
      </c>
      <c r="J561" s="25">
        <f t="shared" si="48"/>
        <v>34.306726349999998</v>
      </c>
      <c r="K561" s="25">
        <f t="shared" si="48"/>
        <v>136.62445839999998</v>
      </c>
      <c r="L561" s="25">
        <f t="shared" si="48"/>
        <v>21.689383589999998</v>
      </c>
      <c r="M561" s="25">
        <f t="shared" si="48"/>
        <v>1479.1664185299996</v>
      </c>
      <c r="N561" s="25">
        <f t="shared" si="48"/>
        <v>1393.1511929000005</v>
      </c>
      <c r="O561" s="25">
        <f t="shared" si="48"/>
        <v>45.059674950000002</v>
      </c>
      <c r="P561" s="25">
        <f t="shared" si="48"/>
        <v>15.959842720000001</v>
      </c>
      <c r="Q561" s="25">
        <f t="shared" si="48"/>
        <v>24.995707959999997</v>
      </c>
      <c r="R561" s="25">
        <f t="shared" si="48"/>
        <v>2024.0623482329995</v>
      </c>
      <c r="S561" s="25">
        <f t="shared" si="48"/>
        <v>1167.0806228500001</v>
      </c>
      <c r="T561" s="25">
        <f t="shared" si="48"/>
        <v>70.041357860000005</v>
      </c>
      <c r="U561" s="25">
        <f t="shared" si="48"/>
        <v>152.98828906</v>
      </c>
      <c r="V561" s="25">
        <f t="shared" si="48"/>
        <v>0.25360460000000001</v>
      </c>
      <c r="W561" s="25">
        <f t="shared" si="48"/>
        <v>20.89516317</v>
      </c>
      <c r="X561" s="25">
        <f t="shared" si="48"/>
        <v>75.263814030000006</v>
      </c>
      <c r="Y561" s="25">
        <f t="shared" si="48"/>
        <v>225.75795352</v>
      </c>
      <c r="Z561" s="25">
        <f t="shared" si="48"/>
        <v>11.266660849999997</v>
      </c>
      <c r="AA561" s="25">
        <f t="shared" si="48"/>
        <v>1723.5474659399997</v>
      </c>
      <c r="AB561" s="25">
        <f t="shared" si="48"/>
        <v>300.51488229299997</v>
      </c>
      <c r="AC561" s="25">
        <f t="shared" si="48"/>
        <v>0.11544132999999999</v>
      </c>
      <c r="AD561" s="25">
        <f t="shared" si="48"/>
        <v>0</v>
      </c>
      <c r="AE561" s="25">
        <f t="shared" si="48"/>
        <v>0</v>
      </c>
      <c r="AF561" s="25">
        <f t="shared" si="48"/>
        <v>0.11544132999999999</v>
      </c>
      <c r="AG561" s="25">
        <f t="shared" si="48"/>
        <v>0</v>
      </c>
      <c r="AH561" s="25">
        <f t="shared" si="48"/>
        <v>0</v>
      </c>
      <c r="AI561" s="25">
        <f t="shared" si="48"/>
        <v>0</v>
      </c>
      <c r="AJ561" s="25">
        <f t="shared" si="48"/>
        <v>0</v>
      </c>
      <c r="AK561" s="25">
        <f t="shared" si="48"/>
        <v>0.11544132999999999</v>
      </c>
      <c r="AL561" s="25">
        <f t="shared" si="48"/>
        <v>100.29672873999999</v>
      </c>
      <c r="AM561" s="25">
        <f t="shared" si="48"/>
        <v>100.29672873999999</v>
      </c>
      <c r="AN561" s="25">
        <f t="shared" si="48"/>
        <v>0</v>
      </c>
      <c r="AO561" s="25">
        <f t="shared" si="48"/>
        <v>0</v>
      </c>
      <c r="AP561" s="25">
        <f t="shared" si="48"/>
        <v>28.599726279999999</v>
      </c>
      <c r="AQ561" s="25">
        <f t="shared" si="48"/>
        <v>28.599726279999999</v>
      </c>
      <c r="AR561" s="25">
        <f t="shared" si="48"/>
        <v>0</v>
      </c>
      <c r="AS561" s="25">
        <f t="shared" si="48"/>
        <v>0</v>
      </c>
      <c r="AT561" s="25">
        <f t="shared" si="48"/>
        <v>128.89645501999999</v>
      </c>
      <c r="AU561" s="25">
        <f t="shared" si="48"/>
        <v>171.73386860299996</v>
      </c>
      <c r="AV561" s="25">
        <f t="shared" si="48"/>
        <v>571.97525095000015</v>
      </c>
      <c r="AW561" s="25">
        <f t="shared" si="48"/>
        <v>743.70911955300005</v>
      </c>
      <c r="AX561" s="25">
        <f t="shared" si="48"/>
        <v>59.662877739999992</v>
      </c>
      <c r="AY561" s="25">
        <f t="shared" si="48"/>
        <v>150.65123275000002</v>
      </c>
      <c r="AZ561" s="25">
        <f t="shared" si="48"/>
        <v>533.39500906299997</v>
      </c>
    </row>
    <row r="562" spans="2:52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2:52" x14ac:dyDescent="0.25">
      <c r="B563" s="14" t="s">
        <v>195</v>
      </c>
    </row>
    <row r="564" spans="2:52" x14ac:dyDescent="0.25">
      <c r="B564" s="15" t="s">
        <v>429</v>
      </c>
      <c r="C564" s="16">
        <v>3.0134390629999999</v>
      </c>
      <c r="D564" s="16">
        <v>1.1647259730000001</v>
      </c>
      <c r="E564" s="16">
        <v>0.40771554300000001</v>
      </c>
      <c r="F564" s="16">
        <v>0.65030030000000005</v>
      </c>
      <c r="G564" s="16">
        <v>0.10671013</v>
      </c>
      <c r="H564" s="16">
        <v>1.8487130900000002</v>
      </c>
      <c r="I564" s="16">
        <v>0.53568174999999996</v>
      </c>
      <c r="J564" s="16">
        <v>0.12958500000000001</v>
      </c>
      <c r="K564" s="16">
        <v>0.91364287</v>
      </c>
      <c r="L564" s="16">
        <v>0.26980347000000005</v>
      </c>
      <c r="M564" s="16">
        <v>31.203795</v>
      </c>
      <c r="N564" s="16">
        <v>31.203795</v>
      </c>
      <c r="O564" s="16">
        <v>0</v>
      </c>
      <c r="P564" s="16">
        <v>0</v>
      </c>
      <c r="Q564" s="16">
        <v>0</v>
      </c>
      <c r="R564" s="16">
        <v>34.217234062999999</v>
      </c>
      <c r="S564" s="16">
        <v>22.033402949999999</v>
      </c>
      <c r="T564" s="16">
        <v>0.35232021000000002</v>
      </c>
      <c r="U564" s="16">
        <v>2.3302608199999999</v>
      </c>
      <c r="V564" s="16">
        <v>0</v>
      </c>
      <c r="W564" s="16">
        <v>0</v>
      </c>
      <c r="X564" s="16">
        <v>3.2370663999999998</v>
      </c>
      <c r="Y564" s="16">
        <v>5.6387560999999993</v>
      </c>
      <c r="Z564" s="16">
        <v>0</v>
      </c>
      <c r="AA564" s="16">
        <v>33.591806479999995</v>
      </c>
      <c r="AB564" s="16">
        <v>0.62542758300000001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0</v>
      </c>
      <c r="AS564" s="16">
        <v>0</v>
      </c>
      <c r="AT564" s="16">
        <v>0</v>
      </c>
      <c r="AU564" s="16">
        <v>0.62542758300000001</v>
      </c>
      <c r="AV564" s="16">
        <v>18.228175580000002</v>
      </c>
      <c r="AW564" s="16">
        <v>18.853603162999999</v>
      </c>
      <c r="AX564" s="16">
        <v>0.92173407000000007</v>
      </c>
      <c r="AY564" s="16">
        <v>0</v>
      </c>
      <c r="AZ564" s="16">
        <v>17.931869093</v>
      </c>
    </row>
    <row r="565" spans="2:52" x14ac:dyDescent="0.25">
      <c r="B565" s="15" t="s">
        <v>430</v>
      </c>
      <c r="C565" s="16">
        <v>7.4314336699999997</v>
      </c>
      <c r="D565" s="16">
        <v>1.8150767399999999</v>
      </c>
      <c r="E565" s="16">
        <v>0.80684460000000002</v>
      </c>
      <c r="F565" s="16">
        <v>0.68642396999999999</v>
      </c>
      <c r="G565" s="16">
        <v>0.32180817</v>
      </c>
      <c r="H565" s="16">
        <v>5.6163569300000002</v>
      </c>
      <c r="I565" s="16">
        <v>0.95989340000000001</v>
      </c>
      <c r="J565" s="16">
        <v>0.40439535999999998</v>
      </c>
      <c r="K565" s="16">
        <v>3.7867019800000001</v>
      </c>
      <c r="L565" s="16">
        <v>0.46536619000000001</v>
      </c>
      <c r="M565" s="16">
        <v>40.10295</v>
      </c>
      <c r="N565" s="16">
        <v>37.627538000000001</v>
      </c>
      <c r="O565" s="16">
        <v>0</v>
      </c>
      <c r="P565" s="16">
        <v>1.2254119999999999</v>
      </c>
      <c r="Q565" s="16">
        <v>1.25</v>
      </c>
      <c r="R565" s="16">
        <v>47.534383670000004</v>
      </c>
      <c r="S565" s="16">
        <v>25.202642409999999</v>
      </c>
      <c r="T565" s="16">
        <v>0.76383352999999998</v>
      </c>
      <c r="U565" s="16">
        <v>3.4243924400000001</v>
      </c>
      <c r="V565" s="16">
        <v>0</v>
      </c>
      <c r="W565" s="16">
        <v>3.4783836200000002</v>
      </c>
      <c r="X565" s="16">
        <v>1.8881818300000002</v>
      </c>
      <c r="Y565" s="16">
        <v>6.8387840300000002</v>
      </c>
      <c r="Z565" s="16">
        <v>0.63831972999999997</v>
      </c>
      <c r="AA565" s="16">
        <v>42.234537590000002</v>
      </c>
      <c r="AB565" s="16">
        <v>5.29984608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2.5398760299999998</v>
      </c>
      <c r="AM565" s="16">
        <v>2.5398760299999998</v>
      </c>
      <c r="AN565" s="16">
        <v>0</v>
      </c>
      <c r="AO565" s="16">
        <v>0</v>
      </c>
      <c r="AP565" s="16">
        <v>1.02427928</v>
      </c>
      <c r="AQ565" s="16">
        <v>1.02427928</v>
      </c>
      <c r="AR565" s="16">
        <v>0</v>
      </c>
      <c r="AS565" s="16">
        <v>0</v>
      </c>
      <c r="AT565" s="16">
        <v>3.5641553099999994</v>
      </c>
      <c r="AU565" s="16">
        <v>1.7356907699999999</v>
      </c>
      <c r="AV565" s="16">
        <v>3.6389562899999999</v>
      </c>
      <c r="AW565" s="16">
        <v>5.3746470600000009</v>
      </c>
      <c r="AX565" s="16">
        <v>0</v>
      </c>
      <c r="AY565" s="16">
        <v>0</v>
      </c>
      <c r="AZ565" s="16">
        <v>5.3746470600000009</v>
      </c>
    </row>
    <row r="566" spans="2:52" x14ac:dyDescent="0.25">
      <c r="B566" s="15" t="s">
        <v>431</v>
      </c>
      <c r="C566" s="16">
        <v>24.474297004</v>
      </c>
      <c r="D566" s="16">
        <v>7.9160004339999999</v>
      </c>
      <c r="E566" s="16">
        <v>3.2991939239999994</v>
      </c>
      <c r="F566" s="16">
        <v>4.1423781699999997</v>
      </c>
      <c r="G566" s="16">
        <v>0.47442834</v>
      </c>
      <c r="H566" s="16">
        <v>16.55829657</v>
      </c>
      <c r="I566" s="16">
        <v>3.55745084</v>
      </c>
      <c r="J566" s="16">
        <v>2.87205581</v>
      </c>
      <c r="K566" s="16">
        <v>9.0327954199999994</v>
      </c>
      <c r="L566" s="16">
        <v>1.0959945</v>
      </c>
      <c r="M566" s="16">
        <v>95.214324750000003</v>
      </c>
      <c r="N566" s="16">
        <v>95.052987999999999</v>
      </c>
      <c r="O566" s="16">
        <v>7.5371750000000001E-2</v>
      </c>
      <c r="P566" s="16">
        <v>8.5965E-2</v>
      </c>
      <c r="Q566" s="16">
        <v>0</v>
      </c>
      <c r="R566" s="16">
        <v>119.68862175400001</v>
      </c>
      <c r="S566" s="16">
        <v>54.565505460000004</v>
      </c>
      <c r="T566" s="16">
        <v>3.0306880899999999</v>
      </c>
      <c r="U566" s="16">
        <v>5.8766078799999999</v>
      </c>
      <c r="V566" s="16">
        <v>0</v>
      </c>
      <c r="W566" s="16">
        <v>1.9042707299999999</v>
      </c>
      <c r="X566" s="16">
        <v>3.4297879500000001</v>
      </c>
      <c r="Y566" s="16">
        <v>19.826842550000002</v>
      </c>
      <c r="Z566" s="16">
        <v>0.22377235000000001</v>
      </c>
      <c r="AA566" s="16">
        <v>88.857475009999987</v>
      </c>
      <c r="AB566" s="16">
        <v>30.831146743999998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14.64576366</v>
      </c>
      <c r="AM566" s="16">
        <v>14.64576366</v>
      </c>
      <c r="AN566" s="16">
        <v>0</v>
      </c>
      <c r="AO566" s="16">
        <v>0</v>
      </c>
      <c r="AP566" s="16">
        <v>3.9381121299999999</v>
      </c>
      <c r="AQ566" s="16">
        <v>3.9381121299999999</v>
      </c>
      <c r="AR566" s="16">
        <v>0</v>
      </c>
      <c r="AS566" s="16">
        <v>0</v>
      </c>
      <c r="AT566" s="16">
        <v>18.58387579</v>
      </c>
      <c r="AU566" s="16">
        <v>12.247270953999999</v>
      </c>
      <c r="AV566" s="16">
        <v>22.22155137</v>
      </c>
      <c r="AW566" s="16">
        <v>34.468822324000001</v>
      </c>
      <c r="AX566" s="16">
        <v>0</v>
      </c>
      <c r="AY566" s="16">
        <v>0</v>
      </c>
      <c r="AZ566" s="16">
        <v>34.468822324000001</v>
      </c>
    </row>
    <row r="567" spans="2:52" x14ac:dyDescent="0.25">
      <c r="B567" s="15" t="s">
        <v>432</v>
      </c>
      <c r="C567" s="16">
        <v>3.3568529150000002</v>
      </c>
      <c r="D567" s="16">
        <v>2.0785540850000004</v>
      </c>
      <c r="E567" s="16">
        <v>1.2311417250000001</v>
      </c>
      <c r="F567" s="16">
        <v>0.64605568000000002</v>
      </c>
      <c r="G567" s="16">
        <v>0.20135667999999998</v>
      </c>
      <c r="H567" s="16">
        <v>1.27829883</v>
      </c>
      <c r="I567" s="16">
        <v>0.38224532999999999</v>
      </c>
      <c r="J567" s="16">
        <v>0.23589177</v>
      </c>
      <c r="K567" s="16">
        <v>0.15461</v>
      </c>
      <c r="L567" s="16">
        <v>0.50555172999999998</v>
      </c>
      <c r="M567" s="16">
        <v>58.785303999999996</v>
      </c>
      <c r="N567" s="16">
        <v>58.112824000000003</v>
      </c>
      <c r="O567" s="16">
        <v>0</v>
      </c>
      <c r="P567" s="16">
        <v>0</v>
      </c>
      <c r="Q567" s="16">
        <v>0.67247999999999997</v>
      </c>
      <c r="R567" s="16">
        <v>62.142156915000001</v>
      </c>
      <c r="S567" s="16">
        <v>36.966822499999999</v>
      </c>
      <c r="T567" s="16">
        <v>2.0757700899999998</v>
      </c>
      <c r="U567" s="16">
        <v>3.8202565000000002</v>
      </c>
      <c r="V567" s="16">
        <v>0</v>
      </c>
      <c r="W567" s="16">
        <v>0</v>
      </c>
      <c r="X567" s="16">
        <v>4.99320903</v>
      </c>
      <c r="Y567" s="16">
        <v>2.4407542499999999</v>
      </c>
      <c r="Z567" s="16">
        <v>0</v>
      </c>
      <c r="AA567" s="16">
        <v>50.296812370000005</v>
      </c>
      <c r="AB567" s="16">
        <v>11.845344545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12.57264256</v>
      </c>
      <c r="AM567" s="16">
        <v>12.57264256</v>
      </c>
      <c r="AN567" s="16">
        <v>0</v>
      </c>
      <c r="AO567" s="16">
        <v>0</v>
      </c>
      <c r="AP567" s="16">
        <v>0</v>
      </c>
      <c r="AQ567" s="16">
        <v>0</v>
      </c>
      <c r="AR567" s="16">
        <v>0</v>
      </c>
      <c r="AS567" s="16">
        <v>0</v>
      </c>
      <c r="AT567" s="16">
        <v>12.57264256</v>
      </c>
      <c r="AU567" s="16">
        <v>-0.72729801500000002</v>
      </c>
      <c r="AV567" s="16">
        <v>13.421873939999999</v>
      </c>
      <c r="AW567" s="16">
        <v>12.694575924999999</v>
      </c>
      <c r="AX567" s="16">
        <v>0.56506366000000008</v>
      </c>
      <c r="AY567" s="16">
        <v>1.468682</v>
      </c>
      <c r="AZ567" s="16">
        <v>10.660830265</v>
      </c>
    </row>
    <row r="568" spans="2:52" x14ac:dyDescent="0.25">
      <c r="B568" s="15" t="s">
        <v>433</v>
      </c>
      <c r="C568" s="16">
        <v>4.3938816100000002</v>
      </c>
      <c r="D568" s="16">
        <v>2.5466290200000006</v>
      </c>
      <c r="E568" s="16">
        <v>1.1721387000000001</v>
      </c>
      <c r="F568" s="16">
        <v>1.0763890600000001</v>
      </c>
      <c r="G568" s="16">
        <v>0.29810126000000003</v>
      </c>
      <c r="H568" s="16">
        <v>1.8472525899999999</v>
      </c>
      <c r="I568" s="16">
        <v>0.59736809999999996</v>
      </c>
      <c r="J568" s="16">
        <v>0.23963999999999999</v>
      </c>
      <c r="K568" s="16">
        <v>0.20486499999999999</v>
      </c>
      <c r="L568" s="16">
        <v>0.80537948999999998</v>
      </c>
      <c r="M568" s="16">
        <v>110.24677699999999</v>
      </c>
      <c r="N568" s="16">
        <v>110.24677699999999</v>
      </c>
      <c r="O568" s="16">
        <v>0</v>
      </c>
      <c r="P568" s="16">
        <v>0</v>
      </c>
      <c r="Q568" s="16">
        <v>0</v>
      </c>
      <c r="R568" s="16">
        <v>114.64065861</v>
      </c>
      <c r="S568" s="16">
        <v>30.174397920000001</v>
      </c>
      <c r="T568" s="16">
        <v>0.69000499999999998</v>
      </c>
      <c r="U568" s="16">
        <v>3.7149552099999998</v>
      </c>
      <c r="V568" s="16">
        <v>0</v>
      </c>
      <c r="W568" s="16">
        <v>0</v>
      </c>
      <c r="X568" s="16">
        <v>2.5705159100000001</v>
      </c>
      <c r="Y568" s="16">
        <v>5.1293659500000004</v>
      </c>
      <c r="Z568" s="16">
        <v>0</v>
      </c>
      <c r="AA568" s="16">
        <v>42.279239990000008</v>
      </c>
      <c r="AB568" s="16">
        <v>72.361418620000009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13.23166893</v>
      </c>
      <c r="AM568" s="16">
        <v>13.23166893</v>
      </c>
      <c r="AN568" s="16">
        <v>0</v>
      </c>
      <c r="AO568" s="16">
        <v>0</v>
      </c>
      <c r="AP568" s="16">
        <v>0</v>
      </c>
      <c r="AQ568" s="16">
        <v>0</v>
      </c>
      <c r="AR568" s="16">
        <v>0</v>
      </c>
      <c r="AS568" s="16">
        <v>7.8306008600000006</v>
      </c>
      <c r="AT568" s="16">
        <v>21.062269789999998</v>
      </c>
      <c r="AU568" s="16">
        <v>51.29914883</v>
      </c>
      <c r="AV568" s="16">
        <v>38.143895379999996</v>
      </c>
      <c r="AW568" s="16">
        <v>89.443044209999996</v>
      </c>
      <c r="AX568" s="16">
        <v>2.6656459700000004</v>
      </c>
      <c r="AY568" s="16">
        <v>14.26487893</v>
      </c>
      <c r="AZ568" s="16">
        <v>72.512519310000002</v>
      </c>
    </row>
    <row r="569" spans="2:52" x14ac:dyDescent="0.25">
      <c r="B569" s="15" t="s">
        <v>434</v>
      </c>
      <c r="C569" s="16">
        <v>13.440631129999998</v>
      </c>
      <c r="D569" s="16">
        <v>6.6737867899999994</v>
      </c>
      <c r="E569" s="16">
        <v>2.4789786299999998</v>
      </c>
      <c r="F569" s="16">
        <v>3.5918236400000003</v>
      </c>
      <c r="G569" s="16">
        <v>0.60298452000000002</v>
      </c>
      <c r="H569" s="16">
        <v>6.7668443399999996</v>
      </c>
      <c r="I569" s="16">
        <v>1.71720227</v>
      </c>
      <c r="J569" s="16">
        <v>0.80191869999999998</v>
      </c>
      <c r="K569" s="16">
        <v>3.5249185000000001</v>
      </c>
      <c r="L569" s="16">
        <v>0.72280487000000004</v>
      </c>
      <c r="M569" s="16">
        <v>98.526394999999994</v>
      </c>
      <c r="N569" s="16">
        <v>98.526394999999994</v>
      </c>
      <c r="O569" s="16">
        <v>0</v>
      </c>
      <c r="P569" s="16">
        <v>0</v>
      </c>
      <c r="Q569" s="16">
        <v>0</v>
      </c>
      <c r="R569" s="16">
        <v>111.96702612999999</v>
      </c>
      <c r="S569" s="16">
        <v>61.093578539999996</v>
      </c>
      <c r="T569" s="16">
        <v>0.82483118</v>
      </c>
      <c r="U569" s="16">
        <v>9.8757032699999989</v>
      </c>
      <c r="V569" s="16">
        <v>0</v>
      </c>
      <c r="W569" s="16">
        <v>0</v>
      </c>
      <c r="X569" s="16">
        <v>2.4123769199999998</v>
      </c>
      <c r="Y569" s="16">
        <v>15.647541199999999</v>
      </c>
      <c r="Z569" s="16">
        <v>0</v>
      </c>
      <c r="AA569" s="16">
        <v>89.854031109999994</v>
      </c>
      <c r="AB569" s="16">
        <v>22.112995020000003</v>
      </c>
      <c r="AC569" s="16">
        <v>0</v>
      </c>
      <c r="AD569" s="16">
        <v>0</v>
      </c>
      <c r="AE569" s="16">
        <v>0</v>
      </c>
      <c r="AF569" s="16">
        <v>0</v>
      </c>
      <c r="AG569" s="16">
        <v>0</v>
      </c>
      <c r="AH569" s="16">
        <v>0</v>
      </c>
      <c r="AI569" s="16">
        <v>0</v>
      </c>
      <c r="AJ569" s="16">
        <v>0</v>
      </c>
      <c r="AK569" s="16">
        <v>0</v>
      </c>
      <c r="AL569" s="16">
        <v>0.79297587999999997</v>
      </c>
      <c r="AM569" s="16">
        <v>0.79297587999999997</v>
      </c>
      <c r="AN569" s="16">
        <v>0</v>
      </c>
      <c r="AO569" s="16">
        <v>0</v>
      </c>
      <c r="AP569" s="16">
        <v>0</v>
      </c>
      <c r="AQ569" s="16">
        <v>0</v>
      </c>
      <c r="AR569" s="16">
        <v>0</v>
      </c>
      <c r="AS569" s="16">
        <v>0</v>
      </c>
      <c r="AT569" s="16">
        <v>0.79297587999999997</v>
      </c>
      <c r="AU569" s="16">
        <v>21.320019139999999</v>
      </c>
      <c r="AV569" s="16">
        <v>11.575728869999999</v>
      </c>
      <c r="AW569" s="16">
        <v>32.895748009999998</v>
      </c>
      <c r="AX569" s="16">
        <v>17.352308820000001</v>
      </c>
      <c r="AY569" s="16">
        <v>0</v>
      </c>
      <c r="AZ569" s="16">
        <v>15.543439189999999</v>
      </c>
    </row>
    <row r="570" spans="2:52" x14ac:dyDescent="0.25">
      <c r="B570" s="15" t="s">
        <v>333</v>
      </c>
      <c r="C570" s="16">
        <v>55.043560789999994</v>
      </c>
      <c r="D570" s="16">
        <v>30.668171529999999</v>
      </c>
      <c r="E570" s="16">
        <v>6.8747719099999998</v>
      </c>
      <c r="F570" s="16">
        <v>21.652849309999997</v>
      </c>
      <c r="G570" s="16">
        <v>2.1405503100000001</v>
      </c>
      <c r="H570" s="16">
        <v>24.375389259999999</v>
      </c>
      <c r="I570" s="16">
        <v>6.95560885</v>
      </c>
      <c r="J570" s="16">
        <v>0.98475650000000003</v>
      </c>
      <c r="K570" s="16">
        <v>10.2073216</v>
      </c>
      <c r="L570" s="16">
        <v>6.2277023099999997</v>
      </c>
      <c r="M570" s="16">
        <v>133.70950962000001</v>
      </c>
      <c r="N570" s="16">
        <v>130.456299</v>
      </c>
      <c r="O570" s="16">
        <v>0</v>
      </c>
      <c r="P570" s="16">
        <v>3.2532106199999999</v>
      </c>
      <c r="Q570" s="16">
        <v>0</v>
      </c>
      <c r="R570" s="16">
        <v>188.75307040999999</v>
      </c>
      <c r="S570" s="16">
        <v>68.648432170000007</v>
      </c>
      <c r="T570" s="16">
        <v>3.0906906699999999</v>
      </c>
      <c r="U570" s="16">
        <v>10.72729481</v>
      </c>
      <c r="V570" s="16">
        <v>0</v>
      </c>
      <c r="W570" s="16">
        <v>0</v>
      </c>
      <c r="X570" s="16">
        <v>8.9089509499999995</v>
      </c>
      <c r="Y570" s="16">
        <v>33.041307510000003</v>
      </c>
      <c r="Z570" s="16">
        <v>0</v>
      </c>
      <c r="AA570" s="16">
        <v>124.41667611000001</v>
      </c>
      <c r="AB570" s="16">
        <v>64.336394299999995</v>
      </c>
      <c r="AC570" s="16">
        <v>0</v>
      </c>
      <c r="AD570" s="16">
        <v>0</v>
      </c>
      <c r="AE570" s="16">
        <v>0</v>
      </c>
      <c r="AF570" s="16">
        <v>0</v>
      </c>
      <c r="AG570" s="16">
        <v>0</v>
      </c>
      <c r="AH570" s="16">
        <v>0</v>
      </c>
      <c r="AI570" s="16">
        <v>0</v>
      </c>
      <c r="AJ570" s="16">
        <v>0</v>
      </c>
      <c r="AK570" s="16">
        <v>0</v>
      </c>
      <c r="AL570" s="16">
        <v>20.880453850000002</v>
      </c>
      <c r="AM570" s="16">
        <v>20.880453850000002</v>
      </c>
      <c r="AN570" s="16">
        <v>0</v>
      </c>
      <c r="AO570" s="16">
        <v>0</v>
      </c>
      <c r="AP570" s="16">
        <v>3.9235134999999999</v>
      </c>
      <c r="AQ570" s="16">
        <v>3.9235134999999999</v>
      </c>
      <c r="AR570" s="16">
        <v>0</v>
      </c>
      <c r="AS570" s="16">
        <v>30.516141219999998</v>
      </c>
      <c r="AT570" s="16">
        <v>55.320108570000002</v>
      </c>
      <c r="AU570" s="16">
        <v>9.0162857299999999</v>
      </c>
      <c r="AV570" s="16">
        <v>23.254786720000002</v>
      </c>
      <c r="AW570" s="16">
        <v>32.271072449999998</v>
      </c>
      <c r="AX570" s="16">
        <v>0</v>
      </c>
      <c r="AY570" s="16">
        <v>0</v>
      </c>
      <c r="AZ570" s="16">
        <v>32.271072449999998</v>
      </c>
    </row>
    <row r="571" spans="2:52" x14ac:dyDescent="0.25">
      <c r="B571" s="15" t="s">
        <v>435</v>
      </c>
      <c r="C571" s="16">
        <v>15.409247409000001</v>
      </c>
      <c r="D571" s="16">
        <v>7.1340708589999995</v>
      </c>
      <c r="E571" s="16">
        <v>2.5818198389999996</v>
      </c>
      <c r="F571" s="16">
        <v>3.99508858</v>
      </c>
      <c r="G571" s="16">
        <v>0.55716243999999993</v>
      </c>
      <c r="H571" s="16">
        <v>8.2751765500000012</v>
      </c>
      <c r="I571" s="16">
        <v>2.26582968</v>
      </c>
      <c r="J571" s="16">
        <v>0.70115000000000005</v>
      </c>
      <c r="K571" s="16">
        <v>4.6040426399999994</v>
      </c>
      <c r="L571" s="16">
        <v>0.70415422999999999</v>
      </c>
      <c r="M571" s="16">
        <v>100.04664645999999</v>
      </c>
      <c r="N571" s="16">
        <v>100.01568399999999</v>
      </c>
      <c r="O571" s="16">
        <v>3.0962460000000001E-2</v>
      </c>
      <c r="P571" s="16">
        <v>0</v>
      </c>
      <c r="Q571" s="16">
        <v>0</v>
      </c>
      <c r="R571" s="16">
        <v>115.45589386899999</v>
      </c>
      <c r="S571" s="16">
        <v>69.956165030000008</v>
      </c>
      <c r="T571" s="16">
        <v>0.94126283999999993</v>
      </c>
      <c r="U571" s="16">
        <v>10.926928949999999</v>
      </c>
      <c r="V571" s="16">
        <v>0</v>
      </c>
      <c r="W571" s="16">
        <v>2.4059807700000002</v>
      </c>
      <c r="X571" s="16">
        <v>16.93958108</v>
      </c>
      <c r="Y571" s="16">
        <v>14.732773460000001</v>
      </c>
      <c r="Z571" s="16">
        <v>2.36323178</v>
      </c>
      <c r="AA571" s="16">
        <v>118.26592391</v>
      </c>
      <c r="AB571" s="16">
        <v>-2.8100300410000001</v>
      </c>
      <c r="AC571" s="16">
        <v>0</v>
      </c>
      <c r="AD571" s="16">
        <v>0</v>
      </c>
      <c r="AE571" s="16">
        <v>0</v>
      </c>
      <c r="AF571" s="16">
        <v>0</v>
      </c>
      <c r="AG571" s="16">
        <v>24.792227180000001</v>
      </c>
      <c r="AH571" s="16">
        <v>24.792227180000001</v>
      </c>
      <c r="AI571" s="16">
        <v>0</v>
      </c>
      <c r="AJ571" s="16">
        <v>0</v>
      </c>
      <c r="AK571" s="16">
        <v>24.792227180000001</v>
      </c>
      <c r="AL571" s="16">
        <v>22.478124080000001</v>
      </c>
      <c r="AM571" s="16">
        <v>22.478124080000001</v>
      </c>
      <c r="AN571" s="16">
        <v>0</v>
      </c>
      <c r="AO571" s="16">
        <v>0</v>
      </c>
      <c r="AP571" s="16">
        <v>3</v>
      </c>
      <c r="AQ571" s="16">
        <v>3</v>
      </c>
      <c r="AR571" s="16">
        <v>0</v>
      </c>
      <c r="AS571" s="16">
        <v>0</v>
      </c>
      <c r="AT571" s="16">
        <v>25.478124080000001</v>
      </c>
      <c r="AU571" s="16">
        <v>-3.495926941</v>
      </c>
      <c r="AV571" s="16">
        <v>37.650705660000007</v>
      </c>
      <c r="AW571" s="16">
        <v>34.154778718999999</v>
      </c>
      <c r="AX571" s="16">
        <v>1.4374688</v>
      </c>
      <c r="AY571" s="16">
        <v>0</v>
      </c>
      <c r="AZ571" s="16">
        <v>32.717309919000002</v>
      </c>
    </row>
    <row r="572" spans="2:52" x14ac:dyDescent="0.25">
      <c r="B572" s="15" t="s">
        <v>436</v>
      </c>
      <c r="C572" s="16">
        <v>7.0002367529999994</v>
      </c>
      <c r="D572" s="16">
        <v>3.2480559829999995</v>
      </c>
      <c r="E572" s="16">
        <v>1.579142673</v>
      </c>
      <c r="F572" s="16">
        <v>1.3064547399999999</v>
      </c>
      <c r="G572" s="16">
        <v>0.36245856999999998</v>
      </c>
      <c r="H572" s="16">
        <v>3.7521807699999998</v>
      </c>
      <c r="I572" s="16">
        <v>0.75960211</v>
      </c>
      <c r="J572" s="16">
        <v>0.32166499999999998</v>
      </c>
      <c r="K572" s="16">
        <v>1.2666599999999999</v>
      </c>
      <c r="L572" s="16">
        <v>1.4042536600000002</v>
      </c>
      <c r="M572" s="16">
        <v>48.956332000000003</v>
      </c>
      <c r="N572" s="16">
        <v>48.796332</v>
      </c>
      <c r="O572" s="16">
        <v>0</v>
      </c>
      <c r="P572" s="16">
        <v>0</v>
      </c>
      <c r="Q572" s="16">
        <v>0.16</v>
      </c>
      <c r="R572" s="16">
        <v>55.956568752999999</v>
      </c>
      <c r="S572" s="16">
        <v>28.946122679999998</v>
      </c>
      <c r="T572" s="16">
        <v>0.72078372999999996</v>
      </c>
      <c r="U572" s="16">
        <v>4.1955700999999994</v>
      </c>
      <c r="V572" s="16">
        <v>0</v>
      </c>
      <c r="W572" s="16">
        <v>0</v>
      </c>
      <c r="X572" s="16">
        <v>6.1537468899999999</v>
      </c>
      <c r="Y572" s="16">
        <v>8.8352452400000008</v>
      </c>
      <c r="Z572" s="16">
        <v>0</v>
      </c>
      <c r="AA572" s="16">
        <v>48.85146864</v>
      </c>
      <c r="AB572" s="16">
        <v>7.1051001130000007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2.7478192900000002</v>
      </c>
      <c r="AM572" s="16">
        <v>2.7478192900000002</v>
      </c>
      <c r="AN572" s="16">
        <v>0</v>
      </c>
      <c r="AO572" s="16">
        <v>0</v>
      </c>
      <c r="AP572" s="16">
        <v>0</v>
      </c>
      <c r="AQ572" s="16">
        <v>0</v>
      </c>
      <c r="AR572" s="16">
        <v>0</v>
      </c>
      <c r="AS572" s="16">
        <v>0</v>
      </c>
      <c r="AT572" s="16">
        <v>2.7478192900000002</v>
      </c>
      <c r="AU572" s="16">
        <v>4.357280823</v>
      </c>
      <c r="AV572" s="16">
        <v>42.707567670000003</v>
      </c>
      <c r="AW572" s="16">
        <v>47.064848493</v>
      </c>
      <c r="AX572" s="16">
        <v>7.43236892</v>
      </c>
      <c r="AY572" s="16">
        <v>0</v>
      </c>
      <c r="AZ572" s="16">
        <v>39.632479572999998</v>
      </c>
    </row>
    <row r="573" spans="2:52" x14ac:dyDescent="0.25">
      <c r="B573" s="15" t="s">
        <v>437</v>
      </c>
      <c r="C573" s="16">
        <v>3.2558025289999999</v>
      </c>
      <c r="D573" s="16">
        <v>1.107160879</v>
      </c>
      <c r="E573" s="16">
        <v>0.60265737899999994</v>
      </c>
      <c r="F573" s="16">
        <v>0.28165499999999999</v>
      </c>
      <c r="G573" s="16">
        <v>0.2228485</v>
      </c>
      <c r="H573" s="16">
        <v>2.1486416500000001</v>
      </c>
      <c r="I573" s="16">
        <v>0.66772152000000007</v>
      </c>
      <c r="J573" s="16">
        <v>8.1799999999999998E-2</v>
      </c>
      <c r="K573" s="16">
        <v>0.72831980000000007</v>
      </c>
      <c r="L573" s="16">
        <v>0.67080032999999994</v>
      </c>
      <c r="M573" s="16">
        <v>49.750236000000001</v>
      </c>
      <c r="N573" s="16">
        <v>49.750236000000001</v>
      </c>
      <c r="O573" s="16">
        <v>0</v>
      </c>
      <c r="P573" s="16">
        <v>0</v>
      </c>
      <c r="Q573" s="16">
        <v>0</v>
      </c>
      <c r="R573" s="16">
        <v>53.006038529000001</v>
      </c>
      <c r="S573" s="16">
        <v>36.37057995</v>
      </c>
      <c r="T573" s="16">
        <v>0.59109955000000003</v>
      </c>
      <c r="U573" s="16">
        <v>7.99051271</v>
      </c>
      <c r="V573" s="16">
        <v>0</v>
      </c>
      <c r="W573" s="16">
        <v>0</v>
      </c>
      <c r="X573" s="16">
        <v>2.0769327</v>
      </c>
      <c r="Y573" s="16">
        <v>4.42176203</v>
      </c>
      <c r="Z573" s="16">
        <v>0.35089638000000001</v>
      </c>
      <c r="AA573" s="16">
        <v>51.801783320000006</v>
      </c>
      <c r="AB573" s="16">
        <v>1.204255209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0.18275996999999999</v>
      </c>
      <c r="AM573" s="16">
        <v>0.18275996999999999</v>
      </c>
      <c r="AN573" s="16">
        <v>0</v>
      </c>
      <c r="AO573" s="16">
        <v>0</v>
      </c>
      <c r="AP573" s="16">
        <v>1.3944965200000001</v>
      </c>
      <c r="AQ573" s="16">
        <v>1.3944965200000001</v>
      </c>
      <c r="AR573" s="16">
        <v>0</v>
      </c>
      <c r="AS573" s="16">
        <v>0</v>
      </c>
      <c r="AT573" s="16">
        <v>1.5772564899999999</v>
      </c>
      <c r="AU573" s="16">
        <v>-0.37300128100000002</v>
      </c>
      <c r="AV573" s="16">
        <v>1.4522028300000001</v>
      </c>
      <c r="AW573" s="16">
        <v>1.079201549</v>
      </c>
      <c r="AX573" s="16">
        <v>0</v>
      </c>
      <c r="AY573" s="16">
        <v>0</v>
      </c>
      <c r="AZ573" s="16">
        <v>1.079201549</v>
      </c>
    </row>
    <row r="574" spans="2:52" x14ac:dyDescent="0.25">
      <c r="B574" s="15" t="s">
        <v>438</v>
      </c>
      <c r="C574" s="16">
        <v>2.0100927500000001</v>
      </c>
      <c r="D574" s="16">
        <v>1.3500237099999999</v>
      </c>
      <c r="E574" s="16">
        <v>0.88134992999999995</v>
      </c>
      <c r="F574" s="16">
        <v>0.22490399999999999</v>
      </c>
      <c r="G574" s="16">
        <v>0.24376977999999999</v>
      </c>
      <c r="H574" s="16">
        <v>0.66006904</v>
      </c>
      <c r="I574" s="16">
        <v>0.14921171999999999</v>
      </c>
      <c r="J574" s="16">
        <v>0.17709014000000001</v>
      </c>
      <c r="K574" s="16">
        <v>0.1361</v>
      </c>
      <c r="L574" s="16">
        <v>0.19766718</v>
      </c>
      <c r="M574" s="16">
        <v>157.18720099999999</v>
      </c>
      <c r="N574" s="16">
        <v>157.18720099999999</v>
      </c>
      <c r="O574" s="16">
        <v>0</v>
      </c>
      <c r="P574" s="16">
        <v>0</v>
      </c>
      <c r="Q574" s="16">
        <v>0</v>
      </c>
      <c r="R574" s="16">
        <v>159.19729375</v>
      </c>
      <c r="S574" s="16">
        <v>112.10096647</v>
      </c>
      <c r="T574" s="16">
        <v>0.89211731000000005</v>
      </c>
      <c r="U574" s="16">
        <v>8.4901304800000013</v>
      </c>
      <c r="V574" s="16">
        <v>0</v>
      </c>
      <c r="W574" s="16">
        <v>0</v>
      </c>
      <c r="X574" s="16">
        <v>2.8063145</v>
      </c>
      <c r="Y574" s="16">
        <v>20.125797030000001</v>
      </c>
      <c r="Z574" s="16">
        <v>0</v>
      </c>
      <c r="AA574" s="16">
        <v>144.41532579000003</v>
      </c>
      <c r="AB574" s="16">
        <v>14.781967959999999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3.9185944900000003</v>
      </c>
      <c r="AM574" s="16">
        <v>3.9185944900000003</v>
      </c>
      <c r="AN574" s="16">
        <v>0</v>
      </c>
      <c r="AO574" s="16">
        <v>0</v>
      </c>
      <c r="AP574" s="16">
        <v>14.466427150000001</v>
      </c>
      <c r="AQ574" s="16">
        <v>14.466427150000001</v>
      </c>
      <c r="AR574" s="16">
        <v>0</v>
      </c>
      <c r="AS574" s="16">
        <v>0</v>
      </c>
      <c r="AT574" s="16">
        <v>18.385021640000001</v>
      </c>
      <c r="AU574" s="16">
        <v>-3.6030536800000004</v>
      </c>
      <c r="AV574" s="16">
        <v>21.951263000000001</v>
      </c>
      <c r="AW574" s="16">
        <v>18.348209319999999</v>
      </c>
      <c r="AX574" s="16">
        <v>1.6490803600000001</v>
      </c>
      <c r="AY574" s="16">
        <v>0</v>
      </c>
      <c r="AZ574" s="16">
        <v>16.699128959999999</v>
      </c>
    </row>
    <row r="575" spans="2:52" x14ac:dyDescent="0.25">
      <c r="B575" s="15" t="s">
        <v>439</v>
      </c>
      <c r="C575" s="16">
        <v>7.3269023520000003</v>
      </c>
      <c r="D575" s="16">
        <v>3.3821385220000004</v>
      </c>
      <c r="E575" s="16">
        <v>2.1948767620000003</v>
      </c>
      <c r="F575" s="16">
        <v>0.82661235</v>
      </c>
      <c r="G575" s="16">
        <v>0.36064940999999995</v>
      </c>
      <c r="H575" s="16">
        <v>3.9447638299999999</v>
      </c>
      <c r="I575" s="16">
        <v>0.89063968000000004</v>
      </c>
      <c r="J575" s="16">
        <v>0.45188200000000001</v>
      </c>
      <c r="K575" s="16">
        <v>2.5196978999999997</v>
      </c>
      <c r="L575" s="16">
        <v>8.254425E-2</v>
      </c>
      <c r="M575" s="16">
        <v>75.522648000000004</v>
      </c>
      <c r="N575" s="16">
        <v>74.322648000000001</v>
      </c>
      <c r="O575" s="16">
        <v>0</v>
      </c>
      <c r="P575" s="16">
        <v>0</v>
      </c>
      <c r="Q575" s="16">
        <v>1.2</v>
      </c>
      <c r="R575" s="16">
        <v>82.849550351999994</v>
      </c>
      <c r="S575" s="16">
        <v>45.744206630000001</v>
      </c>
      <c r="T575" s="16">
        <v>0.87814121999999994</v>
      </c>
      <c r="U575" s="16">
        <v>7.2749331900000005</v>
      </c>
      <c r="V575" s="16">
        <v>0</v>
      </c>
      <c r="W575" s="16">
        <v>0</v>
      </c>
      <c r="X575" s="16">
        <v>2.5859351899999998</v>
      </c>
      <c r="Y575" s="16">
        <v>12.46457064</v>
      </c>
      <c r="Z575" s="16">
        <v>2.46662414</v>
      </c>
      <c r="AA575" s="16">
        <v>71.414411010000009</v>
      </c>
      <c r="AB575" s="16">
        <v>11.435139341999999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4.4955982599999995</v>
      </c>
      <c r="AM575" s="16">
        <v>4.4955982599999995</v>
      </c>
      <c r="AN575" s="16">
        <v>0</v>
      </c>
      <c r="AO575" s="16">
        <v>0</v>
      </c>
      <c r="AP575" s="16">
        <v>2.3569154600000002</v>
      </c>
      <c r="AQ575" s="16">
        <v>2.3569154600000002</v>
      </c>
      <c r="AR575" s="16">
        <v>0</v>
      </c>
      <c r="AS575" s="16">
        <v>0</v>
      </c>
      <c r="AT575" s="16">
        <v>6.8525137200000001</v>
      </c>
      <c r="AU575" s="16">
        <v>4.5826256220000001</v>
      </c>
      <c r="AV575" s="16">
        <v>15.194631370000002</v>
      </c>
      <c r="AW575" s="16">
        <v>19.777256991999998</v>
      </c>
      <c r="AX575" s="16">
        <v>0</v>
      </c>
      <c r="AY575" s="16">
        <v>0</v>
      </c>
      <c r="AZ575" s="16">
        <v>19.777256991999998</v>
      </c>
    </row>
    <row r="576" spans="2:52" x14ac:dyDescent="0.25">
      <c r="B576" s="15" t="s">
        <v>440</v>
      </c>
      <c r="C576" s="16">
        <v>26.381103731</v>
      </c>
      <c r="D576" s="16">
        <v>13.135477191</v>
      </c>
      <c r="E576" s="16">
        <v>2.7576686610000003</v>
      </c>
      <c r="F576" s="16">
        <v>9.6523341899999995</v>
      </c>
      <c r="G576" s="16">
        <v>0.72547434</v>
      </c>
      <c r="H576" s="16">
        <v>13.24562654</v>
      </c>
      <c r="I576" s="16">
        <v>3.89559904</v>
      </c>
      <c r="J576" s="16">
        <v>1.5278760600000001</v>
      </c>
      <c r="K576" s="16">
        <v>6.8904846399999995</v>
      </c>
      <c r="L576" s="16">
        <v>0.93166680000000002</v>
      </c>
      <c r="M576" s="16">
        <v>98.449359000000001</v>
      </c>
      <c r="N576" s="16">
        <v>98.249358999999998</v>
      </c>
      <c r="O576" s="16">
        <v>0</v>
      </c>
      <c r="P576" s="16">
        <v>0</v>
      </c>
      <c r="Q576" s="16">
        <v>0.2</v>
      </c>
      <c r="R576" s="16">
        <v>124.83046273100001</v>
      </c>
      <c r="S576" s="16">
        <v>65.540393129999998</v>
      </c>
      <c r="T576" s="16">
        <v>1.47924148</v>
      </c>
      <c r="U576" s="16">
        <v>8.6403881699999996</v>
      </c>
      <c r="V576" s="16">
        <v>0</v>
      </c>
      <c r="W576" s="16">
        <v>6.9126806700000003</v>
      </c>
      <c r="X576" s="16">
        <v>6.2945141500000004</v>
      </c>
      <c r="Y576" s="16">
        <v>19.910320300000002</v>
      </c>
      <c r="Z576" s="16">
        <v>1.35367595</v>
      </c>
      <c r="AA576" s="16">
        <v>110.13121385000001</v>
      </c>
      <c r="AB576" s="16">
        <v>14.699248881000001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8.5072528000000016</v>
      </c>
      <c r="AM576" s="16">
        <v>8.5072528000000016</v>
      </c>
      <c r="AN576" s="16">
        <v>0</v>
      </c>
      <c r="AO576" s="16">
        <v>0</v>
      </c>
      <c r="AP576" s="16">
        <v>1.90181409</v>
      </c>
      <c r="AQ576" s="16">
        <v>1.90181409</v>
      </c>
      <c r="AR576" s="16">
        <v>0</v>
      </c>
      <c r="AS576" s="16">
        <v>0</v>
      </c>
      <c r="AT576" s="16">
        <v>10.40906689</v>
      </c>
      <c r="AU576" s="16">
        <v>4.2901819910000007</v>
      </c>
      <c r="AV576" s="16">
        <v>34.110312</v>
      </c>
      <c r="AW576" s="16">
        <v>38.400493990999998</v>
      </c>
      <c r="AX576" s="16">
        <v>4.3324502799999998</v>
      </c>
      <c r="AY576" s="16">
        <v>4.5236486100000004</v>
      </c>
      <c r="AZ576" s="16">
        <v>29.544395100999999</v>
      </c>
    </row>
    <row r="577" spans="2:52" x14ac:dyDescent="0.25">
      <c r="B577" s="15" t="s">
        <v>113</v>
      </c>
      <c r="C577" s="16">
        <v>21.738847403000001</v>
      </c>
      <c r="D577" s="16">
        <v>8.6831493230000003</v>
      </c>
      <c r="E577" s="16">
        <v>2.9560953329999999</v>
      </c>
      <c r="F577" s="16">
        <v>4.8842567699999995</v>
      </c>
      <c r="G577" s="16">
        <v>0.84279722000000001</v>
      </c>
      <c r="H577" s="16">
        <v>13.055698080000001</v>
      </c>
      <c r="I577" s="16">
        <v>3.4089972599999996</v>
      </c>
      <c r="J577" s="16">
        <v>1.92313796</v>
      </c>
      <c r="K577" s="16">
        <v>5.74229535</v>
      </c>
      <c r="L577" s="16">
        <v>1.9812675099999999</v>
      </c>
      <c r="M577" s="16">
        <v>107.925832</v>
      </c>
      <c r="N577" s="16">
        <v>107.925832</v>
      </c>
      <c r="O577" s="16">
        <v>0</v>
      </c>
      <c r="P577" s="16">
        <v>0</v>
      </c>
      <c r="Q577" s="16">
        <v>0</v>
      </c>
      <c r="R577" s="16">
        <v>129.66467940300001</v>
      </c>
      <c r="S577" s="16">
        <v>64.619629039999992</v>
      </c>
      <c r="T577" s="16">
        <v>1.5416719800000001</v>
      </c>
      <c r="U577" s="16">
        <v>9.3630825600000005</v>
      </c>
      <c r="V577" s="16">
        <v>0</v>
      </c>
      <c r="W577" s="16">
        <v>0</v>
      </c>
      <c r="X577" s="16">
        <v>10.56293685</v>
      </c>
      <c r="Y577" s="16">
        <v>30.343947929999999</v>
      </c>
      <c r="Z577" s="16">
        <v>0</v>
      </c>
      <c r="AA577" s="16">
        <v>116.43126835999999</v>
      </c>
      <c r="AB577" s="16">
        <v>13.233411043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28.238961700000001</v>
      </c>
      <c r="AM577" s="16">
        <v>28.238961700000001</v>
      </c>
      <c r="AN577" s="16">
        <v>0</v>
      </c>
      <c r="AO577" s="16">
        <v>0</v>
      </c>
      <c r="AP577" s="16">
        <v>0</v>
      </c>
      <c r="AQ577" s="16">
        <v>0</v>
      </c>
      <c r="AR577" s="16">
        <v>0</v>
      </c>
      <c r="AS577" s="16">
        <v>0</v>
      </c>
      <c r="AT577" s="16">
        <v>28.238961700000001</v>
      </c>
      <c r="AU577" s="16">
        <v>-15.005550657000002</v>
      </c>
      <c r="AV577" s="16">
        <v>96.205477590000001</v>
      </c>
      <c r="AW577" s="16">
        <v>81.199926933000015</v>
      </c>
      <c r="AX577" s="16">
        <v>0</v>
      </c>
      <c r="AY577" s="16">
        <v>0</v>
      </c>
      <c r="AZ577" s="16">
        <v>81.199926933000015</v>
      </c>
    </row>
    <row r="578" spans="2:52" x14ac:dyDescent="0.25">
      <c r="B578" s="15" t="s">
        <v>441</v>
      </c>
      <c r="C578" s="16">
        <v>1.1131026690000003</v>
      </c>
      <c r="D578" s="16">
        <v>0.56949032900000007</v>
      </c>
      <c r="E578" s="16">
        <v>0.30142021899999999</v>
      </c>
      <c r="F578" s="16">
        <v>0.19849885</v>
      </c>
      <c r="G578" s="16">
        <v>6.9571259999999996E-2</v>
      </c>
      <c r="H578" s="16">
        <v>0.54361234000000014</v>
      </c>
      <c r="I578" s="16">
        <v>0.39228950000000001</v>
      </c>
      <c r="J578" s="16">
        <v>0.14568304000000001</v>
      </c>
      <c r="K578" s="16">
        <v>0</v>
      </c>
      <c r="L578" s="16">
        <v>5.6398000000000004E-3</v>
      </c>
      <c r="M578" s="16">
        <v>28.89378</v>
      </c>
      <c r="N578" s="16">
        <v>28.89378</v>
      </c>
      <c r="O578" s="16">
        <v>0</v>
      </c>
      <c r="P578" s="16">
        <v>0</v>
      </c>
      <c r="Q578" s="16">
        <v>0</v>
      </c>
      <c r="R578" s="16">
        <v>30.006882668999999</v>
      </c>
      <c r="S578" s="16">
        <v>23.735667710000001</v>
      </c>
      <c r="T578" s="16">
        <v>0.30930583</v>
      </c>
      <c r="U578" s="16">
        <v>1.4042050800000001</v>
      </c>
      <c r="V578" s="16">
        <v>0</v>
      </c>
      <c r="W578" s="16">
        <v>0</v>
      </c>
      <c r="X578" s="16">
        <v>1.1581931399999998</v>
      </c>
      <c r="Y578" s="16">
        <v>2.1291217999999996</v>
      </c>
      <c r="Z578" s="16">
        <v>0</v>
      </c>
      <c r="AA578" s="16">
        <v>28.73649356</v>
      </c>
      <c r="AB578" s="16">
        <v>1.2703891089999999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0</v>
      </c>
      <c r="AS578" s="16">
        <v>0</v>
      </c>
      <c r="AT578" s="16">
        <v>0</v>
      </c>
      <c r="AU578" s="16">
        <v>1.2703891089999999</v>
      </c>
      <c r="AV578" s="16">
        <v>0.25506065</v>
      </c>
      <c r="AW578" s="16">
        <v>1.525449759</v>
      </c>
      <c r="AX578" s="16">
        <v>1.2448635899999998</v>
      </c>
      <c r="AY578" s="16">
        <v>0</v>
      </c>
      <c r="AZ578" s="16">
        <v>0.280586169</v>
      </c>
    </row>
    <row r="579" spans="2:52" x14ac:dyDescent="0.25">
      <c r="B579" s="15" t="s">
        <v>442</v>
      </c>
      <c r="C579" s="16">
        <v>27.728808069999999</v>
      </c>
      <c r="D579" s="16">
        <v>16.503716409999999</v>
      </c>
      <c r="E579" s="16">
        <v>5.5939441899999993</v>
      </c>
      <c r="F579" s="16">
        <v>9.7245176000000004</v>
      </c>
      <c r="G579" s="16">
        <v>1.18525462</v>
      </c>
      <c r="H579" s="16">
        <v>11.22509166</v>
      </c>
      <c r="I579" s="16">
        <v>2.8648581499999999</v>
      </c>
      <c r="J579" s="16">
        <v>1.53779698</v>
      </c>
      <c r="K579" s="16">
        <v>5.49601921</v>
      </c>
      <c r="L579" s="16">
        <v>1.32641732</v>
      </c>
      <c r="M579" s="16">
        <v>132.16523817000001</v>
      </c>
      <c r="N579" s="16">
        <v>132.104004</v>
      </c>
      <c r="O579" s="16">
        <v>6.1234169999999997E-2</v>
      </c>
      <c r="P579" s="16">
        <v>0</v>
      </c>
      <c r="Q579" s="16">
        <v>0</v>
      </c>
      <c r="R579" s="16">
        <v>159.89404624000002</v>
      </c>
      <c r="S579" s="16">
        <v>72.976247000000001</v>
      </c>
      <c r="T579" s="16">
        <v>0.96207500000000001</v>
      </c>
      <c r="U579" s="16">
        <v>14.587277</v>
      </c>
      <c r="V579" s="16">
        <v>0</v>
      </c>
      <c r="W579" s="16">
        <v>4.8919579999999998</v>
      </c>
      <c r="X579" s="16">
        <v>8.5785370000000007</v>
      </c>
      <c r="Y579" s="16">
        <v>16.155871000000001</v>
      </c>
      <c r="Z579" s="16">
        <v>0.427508</v>
      </c>
      <c r="AA579" s="16">
        <v>118.57947299999999</v>
      </c>
      <c r="AB579" s="16">
        <v>41.314573240000001</v>
      </c>
      <c r="AC579" s="16">
        <v>0</v>
      </c>
      <c r="AD579" s="16">
        <v>0</v>
      </c>
      <c r="AE579" s="16">
        <v>0</v>
      </c>
      <c r="AF579" s="16">
        <v>0</v>
      </c>
      <c r="AG579" s="16">
        <v>0</v>
      </c>
      <c r="AH579" s="16">
        <v>0</v>
      </c>
      <c r="AI579" s="16">
        <v>0</v>
      </c>
      <c r="AJ579" s="16">
        <v>0</v>
      </c>
      <c r="AK579" s="16">
        <v>0</v>
      </c>
      <c r="AL579" s="16">
        <v>7.9207159999999996</v>
      </c>
      <c r="AM579" s="16">
        <v>7.9207159999999996</v>
      </c>
      <c r="AN579" s="16">
        <v>0</v>
      </c>
      <c r="AO579" s="16">
        <v>0</v>
      </c>
      <c r="AP579" s="16">
        <v>8.3236380000000008</v>
      </c>
      <c r="AQ579" s="16">
        <v>8.3236380000000008</v>
      </c>
      <c r="AR579" s="16">
        <v>0</v>
      </c>
      <c r="AS579" s="16">
        <v>0</v>
      </c>
      <c r="AT579" s="16">
        <v>16.244354000000001</v>
      </c>
      <c r="AU579" s="16">
        <v>25.070219240000004</v>
      </c>
      <c r="AV579" s="16">
        <v>71.390346359999995</v>
      </c>
      <c r="AW579" s="16">
        <v>96.460565599999995</v>
      </c>
      <c r="AX579" s="16">
        <v>16.357143000000001</v>
      </c>
      <c r="AY579" s="16">
        <v>0</v>
      </c>
      <c r="AZ579" s="16">
        <v>80.103422599999988</v>
      </c>
    </row>
    <row r="580" spans="2:52" x14ac:dyDescent="0.25">
      <c r="B580" s="15" t="s">
        <v>443</v>
      </c>
      <c r="C580" s="16">
        <v>38.460495622999993</v>
      </c>
      <c r="D580" s="16">
        <v>14.201217603</v>
      </c>
      <c r="E580" s="16">
        <v>7.1065892330000002</v>
      </c>
      <c r="F580" s="16">
        <v>5.8877390800000002</v>
      </c>
      <c r="G580" s="16">
        <v>1.2068892900000001</v>
      </c>
      <c r="H580" s="16">
        <v>24.25927802</v>
      </c>
      <c r="I580" s="16">
        <v>3.3199966600000002</v>
      </c>
      <c r="J580" s="16">
        <v>1.7298753500000001</v>
      </c>
      <c r="K580" s="16">
        <v>18.684634559999999</v>
      </c>
      <c r="L580" s="16">
        <v>0.52477144999999992</v>
      </c>
      <c r="M580" s="16">
        <v>73.892064040000008</v>
      </c>
      <c r="N580" s="16">
        <v>72.150934000000007</v>
      </c>
      <c r="O580" s="16">
        <v>0.34113003999999997</v>
      </c>
      <c r="P580" s="16">
        <v>1.3</v>
      </c>
      <c r="Q580" s="16">
        <v>0.1</v>
      </c>
      <c r="R580" s="16">
        <v>112.35255966300001</v>
      </c>
      <c r="S580" s="16">
        <v>33.266151199999996</v>
      </c>
      <c r="T580" s="16">
        <v>3.00544089</v>
      </c>
      <c r="U580" s="16">
        <v>8.5699848499999991</v>
      </c>
      <c r="V580" s="16">
        <v>0</v>
      </c>
      <c r="W580" s="16">
        <v>3.2132077200000002</v>
      </c>
      <c r="X580" s="16">
        <v>6.3130720700000005</v>
      </c>
      <c r="Y580" s="16">
        <v>18.321584120000001</v>
      </c>
      <c r="Z580" s="16">
        <v>0</v>
      </c>
      <c r="AA580" s="16">
        <v>72.689440849999997</v>
      </c>
      <c r="AB580" s="16">
        <v>39.663118813000004</v>
      </c>
      <c r="AC580" s="16">
        <v>0</v>
      </c>
      <c r="AD580" s="16">
        <v>0</v>
      </c>
      <c r="AE580" s="16">
        <v>0</v>
      </c>
      <c r="AF580" s="16">
        <v>0</v>
      </c>
      <c r="AG580" s="16">
        <v>0</v>
      </c>
      <c r="AH580" s="16">
        <v>0</v>
      </c>
      <c r="AI580" s="16">
        <v>0</v>
      </c>
      <c r="AJ580" s="16">
        <v>0</v>
      </c>
      <c r="AK580" s="16">
        <v>0</v>
      </c>
      <c r="AL580" s="16">
        <v>3.1869999999999998</v>
      </c>
      <c r="AM580" s="16">
        <v>3.1869999999999998</v>
      </c>
      <c r="AN580" s="16">
        <v>0</v>
      </c>
      <c r="AO580" s="16">
        <v>0</v>
      </c>
      <c r="AP580" s="16">
        <v>6.3940240099999999</v>
      </c>
      <c r="AQ580" s="16">
        <v>6.3940240099999999</v>
      </c>
      <c r="AR580" s="16">
        <v>0</v>
      </c>
      <c r="AS580" s="16">
        <v>0</v>
      </c>
      <c r="AT580" s="16">
        <v>9.5810240100000001</v>
      </c>
      <c r="AU580" s="16">
        <v>30.082094803</v>
      </c>
      <c r="AV580" s="16">
        <v>44.423673790000002</v>
      </c>
      <c r="AW580" s="16">
        <v>74.505768593000013</v>
      </c>
      <c r="AX580" s="16">
        <v>28.520604250000002</v>
      </c>
      <c r="AY580" s="16">
        <v>0</v>
      </c>
      <c r="AZ580" s="16">
        <v>45.985164343000001</v>
      </c>
    </row>
    <row r="581" spans="2:52" x14ac:dyDescent="0.25">
      <c r="B581" s="15" t="s">
        <v>444</v>
      </c>
      <c r="C581" s="16">
        <v>4.36201916</v>
      </c>
      <c r="D581" s="16">
        <v>1.8306807700000001</v>
      </c>
      <c r="E581" s="16">
        <v>1.05723459</v>
      </c>
      <c r="F581" s="16">
        <v>0.69397557999999993</v>
      </c>
      <c r="G581" s="16">
        <v>7.9470600000000002E-2</v>
      </c>
      <c r="H581" s="16">
        <v>2.5313383899999997</v>
      </c>
      <c r="I581" s="16">
        <v>1.0732316799999999</v>
      </c>
      <c r="J581" s="16">
        <v>0.67194149000000003</v>
      </c>
      <c r="K581" s="16">
        <v>0.47891254999999999</v>
      </c>
      <c r="L581" s="16">
        <v>0.30725267000000001</v>
      </c>
      <c r="M581" s="16">
        <v>50.593228409999995</v>
      </c>
      <c r="N581" s="16">
        <v>50.593228409999995</v>
      </c>
      <c r="O581" s="16">
        <v>0</v>
      </c>
      <c r="P581" s="16">
        <v>0</v>
      </c>
      <c r="Q581" s="16">
        <v>0</v>
      </c>
      <c r="R581" s="16">
        <v>54.95524756999999</v>
      </c>
      <c r="S581" s="16">
        <v>35.342205729999996</v>
      </c>
      <c r="T581" s="16">
        <v>0.55575867000000001</v>
      </c>
      <c r="U581" s="16">
        <v>4.6676774999999999</v>
      </c>
      <c r="V581" s="16">
        <v>0</v>
      </c>
      <c r="W581" s="16">
        <v>0</v>
      </c>
      <c r="X581" s="16">
        <v>2.4486659700000004</v>
      </c>
      <c r="Y581" s="16">
        <v>2.7697593899999999</v>
      </c>
      <c r="Z581" s="16">
        <v>0</v>
      </c>
      <c r="AA581" s="16">
        <v>45.78406726</v>
      </c>
      <c r="AB581" s="16">
        <v>9.1711803100000004</v>
      </c>
      <c r="AC581" s="16">
        <v>0</v>
      </c>
      <c r="AD581" s="16">
        <v>0</v>
      </c>
      <c r="AE581" s="16">
        <v>0</v>
      </c>
      <c r="AF581" s="16">
        <v>0</v>
      </c>
      <c r="AG581" s="16">
        <v>0</v>
      </c>
      <c r="AH581" s="16">
        <v>0</v>
      </c>
      <c r="AI581" s="16">
        <v>0</v>
      </c>
      <c r="AJ581" s="16">
        <v>0</v>
      </c>
      <c r="AK581" s="16">
        <v>0</v>
      </c>
      <c r="AL581" s="16">
        <v>1.108161</v>
      </c>
      <c r="AM581" s="16">
        <v>1.108161</v>
      </c>
      <c r="AN581" s="16">
        <v>0</v>
      </c>
      <c r="AO581" s="16">
        <v>0</v>
      </c>
      <c r="AP581" s="16">
        <v>0</v>
      </c>
      <c r="AQ581" s="16">
        <v>0</v>
      </c>
      <c r="AR581" s="16">
        <v>0</v>
      </c>
      <c r="AS581" s="16">
        <v>0</v>
      </c>
      <c r="AT581" s="16">
        <v>1.108161</v>
      </c>
      <c r="AU581" s="16">
        <v>8.0630193099999996</v>
      </c>
      <c r="AV581" s="16">
        <v>16.17583862</v>
      </c>
      <c r="AW581" s="16">
        <v>24.238857929999998</v>
      </c>
      <c r="AX581" s="16">
        <v>0</v>
      </c>
      <c r="AY581" s="16">
        <v>1.0498914399999999</v>
      </c>
      <c r="AZ581" s="16">
        <v>23.188966489999999</v>
      </c>
    </row>
    <row r="582" spans="2:52" x14ac:dyDescent="0.25">
      <c r="B582" s="15" t="s">
        <v>445</v>
      </c>
      <c r="C582" s="16">
        <v>205.45916684299999</v>
      </c>
      <c r="D582" s="16">
        <v>197.02573736300002</v>
      </c>
      <c r="E582" s="16">
        <v>93.689601632999995</v>
      </c>
      <c r="F582" s="16">
        <v>102.76025320999999</v>
      </c>
      <c r="G582" s="16">
        <v>0.57588252000000006</v>
      </c>
      <c r="H582" s="16">
        <v>8.4334294800000009</v>
      </c>
      <c r="I582" s="16">
        <v>2.9003813100000002</v>
      </c>
      <c r="J582" s="16">
        <v>0.90015012999999999</v>
      </c>
      <c r="K582" s="16">
        <v>3.7487351000000002</v>
      </c>
      <c r="L582" s="16">
        <v>0.88416293999999995</v>
      </c>
      <c r="M582" s="16">
        <v>109.73061800000001</v>
      </c>
      <c r="N582" s="16">
        <v>109.445868</v>
      </c>
      <c r="O582" s="16">
        <v>0</v>
      </c>
      <c r="P582" s="16">
        <v>0</v>
      </c>
      <c r="Q582" s="16">
        <v>0.28475</v>
      </c>
      <c r="R582" s="16">
        <v>315.18978484299998</v>
      </c>
      <c r="S582" s="16">
        <v>124.86658516</v>
      </c>
      <c r="T582" s="16">
        <v>32.882827069999998</v>
      </c>
      <c r="U582" s="16">
        <v>14.95234627</v>
      </c>
      <c r="V582" s="16">
        <v>0</v>
      </c>
      <c r="W582" s="16">
        <v>14.793544390000001</v>
      </c>
      <c r="X582" s="16">
        <v>32.786557979999998</v>
      </c>
      <c r="Y582" s="16">
        <v>48.245493209999999</v>
      </c>
      <c r="Z582" s="16">
        <v>0</v>
      </c>
      <c r="AA582" s="16">
        <v>268.52735408000001</v>
      </c>
      <c r="AB582" s="16">
        <v>46.662430762999996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22.036575829999997</v>
      </c>
      <c r="AM582" s="16">
        <v>22.036575829999997</v>
      </c>
      <c r="AN582" s="16">
        <v>0</v>
      </c>
      <c r="AO582" s="16">
        <v>0</v>
      </c>
      <c r="AP582" s="16">
        <v>1.3592137200000001</v>
      </c>
      <c r="AQ582" s="16">
        <v>1.3592137200000001</v>
      </c>
      <c r="AR582" s="16">
        <v>0</v>
      </c>
      <c r="AS582" s="16">
        <v>0</v>
      </c>
      <c r="AT582" s="16">
        <v>23.395789549999996</v>
      </c>
      <c r="AU582" s="16">
        <v>23.266641213</v>
      </c>
      <c r="AV582" s="16">
        <v>33.843579249999998</v>
      </c>
      <c r="AW582" s="16">
        <v>57.110220462999997</v>
      </c>
      <c r="AX582" s="16">
        <v>0</v>
      </c>
      <c r="AY582" s="16">
        <v>0</v>
      </c>
      <c r="AZ582" s="16">
        <v>57.110220462999997</v>
      </c>
    </row>
    <row r="583" spans="2:52" x14ac:dyDescent="0.25">
      <c r="B583" s="15" t="s">
        <v>446</v>
      </c>
      <c r="C583" s="16">
        <v>11.210549350000001</v>
      </c>
      <c r="D583" s="16">
        <v>4.3574121900000007</v>
      </c>
      <c r="E583" s="16">
        <v>2.4719678100000002</v>
      </c>
      <c r="F583" s="16">
        <v>1.4035867500000001</v>
      </c>
      <c r="G583" s="16">
        <v>0.48185762999999998</v>
      </c>
      <c r="H583" s="16">
        <v>6.8531371600000002</v>
      </c>
      <c r="I583" s="16">
        <v>1.2728146899999999</v>
      </c>
      <c r="J583" s="16">
        <v>1.6078110000000001</v>
      </c>
      <c r="K583" s="16">
        <v>3.9553133599999999</v>
      </c>
      <c r="L583" s="16">
        <v>1.7198109999999999E-2</v>
      </c>
      <c r="M583" s="16">
        <v>102.55137343999999</v>
      </c>
      <c r="N583" s="16">
        <v>100.07656900000001</v>
      </c>
      <c r="O583" s="16">
        <v>1.3593721399999998</v>
      </c>
      <c r="P583" s="16">
        <v>0.1154323</v>
      </c>
      <c r="Q583" s="16">
        <v>1</v>
      </c>
      <c r="R583" s="16">
        <v>113.76192278999999</v>
      </c>
      <c r="S583" s="16">
        <v>57.350353490000003</v>
      </c>
      <c r="T583" s="16">
        <v>1.6973088000000001</v>
      </c>
      <c r="U583" s="16">
        <v>18.859341799999999</v>
      </c>
      <c r="V583" s="16">
        <v>0</v>
      </c>
      <c r="W583" s="16">
        <v>0</v>
      </c>
      <c r="X583" s="16">
        <v>4.5283519100000005</v>
      </c>
      <c r="Y583" s="16">
        <v>15.948971460000001</v>
      </c>
      <c r="Z583" s="16">
        <v>1.2541913500000001</v>
      </c>
      <c r="AA583" s="16">
        <v>99.638518810000008</v>
      </c>
      <c r="AB583" s="16">
        <v>14.123403980000001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5.8269942000000006</v>
      </c>
      <c r="AM583" s="16">
        <v>5.8269942000000006</v>
      </c>
      <c r="AN583" s="16">
        <v>0</v>
      </c>
      <c r="AO583" s="16">
        <v>0</v>
      </c>
      <c r="AP583" s="16">
        <v>2.31132312</v>
      </c>
      <c r="AQ583" s="16">
        <v>2.31132312</v>
      </c>
      <c r="AR583" s="16">
        <v>0</v>
      </c>
      <c r="AS583" s="16">
        <v>0</v>
      </c>
      <c r="AT583" s="16">
        <v>8.1383173200000005</v>
      </c>
      <c r="AU583" s="16">
        <v>5.9850866600000003</v>
      </c>
      <c r="AV583" s="16">
        <v>26.145018259999997</v>
      </c>
      <c r="AW583" s="16">
        <v>32.130104920000001</v>
      </c>
      <c r="AX583" s="16">
        <v>0</v>
      </c>
      <c r="AY583" s="16">
        <v>0</v>
      </c>
      <c r="AZ583" s="16">
        <v>32.130104920000001</v>
      </c>
    </row>
    <row r="584" spans="2:52" x14ac:dyDescent="0.25">
      <c r="B584" s="15" t="s">
        <v>447</v>
      </c>
      <c r="C584" s="16">
        <v>4.6297049510000008</v>
      </c>
      <c r="D584" s="16">
        <v>1.5267183209999999</v>
      </c>
      <c r="E584" s="16">
        <v>0.82436903099999992</v>
      </c>
      <c r="F584" s="16">
        <v>0.50188801999999999</v>
      </c>
      <c r="G584" s="16">
        <v>0.20046127</v>
      </c>
      <c r="H584" s="16">
        <v>3.1029866300000002</v>
      </c>
      <c r="I584" s="16">
        <v>0.48706305</v>
      </c>
      <c r="J584" s="16">
        <v>0.36031849999999999</v>
      </c>
      <c r="K584" s="16">
        <v>2.0405263600000003</v>
      </c>
      <c r="L584" s="16">
        <v>0.21507872</v>
      </c>
      <c r="M584" s="16">
        <v>42.259357000000001</v>
      </c>
      <c r="N584" s="16">
        <v>42.259357000000001</v>
      </c>
      <c r="O584" s="16">
        <v>0</v>
      </c>
      <c r="P584" s="16">
        <v>0</v>
      </c>
      <c r="Q584" s="16">
        <v>0</v>
      </c>
      <c r="R584" s="16">
        <v>46.889061950999995</v>
      </c>
      <c r="S584" s="16">
        <v>20.961893660000001</v>
      </c>
      <c r="T584" s="16">
        <v>0.48053216999999998</v>
      </c>
      <c r="U584" s="16">
        <v>4.1566750299999997</v>
      </c>
      <c r="V584" s="16">
        <v>0</v>
      </c>
      <c r="W584" s="16">
        <v>0</v>
      </c>
      <c r="X584" s="16">
        <v>4.0971147999999999</v>
      </c>
      <c r="Y584" s="16">
        <v>9.3256134299999989</v>
      </c>
      <c r="Z584" s="16">
        <v>0.82638016000000003</v>
      </c>
      <c r="AA584" s="16">
        <v>39.848209249999996</v>
      </c>
      <c r="AB584" s="16">
        <v>7.0408527010000004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0.175565</v>
      </c>
      <c r="AM584" s="16">
        <v>0.175565</v>
      </c>
      <c r="AN584" s="16">
        <v>0</v>
      </c>
      <c r="AO584" s="16">
        <v>0</v>
      </c>
      <c r="AP584" s="16">
        <v>1.9987726000000001</v>
      </c>
      <c r="AQ584" s="16">
        <v>1.9987726000000001</v>
      </c>
      <c r="AR584" s="16">
        <v>0</v>
      </c>
      <c r="AS584" s="16">
        <v>0</v>
      </c>
      <c r="AT584" s="16">
        <v>2.1743376000000003</v>
      </c>
      <c r="AU584" s="16">
        <v>4.8665151010000001</v>
      </c>
      <c r="AV584" s="16">
        <v>13.58792736</v>
      </c>
      <c r="AW584" s="16">
        <v>18.454442460999999</v>
      </c>
      <c r="AX584" s="16">
        <v>3.4648630699999998</v>
      </c>
      <c r="AY584" s="16">
        <v>0</v>
      </c>
      <c r="AZ584" s="16">
        <v>14.989579391000001</v>
      </c>
    </row>
    <row r="585" spans="2:52" x14ac:dyDescent="0.25">
      <c r="B585" s="15" t="s">
        <v>448</v>
      </c>
      <c r="C585" s="16">
        <v>78.002071983999997</v>
      </c>
      <c r="D585" s="16">
        <v>65.559053884000008</v>
      </c>
      <c r="E585" s="16">
        <v>22.233988403999998</v>
      </c>
      <c r="F585" s="16">
        <v>42.402463880000006</v>
      </c>
      <c r="G585" s="16">
        <v>0.92260160000000002</v>
      </c>
      <c r="H585" s="16">
        <v>12.4430181</v>
      </c>
      <c r="I585" s="16">
        <v>3.2726192699999999</v>
      </c>
      <c r="J585" s="16">
        <v>1.3153835</v>
      </c>
      <c r="K585" s="16">
        <v>2.0855386600000001</v>
      </c>
      <c r="L585" s="16">
        <v>5.7694766699999995</v>
      </c>
      <c r="M585" s="16">
        <v>93.324958599999988</v>
      </c>
      <c r="N585" s="16">
        <v>93.235399000000001</v>
      </c>
      <c r="O585" s="16">
        <v>8.9559600000000003E-2</v>
      </c>
      <c r="P585" s="16">
        <v>0</v>
      </c>
      <c r="Q585" s="16">
        <v>0</v>
      </c>
      <c r="R585" s="16">
        <v>171.327030584</v>
      </c>
      <c r="S585" s="16">
        <v>103.23546008</v>
      </c>
      <c r="T585" s="16">
        <v>3.1738133900000003</v>
      </c>
      <c r="U585" s="16">
        <v>16.51976531</v>
      </c>
      <c r="V585" s="16">
        <v>0</v>
      </c>
      <c r="W585" s="16">
        <v>0</v>
      </c>
      <c r="X585" s="16">
        <v>9.7129660900000001</v>
      </c>
      <c r="Y585" s="16">
        <v>14.6691281</v>
      </c>
      <c r="Z585" s="16">
        <v>0</v>
      </c>
      <c r="AA585" s="16">
        <v>147.31113296999999</v>
      </c>
      <c r="AB585" s="16">
        <v>24.015897614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46.303348890000002</v>
      </c>
      <c r="AM585" s="16">
        <v>46.303348890000002</v>
      </c>
      <c r="AN585" s="16">
        <v>0</v>
      </c>
      <c r="AO585" s="16">
        <v>0</v>
      </c>
      <c r="AP585" s="16">
        <v>0</v>
      </c>
      <c r="AQ585" s="16">
        <v>0</v>
      </c>
      <c r="AR585" s="16">
        <v>0</v>
      </c>
      <c r="AS585" s="16">
        <v>0</v>
      </c>
      <c r="AT585" s="16">
        <v>46.303348890000002</v>
      </c>
      <c r="AU585" s="16">
        <v>-22.287451276000002</v>
      </c>
      <c r="AV585" s="16">
        <v>275.94461688000001</v>
      </c>
      <c r="AW585" s="16">
        <v>253.657165604</v>
      </c>
      <c r="AX585" s="16">
        <v>21.234807679999999</v>
      </c>
      <c r="AY585" s="16">
        <v>0</v>
      </c>
      <c r="AZ585" s="16">
        <v>232.42235792400001</v>
      </c>
    </row>
    <row r="586" spans="2:52" x14ac:dyDescent="0.25">
      <c r="B586" s="15" t="s">
        <v>449</v>
      </c>
      <c r="C586" s="16">
        <v>2.2995390870000003</v>
      </c>
      <c r="D586" s="16">
        <v>0.98771591700000005</v>
      </c>
      <c r="E586" s="16">
        <v>0.47461662699999996</v>
      </c>
      <c r="F586" s="16">
        <v>0.43882694</v>
      </c>
      <c r="G586" s="16">
        <v>7.4272350000000001E-2</v>
      </c>
      <c r="H586" s="16">
        <v>1.3118231700000003</v>
      </c>
      <c r="I586" s="16">
        <v>0.45334805</v>
      </c>
      <c r="J586" s="16">
        <v>0.171845</v>
      </c>
      <c r="K586" s="16">
        <v>0.65934117000000003</v>
      </c>
      <c r="L586" s="16">
        <v>2.7288949999999999E-2</v>
      </c>
      <c r="M586" s="16">
        <v>48.10239</v>
      </c>
      <c r="N586" s="16">
        <v>48.10239</v>
      </c>
      <c r="O586" s="16">
        <v>0</v>
      </c>
      <c r="P586" s="16">
        <v>0</v>
      </c>
      <c r="Q586" s="16">
        <v>0</v>
      </c>
      <c r="R586" s="16">
        <v>50.401929086999999</v>
      </c>
      <c r="S586" s="16">
        <v>27.49417124</v>
      </c>
      <c r="T586" s="16">
        <v>0</v>
      </c>
      <c r="U586" s="16">
        <v>3.4541646099999999</v>
      </c>
      <c r="V586" s="16">
        <v>0</v>
      </c>
      <c r="W586" s="16">
        <v>1.07009015</v>
      </c>
      <c r="X586" s="16">
        <v>0.83631862999999995</v>
      </c>
      <c r="Y586" s="16">
        <v>5.4474886199999997</v>
      </c>
      <c r="Z586" s="16">
        <v>0</v>
      </c>
      <c r="AA586" s="16">
        <v>38.302233249999993</v>
      </c>
      <c r="AB586" s="16">
        <v>12.099695836999999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7.7836364500000004</v>
      </c>
      <c r="AM586" s="16">
        <v>7.7836364500000004</v>
      </c>
      <c r="AN586" s="16">
        <v>0</v>
      </c>
      <c r="AO586" s="16">
        <v>0</v>
      </c>
      <c r="AP586" s="16">
        <v>0</v>
      </c>
      <c r="AQ586" s="16">
        <v>0</v>
      </c>
      <c r="AR586" s="16">
        <v>0</v>
      </c>
      <c r="AS586" s="16">
        <v>0</v>
      </c>
      <c r="AT586" s="16">
        <v>7.7836364500000004</v>
      </c>
      <c r="AU586" s="16">
        <v>4.3160593870000001</v>
      </c>
      <c r="AV586" s="16">
        <v>11.7220773</v>
      </c>
      <c r="AW586" s="16">
        <v>16.038136687000002</v>
      </c>
      <c r="AX586" s="16">
        <v>0.37960678999999997</v>
      </c>
      <c r="AY586" s="16">
        <v>0</v>
      </c>
      <c r="AZ586" s="16">
        <v>15.658529896999999</v>
      </c>
    </row>
    <row r="587" spans="2:52" x14ac:dyDescent="0.25">
      <c r="B587" s="15" t="s">
        <v>450</v>
      </c>
      <c r="C587" s="16">
        <v>2.14381844</v>
      </c>
      <c r="D587" s="16">
        <v>0.64750662999999997</v>
      </c>
      <c r="E587" s="16">
        <v>0.49243946</v>
      </c>
      <c r="F587" s="16">
        <v>9.3589249999999999E-2</v>
      </c>
      <c r="G587" s="16">
        <v>6.1477919999999998E-2</v>
      </c>
      <c r="H587" s="16">
        <v>1.4963118100000001</v>
      </c>
      <c r="I587" s="16">
        <v>0.14250562999999999</v>
      </c>
      <c r="J587" s="16">
        <v>8.1549999999999997E-2</v>
      </c>
      <c r="K587" s="16">
        <v>5.45E-3</v>
      </c>
      <c r="L587" s="16">
        <v>1.2668061799999999</v>
      </c>
      <c r="M587" s="16">
        <v>42.244079999999997</v>
      </c>
      <c r="N587" s="16">
        <v>42.229680000000002</v>
      </c>
      <c r="O587" s="16">
        <v>0</v>
      </c>
      <c r="P587" s="16">
        <v>0</v>
      </c>
      <c r="Q587" s="16">
        <v>1.44E-2</v>
      </c>
      <c r="R587" s="16">
        <v>44.387898440000001</v>
      </c>
      <c r="S587" s="16">
        <v>26.974914039999998</v>
      </c>
      <c r="T587" s="16">
        <v>0.29820133000000004</v>
      </c>
      <c r="U587" s="16">
        <v>2.11154763</v>
      </c>
      <c r="V587" s="16">
        <v>0</v>
      </c>
      <c r="W587" s="16">
        <v>0</v>
      </c>
      <c r="X587" s="16">
        <v>2.1684412100000001</v>
      </c>
      <c r="Y587" s="16">
        <v>2.0182484000000001</v>
      </c>
      <c r="Z587" s="16">
        <v>0.69482465999999998</v>
      </c>
      <c r="AA587" s="16">
        <v>34.266177269999993</v>
      </c>
      <c r="AB587" s="16">
        <v>10.121721170000001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1.2153877</v>
      </c>
      <c r="AM587" s="16">
        <v>1.2153877</v>
      </c>
      <c r="AN587" s="16">
        <v>0</v>
      </c>
      <c r="AO587" s="16">
        <v>0</v>
      </c>
      <c r="AP587" s="16">
        <v>1.99285716</v>
      </c>
      <c r="AQ587" s="16">
        <v>1.99285716</v>
      </c>
      <c r="AR587" s="16">
        <v>0</v>
      </c>
      <c r="AS587" s="16">
        <v>9.3577999999999995E-2</v>
      </c>
      <c r="AT587" s="16">
        <v>3.3018228599999997</v>
      </c>
      <c r="AU587" s="16">
        <v>6.8198983100000001</v>
      </c>
      <c r="AV587" s="16">
        <v>2.6902435999999996</v>
      </c>
      <c r="AW587" s="16">
        <v>9.5101419099999998</v>
      </c>
      <c r="AX587" s="16">
        <v>0.22372285</v>
      </c>
      <c r="AY587" s="16">
        <v>1.1008099599999999</v>
      </c>
      <c r="AZ587" s="16">
        <v>8.1856091000000006</v>
      </c>
    </row>
    <row r="588" spans="2:52" x14ac:dyDescent="0.25">
      <c r="B588" s="15" t="s">
        <v>451</v>
      </c>
      <c r="C588" s="16">
        <v>2.3305982800000002</v>
      </c>
      <c r="D588" s="16">
        <v>1.14987594</v>
      </c>
      <c r="E588" s="16">
        <v>0.69682864</v>
      </c>
      <c r="F588" s="16">
        <v>0.31718225</v>
      </c>
      <c r="G588" s="16">
        <v>0.13586504999999999</v>
      </c>
      <c r="H588" s="16">
        <v>1.18072234</v>
      </c>
      <c r="I588" s="16">
        <v>0.41109185999999998</v>
      </c>
      <c r="J588" s="16">
        <v>0.16584148000000001</v>
      </c>
      <c r="K588" s="16">
        <v>0.44057615999999999</v>
      </c>
      <c r="L588" s="16">
        <v>0.16321284</v>
      </c>
      <c r="M588" s="16">
        <v>33.827255999999998</v>
      </c>
      <c r="N588" s="16">
        <v>33.827255999999998</v>
      </c>
      <c r="O588" s="16">
        <v>0</v>
      </c>
      <c r="P588" s="16">
        <v>0</v>
      </c>
      <c r="Q588" s="16">
        <v>0</v>
      </c>
      <c r="R588" s="16">
        <v>36.157854280000002</v>
      </c>
      <c r="S588" s="16">
        <v>17.018293870000001</v>
      </c>
      <c r="T588" s="16">
        <v>0</v>
      </c>
      <c r="U588" s="16">
        <v>3.0281326399999999</v>
      </c>
      <c r="V588" s="16">
        <v>0</v>
      </c>
      <c r="W588" s="16">
        <v>0</v>
      </c>
      <c r="X588" s="16">
        <v>1.3864432</v>
      </c>
      <c r="Y588" s="16">
        <v>4.5836989099999998</v>
      </c>
      <c r="Z588" s="16">
        <v>0.51590212999999996</v>
      </c>
      <c r="AA588" s="16">
        <v>26.532470750000002</v>
      </c>
      <c r="AB588" s="16">
        <v>9.6253835299999988</v>
      </c>
      <c r="AC588" s="16">
        <v>0</v>
      </c>
      <c r="AD588" s="16">
        <v>0</v>
      </c>
      <c r="AE588" s="16">
        <v>0</v>
      </c>
      <c r="AF588" s="16">
        <v>0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5.4362966100000003</v>
      </c>
      <c r="AM588" s="16">
        <v>5.4362966100000003</v>
      </c>
      <c r="AN588" s="16">
        <v>0</v>
      </c>
      <c r="AO588" s="16">
        <v>0</v>
      </c>
      <c r="AP588" s="16">
        <v>1.5548516000000001</v>
      </c>
      <c r="AQ588" s="16">
        <v>1.5548516000000001</v>
      </c>
      <c r="AR588" s="16">
        <v>0</v>
      </c>
      <c r="AS588" s="16">
        <v>0</v>
      </c>
      <c r="AT588" s="16">
        <v>6.9911482100000013</v>
      </c>
      <c r="AU588" s="16">
        <v>2.6342353200000002</v>
      </c>
      <c r="AV588" s="16">
        <v>18.786364600000002</v>
      </c>
      <c r="AW588" s="16">
        <v>21.420599920000001</v>
      </c>
      <c r="AX588" s="16">
        <v>0.55738006000000007</v>
      </c>
      <c r="AY588" s="16">
        <v>0</v>
      </c>
      <c r="AZ588" s="16">
        <v>20.863219860000001</v>
      </c>
    </row>
    <row r="589" spans="2:52" x14ac:dyDescent="0.25">
      <c r="B589" s="15" t="s">
        <v>452</v>
      </c>
      <c r="C589" s="16">
        <v>2.5461785270000004</v>
      </c>
      <c r="D589" s="16">
        <v>1.4135688670000002</v>
      </c>
      <c r="E589" s="16">
        <v>0.73075277699999996</v>
      </c>
      <c r="F589" s="16">
        <v>0.45340174</v>
      </c>
      <c r="G589" s="16">
        <v>0.22941435000000002</v>
      </c>
      <c r="H589" s="16">
        <v>1.1326096600000002</v>
      </c>
      <c r="I589" s="16">
        <v>0.54744534999999994</v>
      </c>
      <c r="J589" s="16">
        <v>0.27240750000000002</v>
      </c>
      <c r="K589" s="16">
        <v>0.24652621999999999</v>
      </c>
      <c r="L589" s="16">
        <v>6.6230589999999992E-2</v>
      </c>
      <c r="M589" s="16">
        <v>43.943936999999998</v>
      </c>
      <c r="N589" s="16">
        <v>43.893937000000001</v>
      </c>
      <c r="O589" s="16">
        <v>0</v>
      </c>
      <c r="P589" s="16">
        <v>0.05</v>
      </c>
      <c r="Q589" s="16">
        <v>0</v>
      </c>
      <c r="R589" s="16">
        <v>46.490115527</v>
      </c>
      <c r="S589" s="16">
        <v>21.082389790000001</v>
      </c>
      <c r="T589" s="16">
        <v>0.43457923999999998</v>
      </c>
      <c r="U589" s="16">
        <v>4.1821786799999998</v>
      </c>
      <c r="V589" s="16">
        <v>1.2E-2</v>
      </c>
      <c r="W589" s="16">
        <v>0.57794551999999999</v>
      </c>
      <c r="X589" s="16">
        <v>6.35420008</v>
      </c>
      <c r="Y589" s="16">
        <v>3.78685845</v>
      </c>
      <c r="Z589" s="16">
        <v>0.39331897999999998</v>
      </c>
      <c r="AA589" s="16">
        <v>36.823470739999998</v>
      </c>
      <c r="AB589" s="16">
        <v>9.6666447869999992</v>
      </c>
      <c r="AC589" s="16">
        <v>0</v>
      </c>
      <c r="AD589" s="16">
        <v>0</v>
      </c>
      <c r="AE589" s="16">
        <v>0</v>
      </c>
      <c r="AF589" s="16">
        <v>0</v>
      </c>
      <c r="AG589" s="16">
        <v>0</v>
      </c>
      <c r="AH589" s="16">
        <v>0</v>
      </c>
      <c r="AI589" s="16">
        <v>0</v>
      </c>
      <c r="AJ589" s="16">
        <v>0</v>
      </c>
      <c r="AK589" s="16">
        <v>0</v>
      </c>
      <c r="AL589" s="16">
        <v>4.0975014999999999</v>
      </c>
      <c r="AM589" s="16">
        <v>4.0975014999999999</v>
      </c>
      <c r="AN589" s="16">
        <v>0</v>
      </c>
      <c r="AO589" s="16">
        <v>0</v>
      </c>
      <c r="AP589" s="16">
        <v>1.1000000000000001</v>
      </c>
      <c r="AQ589" s="16">
        <v>1.1000000000000001</v>
      </c>
      <c r="AR589" s="16">
        <v>0</v>
      </c>
      <c r="AS589" s="16">
        <v>0</v>
      </c>
      <c r="AT589" s="16">
        <v>5.1975015000000004</v>
      </c>
      <c r="AU589" s="16">
        <v>4.4691432870000005</v>
      </c>
      <c r="AV589" s="16">
        <v>15.279998050000001</v>
      </c>
      <c r="AW589" s="16">
        <v>19.749141336999998</v>
      </c>
      <c r="AX589" s="16">
        <v>0</v>
      </c>
      <c r="AY589" s="16">
        <v>1.846112</v>
      </c>
      <c r="AZ589" s="16">
        <v>17.903029336999996</v>
      </c>
    </row>
    <row r="590" spans="2:52" x14ac:dyDescent="0.25">
      <c r="B590" s="15" t="s">
        <v>270</v>
      </c>
      <c r="C590" s="16">
        <v>0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16">
        <v>0</v>
      </c>
      <c r="R590" s="16">
        <v>0</v>
      </c>
      <c r="S590" s="16">
        <v>0</v>
      </c>
      <c r="T590" s="16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16">
        <v>0</v>
      </c>
      <c r="AE590" s="16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0</v>
      </c>
      <c r="AS590" s="16">
        <v>0</v>
      </c>
      <c r="AT590" s="16">
        <v>0</v>
      </c>
      <c r="AU590" s="16">
        <v>0</v>
      </c>
      <c r="AV590" s="16">
        <v>0</v>
      </c>
      <c r="AW590" s="16">
        <v>0</v>
      </c>
      <c r="AX590" s="16">
        <v>0</v>
      </c>
      <c r="AY590" s="16">
        <v>0</v>
      </c>
      <c r="AZ590" s="16">
        <v>0</v>
      </c>
    </row>
    <row r="591" spans="2:52" x14ac:dyDescent="0.25">
      <c r="B591" s="15" t="s">
        <v>453</v>
      </c>
      <c r="C591" s="16">
        <v>7.8370403499999997</v>
      </c>
      <c r="D591" s="16">
        <v>3.8285774300000002</v>
      </c>
      <c r="E591" s="16">
        <v>1.6871236200000002</v>
      </c>
      <c r="F591" s="16">
        <v>1.6986777099999999</v>
      </c>
      <c r="G591" s="16">
        <v>0.44277609999999995</v>
      </c>
      <c r="H591" s="16">
        <v>4.0084629199999995</v>
      </c>
      <c r="I591" s="16">
        <v>1.33564298</v>
      </c>
      <c r="J591" s="16">
        <v>0.42714999999999997</v>
      </c>
      <c r="K591" s="16">
        <v>1.47327093</v>
      </c>
      <c r="L591" s="16">
        <v>0.77239901</v>
      </c>
      <c r="M591" s="16">
        <v>64.975307000000001</v>
      </c>
      <c r="N591" s="16">
        <v>64.975307000000001</v>
      </c>
      <c r="O591" s="16">
        <v>0</v>
      </c>
      <c r="P591" s="16">
        <v>0</v>
      </c>
      <c r="Q591" s="16">
        <v>0</v>
      </c>
      <c r="R591" s="16">
        <v>72.812347349999996</v>
      </c>
      <c r="S591" s="16">
        <v>35.003721990000003</v>
      </c>
      <c r="T591" s="16">
        <v>0.76751199999999997</v>
      </c>
      <c r="U591" s="16">
        <v>3.9135841899999999</v>
      </c>
      <c r="V591" s="16">
        <v>0</v>
      </c>
      <c r="W591" s="16">
        <v>0</v>
      </c>
      <c r="X591" s="16">
        <v>3.2236465000000001</v>
      </c>
      <c r="Y591" s="16">
        <v>8.3700137899999998</v>
      </c>
      <c r="Z591" s="16">
        <v>0</v>
      </c>
      <c r="AA591" s="16">
        <v>51.278478469999996</v>
      </c>
      <c r="AB591" s="16">
        <v>21.53386888</v>
      </c>
      <c r="AC591" s="16">
        <v>0</v>
      </c>
      <c r="AD591" s="16">
        <v>0</v>
      </c>
      <c r="AE591" s="16">
        <v>0</v>
      </c>
      <c r="AF591" s="16">
        <v>0</v>
      </c>
      <c r="AG591" s="16">
        <v>0</v>
      </c>
      <c r="AH591" s="16">
        <v>0</v>
      </c>
      <c r="AI591" s="16">
        <v>0</v>
      </c>
      <c r="AJ591" s="16">
        <v>0</v>
      </c>
      <c r="AK591" s="16">
        <v>0</v>
      </c>
      <c r="AL591" s="16">
        <v>1.00718402</v>
      </c>
      <c r="AM591" s="16">
        <v>1.00718402</v>
      </c>
      <c r="AN591" s="16">
        <v>0</v>
      </c>
      <c r="AO591" s="16">
        <v>0</v>
      </c>
      <c r="AP591" s="16">
        <v>0</v>
      </c>
      <c r="AQ591" s="16">
        <v>0</v>
      </c>
      <c r="AR591" s="16">
        <v>0</v>
      </c>
      <c r="AS591" s="16">
        <v>0</v>
      </c>
      <c r="AT591" s="16">
        <v>1.00718402</v>
      </c>
      <c r="AU591" s="16">
        <v>20.52668486</v>
      </c>
      <c r="AV591" s="16">
        <v>66.361549170000004</v>
      </c>
      <c r="AW591" s="16">
        <v>86.888234030000007</v>
      </c>
      <c r="AX591" s="16">
        <v>11.599553030000001</v>
      </c>
      <c r="AY591" s="16">
        <v>0</v>
      </c>
      <c r="AZ591" s="16">
        <v>75.288680999999997</v>
      </c>
    </row>
    <row r="592" spans="2:52" x14ac:dyDescent="0.25">
      <c r="B592" s="15" t="s">
        <v>195</v>
      </c>
      <c r="C592" s="16">
        <v>2.1335839840000004</v>
      </c>
      <c r="D592" s="16">
        <v>1.1633933940000001</v>
      </c>
      <c r="E592" s="16">
        <v>0.5926106040000001</v>
      </c>
      <c r="F592" s="16">
        <v>0.41716225000000001</v>
      </c>
      <c r="G592" s="16">
        <v>0.15362054</v>
      </c>
      <c r="H592" s="16">
        <v>0.97019058999999996</v>
      </c>
      <c r="I592" s="16">
        <v>0.29714849999999998</v>
      </c>
      <c r="J592" s="16">
        <v>0.35225600000000001</v>
      </c>
      <c r="K592" s="16">
        <v>0.26992298999999997</v>
      </c>
      <c r="L592" s="16">
        <v>5.0863100000000001E-2</v>
      </c>
      <c r="M592" s="16">
        <v>38.107508000000003</v>
      </c>
      <c r="N592" s="16">
        <v>38.106037999999998</v>
      </c>
      <c r="O592" s="16">
        <v>0</v>
      </c>
      <c r="P592" s="16">
        <v>0</v>
      </c>
      <c r="Q592" s="16">
        <v>1.47E-3</v>
      </c>
      <c r="R592" s="16">
        <v>40.241091984000001</v>
      </c>
      <c r="S592" s="16">
        <v>29.80593794</v>
      </c>
      <c r="T592" s="16">
        <v>0.35595080000000001</v>
      </c>
      <c r="U592" s="16">
        <v>3.8630298199999999</v>
      </c>
      <c r="V592" s="16">
        <v>0</v>
      </c>
      <c r="W592" s="16">
        <v>0</v>
      </c>
      <c r="X592" s="16">
        <v>1.5819237399999999</v>
      </c>
      <c r="Y592" s="16">
        <v>2.13420181</v>
      </c>
      <c r="Z592" s="16">
        <v>0</v>
      </c>
      <c r="AA592" s="16">
        <v>37.741044110000004</v>
      </c>
      <c r="AB592" s="16">
        <v>2.5000478740000003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8.9169999999999999E-2</v>
      </c>
      <c r="AM592" s="16">
        <v>8.9169999999999999E-2</v>
      </c>
      <c r="AN592" s="16">
        <v>0</v>
      </c>
      <c r="AO592" s="16">
        <v>0</v>
      </c>
      <c r="AP592" s="16">
        <v>0</v>
      </c>
      <c r="AQ592" s="16">
        <v>0</v>
      </c>
      <c r="AR592" s="16">
        <v>0</v>
      </c>
      <c r="AS592" s="16">
        <v>0</v>
      </c>
      <c r="AT592" s="16">
        <v>8.9169999999999999E-2</v>
      </c>
      <c r="AU592" s="16">
        <v>2.4108778740000001</v>
      </c>
      <c r="AV592" s="16">
        <v>8.7785659999999996</v>
      </c>
      <c r="AW592" s="16">
        <v>11.189443874</v>
      </c>
      <c r="AX592" s="16">
        <v>0</v>
      </c>
      <c r="AY592" s="16">
        <v>0</v>
      </c>
      <c r="AZ592" s="16">
        <v>11.189443874</v>
      </c>
    </row>
    <row r="593" spans="2:52" x14ac:dyDescent="0.25">
      <c r="B593" s="15" t="s">
        <v>454</v>
      </c>
      <c r="C593" s="16">
        <v>12.574358109999999</v>
      </c>
      <c r="D593" s="16">
        <v>2.54867014</v>
      </c>
      <c r="E593" s="16">
        <v>1.2223124999999999</v>
      </c>
      <c r="F593" s="16">
        <v>1.0389408100000002</v>
      </c>
      <c r="G593" s="16">
        <v>0.28741683000000001</v>
      </c>
      <c r="H593" s="16">
        <v>10.025687969999998</v>
      </c>
      <c r="I593" s="16">
        <v>1.0706809099999999</v>
      </c>
      <c r="J593" s="16">
        <v>2.5429426299999998</v>
      </c>
      <c r="K593" s="16">
        <v>5.4901885000000004</v>
      </c>
      <c r="L593" s="16">
        <v>0.92187593000000001</v>
      </c>
      <c r="M593" s="16">
        <v>100.03350191</v>
      </c>
      <c r="N593" s="16">
        <v>98.604943000000006</v>
      </c>
      <c r="O593" s="16">
        <v>0</v>
      </c>
      <c r="P593" s="16">
        <v>1.3100889100000002</v>
      </c>
      <c r="Q593" s="16">
        <v>0.11847000000000001</v>
      </c>
      <c r="R593" s="16">
        <v>112.60786001999999</v>
      </c>
      <c r="S593" s="16">
        <v>59.261278709999999</v>
      </c>
      <c r="T593" s="16">
        <v>1.236917</v>
      </c>
      <c r="U593" s="16">
        <v>7.5309080000000002</v>
      </c>
      <c r="V593" s="16">
        <v>0</v>
      </c>
      <c r="W593" s="16">
        <v>0</v>
      </c>
      <c r="X593" s="16">
        <v>4.1925400000000002</v>
      </c>
      <c r="Y593" s="16">
        <v>14.50175782</v>
      </c>
      <c r="Z593" s="16">
        <v>0</v>
      </c>
      <c r="AA593" s="16">
        <v>86.723401530000004</v>
      </c>
      <c r="AB593" s="16">
        <v>25.88445849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0.58913400000000005</v>
      </c>
      <c r="AM593" s="16">
        <v>0.58913400000000005</v>
      </c>
      <c r="AN593" s="16">
        <v>0</v>
      </c>
      <c r="AO593" s="16">
        <v>0</v>
      </c>
      <c r="AP593" s="16">
        <v>0</v>
      </c>
      <c r="AQ593" s="16">
        <v>0</v>
      </c>
      <c r="AR593" s="16">
        <v>0</v>
      </c>
      <c r="AS593" s="16">
        <v>0</v>
      </c>
      <c r="AT593" s="16">
        <v>0.58913400000000005</v>
      </c>
      <c r="AU593" s="16">
        <v>25.295324489999999</v>
      </c>
      <c r="AV593" s="16">
        <v>47.566843710000001</v>
      </c>
      <c r="AW593" s="16">
        <v>72.862168199999999</v>
      </c>
      <c r="AX593" s="16">
        <v>9.5606127000000019</v>
      </c>
      <c r="AY593" s="16">
        <v>0</v>
      </c>
      <c r="AZ593" s="16">
        <v>63.301555499999999</v>
      </c>
    </row>
    <row r="594" spans="2:52" x14ac:dyDescent="0.25">
      <c r="B594" s="15" t="s">
        <v>455</v>
      </c>
      <c r="C594" s="16">
        <v>7.3944971579999992</v>
      </c>
      <c r="D594" s="16">
        <v>2.1897193279999998</v>
      </c>
      <c r="E594" s="16">
        <v>0.99234514800000007</v>
      </c>
      <c r="F594" s="16">
        <v>1.0515531599999999</v>
      </c>
      <c r="G594" s="16">
        <v>0.14582102</v>
      </c>
      <c r="H594" s="16">
        <v>5.2047778299999994</v>
      </c>
      <c r="I594" s="16">
        <v>0.74337093999999992</v>
      </c>
      <c r="J594" s="16">
        <v>0.48264239000000003</v>
      </c>
      <c r="K594" s="16">
        <v>3.36778961</v>
      </c>
      <c r="L594" s="16">
        <v>0.61097489000000005</v>
      </c>
      <c r="M594" s="16">
        <v>39.592199000000001</v>
      </c>
      <c r="N594" s="16">
        <v>39.279699000000001</v>
      </c>
      <c r="O594" s="16">
        <v>0</v>
      </c>
      <c r="P594" s="16">
        <v>0</v>
      </c>
      <c r="Q594" s="16">
        <v>0.3125</v>
      </c>
      <c r="R594" s="16">
        <v>46.986696158000001</v>
      </c>
      <c r="S594" s="16">
        <v>39.161517270000004</v>
      </c>
      <c r="T594" s="16">
        <v>0.72946290000000003</v>
      </c>
      <c r="U594" s="16">
        <v>2.77890617</v>
      </c>
      <c r="V594" s="16">
        <v>0</v>
      </c>
      <c r="W594" s="16">
        <v>0</v>
      </c>
      <c r="X594" s="16">
        <v>0.74136500999999999</v>
      </c>
      <c r="Y594" s="16">
        <v>2.7004218600000001</v>
      </c>
      <c r="Z594" s="16">
        <v>1.4763676100000001</v>
      </c>
      <c r="AA594" s="16">
        <v>47.588040820000003</v>
      </c>
      <c r="AB594" s="16">
        <v>-0.60134466200000003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0.31869399999999998</v>
      </c>
      <c r="AM594" s="16">
        <v>0.31869399999999998</v>
      </c>
      <c r="AN594" s="16">
        <v>0</v>
      </c>
      <c r="AO594" s="16">
        <v>0</v>
      </c>
      <c r="AP594" s="16">
        <v>1.1399877899999999</v>
      </c>
      <c r="AQ594" s="16">
        <v>1.1399877899999999</v>
      </c>
      <c r="AR594" s="16">
        <v>0</v>
      </c>
      <c r="AS594" s="16">
        <v>0</v>
      </c>
      <c r="AT594" s="16">
        <v>1.45868179</v>
      </c>
      <c r="AU594" s="16">
        <v>-2.0600264520000002</v>
      </c>
      <c r="AV594" s="16">
        <v>10.78402708</v>
      </c>
      <c r="AW594" s="16">
        <v>8.7240006280000006</v>
      </c>
      <c r="AX594" s="16">
        <v>4.4819120000000003</v>
      </c>
      <c r="AY594" s="16">
        <v>0</v>
      </c>
      <c r="AZ594" s="16">
        <v>4.2420886279999994</v>
      </c>
    </row>
    <row r="595" spans="2:52" x14ac:dyDescent="0.25">
      <c r="B595" s="15" t="s">
        <v>456</v>
      </c>
      <c r="C595" s="16">
        <v>3.3040985759999999</v>
      </c>
      <c r="D595" s="16">
        <v>1.4633715759999999</v>
      </c>
      <c r="E595" s="16">
        <v>0.72000957600000004</v>
      </c>
      <c r="F595" s="16">
        <v>0.50159200000000004</v>
      </c>
      <c r="G595" s="16">
        <v>0.24177000000000001</v>
      </c>
      <c r="H595" s="16">
        <v>1.840727</v>
      </c>
      <c r="I595" s="16">
        <v>0.30769099999999999</v>
      </c>
      <c r="J595" s="16">
        <v>0.57921500000000004</v>
      </c>
      <c r="K595" s="16">
        <v>0.53974599999999995</v>
      </c>
      <c r="L595" s="16">
        <v>0.41407500000000003</v>
      </c>
      <c r="M595" s="16">
        <v>63.829662999999996</v>
      </c>
      <c r="N595" s="16">
        <v>63.361733999999998</v>
      </c>
      <c r="O595" s="16">
        <v>0</v>
      </c>
      <c r="P595" s="16">
        <v>0</v>
      </c>
      <c r="Q595" s="16">
        <v>0.46792899999999998</v>
      </c>
      <c r="R595" s="16">
        <v>67.133761576000012</v>
      </c>
      <c r="S595" s="16">
        <v>33.289904999999997</v>
      </c>
      <c r="T595" s="16">
        <v>0.40565000000000001</v>
      </c>
      <c r="U595" s="16">
        <v>5.677454</v>
      </c>
      <c r="V595" s="16">
        <v>0</v>
      </c>
      <c r="W595" s="16">
        <v>8.849361</v>
      </c>
      <c r="X595" s="16">
        <v>4.326937</v>
      </c>
      <c r="Y595" s="16">
        <v>6.0224270000000004</v>
      </c>
      <c r="Z595" s="16">
        <v>0</v>
      </c>
      <c r="AA595" s="16">
        <v>58.571733999999999</v>
      </c>
      <c r="AB595" s="16">
        <v>8.5620275760000002</v>
      </c>
      <c r="AC595" s="16">
        <v>0</v>
      </c>
      <c r="AD595" s="16">
        <v>0</v>
      </c>
      <c r="AE595" s="16">
        <v>0</v>
      </c>
      <c r="AF595" s="16">
        <v>0</v>
      </c>
      <c r="AG595" s="16">
        <v>5.3706849999999999</v>
      </c>
      <c r="AH595" s="16">
        <v>5.3706849999999999</v>
      </c>
      <c r="AI595" s="16">
        <v>0</v>
      </c>
      <c r="AJ595" s="16">
        <v>0</v>
      </c>
      <c r="AK595" s="16">
        <v>5.3706849999999999</v>
      </c>
      <c r="AL595" s="16">
        <v>4.7725960000000001</v>
      </c>
      <c r="AM595" s="16">
        <v>4.7725960000000001</v>
      </c>
      <c r="AN595" s="16">
        <v>0</v>
      </c>
      <c r="AO595" s="16">
        <v>0</v>
      </c>
      <c r="AP595" s="16">
        <v>0</v>
      </c>
      <c r="AQ595" s="16">
        <v>0</v>
      </c>
      <c r="AR595" s="16">
        <v>0</v>
      </c>
      <c r="AS595" s="16">
        <v>0</v>
      </c>
      <c r="AT595" s="16">
        <v>4.7725960000000001</v>
      </c>
      <c r="AU595" s="16">
        <v>9.1601165760000001</v>
      </c>
      <c r="AV595" s="16">
        <v>0.79863700000000004</v>
      </c>
      <c r="AW595" s="16">
        <v>9.9587535759999994</v>
      </c>
      <c r="AX595" s="16">
        <v>0</v>
      </c>
      <c r="AY595" s="16">
        <v>0</v>
      </c>
      <c r="AZ595" s="16">
        <v>9.9587535759999994</v>
      </c>
    </row>
    <row r="596" spans="2:52" x14ac:dyDescent="0.25">
      <c r="B596" s="15" t="s">
        <v>292</v>
      </c>
      <c r="C596" s="16">
        <v>9.081097655999999</v>
      </c>
      <c r="D596" s="16">
        <v>5.2508844659999987</v>
      </c>
      <c r="E596" s="16">
        <v>3.6229610159999996</v>
      </c>
      <c r="F596" s="16">
        <v>1.1171034799999999</v>
      </c>
      <c r="G596" s="16">
        <v>0.51081997000000001</v>
      </c>
      <c r="H596" s="16">
        <v>3.8302131899999998</v>
      </c>
      <c r="I596" s="16">
        <v>0.56269234999999995</v>
      </c>
      <c r="J596" s="16">
        <v>0.3878875</v>
      </c>
      <c r="K596" s="16">
        <v>2.7863713399999996</v>
      </c>
      <c r="L596" s="16">
        <v>9.3261999999999998E-2</v>
      </c>
      <c r="M596" s="16">
        <v>65.319990000000004</v>
      </c>
      <c r="N596" s="16">
        <v>65.319990000000004</v>
      </c>
      <c r="O596" s="16">
        <v>0</v>
      </c>
      <c r="P596" s="16">
        <v>0</v>
      </c>
      <c r="Q596" s="16">
        <v>0</v>
      </c>
      <c r="R596" s="16">
        <v>74.401087656000001</v>
      </c>
      <c r="S596" s="16">
        <v>19.695368569999999</v>
      </c>
      <c r="T596" s="16">
        <v>0.52467399999999997</v>
      </c>
      <c r="U596" s="16">
        <v>2.6939134199999999</v>
      </c>
      <c r="V596" s="16">
        <v>0</v>
      </c>
      <c r="W596" s="16">
        <v>0</v>
      </c>
      <c r="X596" s="16">
        <v>1.5045878500000001</v>
      </c>
      <c r="Y596" s="16">
        <v>8.9050960200000002</v>
      </c>
      <c r="Z596" s="16">
        <v>0</v>
      </c>
      <c r="AA596" s="16">
        <v>33.32363986</v>
      </c>
      <c r="AB596" s="16">
        <v>41.077447795999994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0.78441768999999995</v>
      </c>
      <c r="AM596" s="16">
        <v>0.78441768999999995</v>
      </c>
      <c r="AN596" s="16">
        <v>0</v>
      </c>
      <c r="AO596" s="16">
        <v>0</v>
      </c>
      <c r="AP596" s="16">
        <v>0</v>
      </c>
      <c r="AQ596" s="16">
        <v>0</v>
      </c>
      <c r="AR596" s="16">
        <v>0</v>
      </c>
      <c r="AS596" s="16">
        <v>0</v>
      </c>
      <c r="AT596" s="16">
        <v>0.78441768999999995</v>
      </c>
      <c r="AU596" s="16">
        <v>40.293030105999996</v>
      </c>
      <c r="AV596" s="16">
        <v>12.18423175</v>
      </c>
      <c r="AW596" s="16">
        <v>52.477261856000005</v>
      </c>
      <c r="AX596" s="16">
        <v>0</v>
      </c>
      <c r="AY596" s="16">
        <v>0</v>
      </c>
      <c r="AZ596" s="16">
        <v>52.477261856000005</v>
      </c>
    </row>
    <row r="597" spans="2:52" x14ac:dyDescent="0.25">
      <c r="B597" s="15" t="s">
        <v>457</v>
      </c>
      <c r="C597" s="16">
        <v>4.5737388839999999</v>
      </c>
      <c r="D597" s="16">
        <v>2.4929673339999998</v>
      </c>
      <c r="E597" s="16">
        <v>1.2440366639999998</v>
      </c>
      <c r="F597" s="16">
        <v>1.00113585</v>
      </c>
      <c r="G597" s="16">
        <v>0.24779482</v>
      </c>
      <c r="H597" s="16">
        <v>2.0807715500000001</v>
      </c>
      <c r="I597" s="16">
        <v>0.60176443000000002</v>
      </c>
      <c r="J597" s="16">
        <v>0.52479949999999997</v>
      </c>
      <c r="K597" s="16">
        <v>0.95420762000000003</v>
      </c>
      <c r="L597" s="16">
        <v>0</v>
      </c>
      <c r="M597" s="16">
        <v>96.706643999999997</v>
      </c>
      <c r="N597" s="16">
        <v>96.706643999999997</v>
      </c>
      <c r="O597" s="16">
        <v>0</v>
      </c>
      <c r="P597" s="16">
        <v>0</v>
      </c>
      <c r="Q597" s="16">
        <v>0</v>
      </c>
      <c r="R597" s="16">
        <v>101.28038288400001</v>
      </c>
      <c r="S597" s="16">
        <v>49.058540450000002</v>
      </c>
      <c r="T597" s="16">
        <v>0.76294901000000004</v>
      </c>
      <c r="U597" s="16">
        <v>8.0027795899999994</v>
      </c>
      <c r="V597" s="16">
        <v>0</v>
      </c>
      <c r="W597" s="16">
        <v>0</v>
      </c>
      <c r="X597" s="16">
        <v>6.8440607999999994</v>
      </c>
      <c r="Y597" s="16">
        <v>19.392193760000001</v>
      </c>
      <c r="Z597" s="16">
        <v>0</v>
      </c>
      <c r="AA597" s="16">
        <v>84.060523610000004</v>
      </c>
      <c r="AB597" s="16">
        <v>17.219859274000001</v>
      </c>
      <c r="AC597" s="16">
        <v>0</v>
      </c>
      <c r="AD597" s="16">
        <v>0</v>
      </c>
      <c r="AE597" s="16">
        <v>0</v>
      </c>
      <c r="AF597" s="16">
        <v>0</v>
      </c>
      <c r="AG597" s="16">
        <v>0</v>
      </c>
      <c r="AH597" s="16">
        <v>0</v>
      </c>
      <c r="AI597" s="16">
        <v>0</v>
      </c>
      <c r="AJ597" s="16">
        <v>0</v>
      </c>
      <c r="AK597" s="16">
        <v>0</v>
      </c>
      <c r="AL597" s="16">
        <v>1.2201124999999999</v>
      </c>
      <c r="AM597" s="16">
        <v>1.2201124999999999</v>
      </c>
      <c r="AN597" s="16">
        <v>0</v>
      </c>
      <c r="AO597" s="16">
        <v>0</v>
      </c>
      <c r="AP597" s="16">
        <v>9.2825508200000009</v>
      </c>
      <c r="AQ597" s="16">
        <v>9.2825508200000009</v>
      </c>
      <c r="AR597" s="16">
        <v>0</v>
      </c>
      <c r="AS597" s="16">
        <v>0</v>
      </c>
      <c r="AT597" s="16">
        <v>10.50266332</v>
      </c>
      <c r="AU597" s="16">
        <v>6.7171959540000001</v>
      </c>
      <c r="AV597" s="16">
        <v>7.5736854400000002</v>
      </c>
      <c r="AW597" s="16">
        <v>14.290881393999999</v>
      </c>
      <c r="AX597" s="16">
        <v>5.91092555</v>
      </c>
      <c r="AY597" s="16">
        <v>0</v>
      </c>
      <c r="AZ597" s="16">
        <v>8.3799558439999995</v>
      </c>
    </row>
    <row r="598" spans="2:52" x14ac:dyDescent="0.25">
      <c r="B598" s="15" t="s">
        <v>458</v>
      </c>
      <c r="C598" s="16">
        <v>7.1108164939999998</v>
      </c>
      <c r="D598" s="16">
        <v>2.0054018240000002</v>
      </c>
      <c r="E598" s="16">
        <v>1.0015020539999999</v>
      </c>
      <c r="F598" s="16">
        <v>0.67784511999999997</v>
      </c>
      <c r="G598" s="16">
        <v>0.32605465</v>
      </c>
      <c r="H598" s="16">
        <v>5.10541467</v>
      </c>
      <c r="I598" s="16">
        <v>0.80686089000000005</v>
      </c>
      <c r="J598" s="16">
        <v>0.23955099999999999</v>
      </c>
      <c r="K598" s="16">
        <v>3.7462047000000003</v>
      </c>
      <c r="L598" s="16">
        <v>0.31279808000000003</v>
      </c>
      <c r="M598" s="16">
        <v>81.569512000000003</v>
      </c>
      <c r="N598" s="16">
        <v>81.569512000000003</v>
      </c>
      <c r="O598" s="16">
        <v>0</v>
      </c>
      <c r="P598" s="16">
        <v>0</v>
      </c>
      <c r="Q598" s="16">
        <v>0</v>
      </c>
      <c r="R598" s="16">
        <v>88.680328494000008</v>
      </c>
      <c r="S598" s="16">
        <v>46.769462450000006</v>
      </c>
      <c r="T598" s="16">
        <v>0</v>
      </c>
      <c r="U598" s="16">
        <v>5.4378873700000003</v>
      </c>
      <c r="V598" s="16">
        <v>0</v>
      </c>
      <c r="W598" s="16">
        <v>0</v>
      </c>
      <c r="X598" s="16">
        <v>3.3914911499999998</v>
      </c>
      <c r="Y598" s="16">
        <v>20.531603029999999</v>
      </c>
      <c r="Z598" s="16">
        <v>2.5940305600000002</v>
      </c>
      <c r="AA598" s="16">
        <v>78.724474560000004</v>
      </c>
      <c r="AB598" s="16">
        <v>9.9558539339999985</v>
      </c>
      <c r="AC598" s="16">
        <v>0</v>
      </c>
      <c r="AD598" s="16">
        <v>0</v>
      </c>
      <c r="AE598" s="16">
        <v>0</v>
      </c>
      <c r="AF598" s="16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6">
        <v>2.2972440000000001</v>
      </c>
      <c r="AM598" s="16">
        <v>2.2972440000000001</v>
      </c>
      <c r="AN598" s="16">
        <v>0</v>
      </c>
      <c r="AO598" s="16">
        <v>0</v>
      </c>
      <c r="AP598" s="16">
        <v>6.0471548799999999</v>
      </c>
      <c r="AQ598" s="16">
        <v>6.0471548799999999</v>
      </c>
      <c r="AR598" s="16">
        <v>0</v>
      </c>
      <c r="AS598" s="16">
        <v>0</v>
      </c>
      <c r="AT598" s="16">
        <v>8.34439888</v>
      </c>
      <c r="AU598" s="16">
        <v>1.6114550540000001</v>
      </c>
      <c r="AV598" s="16">
        <v>19.825285999999998</v>
      </c>
      <c r="AW598" s="16">
        <v>21.436741054000002</v>
      </c>
      <c r="AX598" s="16">
        <v>0</v>
      </c>
      <c r="AY598" s="16">
        <v>0</v>
      </c>
      <c r="AZ598" s="16">
        <v>21.436741054000002</v>
      </c>
    </row>
    <row r="599" spans="2:52" x14ac:dyDescent="0.25">
      <c r="B599" s="15" t="s">
        <v>459</v>
      </c>
      <c r="C599" s="16">
        <v>46.740636275999996</v>
      </c>
      <c r="D599" s="16">
        <v>30.428909755999996</v>
      </c>
      <c r="E599" s="16">
        <v>9.4954387960000002</v>
      </c>
      <c r="F599" s="16">
        <v>19.488936079999998</v>
      </c>
      <c r="G599" s="16">
        <v>1.44453488</v>
      </c>
      <c r="H599" s="16">
        <v>16.311726520000001</v>
      </c>
      <c r="I599" s="16">
        <v>5.2722966399999995</v>
      </c>
      <c r="J599" s="16">
        <v>1.4083579499999999</v>
      </c>
      <c r="K599" s="16">
        <v>9.4297200299999986</v>
      </c>
      <c r="L599" s="16">
        <v>0.2013519</v>
      </c>
      <c r="M599" s="16">
        <v>165.11876312999999</v>
      </c>
      <c r="N599" s="16">
        <v>164.935089</v>
      </c>
      <c r="O599" s="16">
        <v>0.18367412999999999</v>
      </c>
      <c r="P599" s="16">
        <v>0</v>
      </c>
      <c r="Q599" s="16">
        <v>0</v>
      </c>
      <c r="R599" s="16">
        <v>211.85939940599999</v>
      </c>
      <c r="S599" s="16">
        <v>73.341184299999995</v>
      </c>
      <c r="T599" s="16">
        <v>7.0422921000000001</v>
      </c>
      <c r="U599" s="16">
        <v>21.054210170000001</v>
      </c>
      <c r="V599" s="16">
        <v>0</v>
      </c>
      <c r="W599" s="16">
        <v>3.1218138799999999</v>
      </c>
      <c r="X599" s="16">
        <v>12.708545800000001</v>
      </c>
      <c r="Y599" s="16">
        <v>63.730315149999996</v>
      </c>
      <c r="Z599" s="16">
        <v>2.7281270699999998</v>
      </c>
      <c r="AA599" s="16">
        <v>183.72648846999996</v>
      </c>
      <c r="AB599" s="16">
        <v>28.132910935999998</v>
      </c>
      <c r="AC599" s="16">
        <v>0</v>
      </c>
      <c r="AD599" s="16">
        <v>0</v>
      </c>
      <c r="AE599" s="16">
        <v>0</v>
      </c>
      <c r="AF599" s="16">
        <v>0</v>
      </c>
      <c r="AG599" s="16">
        <v>0</v>
      </c>
      <c r="AH599" s="16">
        <v>0</v>
      </c>
      <c r="AI599" s="16">
        <v>0</v>
      </c>
      <c r="AJ599" s="16">
        <v>0</v>
      </c>
      <c r="AK599" s="16">
        <v>0</v>
      </c>
      <c r="AL599" s="16">
        <v>10.701098740000001</v>
      </c>
      <c r="AM599" s="16">
        <v>10.701098740000001</v>
      </c>
      <c r="AN599" s="16">
        <v>0</v>
      </c>
      <c r="AO599" s="16">
        <v>0</v>
      </c>
      <c r="AP599" s="16">
        <v>7.6871428799999997</v>
      </c>
      <c r="AQ599" s="16">
        <v>7.6871428799999997</v>
      </c>
      <c r="AR599" s="16">
        <v>0</v>
      </c>
      <c r="AS599" s="16">
        <v>0</v>
      </c>
      <c r="AT599" s="16">
        <v>18.388241620000002</v>
      </c>
      <c r="AU599" s="16">
        <v>9.7446693160000013</v>
      </c>
      <c r="AV599" s="16">
        <v>42.181777410000002</v>
      </c>
      <c r="AW599" s="16">
        <v>51.926446726000002</v>
      </c>
      <c r="AX599" s="16">
        <v>15.279181919999999</v>
      </c>
      <c r="AY599" s="16">
        <v>6.2577558399999997</v>
      </c>
      <c r="AZ599" s="16">
        <v>30.389508966000001</v>
      </c>
    </row>
    <row r="600" spans="2:52" x14ac:dyDescent="0.25">
      <c r="B600" s="15" t="s">
        <v>460</v>
      </c>
      <c r="C600" s="16">
        <v>9.5878426230000002</v>
      </c>
      <c r="D600" s="16">
        <v>4.1435283030000001</v>
      </c>
      <c r="E600" s="16">
        <v>2.3796956430000002</v>
      </c>
      <c r="F600" s="16">
        <v>1.3825663700000002</v>
      </c>
      <c r="G600" s="16">
        <v>0.38126628999999995</v>
      </c>
      <c r="H600" s="16">
        <v>5.4443143200000002</v>
      </c>
      <c r="I600" s="16">
        <v>2.14009274</v>
      </c>
      <c r="J600" s="16">
        <v>1.3884415000000001</v>
      </c>
      <c r="K600" s="16">
        <v>1.8312461499999999</v>
      </c>
      <c r="L600" s="16">
        <v>8.4533929999999993E-2</v>
      </c>
      <c r="M600" s="16">
        <v>109.424724</v>
      </c>
      <c r="N600" s="16">
        <v>109.424724</v>
      </c>
      <c r="O600" s="16">
        <v>0</v>
      </c>
      <c r="P600" s="16">
        <v>0</v>
      </c>
      <c r="Q600" s="16">
        <v>0</v>
      </c>
      <c r="R600" s="16">
        <v>119.012566623</v>
      </c>
      <c r="S600" s="16">
        <v>56.182826329999997</v>
      </c>
      <c r="T600" s="16">
        <v>1.88142243</v>
      </c>
      <c r="U600" s="16">
        <v>9.2943863699999998</v>
      </c>
      <c r="V600" s="16">
        <v>0</v>
      </c>
      <c r="W600" s="16">
        <v>2.9171503300000001</v>
      </c>
      <c r="X600" s="16">
        <v>9.7857793699999984</v>
      </c>
      <c r="Y600" s="16">
        <v>18.53924203</v>
      </c>
      <c r="Z600" s="16">
        <v>0</v>
      </c>
      <c r="AA600" s="16">
        <v>98.600806860000006</v>
      </c>
      <c r="AB600" s="16">
        <v>20.411759762999996</v>
      </c>
      <c r="AC600" s="16">
        <v>0</v>
      </c>
      <c r="AD600" s="16">
        <v>0</v>
      </c>
      <c r="AE600" s="16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9.6510771599999998</v>
      </c>
      <c r="AM600" s="16">
        <v>9.6510771599999998</v>
      </c>
      <c r="AN600" s="16">
        <v>0</v>
      </c>
      <c r="AO600" s="16">
        <v>0</v>
      </c>
      <c r="AP600" s="16">
        <v>0</v>
      </c>
      <c r="AQ600" s="16">
        <v>0</v>
      </c>
      <c r="AR600" s="16">
        <v>0</v>
      </c>
      <c r="AS600" s="16">
        <v>0</v>
      </c>
      <c r="AT600" s="16">
        <v>9.6510771599999998</v>
      </c>
      <c r="AU600" s="16">
        <v>10.760682602999999</v>
      </c>
      <c r="AV600" s="16">
        <v>1.32191167</v>
      </c>
      <c r="AW600" s="16">
        <v>12.082594272999998</v>
      </c>
      <c r="AX600" s="16">
        <v>0</v>
      </c>
      <c r="AY600" s="16">
        <v>3.57859975</v>
      </c>
      <c r="AZ600" s="16">
        <v>8.5039945229999994</v>
      </c>
    </row>
    <row r="601" spans="2:52" x14ac:dyDescent="0.25">
      <c r="B601" s="15" t="s">
        <v>461</v>
      </c>
      <c r="C601" s="16">
        <v>29.793072832000004</v>
      </c>
      <c r="D601" s="16">
        <v>16.042901462</v>
      </c>
      <c r="E601" s="16">
        <v>5.2360505820000007</v>
      </c>
      <c r="F601" s="16">
        <v>9.3244325700000008</v>
      </c>
      <c r="G601" s="16">
        <v>1.4824183100000001</v>
      </c>
      <c r="H601" s="16">
        <v>13.75017137</v>
      </c>
      <c r="I601" s="16">
        <v>4.0391753499999998</v>
      </c>
      <c r="J601" s="16">
        <v>4.3493208899999996</v>
      </c>
      <c r="K601" s="16">
        <v>3.1990989300000003</v>
      </c>
      <c r="L601" s="16">
        <v>2.1625762000000002</v>
      </c>
      <c r="M601" s="16">
        <v>116.69847987999999</v>
      </c>
      <c r="N601" s="16">
        <v>116.559916</v>
      </c>
      <c r="O601" s="16">
        <v>0.13856388</v>
      </c>
      <c r="P601" s="16">
        <v>0</v>
      </c>
      <c r="Q601" s="16">
        <v>0</v>
      </c>
      <c r="R601" s="16">
        <v>146.49155271200001</v>
      </c>
      <c r="S601" s="16">
        <v>82.332269089999997</v>
      </c>
      <c r="T601" s="16">
        <v>1.4653269099999999</v>
      </c>
      <c r="U601" s="16">
        <v>10.673359250000001</v>
      </c>
      <c r="V601" s="16">
        <v>0</v>
      </c>
      <c r="W601" s="16">
        <v>3.9357981</v>
      </c>
      <c r="X601" s="16">
        <v>3.08924069</v>
      </c>
      <c r="Y601" s="16">
        <v>11.10236055</v>
      </c>
      <c r="Z601" s="16">
        <v>0</v>
      </c>
      <c r="AA601" s="16">
        <v>112.59835458999999</v>
      </c>
      <c r="AB601" s="16">
        <v>33.893198122000001</v>
      </c>
      <c r="AC601" s="16">
        <v>0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0</v>
      </c>
      <c r="AJ601" s="16">
        <v>0</v>
      </c>
      <c r="AK601" s="16">
        <v>0</v>
      </c>
      <c r="AL601" s="16">
        <v>9.6979229299999989</v>
      </c>
      <c r="AM601" s="16">
        <v>9.6979229299999989</v>
      </c>
      <c r="AN601" s="16">
        <v>0</v>
      </c>
      <c r="AO601" s="16">
        <v>0</v>
      </c>
      <c r="AP601" s="16">
        <v>10.896266820000001</v>
      </c>
      <c r="AQ601" s="16">
        <v>10.896266820000001</v>
      </c>
      <c r="AR601" s="16">
        <v>0</v>
      </c>
      <c r="AS601" s="16">
        <v>0</v>
      </c>
      <c r="AT601" s="16">
        <v>20.594189750000002</v>
      </c>
      <c r="AU601" s="16">
        <v>13.299008371999999</v>
      </c>
      <c r="AV601" s="16">
        <v>9.2664980099999994</v>
      </c>
      <c r="AW601" s="16">
        <v>22.565506382000002</v>
      </c>
      <c r="AX601" s="16">
        <v>1.9199851799999998</v>
      </c>
      <c r="AY601" s="16">
        <v>0</v>
      </c>
      <c r="AZ601" s="16">
        <v>20.645521202000001</v>
      </c>
    </row>
    <row r="602" spans="2:52" x14ac:dyDescent="0.25">
      <c r="B602" s="15" t="s">
        <v>462</v>
      </c>
      <c r="C602" s="16">
        <v>4.6757807400000004</v>
      </c>
      <c r="D602" s="16">
        <v>2.9372280699999997</v>
      </c>
      <c r="E602" s="16">
        <v>1.8885760899999999</v>
      </c>
      <c r="F602" s="16">
        <v>0.73854243999999991</v>
      </c>
      <c r="G602" s="16">
        <v>0.31010953999999996</v>
      </c>
      <c r="H602" s="16">
        <v>1.73855267</v>
      </c>
      <c r="I602" s="16">
        <v>0.61229231000000006</v>
      </c>
      <c r="J602" s="16">
        <v>0.31327479999999996</v>
      </c>
      <c r="K602" s="16">
        <v>0.55279069999999997</v>
      </c>
      <c r="L602" s="16">
        <v>0.26019485999999997</v>
      </c>
      <c r="M602" s="16">
        <v>51.742263000000001</v>
      </c>
      <c r="N602" s="16">
        <v>51.742263000000001</v>
      </c>
      <c r="O602" s="16">
        <v>0</v>
      </c>
      <c r="P602" s="16">
        <v>0</v>
      </c>
      <c r="Q602" s="16">
        <v>0</v>
      </c>
      <c r="R602" s="16">
        <v>56.418043740000002</v>
      </c>
      <c r="S602" s="16">
        <v>26.186013750000001</v>
      </c>
      <c r="T602" s="16">
        <v>1.41823977</v>
      </c>
      <c r="U602" s="16">
        <v>5.5453831300000003</v>
      </c>
      <c r="V602" s="16">
        <v>9.9987999999999994E-2</v>
      </c>
      <c r="W602" s="16">
        <v>3.0243935899999999</v>
      </c>
      <c r="X602" s="16">
        <v>2.9558980799999999</v>
      </c>
      <c r="Y602" s="16">
        <v>6.69817237</v>
      </c>
      <c r="Z602" s="16">
        <v>0</v>
      </c>
      <c r="AA602" s="16">
        <v>45.928088689999989</v>
      </c>
      <c r="AB602" s="16">
        <v>10.489955050000001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8.0144772799999995</v>
      </c>
      <c r="AM602" s="16">
        <v>8.0144772799999995</v>
      </c>
      <c r="AN602" s="16">
        <v>0</v>
      </c>
      <c r="AO602" s="16">
        <v>0</v>
      </c>
      <c r="AP602" s="16">
        <v>0</v>
      </c>
      <c r="AQ602" s="16">
        <v>0</v>
      </c>
      <c r="AR602" s="16">
        <v>0</v>
      </c>
      <c r="AS602" s="16">
        <v>0</v>
      </c>
      <c r="AT602" s="16">
        <v>8.0144772799999995</v>
      </c>
      <c r="AU602" s="16">
        <v>2.4754777699999999</v>
      </c>
      <c r="AV602" s="16">
        <v>9.7454300000000007</v>
      </c>
      <c r="AW602" s="16">
        <v>12.220907770000002</v>
      </c>
      <c r="AX602" s="16">
        <v>1.47457221</v>
      </c>
      <c r="AY602" s="16">
        <v>0</v>
      </c>
      <c r="AZ602" s="16">
        <v>10.74633556</v>
      </c>
    </row>
    <row r="603" spans="2:52" x14ac:dyDescent="0.25">
      <c r="B603" s="24" t="s">
        <v>1582</v>
      </c>
      <c r="C603" s="25">
        <f t="shared" ref="C603:AZ603" si="49">SUM(C564:C602)</f>
        <v>719.36894577600026</v>
      </c>
      <c r="D603" s="25">
        <f t="shared" si="49"/>
        <v>471.17126834600003</v>
      </c>
      <c r="E603" s="25">
        <f t="shared" si="49"/>
        <v>195.58081051599993</v>
      </c>
      <c r="F603" s="25">
        <f t="shared" si="49"/>
        <v>256.93193674999998</v>
      </c>
      <c r="G603" s="25">
        <f t="shared" si="49"/>
        <v>18.658521079999996</v>
      </c>
      <c r="H603" s="25">
        <f t="shared" si="49"/>
        <v>248.19767742999997</v>
      </c>
      <c r="I603" s="25">
        <f t="shared" si="49"/>
        <v>61.670405790000004</v>
      </c>
      <c r="J603" s="25">
        <f t="shared" si="49"/>
        <v>32.809287430000005</v>
      </c>
      <c r="K603" s="25">
        <f t="shared" si="49"/>
        <v>121.19458655000003</v>
      </c>
      <c r="L603" s="25">
        <f t="shared" si="49"/>
        <v>32.523397660000001</v>
      </c>
      <c r="M603" s="25">
        <f t="shared" si="49"/>
        <v>3000.2741454099996</v>
      </c>
      <c r="N603" s="25">
        <f t="shared" si="49"/>
        <v>2984.87216941</v>
      </c>
      <c r="O603" s="25">
        <f t="shared" si="49"/>
        <v>2.2798681699999999</v>
      </c>
      <c r="P603" s="25">
        <f t="shared" si="49"/>
        <v>7.3401088300000001</v>
      </c>
      <c r="Q603" s="25">
        <f t="shared" si="49"/>
        <v>5.7819989999999999</v>
      </c>
      <c r="R603" s="25">
        <f t="shared" si="49"/>
        <v>3719.6430911860002</v>
      </c>
      <c r="S603" s="25">
        <f t="shared" si="49"/>
        <v>1836.3552036999997</v>
      </c>
      <c r="T603" s="25">
        <f t="shared" si="49"/>
        <v>78.26269619</v>
      </c>
      <c r="U603" s="25">
        <f t="shared" si="49"/>
        <v>279.61011496999993</v>
      </c>
      <c r="V603" s="25">
        <f t="shared" si="49"/>
        <v>0.11198799999999999</v>
      </c>
      <c r="W603" s="25">
        <f t="shared" si="49"/>
        <v>61.096578470000004</v>
      </c>
      <c r="X603" s="25">
        <f t="shared" si="49"/>
        <v>209.57492841999999</v>
      </c>
      <c r="Y603" s="25">
        <f t="shared" si="49"/>
        <v>525.42741029999991</v>
      </c>
      <c r="Z603" s="25">
        <f t="shared" si="49"/>
        <v>18.307170850000002</v>
      </c>
      <c r="AA603" s="25">
        <f t="shared" si="49"/>
        <v>3008.746090900001</v>
      </c>
      <c r="AB603" s="25">
        <f t="shared" si="49"/>
        <v>710.89700028599998</v>
      </c>
      <c r="AC603" s="25">
        <f t="shared" si="49"/>
        <v>0</v>
      </c>
      <c r="AD603" s="25">
        <f t="shared" si="49"/>
        <v>0</v>
      </c>
      <c r="AE603" s="25">
        <f t="shared" si="49"/>
        <v>0</v>
      </c>
      <c r="AF603" s="25">
        <f t="shared" si="49"/>
        <v>0</v>
      </c>
      <c r="AG603" s="25">
        <f t="shared" si="49"/>
        <v>30.162912179999999</v>
      </c>
      <c r="AH603" s="25">
        <f t="shared" si="49"/>
        <v>30.162912179999999</v>
      </c>
      <c r="AI603" s="25">
        <f t="shared" si="49"/>
        <v>0</v>
      </c>
      <c r="AJ603" s="25">
        <f t="shared" si="49"/>
        <v>0</v>
      </c>
      <c r="AK603" s="25">
        <f t="shared" si="49"/>
        <v>30.162912179999999</v>
      </c>
      <c r="AL603" s="25">
        <f t="shared" si="49"/>
        <v>289.46680300000003</v>
      </c>
      <c r="AM603" s="25">
        <f t="shared" si="49"/>
        <v>289.46680300000003</v>
      </c>
      <c r="AN603" s="25">
        <f t="shared" si="49"/>
        <v>0</v>
      </c>
      <c r="AO603" s="25">
        <f t="shared" si="49"/>
        <v>0</v>
      </c>
      <c r="AP603" s="25">
        <f t="shared" si="49"/>
        <v>92.093341530000004</v>
      </c>
      <c r="AQ603" s="25">
        <f t="shared" si="49"/>
        <v>92.093341530000004</v>
      </c>
      <c r="AR603" s="25">
        <f t="shared" si="49"/>
        <v>0</v>
      </c>
      <c r="AS603" s="25">
        <f t="shared" si="49"/>
        <v>38.440320079999999</v>
      </c>
      <c r="AT603" s="25">
        <f t="shared" si="49"/>
        <v>420.00046461000011</v>
      </c>
      <c r="AU603" s="25">
        <f t="shared" si="49"/>
        <v>321.05944785599996</v>
      </c>
      <c r="AV603" s="25">
        <f t="shared" si="49"/>
        <v>1146.3903162300001</v>
      </c>
      <c r="AW603" s="25">
        <f t="shared" si="49"/>
        <v>1467.4497640860002</v>
      </c>
      <c r="AX603" s="25">
        <f t="shared" si="49"/>
        <v>158.56585475999998</v>
      </c>
      <c r="AY603" s="25">
        <f t="shared" si="49"/>
        <v>34.090378530000002</v>
      </c>
      <c r="AZ603" s="25">
        <f t="shared" si="49"/>
        <v>1274.7935307960004</v>
      </c>
    </row>
    <row r="604" spans="2:52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2:52" x14ac:dyDescent="0.25">
      <c r="B605" s="14" t="s">
        <v>171</v>
      </c>
    </row>
    <row r="606" spans="2:52" x14ac:dyDescent="0.25">
      <c r="B606" s="15" t="s">
        <v>463</v>
      </c>
      <c r="C606" s="16">
        <v>88.103540466999988</v>
      </c>
      <c r="D606" s="16">
        <v>58.345390376999994</v>
      </c>
      <c r="E606" s="16">
        <v>22.517138546999998</v>
      </c>
      <c r="F606" s="16">
        <v>33.714134180000002</v>
      </c>
      <c r="G606" s="16">
        <v>2.1141176499999998</v>
      </c>
      <c r="H606" s="16">
        <v>29.758150090000001</v>
      </c>
      <c r="I606" s="16">
        <v>10.62664066</v>
      </c>
      <c r="J606" s="16">
        <v>3.4018377499999999</v>
      </c>
      <c r="K606" s="16">
        <v>11.49627048</v>
      </c>
      <c r="L606" s="16">
        <v>4.2334012000000003</v>
      </c>
      <c r="M606" s="16">
        <v>125.274365</v>
      </c>
      <c r="N606" s="16">
        <v>113.747089</v>
      </c>
      <c r="O606" s="16">
        <v>0.86036900000000005</v>
      </c>
      <c r="P606" s="16">
        <v>10.666907</v>
      </c>
      <c r="Q606" s="16">
        <v>0</v>
      </c>
      <c r="R606" s="16">
        <v>213.37790546700001</v>
      </c>
      <c r="S606" s="16">
        <v>122.25372712000001</v>
      </c>
      <c r="T606" s="16">
        <v>10.067515910000001</v>
      </c>
      <c r="U606" s="16">
        <v>10.218658250000001</v>
      </c>
      <c r="V606" s="16">
        <v>0.40490300000000001</v>
      </c>
      <c r="W606" s="16">
        <v>10.744278</v>
      </c>
      <c r="X606" s="16">
        <v>12.38118139</v>
      </c>
      <c r="Y606" s="16">
        <v>18.653284230000001</v>
      </c>
      <c r="Z606" s="16">
        <v>2.7049241400000001</v>
      </c>
      <c r="AA606" s="16">
        <v>187.42847204</v>
      </c>
      <c r="AB606" s="16">
        <v>25.949433427000002</v>
      </c>
      <c r="AC606" s="16">
        <v>0</v>
      </c>
      <c r="AD606" s="16">
        <v>0</v>
      </c>
      <c r="AE606" s="16">
        <v>0</v>
      </c>
      <c r="AF606" s="16">
        <v>0</v>
      </c>
      <c r="AG606" s="16">
        <v>5.3069360000000003</v>
      </c>
      <c r="AH606" s="16">
        <v>5.3069360000000003</v>
      </c>
      <c r="AI606" s="16">
        <v>0</v>
      </c>
      <c r="AJ606" s="16">
        <v>0</v>
      </c>
      <c r="AK606" s="16">
        <v>5.3069360000000003</v>
      </c>
      <c r="AL606" s="16">
        <v>10.19368852</v>
      </c>
      <c r="AM606" s="16">
        <v>10.19368852</v>
      </c>
      <c r="AN606" s="16">
        <v>0</v>
      </c>
      <c r="AO606" s="16">
        <v>0</v>
      </c>
      <c r="AP606" s="16">
        <v>6.5362524800000008</v>
      </c>
      <c r="AQ606" s="16">
        <v>6.5362524800000008</v>
      </c>
      <c r="AR606" s="16">
        <v>0</v>
      </c>
      <c r="AS606" s="16">
        <v>0</v>
      </c>
      <c r="AT606" s="16">
        <v>16.729941</v>
      </c>
      <c r="AU606" s="16">
        <v>14.526428427000001</v>
      </c>
      <c r="AV606" s="16">
        <v>42.182126120000007</v>
      </c>
      <c r="AW606" s="16">
        <v>56.708554546999999</v>
      </c>
      <c r="AX606" s="16">
        <v>34.895924780000001</v>
      </c>
      <c r="AY606" s="16">
        <v>0.56574899999999995</v>
      </c>
      <c r="AZ606" s="16">
        <v>21.246880767</v>
      </c>
    </row>
    <row r="607" spans="2:52" x14ac:dyDescent="0.25">
      <c r="B607" s="15" t="s">
        <v>464</v>
      </c>
      <c r="C607" s="16">
        <v>13.39618778</v>
      </c>
      <c r="D607" s="16">
        <v>9.3464131500000001</v>
      </c>
      <c r="E607" s="16">
        <v>5.1093164900000003</v>
      </c>
      <c r="F607" s="16">
        <v>3.7365901299999997</v>
      </c>
      <c r="G607" s="16">
        <v>0.50050653000000001</v>
      </c>
      <c r="H607" s="16">
        <v>4.049774629999999</v>
      </c>
      <c r="I607" s="16">
        <v>2.8203055499999996</v>
      </c>
      <c r="J607" s="16">
        <v>0.48507825999999998</v>
      </c>
      <c r="K607" s="16">
        <v>0.6784508199999999</v>
      </c>
      <c r="L607" s="16">
        <v>6.5939999999999999E-2</v>
      </c>
      <c r="M607" s="16">
        <v>53.522327020000006</v>
      </c>
      <c r="N607" s="16">
        <v>53.352012000000002</v>
      </c>
      <c r="O607" s="16">
        <v>0.17031501999999998</v>
      </c>
      <c r="P607" s="16">
        <v>0</v>
      </c>
      <c r="Q607" s="16">
        <v>0</v>
      </c>
      <c r="R607" s="16">
        <v>66.918514800000011</v>
      </c>
      <c r="S607" s="16">
        <v>39.105668659999999</v>
      </c>
      <c r="T607" s="16">
        <v>4.6338125699999999</v>
      </c>
      <c r="U607" s="16">
        <v>3.6973164000000001</v>
      </c>
      <c r="V607" s="16">
        <v>0</v>
      </c>
      <c r="W607" s="16">
        <v>1.5706616</v>
      </c>
      <c r="X607" s="16">
        <v>6.6426678099999998</v>
      </c>
      <c r="Y607" s="16">
        <v>2.7144876299999998</v>
      </c>
      <c r="Z607" s="16">
        <v>1.28363223</v>
      </c>
      <c r="AA607" s="16">
        <v>59.648246899999997</v>
      </c>
      <c r="AB607" s="16">
        <v>7.2702679000000003</v>
      </c>
      <c r="AC607" s="16">
        <v>0</v>
      </c>
      <c r="AD607" s="16">
        <v>0</v>
      </c>
      <c r="AE607" s="16">
        <v>0</v>
      </c>
      <c r="AF607" s="16">
        <v>0</v>
      </c>
      <c r="AG607" s="16">
        <v>0</v>
      </c>
      <c r="AH607" s="16">
        <v>0</v>
      </c>
      <c r="AI607" s="16">
        <v>0</v>
      </c>
      <c r="AJ607" s="16">
        <v>0</v>
      </c>
      <c r="AK607" s="16">
        <v>0</v>
      </c>
      <c r="AL607" s="16">
        <v>1.8535146</v>
      </c>
      <c r="AM607" s="16">
        <v>1.8535146</v>
      </c>
      <c r="AN607" s="16">
        <v>0</v>
      </c>
      <c r="AO607" s="16">
        <v>0</v>
      </c>
      <c r="AP607" s="16">
        <v>3.2594514599999997</v>
      </c>
      <c r="AQ607" s="16">
        <v>3.2594514599999997</v>
      </c>
      <c r="AR607" s="16">
        <v>0</v>
      </c>
      <c r="AS607" s="16">
        <v>0</v>
      </c>
      <c r="AT607" s="16">
        <v>5.1129660600000006</v>
      </c>
      <c r="AU607" s="16">
        <v>2.1573018399999997</v>
      </c>
      <c r="AV607" s="16">
        <v>8.2452021799999997</v>
      </c>
      <c r="AW607" s="16">
        <v>10.40250402</v>
      </c>
      <c r="AX607" s="16">
        <v>0.98404243999999996</v>
      </c>
      <c r="AY607" s="16">
        <v>0</v>
      </c>
      <c r="AZ607" s="16">
        <v>9.4184615800000007</v>
      </c>
    </row>
    <row r="608" spans="2:52" x14ac:dyDescent="0.25">
      <c r="B608" s="15" t="s">
        <v>465</v>
      </c>
      <c r="C608" s="16">
        <v>135.45486427500001</v>
      </c>
      <c r="D608" s="16">
        <v>90.421091055000005</v>
      </c>
      <c r="E608" s="16">
        <v>39.407739245000002</v>
      </c>
      <c r="F608" s="16">
        <v>48.496370920000004</v>
      </c>
      <c r="G608" s="16">
        <v>2.5169808900000001</v>
      </c>
      <c r="H608" s="16">
        <v>45.03377322</v>
      </c>
      <c r="I608" s="16">
        <v>18.500773079999998</v>
      </c>
      <c r="J608" s="16">
        <v>10.041050609999999</v>
      </c>
      <c r="K608" s="16">
        <v>15.207162220000001</v>
      </c>
      <c r="L608" s="16">
        <v>1.2847873099999998</v>
      </c>
      <c r="M608" s="16">
        <v>254.29958200999999</v>
      </c>
      <c r="N608" s="16">
        <v>253.86741699999999</v>
      </c>
      <c r="O608" s="16">
        <v>0.43216501000000002</v>
      </c>
      <c r="P608" s="16">
        <v>0</v>
      </c>
      <c r="Q608" s="16">
        <v>0</v>
      </c>
      <c r="R608" s="16">
        <v>389.75444628499997</v>
      </c>
      <c r="S608" s="16">
        <v>147.21279036999999</v>
      </c>
      <c r="T608" s="16">
        <v>19.399546219999998</v>
      </c>
      <c r="U608" s="16">
        <v>41.052542639999999</v>
      </c>
      <c r="V608" s="16">
        <v>0</v>
      </c>
      <c r="W608" s="16">
        <v>1.11785077</v>
      </c>
      <c r="X608" s="16">
        <v>13.58902134</v>
      </c>
      <c r="Y608" s="16">
        <v>21.727701670000002</v>
      </c>
      <c r="Z608" s="16">
        <v>17.846737019999999</v>
      </c>
      <c r="AA608" s="16">
        <v>261.94619003000008</v>
      </c>
      <c r="AB608" s="16">
        <v>127.808256255</v>
      </c>
      <c r="AC608" s="16">
        <v>0</v>
      </c>
      <c r="AD608" s="16">
        <v>0</v>
      </c>
      <c r="AE608" s="16">
        <v>0</v>
      </c>
      <c r="AF608" s="16">
        <v>0</v>
      </c>
      <c r="AG608" s="16">
        <v>83.798455040000007</v>
      </c>
      <c r="AH608" s="16">
        <v>83.798455040000007</v>
      </c>
      <c r="AI608" s="16">
        <v>0</v>
      </c>
      <c r="AJ608" s="16">
        <v>0</v>
      </c>
      <c r="AK608" s="16">
        <v>83.798455040000007</v>
      </c>
      <c r="AL608" s="16">
        <v>171.19138335999997</v>
      </c>
      <c r="AM608" s="16">
        <v>171.19138335999997</v>
      </c>
      <c r="AN608" s="16">
        <v>0</v>
      </c>
      <c r="AO608" s="16">
        <v>0</v>
      </c>
      <c r="AP608" s="16">
        <v>28.88070338</v>
      </c>
      <c r="AQ608" s="16">
        <v>28.88070338</v>
      </c>
      <c r="AR608" s="16">
        <v>0</v>
      </c>
      <c r="AS608" s="16">
        <v>0</v>
      </c>
      <c r="AT608" s="16">
        <v>200.07208673999997</v>
      </c>
      <c r="AU608" s="16">
        <v>11.534624554999999</v>
      </c>
      <c r="AV608" s="16">
        <v>180.44401549</v>
      </c>
      <c r="AW608" s="16">
        <v>191.97864004500002</v>
      </c>
      <c r="AX608" s="16">
        <v>43.161765269999997</v>
      </c>
      <c r="AY608" s="16">
        <v>0</v>
      </c>
      <c r="AZ608" s="16">
        <v>148.816874775</v>
      </c>
    </row>
    <row r="609" spans="2:52" x14ac:dyDescent="0.25">
      <c r="B609" s="15" t="s">
        <v>466</v>
      </c>
      <c r="C609" s="16">
        <v>650.30293738800003</v>
      </c>
      <c r="D609" s="16">
        <v>570.80824327799996</v>
      </c>
      <c r="E609" s="16">
        <v>240.62869288800002</v>
      </c>
      <c r="F609" s="16">
        <v>323.53559777999999</v>
      </c>
      <c r="G609" s="16">
        <v>6.6439526100000004</v>
      </c>
      <c r="H609" s="16">
        <v>79.494694109999998</v>
      </c>
      <c r="I609" s="16">
        <v>43.141239280000001</v>
      </c>
      <c r="J609" s="16">
        <v>22.20922693</v>
      </c>
      <c r="K609" s="16">
        <v>12.005734439999999</v>
      </c>
      <c r="L609" s="16">
        <v>2.1384934599999998</v>
      </c>
      <c r="M609" s="16">
        <v>305.94135399999999</v>
      </c>
      <c r="N609" s="16">
        <v>305.91801600000002</v>
      </c>
      <c r="O609" s="16">
        <v>0</v>
      </c>
      <c r="P609" s="16">
        <v>0</v>
      </c>
      <c r="Q609" s="16">
        <v>2.3338000000000001E-2</v>
      </c>
      <c r="R609" s="16">
        <v>956.24429138799997</v>
      </c>
      <c r="S609" s="16">
        <v>265.60793457</v>
      </c>
      <c r="T609" s="16">
        <v>62.362974139999999</v>
      </c>
      <c r="U609" s="16">
        <v>40.51621557</v>
      </c>
      <c r="V609" s="16">
        <v>0</v>
      </c>
      <c r="W609" s="16">
        <v>79.542766839999999</v>
      </c>
      <c r="X609" s="16">
        <v>23.456394700000001</v>
      </c>
      <c r="Y609" s="16">
        <v>44.655438500000002</v>
      </c>
      <c r="Z609" s="16">
        <v>3.7438857400000001</v>
      </c>
      <c r="AA609" s="16">
        <v>519.88561005999998</v>
      </c>
      <c r="AB609" s="16">
        <v>436.35868132799999</v>
      </c>
      <c r="AC609" s="16">
        <v>0</v>
      </c>
      <c r="AD609" s="16">
        <v>0</v>
      </c>
      <c r="AE609" s="16">
        <v>0</v>
      </c>
      <c r="AF609" s="16">
        <v>0</v>
      </c>
      <c r="AG609" s="16">
        <v>0</v>
      </c>
      <c r="AH609" s="16">
        <v>0</v>
      </c>
      <c r="AI609" s="16">
        <v>0</v>
      </c>
      <c r="AJ609" s="16">
        <v>0</v>
      </c>
      <c r="AK609" s="16">
        <v>0</v>
      </c>
      <c r="AL609" s="16">
        <v>46.953681590000002</v>
      </c>
      <c r="AM609" s="16">
        <v>46.953681590000002</v>
      </c>
      <c r="AN609" s="16">
        <v>0</v>
      </c>
      <c r="AO609" s="16">
        <v>0</v>
      </c>
      <c r="AP609" s="16">
        <v>19.901736839999998</v>
      </c>
      <c r="AQ609" s="16">
        <v>19.901736839999998</v>
      </c>
      <c r="AR609" s="16">
        <v>0</v>
      </c>
      <c r="AS609" s="16">
        <v>0</v>
      </c>
      <c r="AT609" s="16">
        <v>66.85541843</v>
      </c>
      <c r="AU609" s="16">
        <v>369.503262898</v>
      </c>
      <c r="AV609" s="16">
        <v>428.61314241999997</v>
      </c>
      <c r="AW609" s="16">
        <v>798.11640531800003</v>
      </c>
      <c r="AX609" s="16">
        <v>0.1251922</v>
      </c>
      <c r="AY609" s="16">
        <v>873.55319804999999</v>
      </c>
      <c r="AZ609" s="16">
        <v>-75.561984932000016</v>
      </c>
    </row>
    <row r="610" spans="2:52" x14ac:dyDescent="0.25">
      <c r="B610" s="15" t="s">
        <v>467</v>
      </c>
      <c r="C610" s="16">
        <v>12.935205412</v>
      </c>
      <c r="D610" s="16">
        <v>5.7544780719999995</v>
      </c>
      <c r="E610" s="16">
        <v>3.9875674320000001</v>
      </c>
      <c r="F610" s="16">
        <v>1.4804113799999998</v>
      </c>
      <c r="G610" s="16">
        <v>0.28649926000000003</v>
      </c>
      <c r="H610" s="16">
        <v>7.1807273399999998</v>
      </c>
      <c r="I610" s="16">
        <v>1.3557161899999999</v>
      </c>
      <c r="J610" s="16">
        <v>0.86274766000000003</v>
      </c>
      <c r="K610" s="16">
        <v>3.1391931400000002</v>
      </c>
      <c r="L610" s="16">
        <v>1.8230703500000001</v>
      </c>
      <c r="M610" s="16">
        <v>64.994578000000004</v>
      </c>
      <c r="N610" s="16">
        <v>64.994578000000004</v>
      </c>
      <c r="O610" s="16">
        <v>0</v>
      </c>
      <c r="P610" s="16">
        <v>0</v>
      </c>
      <c r="Q610" s="16">
        <v>0</v>
      </c>
      <c r="R610" s="16">
        <v>77.929783412000006</v>
      </c>
      <c r="S610" s="16">
        <v>47.412449819999999</v>
      </c>
      <c r="T610" s="16">
        <v>2.2478962999999998</v>
      </c>
      <c r="U610" s="16">
        <v>8.6011939600000016</v>
      </c>
      <c r="V610" s="16">
        <v>0</v>
      </c>
      <c r="W610" s="16">
        <v>3.55438703</v>
      </c>
      <c r="X610" s="16">
        <v>0.89616750000000001</v>
      </c>
      <c r="Y610" s="16">
        <v>7.1071308699999998</v>
      </c>
      <c r="Z610" s="16">
        <v>0.2091702</v>
      </c>
      <c r="AA610" s="16">
        <v>70.028395680000003</v>
      </c>
      <c r="AB610" s="16">
        <v>7.9013877320000008</v>
      </c>
      <c r="AC610" s="16">
        <v>0</v>
      </c>
      <c r="AD610" s="16">
        <v>0</v>
      </c>
      <c r="AE610" s="16">
        <v>0</v>
      </c>
      <c r="AF610" s="16">
        <v>0</v>
      </c>
      <c r="AG610" s="16">
        <v>0</v>
      </c>
      <c r="AH610" s="16">
        <v>0</v>
      </c>
      <c r="AI610" s="16">
        <v>0</v>
      </c>
      <c r="AJ610" s="16">
        <v>0</v>
      </c>
      <c r="AK610" s="16">
        <v>0</v>
      </c>
      <c r="AL610" s="16">
        <v>4.9386902900000003</v>
      </c>
      <c r="AM610" s="16">
        <v>4.9386902900000003</v>
      </c>
      <c r="AN610" s="16">
        <v>0</v>
      </c>
      <c r="AO610" s="16">
        <v>0</v>
      </c>
      <c r="AP610" s="16">
        <v>0.66959999999999997</v>
      </c>
      <c r="AQ610" s="16">
        <v>0.66959999999999997</v>
      </c>
      <c r="AR610" s="16">
        <v>0</v>
      </c>
      <c r="AS610" s="16">
        <v>0</v>
      </c>
      <c r="AT610" s="16">
        <v>5.6082902900000002</v>
      </c>
      <c r="AU610" s="16">
        <v>2.2930974419999997</v>
      </c>
      <c r="AV610" s="16">
        <v>9.4805022500000007</v>
      </c>
      <c r="AW610" s="16">
        <v>11.773599691999999</v>
      </c>
      <c r="AX610" s="16">
        <v>0</v>
      </c>
      <c r="AY610" s="16">
        <v>0</v>
      </c>
      <c r="AZ610" s="16">
        <v>11.773599691999999</v>
      </c>
    </row>
    <row r="611" spans="2:52" x14ac:dyDescent="0.25">
      <c r="B611" s="15" t="s">
        <v>468</v>
      </c>
      <c r="C611" s="16">
        <v>5.1641230030000003</v>
      </c>
      <c r="D611" s="16">
        <v>3.6601110930000003</v>
      </c>
      <c r="E611" s="16">
        <v>2.5951533030000005</v>
      </c>
      <c r="F611" s="16">
        <v>0.78799218000000004</v>
      </c>
      <c r="G611" s="16">
        <v>0.27696560999999997</v>
      </c>
      <c r="H611" s="16">
        <v>1.50401191</v>
      </c>
      <c r="I611" s="16">
        <v>0.97260038000000004</v>
      </c>
      <c r="J611" s="16">
        <v>0.26277</v>
      </c>
      <c r="K611" s="16">
        <v>0.18876699999999999</v>
      </c>
      <c r="L611" s="16">
        <v>7.9874529999999999E-2</v>
      </c>
      <c r="M611" s="16">
        <v>49.512675999999999</v>
      </c>
      <c r="N611" s="16">
        <v>49.512675999999999</v>
      </c>
      <c r="O611" s="16">
        <v>0</v>
      </c>
      <c r="P611" s="16">
        <v>0</v>
      </c>
      <c r="Q611" s="16">
        <v>0</v>
      </c>
      <c r="R611" s="16">
        <v>54.676799002999999</v>
      </c>
      <c r="S611" s="16">
        <v>37.995053840000004</v>
      </c>
      <c r="T611" s="16">
        <v>8.2511000000000001E-2</v>
      </c>
      <c r="U611" s="16">
        <v>3.64834412</v>
      </c>
      <c r="V611" s="16">
        <v>0</v>
      </c>
      <c r="W611" s="16">
        <v>0</v>
      </c>
      <c r="X611" s="16">
        <v>0.55405492000000001</v>
      </c>
      <c r="Y611" s="16">
        <v>3.06158156</v>
      </c>
      <c r="Z611" s="16">
        <v>0.40228705999999997</v>
      </c>
      <c r="AA611" s="16">
        <v>45.743832500000011</v>
      </c>
      <c r="AB611" s="16">
        <v>8.9329665029999994</v>
      </c>
      <c r="AC611" s="16">
        <v>0</v>
      </c>
      <c r="AD611" s="16">
        <v>0</v>
      </c>
      <c r="AE611" s="16">
        <v>0</v>
      </c>
      <c r="AF611" s="16">
        <v>0</v>
      </c>
      <c r="AG611" s="16">
        <v>0</v>
      </c>
      <c r="AH611" s="16">
        <v>0</v>
      </c>
      <c r="AI611" s="16">
        <v>0</v>
      </c>
      <c r="AJ611" s="16">
        <v>0</v>
      </c>
      <c r="AK611" s="16">
        <v>0</v>
      </c>
      <c r="AL611" s="16">
        <v>2.8919207999999998</v>
      </c>
      <c r="AM611" s="16">
        <v>2.8919207999999998</v>
      </c>
      <c r="AN611" s="16">
        <v>0</v>
      </c>
      <c r="AO611" s="16">
        <v>0</v>
      </c>
      <c r="AP611" s="16">
        <v>0.35508609000000002</v>
      </c>
      <c r="AQ611" s="16">
        <v>0.35508609000000002</v>
      </c>
      <c r="AR611" s="16">
        <v>0</v>
      </c>
      <c r="AS611" s="16">
        <v>0</v>
      </c>
      <c r="AT611" s="16">
        <v>3.2470068899999998</v>
      </c>
      <c r="AU611" s="16">
        <v>5.6859596129999996</v>
      </c>
      <c r="AV611" s="16">
        <v>29.786254539999998</v>
      </c>
      <c r="AW611" s="16">
        <v>35.472214152999996</v>
      </c>
      <c r="AX611" s="16">
        <v>0</v>
      </c>
      <c r="AY611" s="16">
        <v>0</v>
      </c>
      <c r="AZ611" s="16">
        <v>35.472214152999996</v>
      </c>
    </row>
    <row r="612" spans="2:52" x14ac:dyDescent="0.25">
      <c r="B612" s="15" t="s">
        <v>252</v>
      </c>
      <c r="C612" s="16">
        <v>0</v>
      </c>
      <c r="D612" s="16">
        <v>0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0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0</v>
      </c>
      <c r="AS612" s="16">
        <v>0</v>
      </c>
      <c r="AT612" s="16">
        <v>0</v>
      </c>
      <c r="AU612" s="16">
        <v>0</v>
      </c>
      <c r="AV612" s="16">
        <v>0</v>
      </c>
      <c r="AW612" s="16">
        <v>0</v>
      </c>
      <c r="AX612" s="16">
        <v>0</v>
      </c>
      <c r="AY612" s="16">
        <v>0</v>
      </c>
      <c r="AZ612" s="16">
        <v>0</v>
      </c>
    </row>
    <row r="613" spans="2:52" x14ac:dyDescent="0.25">
      <c r="B613" s="15" t="s">
        <v>470</v>
      </c>
      <c r="C613" s="16">
        <v>20.87053336</v>
      </c>
      <c r="D613" s="16">
        <v>14.833706299999999</v>
      </c>
      <c r="E613" s="16">
        <v>8.5640088699999986</v>
      </c>
      <c r="F613" s="16">
        <v>1.7356819999999999</v>
      </c>
      <c r="G613" s="16">
        <v>4.5340154299999993</v>
      </c>
      <c r="H613" s="16">
        <v>6.0368270599999994</v>
      </c>
      <c r="I613" s="16">
        <v>1.61112784</v>
      </c>
      <c r="J613" s="16">
        <v>1.773542</v>
      </c>
      <c r="K613" s="16">
        <v>1.282672</v>
      </c>
      <c r="L613" s="16">
        <v>1.3694852200000001</v>
      </c>
      <c r="M613" s="16">
        <v>81.657377220000001</v>
      </c>
      <c r="N613" s="16">
        <v>78.960846000000004</v>
      </c>
      <c r="O613" s="16">
        <v>0</v>
      </c>
      <c r="P613" s="16">
        <v>1.1121646399999998</v>
      </c>
      <c r="Q613" s="16">
        <v>1.58436658</v>
      </c>
      <c r="R613" s="16">
        <v>102.52791058</v>
      </c>
      <c r="S613" s="16">
        <v>48.370266000000001</v>
      </c>
      <c r="T613" s="16">
        <v>4.5495190000000001</v>
      </c>
      <c r="U613" s="16">
        <v>9.7354116899999994</v>
      </c>
      <c r="V613" s="16">
        <v>0</v>
      </c>
      <c r="W613" s="16">
        <v>6.3592067400000003</v>
      </c>
      <c r="X613" s="16">
        <v>9.3432046799999995</v>
      </c>
      <c r="Y613" s="16">
        <v>7.7263126399999997</v>
      </c>
      <c r="Z613" s="16">
        <v>0.698905</v>
      </c>
      <c r="AA613" s="16">
        <v>86.782825749999986</v>
      </c>
      <c r="AB613" s="16">
        <v>15.74508483</v>
      </c>
      <c r="AC613" s="16">
        <v>0</v>
      </c>
      <c r="AD613" s="16">
        <v>0</v>
      </c>
      <c r="AE613" s="16">
        <v>0</v>
      </c>
      <c r="AF613" s="16">
        <v>0</v>
      </c>
      <c r="AG613" s="16">
        <v>15</v>
      </c>
      <c r="AH613" s="16">
        <v>15</v>
      </c>
      <c r="AI613" s="16">
        <v>0</v>
      </c>
      <c r="AJ613" s="16">
        <v>0</v>
      </c>
      <c r="AK613" s="16">
        <v>15</v>
      </c>
      <c r="AL613" s="16">
        <v>17.031943579999997</v>
      </c>
      <c r="AM613" s="16">
        <v>17.031943579999997</v>
      </c>
      <c r="AN613" s="16">
        <v>0</v>
      </c>
      <c r="AO613" s="16">
        <v>0</v>
      </c>
      <c r="AP613" s="16">
        <v>9.0181633899999998</v>
      </c>
      <c r="AQ613" s="16">
        <v>9.0181633899999998</v>
      </c>
      <c r="AR613" s="16">
        <v>0</v>
      </c>
      <c r="AS613" s="16">
        <v>0</v>
      </c>
      <c r="AT613" s="16">
        <v>26.050106969999998</v>
      </c>
      <c r="AU613" s="16">
        <v>4.6949778599999998</v>
      </c>
      <c r="AV613" s="16">
        <v>2.8252280000000001</v>
      </c>
      <c r="AW613" s="16">
        <v>7.520205859999999</v>
      </c>
      <c r="AX613" s="16">
        <v>0</v>
      </c>
      <c r="AY613" s="16">
        <v>0</v>
      </c>
      <c r="AZ613" s="16">
        <v>7.520205859999999</v>
      </c>
    </row>
    <row r="614" spans="2:52" x14ac:dyDescent="0.25">
      <c r="B614" s="15" t="s">
        <v>469</v>
      </c>
      <c r="C614" s="16">
        <v>163.42439301700003</v>
      </c>
      <c r="D614" s="16">
        <v>75.21886561700002</v>
      </c>
      <c r="E614" s="16">
        <v>42.290456427000002</v>
      </c>
      <c r="F614" s="16">
        <v>30.70892001</v>
      </c>
      <c r="G614" s="16">
        <v>2.2194891800000001</v>
      </c>
      <c r="H614" s="16">
        <v>88.205527399999994</v>
      </c>
      <c r="I614" s="16">
        <v>12.11890485</v>
      </c>
      <c r="J614" s="16">
        <v>9.2802718000000013</v>
      </c>
      <c r="K614" s="16">
        <v>28.666964230000001</v>
      </c>
      <c r="L614" s="16">
        <v>38.139386519999995</v>
      </c>
      <c r="M614" s="16">
        <v>309.5777028</v>
      </c>
      <c r="N614" s="16">
        <v>288.57240899999999</v>
      </c>
      <c r="O614" s="16">
        <v>2.1350999999999998E-2</v>
      </c>
      <c r="P614" s="16">
        <v>3.9039999999999998E-2</v>
      </c>
      <c r="Q614" s="16">
        <v>20.944902800000001</v>
      </c>
      <c r="R614" s="16">
        <v>473.00209581700005</v>
      </c>
      <c r="S614" s="16">
        <v>190.93843716000001</v>
      </c>
      <c r="T614" s="16">
        <v>41.854563749999997</v>
      </c>
      <c r="U614" s="16">
        <v>28.24953726</v>
      </c>
      <c r="V614" s="16">
        <v>0</v>
      </c>
      <c r="W614" s="16">
        <v>0.93504900000000002</v>
      </c>
      <c r="X614" s="16">
        <v>28.365603829999998</v>
      </c>
      <c r="Y614" s="16">
        <v>98.83626181999999</v>
      </c>
      <c r="Z614" s="16">
        <v>0.78698992000000001</v>
      </c>
      <c r="AA614" s="16">
        <v>389.96644273999999</v>
      </c>
      <c r="AB614" s="16">
        <v>83.035653076999992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16.584923850000003</v>
      </c>
      <c r="AM614" s="16">
        <v>16.584923850000003</v>
      </c>
      <c r="AN614" s="16">
        <v>0</v>
      </c>
      <c r="AO614" s="16">
        <v>0</v>
      </c>
      <c r="AP614" s="16">
        <v>9.6440237599999996</v>
      </c>
      <c r="AQ614" s="16">
        <v>9.6440237599999996</v>
      </c>
      <c r="AR614" s="16">
        <v>0</v>
      </c>
      <c r="AS614" s="16">
        <v>0</v>
      </c>
      <c r="AT614" s="16">
        <v>26.228947609999999</v>
      </c>
      <c r="AU614" s="16">
        <v>56.806705467</v>
      </c>
      <c r="AV614" s="16">
        <v>56.626154549999995</v>
      </c>
      <c r="AW614" s="16">
        <v>113.43286001700001</v>
      </c>
      <c r="AX614" s="16">
        <v>0</v>
      </c>
      <c r="AY614" s="16">
        <v>62.815473020000006</v>
      </c>
      <c r="AZ614" s="16">
        <v>50.617386997000004</v>
      </c>
    </row>
    <row r="615" spans="2:52" x14ac:dyDescent="0.25">
      <c r="B615" s="15" t="s">
        <v>203</v>
      </c>
      <c r="C615" s="16">
        <v>118.86615817399999</v>
      </c>
      <c r="D615" s="16">
        <v>92.376239623999993</v>
      </c>
      <c r="E615" s="16">
        <v>46.708691733999999</v>
      </c>
      <c r="F615" s="16">
        <v>44.300527369999998</v>
      </c>
      <c r="G615" s="16">
        <v>1.3670205200000001</v>
      </c>
      <c r="H615" s="16">
        <v>26.489918550000006</v>
      </c>
      <c r="I615" s="16">
        <v>8.2870024799999999</v>
      </c>
      <c r="J615" s="16">
        <v>3.7294837999999997</v>
      </c>
      <c r="K615" s="16">
        <v>4.3181544400000007</v>
      </c>
      <c r="L615" s="16">
        <v>10.155277829999999</v>
      </c>
      <c r="M615" s="16">
        <v>210.89947000000001</v>
      </c>
      <c r="N615" s="16">
        <v>210.89947000000001</v>
      </c>
      <c r="O615" s="16">
        <v>0</v>
      </c>
      <c r="P615" s="16">
        <v>0</v>
      </c>
      <c r="Q615" s="16">
        <v>0</v>
      </c>
      <c r="R615" s="16">
        <v>329.76562817400003</v>
      </c>
      <c r="S615" s="16">
        <v>133.41718978</v>
      </c>
      <c r="T615" s="16">
        <v>25.41909025</v>
      </c>
      <c r="U615" s="16">
        <v>26.80845721</v>
      </c>
      <c r="V615" s="16">
        <v>0</v>
      </c>
      <c r="W615" s="16">
        <v>37.988031100000001</v>
      </c>
      <c r="X615" s="16">
        <v>25.18563172</v>
      </c>
      <c r="Y615" s="16">
        <v>40.838970209999999</v>
      </c>
      <c r="Z615" s="16">
        <v>7.5217869999999998</v>
      </c>
      <c r="AA615" s="16">
        <v>297.17915726999996</v>
      </c>
      <c r="AB615" s="16">
        <v>32.586470904000002</v>
      </c>
      <c r="AC615" s="16">
        <v>0</v>
      </c>
      <c r="AD615" s="16">
        <v>0</v>
      </c>
      <c r="AE615" s="16">
        <v>0</v>
      </c>
      <c r="AF615" s="16">
        <v>0</v>
      </c>
      <c r="AG615" s="16">
        <v>21.754484000000001</v>
      </c>
      <c r="AH615" s="16">
        <v>21.754484000000001</v>
      </c>
      <c r="AI615" s="16">
        <v>0</v>
      </c>
      <c r="AJ615" s="16">
        <v>0</v>
      </c>
      <c r="AK615" s="16">
        <v>21.754484000000001</v>
      </c>
      <c r="AL615" s="16">
        <v>34.116820429999997</v>
      </c>
      <c r="AM615" s="16">
        <v>34.116820429999997</v>
      </c>
      <c r="AN615" s="16">
        <v>0</v>
      </c>
      <c r="AO615" s="16">
        <v>0</v>
      </c>
      <c r="AP615" s="16">
        <v>22.078958</v>
      </c>
      <c r="AQ615" s="16">
        <v>22.078958</v>
      </c>
      <c r="AR615" s="16">
        <v>0</v>
      </c>
      <c r="AS615" s="16">
        <v>0</v>
      </c>
      <c r="AT615" s="16">
        <v>56.195778429999997</v>
      </c>
      <c r="AU615" s="16">
        <v>-1.8548235259999997</v>
      </c>
      <c r="AV615" s="16">
        <v>50.419923480000001</v>
      </c>
      <c r="AW615" s="16">
        <v>48.565099953999997</v>
      </c>
      <c r="AX615" s="16">
        <v>0</v>
      </c>
      <c r="AY615" s="16">
        <v>0</v>
      </c>
      <c r="AZ615" s="16">
        <v>48.565099953999997</v>
      </c>
    </row>
    <row r="616" spans="2:52" x14ac:dyDescent="0.25">
      <c r="B616" s="15" t="s">
        <v>471</v>
      </c>
      <c r="C616" s="16">
        <v>91.560123564999998</v>
      </c>
      <c r="D616" s="16">
        <v>56.686675994999995</v>
      </c>
      <c r="E616" s="16">
        <v>34.483940304999997</v>
      </c>
      <c r="F616" s="16">
        <v>20.478637320000001</v>
      </c>
      <c r="G616" s="16">
        <v>1.7240983700000001</v>
      </c>
      <c r="H616" s="16">
        <v>34.873447570000003</v>
      </c>
      <c r="I616" s="16">
        <v>8.9651594299999999</v>
      </c>
      <c r="J616" s="16">
        <v>7.3265184200000002</v>
      </c>
      <c r="K616" s="16">
        <v>15.066693050000001</v>
      </c>
      <c r="L616" s="16">
        <v>3.51507667</v>
      </c>
      <c r="M616" s="16">
        <v>128.62014921000002</v>
      </c>
      <c r="N616" s="16">
        <v>126.59857100000001</v>
      </c>
      <c r="O616" s="16">
        <v>0.55748892000000005</v>
      </c>
      <c r="P616" s="16">
        <v>0</v>
      </c>
      <c r="Q616" s="16">
        <v>1.46408929</v>
      </c>
      <c r="R616" s="16">
        <v>220.18027277500002</v>
      </c>
      <c r="S616" s="16">
        <v>95.203295780000005</v>
      </c>
      <c r="T616" s="16">
        <v>16.424114380000002</v>
      </c>
      <c r="U616" s="16">
        <v>14.388608470000001</v>
      </c>
      <c r="V616" s="16">
        <v>0</v>
      </c>
      <c r="W616" s="16">
        <v>0.18919347</v>
      </c>
      <c r="X616" s="16">
        <v>17.99661845</v>
      </c>
      <c r="Y616" s="16">
        <v>23.989011129999998</v>
      </c>
      <c r="Z616" s="16">
        <v>4.2508843299999999</v>
      </c>
      <c r="AA616" s="16">
        <v>172.44172601</v>
      </c>
      <c r="AB616" s="16">
        <v>47.738546765000002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32.090079519999996</v>
      </c>
      <c r="AM616" s="16">
        <v>32.090079519999996</v>
      </c>
      <c r="AN616" s="16">
        <v>0</v>
      </c>
      <c r="AO616" s="16">
        <v>0</v>
      </c>
      <c r="AP616" s="16">
        <v>9.9011261699999995</v>
      </c>
      <c r="AQ616" s="16">
        <v>9.9011261699999995</v>
      </c>
      <c r="AR616" s="16">
        <v>0</v>
      </c>
      <c r="AS616" s="16">
        <v>0</v>
      </c>
      <c r="AT616" s="16">
        <v>41.991205690000001</v>
      </c>
      <c r="AU616" s="16">
        <v>5.7473410750000005</v>
      </c>
      <c r="AV616" s="16">
        <v>120.71222724</v>
      </c>
      <c r="AW616" s="16">
        <v>126.459568315</v>
      </c>
      <c r="AX616" s="16">
        <v>13.693455999999999</v>
      </c>
      <c r="AY616" s="16">
        <v>0</v>
      </c>
      <c r="AZ616" s="16">
        <v>112.766112315</v>
      </c>
    </row>
    <row r="617" spans="2:52" x14ac:dyDescent="0.25">
      <c r="B617" s="15" t="s">
        <v>472</v>
      </c>
      <c r="C617" s="16">
        <v>259.73238789999999</v>
      </c>
      <c r="D617" s="16">
        <v>194.20375242999998</v>
      </c>
      <c r="E617" s="16">
        <v>57.761401480000004</v>
      </c>
      <c r="F617" s="16">
        <v>132.78722285000001</v>
      </c>
      <c r="G617" s="16">
        <v>3.6551281000000002</v>
      </c>
      <c r="H617" s="16">
        <v>65.528635469999998</v>
      </c>
      <c r="I617" s="16">
        <v>29.709028960000001</v>
      </c>
      <c r="J617" s="16">
        <v>10.336985090000001</v>
      </c>
      <c r="K617" s="16">
        <v>21.461628699999999</v>
      </c>
      <c r="L617" s="16">
        <v>4.0209927200000006</v>
      </c>
      <c r="M617" s="16">
        <v>286.77320200000003</v>
      </c>
      <c r="N617" s="16">
        <v>286.77320200000003</v>
      </c>
      <c r="O617" s="16">
        <v>0</v>
      </c>
      <c r="P617" s="16">
        <v>0</v>
      </c>
      <c r="Q617" s="16">
        <v>0</v>
      </c>
      <c r="R617" s="16">
        <v>546.50558990000002</v>
      </c>
      <c r="S617" s="16">
        <v>361.59384456999999</v>
      </c>
      <c r="T617" s="16">
        <v>35.178309409999997</v>
      </c>
      <c r="U617" s="16">
        <v>40.774572820000003</v>
      </c>
      <c r="V617" s="16">
        <v>0</v>
      </c>
      <c r="W617" s="16">
        <v>0</v>
      </c>
      <c r="X617" s="16">
        <v>10.66989435</v>
      </c>
      <c r="Y617" s="16">
        <v>44.527545379999999</v>
      </c>
      <c r="Z617" s="16">
        <v>0</v>
      </c>
      <c r="AA617" s="16">
        <v>492.74416653000003</v>
      </c>
      <c r="AB617" s="16">
        <v>53.761423369999996</v>
      </c>
      <c r="AC617" s="16">
        <v>0</v>
      </c>
      <c r="AD617" s="16">
        <v>0</v>
      </c>
      <c r="AE617" s="16">
        <v>0</v>
      </c>
      <c r="AF617" s="16">
        <v>0</v>
      </c>
      <c r="AG617" s="16">
        <v>0</v>
      </c>
      <c r="AH617" s="16">
        <v>0</v>
      </c>
      <c r="AI617" s="16">
        <v>0</v>
      </c>
      <c r="AJ617" s="16">
        <v>0</v>
      </c>
      <c r="AK617" s="16">
        <v>0</v>
      </c>
      <c r="AL617" s="16">
        <v>43.776782459999993</v>
      </c>
      <c r="AM617" s="16">
        <v>43.776782459999993</v>
      </c>
      <c r="AN617" s="16">
        <v>0</v>
      </c>
      <c r="AO617" s="16">
        <v>0</v>
      </c>
      <c r="AP617" s="16">
        <v>0</v>
      </c>
      <c r="AQ617" s="16">
        <v>0</v>
      </c>
      <c r="AR617" s="16">
        <v>0</v>
      </c>
      <c r="AS617" s="16">
        <v>0</v>
      </c>
      <c r="AT617" s="16">
        <v>43.776782459999993</v>
      </c>
      <c r="AU617" s="16">
        <v>9.9846409099999995</v>
      </c>
      <c r="AV617" s="16">
        <v>112.03693708</v>
      </c>
      <c r="AW617" s="16">
        <v>122.02157799000001</v>
      </c>
      <c r="AX617" s="16">
        <v>0</v>
      </c>
      <c r="AY617" s="16">
        <v>3.0505726099999997</v>
      </c>
      <c r="AZ617" s="16">
        <v>118.97100538000001</v>
      </c>
    </row>
    <row r="618" spans="2:52" x14ac:dyDescent="0.25">
      <c r="B618" s="15" t="s">
        <v>473</v>
      </c>
      <c r="C618" s="16">
        <v>45.316163084999992</v>
      </c>
      <c r="D618" s="16">
        <v>36.562022144999993</v>
      </c>
      <c r="E618" s="16">
        <v>19.592452704999999</v>
      </c>
      <c r="F618" s="16">
        <v>16.38168941</v>
      </c>
      <c r="G618" s="16">
        <v>0.58788003</v>
      </c>
      <c r="H618" s="16">
        <v>8.7541409399999992</v>
      </c>
      <c r="I618" s="16">
        <v>2.7301308999999998</v>
      </c>
      <c r="J618" s="16">
        <v>1.4077364999999999</v>
      </c>
      <c r="K618" s="16">
        <v>3.38555363</v>
      </c>
      <c r="L618" s="16">
        <v>1.2307199099999999</v>
      </c>
      <c r="M618" s="16">
        <v>68.07854906</v>
      </c>
      <c r="N618" s="16">
        <v>63.235703999999998</v>
      </c>
      <c r="O618" s="16">
        <v>0.16109720999999999</v>
      </c>
      <c r="P618" s="16">
        <v>0</v>
      </c>
      <c r="Q618" s="16">
        <v>4.6817478499999998</v>
      </c>
      <c r="R618" s="16">
        <v>113.394712145</v>
      </c>
      <c r="S618" s="16">
        <v>71.157923730000007</v>
      </c>
      <c r="T618" s="16">
        <v>8.8626553800000014</v>
      </c>
      <c r="U618" s="16">
        <v>8.4387016400000014</v>
      </c>
      <c r="V618" s="16">
        <v>0</v>
      </c>
      <c r="W618" s="16">
        <v>0</v>
      </c>
      <c r="X618" s="16">
        <v>2.0003428700000003</v>
      </c>
      <c r="Y618" s="16">
        <v>15.212846900000001</v>
      </c>
      <c r="Z618" s="16">
        <v>0.42024412</v>
      </c>
      <c r="AA618" s="16">
        <v>106.09271464000001</v>
      </c>
      <c r="AB618" s="16">
        <v>7.3019975050000001</v>
      </c>
      <c r="AC618" s="16">
        <v>0</v>
      </c>
      <c r="AD618" s="16">
        <v>0</v>
      </c>
      <c r="AE618" s="16">
        <v>0</v>
      </c>
      <c r="AF618" s="16">
        <v>0</v>
      </c>
      <c r="AG618" s="16">
        <v>5.8521848099999998</v>
      </c>
      <c r="AH618" s="16">
        <v>5.8521848099999998</v>
      </c>
      <c r="AI618" s="16">
        <v>0</v>
      </c>
      <c r="AJ618" s="16">
        <v>0</v>
      </c>
      <c r="AK618" s="16">
        <v>5.8521848099999998</v>
      </c>
      <c r="AL618" s="16">
        <v>5.6080446399999992</v>
      </c>
      <c r="AM618" s="16">
        <v>5.6080446399999992</v>
      </c>
      <c r="AN618" s="16">
        <v>0</v>
      </c>
      <c r="AO618" s="16">
        <v>0</v>
      </c>
      <c r="AP618" s="16">
        <v>0.76905199000000002</v>
      </c>
      <c r="AQ618" s="16">
        <v>0.76905199000000002</v>
      </c>
      <c r="AR618" s="16">
        <v>0</v>
      </c>
      <c r="AS618" s="16">
        <v>0</v>
      </c>
      <c r="AT618" s="16">
        <v>6.3770966299999996</v>
      </c>
      <c r="AU618" s="16">
        <v>6.7770856849999994</v>
      </c>
      <c r="AV618" s="16">
        <v>65.039460779999999</v>
      </c>
      <c r="AW618" s="16">
        <v>71.816546465000002</v>
      </c>
      <c r="AX618" s="16">
        <v>18.90214563</v>
      </c>
      <c r="AY618" s="16">
        <v>0.33798489000000004</v>
      </c>
      <c r="AZ618" s="16">
        <v>52.576415945000001</v>
      </c>
    </row>
    <row r="619" spans="2:52" x14ac:dyDescent="0.25">
      <c r="B619" s="24" t="s">
        <v>1582</v>
      </c>
      <c r="C619" s="25">
        <f t="shared" ref="C619:AZ619" si="50">SUM(C606:C618)</f>
        <v>1605.1266174259999</v>
      </c>
      <c r="D619" s="25">
        <f t="shared" si="50"/>
        <v>1208.2169891359997</v>
      </c>
      <c r="E619" s="25">
        <f t="shared" si="50"/>
        <v>523.64655942600007</v>
      </c>
      <c r="F619" s="25">
        <f t="shared" si="50"/>
        <v>658.14377553000008</v>
      </c>
      <c r="G619" s="25">
        <f t="shared" si="50"/>
        <v>26.42665418</v>
      </c>
      <c r="H619" s="25">
        <f t="shared" si="50"/>
        <v>396.90962829</v>
      </c>
      <c r="I619" s="25">
        <f t="shared" si="50"/>
        <v>140.83862959999999</v>
      </c>
      <c r="J619" s="25">
        <f t="shared" si="50"/>
        <v>71.11724882</v>
      </c>
      <c r="K619" s="25">
        <f t="shared" si="50"/>
        <v>116.89724415000001</v>
      </c>
      <c r="L619" s="25">
        <f t="shared" si="50"/>
        <v>68.05650571999999</v>
      </c>
      <c r="M619" s="25">
        <f t="shared" si="50"/>
        <v>1939.1513323200002</v>
      </c>
      <c r="N619" s="25">
        <f t="shared" si="50"/>
        <v>1896.4319900000003</v>
      </c>
      <c r="O619" s="25">
        <f t="shared" si="50"/>
        <v>2.20278616</v>
      </c>
      <c r="P619" s="25">
        <f t="shared" si="50"/>
        <v>11.81811164</v>
      </c>
      <c r="Q619" s="25">
        <f t="shared" si="50"/>
        <v>28.698444520000002</v>
      </c>
      <c r="R619" s="25">
        <f t="shared" si="50"/>
        <v>3544.2779497460006</v>
      </c>
      <c r="S619" s="25">
        <f t="shared" si="50"/>
        <v>1560.2685813999999</v>
      </c>
      <c r="T619" s="25">
        <f t="shared" si="50"/>
        <v>231.08250831000001</v>
      </c>
      <c r="U619" s="25">
        <f t="shared" si="50"/>
        <v>236.12956003000005</v>
      </c>
      <c r="V619" s="25">
        <f t="shared" si="50"/>
        <v>0.40490300000000001</v>
      </c>
      <c r="W619" s="25">
        <f t="shared" si="50"/>
        <v>142.00142455</v>
      </c>
      <c r="X619" s="25">
        <f t="shared" si="50"/>
        <v>151.08078355999999</v>
      </c>
      <c r="Y619" s="25">
        <f t="shared" si="50"/>
        <v>329.05057253999996</v>
      </c>
      <c r="Z619" s="25">
        <f t="shared" si="50"/>
        <v>39.869446759999995</v>
      </c>
      <c r="AA619" s="25">
        <f t="shared" si="50"/>
        <v>2689.8877801500003</v>
      </c>
      <c r="AB619" s="25">
        <f t="shared" si="50"/>
        <v>854.39016959599996</v>
      </c>
      <c r="AC619" s="25">
        <f t="shared" si="50"/>
        <v>0</v>
      </c>
      <c r="AD619" s="25">
        <f t="shared" si="50"/>
        <v>0</v>
      </c>
      <c r="AE619" s="25">
        <f t="shared" si="50"/>
        <v>0</v>
      </c>
      <c r="AF619" s="25">
        <f t="shared" si="50"/>
        <v>0</v>
      </c>
      <c r="AG619" s="25">
        <f t="shared" si="50"/>
        <v>131.71205985</v>
      </c>
      <c r="AH619" s="25">
        <f t="shared" si="50"/>
        <v>131.71205985</v>
      </c>
      <c r="AI619" s="25">
        <f t="shared" si="50"/>
        <v>0</v>
      </c>
      <c r="AJ619" s="25">
        <f t="shared" si="50"/>
        <v>0</v>
      </c>
      <c r="AK619" s="25">
        <f t="shared" si="50"/>
        <v>131.71205985</v>
      </c>
      <c r="AL619" s="25">
        <f t="shared" si="50"/>
        <v>387.23147364000005</v>
      </c>
      <c r="AM619" s="25">
        <f t="shared" si="50"/>
        <v>387.23147364000005</v>
      </c>
      <c r="AN619" s="25">
        <f t="shared" si="50"/>
        <v>0</v>
      </c>
      <c r="AO619" s="25">
        <f t="shared" si="50"/>
        <v>0</v>
      </c>
      <c r="AP619" s="25">
        <f t="shared" si="50"/>
        <v>111.01415356</v>
      </c>
      <c r="AQ619" s="25">
        <f t="shared" si="50"/>
        <v>111.01415356</v>
      </c>
      <c r="AR619" s="25">
        <f t="shared" si="50"/>
        <v>0</v>
      </c>
      <c r="AS619" s="25">
        <f t="shared" si="50"/>
        <v>0</v>
      </c>
      <c r="AT619" s="25">
        <f t="shared" si="50"/>
        <v>498.2456272</v>
      </c>
      <c r="AU619" s="25">
        <f t="shared" si="50"/>
        <v>487.85660224599991</v>
      </c>
      <c r="AV619" s="25">
        <f t="shared" si="50"/>
        <v>1106.4111741299998</v>
      </c>
      <c r="AW619" s="25">
        <f t="shared" si="50"/>
        <v>1594.2677763760005</v>
      </c>
      <c r="AX619" s="25">
        <f t="shared" si="50"/>
        <v>111.76252632000001</v>
      </c>
      <c r="AY619" s="25">
        <f t="shared" si="50"/>
        <v>940.32297757000003</v>
      </c>
      <c r="AZ619" s="25">
        <f t="shared" si="50"/>
        <v>542.18227248599999</v>
      </c>
    </row>
    <row r="620" spans="2:52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2:52" x14ac:dyDescent="0.25">
      <c r="B621" s="14" t="s">
        <v>1532</v>
      </c>
      <c r="C621" s="12">
        <f t="shared" ref="C621:AZ621" si="51">C629+C643+C660+C686+C706</f>
        <v>839.654231525</v>
      </c>
      <c r="D621" s="12">
        <f t="shared" si="51"/>
        <v>365.29394256500001</v>
      </c>
      <c r="E621" s="12">
        <f t="shared" si="51"/>
        <v>162.879035595</v>
      </c>
      <c r="F621" s="12">
        <f t="shared" si="51"/>
        <v>172.45551531999999</v>
      </c>
      <c r="G621" s="12">
        <f t="shared" si="51"/>
        <v>29.959391650000001</v>
      </c>
      <c r="H621" s="12">
        <f t="shared" si="51"/>
        <v>474.36028895999999</v>
      </c>
      <c r="I621" s="12">
        <f t="shared" si="51"/>
        <v>120.228971</v>
      </c>
      <c r="J621" s="12">
        <f t="shared" si="51"/>
        <v>101.02140782000001</v>
      </c>
      <c r="K621" s="12">
        <f t="shared" si="51"/>
        <v>159.00771288999997</v>
      </c>
      <c r="L621" s="12">
        <f t="shared" si="51"/>
        <v>94.102197250000017</v>
      </c>
      <c r="M621" s="12">
        <f t="shared" si="51"/>
        <v>5791.3671151200006</v>
      </c>
      <c r="N621" s="12">
        <f t="shared" si="51"/>
        <v>5720.6373610000001</v>
      </c>
      <c r="O621" s="12">
        <f t="shared" si="51"/>
        <v>50.043387549999998</v>
      </c>
      <c r="P621" s="12">
        <f t="shared" si="51"/>
        <v>10.84055661</v>
      </c>
      <c r="Q621" s="12">
        <f t="shared" si="51"/>
        <v>9.8458099600000004</v>
      </c>
      <c r="R621" s="12">
        <f t="shared" si="51"/>
        <v>6631.0213466449995</v>
      </c>
      <c r="S621" s="12">
        <f t="shared" si="51"/>
        <v>3532.1739174399995</v>
      </c>
      <c r="T621" s="12">
        <f t="shared" si="51"/>
        <v>79.607278280000003</v>
      </c>
      <c r="U621" s="12">
        <f t="shared" si="51"/>
        <v>470.57125886</v>
      </c>
      <c r="V621" s="12">
        <f t="shared" si="51"/>
        <v>4.0318482500000004</v>
      </c>
      <c r="W621" s="12">
        <f t="shared" si="51"/>
        <v>60.972759769999996</v>
      </c>
      <c r="X621" s="12">
        <f t="shared" si="51"/>
        <v>305.14875954999997</v>
      </c>
      <c r="Y621" s="12">
        <f t="shared" si="51"/>
        <v>841.4797246600001</v>
      </c>
      <c r="Z621" s="12">
        <f t="shared" si="51"/>
        <v>20.425621039999996</v>
      </c>
      <c r="AA621" s="12">
        <f t="shared" si="51"/>
        <v>5314.4111678500003</v>
      </c>
      <c r="AB621" s="12">
        <f t="shared" si="51"/>
        <v>1316.6101787949999</v>
      </c>
      <c r="AC621" s="12">
        <f t="shared" si="51"/>
        <v>0.35191100000000003</v>
      </c>
      <c r="AD621" s="12">
        <f t="shared" si="51"/>
        <v>0.30635000000000001</v>
      </c>
      <c r="AE621" s="12">
        <f t="shared" si="51"/>
        <v>0</v>
      </c>
      <c r="AF621" s="12">
        <f t="shared" si="51"/>
        <v>4.5560999999999997E-2</v>
      </c>
      <c r="AG621" s="12">
        <f t="shared" si="51"/>
        <v>30.0195866</v>
      </c>
      <c r="AH621" s="12">
        <f t="shared" si="51"/>
        <v>30.0195866</v>
      </c>
      <c r="AI621" s="12">
        <f t="shared" si="51"/>
        <v>0</v>
      </c>
      <c r="AJ621" s="12">
        <f t="shared" si="51"/>
        <v>0</v>
      </c>
      <c r="AK621" s="12">
        <f t="shared" si="51"/>
        <v>30.371497599999998</v>
      </c>
      <c r="AL621" s="12">
        <f t="shared" si="51"/>
        <v>470.60503026999999</v>
      </c>
      <c r="AM621" s="12">
        <f t="shared" si="51"/>
        <v>470.60503026999999</v>
      </c>
      <c r="AN621" s="12">
        <f t="shared" si="51"/>
        <v>0</v>
      </c>
      <c r="AO621" s="12">
        <f t="shared" si="51"/>
        <v>0</v>
      </c>
      <c r="AP621" s="12">
        <f t="shared" si="51"/>
        <v>102.86398173000001</v>
      </c>
      <c r="AQ621" s="12">
        <f t="shared" si="51"/>
        <v>102.86398173000001</v>
      </c>
      <c r="AR621" s="12">
        <f t="shared" si="51"/>
        <v>0</v>
      </c>
      <c r="AS621" s="12">
        <f t="shared" si="51"/>
        <v>5.5750701399999993</v>
      </c>
      <c r="AT621" s="12">
        <f t="shared" si="51"/>
        <v>579.04408214</v>
      </c>
      <c r="AU621" s="12">
        <f t="shared" si="51"/>
        <v>767.93759425499991</v>
      </c>
      <c r="AV621" s="12">
        <f t="shared" si="51"/>
        <v>1949.75126963</v>
      </c>
      <c r="AW621" s="12">
        <f t="shared" si="51"/>
        <v>2717.688863885</v>
      </c>
      <c r="AX621" s="12">
        <f t="shared" si="51"/>
        <v>269.47848250999999</v>
      </c>
      <c r="AY621" s="12">
        <f t="shared" si="51"/>
        <v>510.15802451999997</v>
      </c>
      <c r="AZ621" s="12">
        <f t="shared" si="51"/>
        <v>1938.0523568549997</v>
      </c>
    </row>
    <row r="622" spans="2:52" x14ac:dyDescent="0.25">
      <c r="B622" s="14" t="s">
        <v>1466</v>
      </c>
    </row>
    <row r="623" spans="2:52" x14ac:dyDescent="0.25">
      <c r="B623" s="15" t="s">
        <v>1473</v>
      </c>
      <c r="C623" s="16">
        <v>21.892609063000002</v>
      </c>
      <c r="D623" s="16">
        <v>10.035412393</v>
      </c>
      <c r="E623" s="16">
        <v>2.7953636629999998</v>
      </c>
      <c r="F623" s="16">
        <v>6.7573121199999999</v>
      </c>
      <c r="G623" s="16">
        <v>0.48273661000000001</v>
      </c>
      <c r="H623" s="16">
        <v>11.85719667</v>
      </c>
      <c r="I623" s="16">
        <v>2.09775753</v>
      </c>
      <c r="J623" s="16">
        <v>1.62679536</v>
      </c>
      <c r="K623" s="16">
        <v>6.3804901300000001</v>
      </c>
      <c r="L623" s="16">
        <v>1.7521536499999999</v>
      </c>
      <c r="M623" s="16">
        <v>87.491647700000001</v>
      </c>
      <c r="N623" s="16">
        <v>87.306990999999996</v>
      </c>
      <c r="O623" s="16">
        <v>0.18465670000000001</v>
      </c>
      <c r="P623" s="16">
        <v>0</v>
      </c>
      <c r="Q623" s="16">
        <v>0</v>
      </c>
      <c r="R623" s="16">
        <v>109.38425676300001</v>
      </c>
      <c r="S623" s="16">
        <v>45.340610869999999</v>
      </c>
      <c r="T623" s="16">
        <v>1.26038688</v>
      </c>
      <c r="U623" s="16">
        <v>0.80640131999999998</v>
      </c>
      <c r="V623" s="16">
        <v>0</v>
      </c>
      <c r="W623" s="16">
        <v>7.6034828299999999</v>
      </c>
      <c r="X623" s="16">
        <v>2.78361715</v>
      </c>
      <c r="Y623" s="16">
        <v>24.395876430000001</v>
      </c>
      <c r="Z623" s="16">
        <v>0</v>
      </c>
      <c r="AA623" s="16">
        <v>82.190375479999986</v>
      </c>
      <c r="AB623" s="16">
        <v>27.193881283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0.94025542000000006</v>
      </c>
      <c r="AM623" s="16">
        <v>0.94025542000000006</v>
      </c>
      <c r="AN623" s="16">
        <v>0</v>
      </c>
      <c r="AO623" s="16">
        <v>0</v>
      </c>
      <c r="AP623" s="16">
        <v>0</v>
      </c>
      <c r="AQ623" s="16">
        <v>0</v>
      </c>
      <c r="AR623" s="16">
        <v>0</v>
      </c>
      <c r="AS623" s="16">
        <v>0</v>
      </c>
      <c r="AT623" s="16">
        <v>0.94025542000000006</v>
      </c>
      <c r="AU623" s="16">
        <v>26.253625862999996</v>
      </c>
      <c r="AV623" s="16">
        <v>142.50561506</v>
      </c>
      <c r="AW623" s="16">
        <v>168.75924092299996</v>
      </c>
      <c r="AX623" s="16">
        <v>10.404827699999998</v>
      </c>
      <c r="AY623" s="16">
        <v>28.47125016</v>
      </c>
      <c r="AZ623" s="16">
        <v>129.88316306300001</v>
      </c>
    </row>
    <row r="624" spans="2:52" x14ac:dyDescent="0.25">
      <c r="B624" s="15" t="s">
        <v>432</v>
      </c>
      <c r="C624" s="16">
        <v>3.6806008439999998</v>
      </c>
      <c r="D624" s="16">
        <v>1.4718720840000001</v>
      </c>
      <c r="E624" s="16">
        <v>0.56747821399999987</v>
      </c>
      <c r="F624" s="16">
        <v>0.74224178000000007</v>
      </c>
      <c r="G624" s="16">
        <v>0.16215209</v>
      </c>
      <c r="H624" s="16">
        <v>2.2087287599999996</v>
      </c>
      <c r="I624" s="16">
        <v>0.92601495</v>
      </c>
      <c r="J624" s="16">
        <v>0.58924975999999996</v>
      </c>
      <c r="K624" s="16">
        <v>0.69346405</v>
      </c>
      <c r="L624" s="16">
        <v>0</v>
      </c>
      <c r="M624" s="16">
        <v>46.531075020000003</v>
      </c>
      <c r="N624" s="16">
        <v>46.440147000000003</v>
      </c>
      <c r="O624" s="16">
        <v>4.095302E-2</v>
      </c>
      <c r="P624" s="16">
        <v>0</v>
      </c>
      <c r="Q624" s="16">
        <v>4.9974999999999999E-2</v>
      </c>
      <c r="R624" s="16">
        <v>50.211675864</v>
      </c>
      <c r="S624" s="16">
        <v>29.547595879999999</v>
      </c>
      <c r="T624" s="16">
        <v>0.98136111000000004</v>
      </c>
      <c r="U624" s="16">
        <v>3.6676651699999998</v>
      </c>
      <c r="V624" s="16">
        <v>0</v>
      </c>
      <c r="W624" s="16">
        <v>2.74305E-2</v>
      </c>
      <c r="X624" s="16">
        <v>1.6222145100000001</v>
      </c>
      <c r="Y624" s="16">
        <v>1.9910138100000001</v>
      </c>
      <c r="Z624" s="16">
        <v>0.43153960999999996</v>
      </c>
      <c r="AA624" s="16">
        <v>38.268820589999997</v>
      </c>
      <c r="AB624" s="16">
        <v>11.942855273999999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9.7415774099999997</v>
      </c>
      <c r="AM624" s="16">
        <v>9.7415774099999997</v>
      </c>
      <c r="AN624" s="16">
        <v>0</v>
      </c>
      <c r="AO624" s="16">
        <v>0</v>
      </c>
      <c r="AP624" s="16">
        <v>1.0806114199999999</v>
      </c>
      <c r="AQ624" s="16">
        <v>1.0806114199999999</v>
      </c>
      <c r="AR624" s="16">
        <v>0</v>
      </c>
      <c r="AS624" s="16">
        <v>0</v>
      </c>
      <c r="AT624" s="16">
        <v>10.82218883</v>
      </c>
      <c r="AU624" s="16">
        <v>1.120666444</v>
      </c>
      <c r="AV624" s="16">
        <v>11.927465939999999</v>
      </c>
      <c r="AW624" s="16">
        <v>13.048132383999999</v>
      </c>
      <c r="AX624" s="16">
        <v>2.7094597899999999</v>
      </c>
      <c r="AY624" s="16">
        <v>0</v>
      </c>
      <c r="AZ624" s="16">
        <v>10.338672594</v>
      </c>
    </row>
    <row r="625" spans="2:52" x14ac:dyDescent="0.25">
      <c r="B625" s="15" t="s">
        <v>1474</v>
      </c>
      <c r="C625" s="16">
        <v>11.611923096000002</v>
      </c>
      <c r="D625" s="16">
        <v>3.2776588859999998</v>
      </c>
      <c r="E625" s="16">
        <v>1.1606482259999999</v>
      </c>
      <c r="F625" s="16">
        <v>1.96906534</v>
      </c>
      <c r="G625" s="16">
        <v>0.14794532000000002</v>
      </c>
      <c r="H625" s="16">
        <v>8.3342642100000006</v>
      </c>
      <c r="I625" s="16">
        <v>1.67351296</v>
      </c>
      <c r="J625" s="16">
        <v>1.324479</v>
      </c>
      <c r="K625" s="16">
        <v>4.5138267499999998</v>
      </c>
      <c r="L625" s="16">
        <v>0.82244550000000005</v>
      </c>
      <c r="M625" s="16">
        <v>58.352659439999996</v>
      </c>
      <c r="N625" s="16">
        <v>57.903936999999999</v>
      </c>
      <c r="O625" s="16">
        <v>0</v>
      </c>
      <c r="P625" s="16">
        <v>0</v>
      </c>
      <c r="Q625" s="16">
        <v>0.44872244</v>
      </c>
      <c r="R625" s="16">
        <v>69.964582535999995</v>
      </c>
      <c r="S625" s="16">
        <v>31.509439589999999</v>
      </c>
      <c r="T625" s="16">
        <v>1.10040844</v>
      </c>
      <c r="U625" s="16">
        <v>7.4490133099999998</v>
      </c>
      <c r="V625" s="16">
        <v>2.4E-2</v>
      </c>
      <c r="W625" s="16">
        <v>1.1518193300000001</v>
      </c>
      <c r="X625" s="16">
        <v>1.1582048300000001</v>
      </c>
      <c r="Y625" s="16">
        <v>9.4909196799999993</v>
      </c>
      <c r="Z625" s="16">
        <v>0</v>
      </c>
      <c r="AA625" s="16">
        <v>51.883805180000003</v>
      </c>
      <c r="AB625" s="16">
        <v>18.080777356000002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6.55838068</v>
      </c>
      <c r="AM625" s="16">
        <v>6.55838068</v>
      </c>
      <c r="AN625" s="16">
        <v>0</v>
      </c>
      <c r="AO625" s="16">
        <v>0</v>
      </c>
      <c r="AP625" s="16">
        <v>0</v>
      </c>
      <c r="AQ625" s="16">
        <v>0</v>
      </c>
      <c r="AR625" s="16">
        <v>0</v>
      </c>
      <c r="AS625" s="16">
        <v>0</v>
      </c>
      <c r="AT625" s="16">
        <v>6.55838068</v>
      </c>
      <c r="AU625" s="16">
        <v>11.522396676</v>
      </c>
      <c r="AV625" s="16">
        <v>55.926832399999995</v>
      </c>
      <c r="AW625" s="16">
        <v>67.449229075999995</v>
      </c>
      <c r="AX625" s="16">
        <v>5.4226254999999997</v>
      </c>
      <c r="AY625" s="16">
        <v>8.8062295399999986</v>
      </c>
      <c r="AZ625" s="16">
        <v>53.220374035999995</v>
      </c>
    </row>
    <row r="626" spans="2:52" x14ac:dyDescent="0.25">
      <c r="B626" s="15" t="s">
        <v>1475</v>
      </c>
      <c r="C626" s="16">
        <v>10.492901767999999</v>
      </c>
      <c r="D626" s="16">
        <v>3.6385617379999999</v>
      </c>
      <c r="E626" s="16">
        <v>1.6578739180000002</v>
      </c>
      <c r="F626" s="16">
        <v>1.61080307</v>
      </c>
      <c r="G626" s="16">
        <v>0.36988474999999998</v>
      </c>
      <c r="H626" s="16">
        <v>6.8543400300000004</v>
      </c>
      <c r="I626" s="16">
        <v>1.33060304</v>
      </c>
      <c r="J626" s="16">
        <v>1.4191122700000001</v>
      </c>
      <c r="K626" s="16">
        <v>4.1046247200000003</v>
      </c>
      <c r="L626" s="16">
        <v>0</v>
      </c>
      <c r="M626" s="16">
        <v>61.913970999999997</v>
      </c>
      <c r="N626" s="16">
        <v>61.913970999999997</v>
      </c>
      <c r="O626" s="16">
        <v>0</v>
      </c>
      <c r="P626" s="16">
        <v>0</v>
      </c>
      <c r="Q626" s="16">
        <v>0</v>
      </c>
      <c r="R626" s="16">
        <v>72.406872768000014</v>
      </c>
      <c r="S626" s="16">
        <v>50.374683600000004</v>
      </c>
      <c r="T626" s="16">
        <v>0</v>
      </c>
      <c r="U626" s="16">
        <v>8.8891880899999993</v>
      </c>
      <c r="V626" s="16">
        <v>0</v>
      </c>
      <c r="W626" s="16">
        <v>3.7613246899999999</v>
      </c>
      <c r="X626" s="16">
        <v>1.5635821399999998</v>
      </c>
      <c r="Y626" s="16">
        <v>12.33925719</v>
      </c>
      <c r="Z626" s="16">
        <v>0</v>
      </c>
      <c r="AA626" s="16">
        <v>76.928035709999989</v>
      </c>
      <c r="AB626" s="16">
        <v>-4.5211629420000001</v>
      </c>
      <c r="AC626" s="16">
        <v>0</v>
      </c>
      <c r="AD626" s="16">
        <v>0</v>
      </c>
      <c r="AE626" s="16">
        <v>0</v>
      </c>
      <c r="AF626" s="16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6">
        <v>1.2E-2</v>
      </c>
      <c r="AM626" s="16">
        <v>1.2E-2</v>
      </c>
      <c r="AN626" s="16">
        <v>0</v>
      </c>
      <c r="AO626" s="16">
        <v>0</v>
      </c>
      <c r="AP626" s="16">
        <v>0</v>
      </c>
      <c r="AQ626" s="16">
        <v>0</v>
      </c>
      <c r="AR626" s="16">
        <v>0</v>
      </c>
      <c r="AS626" s="16">
        <v>0</v>
      </c>
      <c r="AT626" s="16">
        <v>1.2E-2</v>
      </c>
      <c r="AU626" s="16">
        <v>-4.5331629419999997</v>
      </c>
      <c r="AV626" s="16">
        <v>28.548980719999999</v>
      </c>
      <c r="AW626" s="16">
        <v>24.015817777999999</v>
      </c>
      <c r="AX626" s="16">
        <v>0</v>
      </c>
      <c r="AY626" s="16">
        <v>9.2007405500000008</v>
      </c>
      <c r="AZ626" s="16">
        <v>14.815077228</v>
      </c>
    </row>
    <row r="627" spans="2:52" x14ac:dyDescent="0.25">
      <c r="B627" s="15" t="s">
        <v>69</v>
      </c>
      <c r="C627" s="16">
        <v>24.874522902000002</v>
      </c>
      <c r="D627" s="16">
        <v>7.411877711999999</v>
      </c>
      <c r="E627" s="16">
        <v>4.0962320820000002</v>
      </c>
      <c r="F627" s="16">
        <v>2.8888972900000001</v>
      </c>
      <c r="G627" s="16">
        <v>0.42674834</v>
      </c>
      <c r="H627" s="16">
        <v>17.46264519</v>
      </c>
      <c r="I627" s="16">
        <v>2.5159577299999998</v>
      </c>
      <c r="J627" s="16">
        <v>1.5964231599999998</v>
      </c>
      <c r="K627" s="16">
        <v>12.674180590000001</v>
      </c>
      <c r="L627" s="16">
        <v>0.67608371000000012</v>
      </c>
      <c r="M627" s="16">
        <v>93.437005999999997</v>
      </c>
      <c r="N627" s="16">
        <v>93.437005999999997</v>
      </c>
      <c r="O627" s="16">
        <v>0</v>
      </c>
      <c r="P627" s="16">
        <v>0</v>
      </c>
      <c r="Q627" s="16">
        <v>0</v>
      </c>
      <c r="R627" s="16">
        <v>118.31152890200001</v>
      </c>
      <c r="S627" s="16">
        <v>56.372476599999999</v>
      </c>
      <c r="T627" s="16">
        <v>0.27243027000000003</v>
      </c>
      <c r="U627" s="16">
        <v>10.611544929999999</v>
      </c>
      <c r="V627" s="16">
        <v>0</v>
      </c>
      <c r="W627" s="16">
        <v>2.7267733199999999</v>
      </c>
      <c r="X627" s="16">
        <v>1.89567402</v>
      </c>
      <c r="Y627" s="16">
        <v>20.189194350000001</v>
      </c>
      <c r="Z627" s="16">
        <v>0.29766638000000001</v>
      </c>
      <c r="AA627" s="16">
        <v>92.365759870000005</v>
      </c>
      <c r="AB627" s="16">
        <v>25.945769031999998</v>
      </c>
      <c r="AC627" s="16">
        <v>0</v>
      </c>
      <c r="AD627" s="16">
        <v>0</v>
      </c>
      <c r="AE627" s="16">
        <v>0</v>
      </c>
      <c r="AF627" s="16">
        <v>0</v>
      </c>
      <c r="AG627" s="16">
        <v>0</v>
      </c>
      <c r="AH627" s="16">
        <v>0</v>
      </c>
      <c r="AI627" s="16">
        <v>0</v>
      </c>
      <c r="AJ627" s="16">
        <v>0</v>
      </c>
      <c r="AK627" s="16">
        <v>0</v>
      </c>
      <c r="AL627" s="16">
        <v>9.6403171899999993</v>
      </c>
      <c r="AM627" s="16">
        <v>9.6403171899999993</v>
      </c>
      <c r="AN627" s="16">
        <v>0</v>
      </c>
      <c r="AO627" s="16">
        <v>0</v>
      </c>
      <c r="AP627" s="16">
        <v>1.20060996</v>
      </c>
      <c r="AQ627" s="16">
        <v>1.20060996</v>
      </c>
      <c r="AR627" s="16">
        <v>0</v>
      </c>
      <c r="AS627" s="16">
        <v>0</v>
      </c>
      <c r="AT627" s="16">
        <v>10.840927149999999</v>
      </c>
      <c r="AU627" s="16">
        <v>15.104841882000001</v>
      </c>
      <c r="AV627" s="16">
        <v>45.986603969999997</v>
      </c>
      <c r="AW627" s="16">
        <v>61.091445852</v>
      </c>
      <c r="AX627" s="16">
        <v>5.8227533300000003</v>
      </c>
      <c r="AY627" s="16">
        <v>8.3764579999999995</v>
      </c>
      <c r="AZ627" s="16">
        <v>46.892234522000003</v>
      </c>
    </row>
    <row r="628" spans="2:52" x14ac:dyDescent="0.25">
      <c r="B628" s="15" t="s">
        <v>1476</v>
      </c>
      <c r="C628" s="16">
        <v>8.3428990130000003</v>
      </c>
      <c r="D628" s="16">
        <v>3.426303753</v>
      </c>
      <c r="E628" s="16">
        <v>1.2294102330000001</v>
      </c>
      <c r="F628" s="16">
        <v>2.0089160600000002</v>
      </c>
      <c r="G628" s="16">
        <v>0.18797745999999999</v>
      </c>
      <c r="H628" s="16">
        <v>4.9165952599999994</v>
      </c>
      <c r="I628" s="16">
        <v>1.6429131000000001</v>
      </c>
      <c r="J628" s="16">
        <v>0.46696500000000002</v>
      </c>
      <c r="K628" s="16">
        <v>2.2460445199999999</v>
      </c>
      <c r="L628" s="16">
        <v>0.56067264000000006</v>
      </c>
      <c r="M628" s="16">
        <v>63.818805689999998</v>
      </c>
      <c r="N628" s="16">
        <v>60.535794000000003</v>
      </c>
      <c r="O628" s="16">
        <v>4.847369E-2</v>
      </c>
      <c r="P628" s="16">
        <v>0</v>
      </c>
      <c r="Q628" s="16">
        <v>3.2345380000000001</v>
      </c>
      <c r="R628" s="16">
        <v>72.161704702999998</v>
      </c>
      <c r="S628" s="16">
        <v>37.437291090000002</v>
      </c>
      <c r="T628" s="16">
        <v>0.56622119999999998</v>
      </c>
      <c r="U628" s="16">
        <v>5.67176641</v>
      </c>
      <c r="V628" s="16">
        <v>0.14557</v>
      </c>
      <c r="W628" s="16">
        <v>0.40440837000000002</v>
      </c>
      <c r="X628" s="16">
        <v>5.54015623</v>
      </c>
      <c r="Y628" s="16">
        <v>13.14770568</v>
      </c>
      <c r="Z628" s="16">
        <v>0</v>
      </c>
      <c r="AA628" s="16">
        <v>62.91311898</v>
      </c>
      <c r="AB628" s="16">
        <v>9.2485857229999997</v>
      </c>
      <c r="AC628" s="16">
        <v>0</v>
      </c>
      <c r="AD628" s="16">
        <v>0</v>
      </c>
      <c r="AE628" s="16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6">
        <v>0.73848899999999995</v>
      </c>
      <c r="AM628" s="16">
        <v>0.73848899999999995</v>
      </c>
      <c r="AN628" s="16">
        <v>0</v>
      </c>
      <c r="AO628" s="16">
        <v>0</v>
      </c>
      <c r="AP628" s="16">
        <v>0</v>
      </c>
      <c r="AQ628" s="16">
        <v>0</v>
      </c>
      <c r="AR628" s="16">
        <v>0</v>
      </c>
      <c r="AS628" s="16">
        <v>0</v>
      </c>
      <c r="AT628" s="16">
        <v>0.73848899999999995</v>
      </c>
      <c r="AU628" s="16">
        <v>8.5100967229999984</v>
      </c>
      <c r="AV628" s="16">
        <v>22.049536010000001</v>
      </c>
      <c r="AW628" s="16">
        <v>30.559632733000001</v>
      </c>
      <c r="AX628" s="16">
        <v>2.6114651699999998</v>
      </c>
      <c r="AY628" s="16">
        <v>10.346011000000001</v>
      </c>
      <c r="AZ628" s="16">
        <v>17.602156563000001</v>
      </c>
    </row>
    <row r="629" spans="2:52" x14ac:dyDescent="0.25">
      <c r="B629" s="24" t="s">
        <v>1582</v>
      </c>
      <c r="C629" s="25">
        <f t="shared" ref="C629:AH629" si="52">SUM(C623:C628)</f>
        <v>80.895456685999989</v>
      </c>
      <c r="D629" s="25">
        <f t="shared" si="52"/>
        <v>29.261686565999995</v>
      </c>
      <c r="E629" s="25">
        <f t="shared" si="52"/>
        <v>11.507006336</v>
      </c>
      <c r="F629" s="25">
        <f t="shared" si="52"/>
        <v>15.977235660000002</v>
      </c>
      <c r="G629" s="25">
        <f t="shared" si="52"/>
        <v>1.7774445700000001</v>
      </c>
      <c r="H629" s="25">
        <f t="shared" si="52"/>
        <v>51.633770120000001</v>
      </c>
      <c r="I629" s="25">
        <f t="shared" si="52"/>
        <v>10.186759309999999</v>
      </c>
      <c r="J629" s="25">
        <f t="shared" si="52"/>
        <v>7.0230245499999997</v>
      </c>
      <c r="K629" s="25">
        <f t="shared" si="52"/>
        <v>30.612630760000002</v>
      </c>
      <c r="L629" s="25">
        <f t="shared" si="52"/>
        <v>3.8113555000000003</v>
      </c>
      <c r="M629" s="25">
        <f t="shared" si="52"/>
        <v>411.54516484999999</v>
      </c>
      <c r="N629" s="25">
        <f t="shared" si="52"/>
        <v>407.537846</v>
      </c>
      <c r="O629" s="25">
        <f t="shared" si="52"/>
        <v>0.27408341000000003</v>
      </c>
      <c r="P629" s="25">
        <f t="shared" si="52"/>
        <v>0</v>
      </c>
      <c r="Q629" s="25">
        <f t="shared" si="52"/>
        <v>3.7332354400000001</v>
      </c>
      <c r="R629" s="25">
        <f t="shared" si="52"/>
        <v>492.44062153600004</v>
      </c>
      <c r="S629" s="25">
        <f t="shared" si="52"/>
        <v>250.58209762999999</v>
      </c>
      <c r="T629" s="25">
        <f t="shared" si="52"/>
        <v>4.1808079000000005</v>
      </c>
      <c r="U629" s="25">
        <f t="shared" si="52"/>
        <v>37.095579229999998</v>
      </c>
      <c r="V629" s="25">
        <f t="shared" si="52"/>
        <v>0.16957</v>
      </c>
      <c r="W629" s="25">
        <f t="shared" si="52"/>
        <v>15.675239040000001</v>
      </c>
      <c r="X629" s="25">
        <f t="shared" si="52"/>
        <v>14.563448879999999</v>
      </c>
      <c r="Y629" s="25">
        <f t="shared" si="52"/>
        <v>81.553967139999997</v>
      </c>
      <c r="Z629" s="25">
        <f t="shared" si="52"/>
        <v>0.72920598999999997</v>
      </c>
      <c r="AA629" s="25">
        <f t="shared" si="52"/>
        <v>404.54991580999996</v>
      </c>
      <c r="AB629" s="25">
        <f t="shared" si="52"/>
        <v>87.890705726000007</v>
      </c>
      <c r="AC629" s="25">
        <f t="shared" si="52"/>
        <v>0</v>
      </c>
      <c r="AD629" s="25">
        <f t="shared" si="52"/>
        <v>0</v>
      </c>
      <c r="AE629" s="25">
        <f t="shared" si="52"/>
        <v>0</v>
      </c>
      <c r="AF629" s="25">
        <f t="shared" si="52"/>
        <v>0</v>
      </c>
      <c r="AG629" s="25">
        <f t="shared" si="52"/>
        <v>0</v>
      </c>
      <c r="AH629" s="25">
        <f t="shared" si="52"/>
        <v>0</v>
      </c>
      <c r="AI629" s="25">
        <f t="shared" ref="AI629:AZ629" si="53">SUM(AI623:AI628)</f>
        <v>0</v>
      </c>
      <c r="AJ629" s="25">
        <f t="shared" si="53"/>
        <v>0</v>
      </c>
      <c r="AK629" s="25">
        <f t="shared" si="53"/>
        <v>0</v>
      </c>
      <c r="AL629" s="25">
        <f t="shared" si="53"/>
        <v>27.631019700000003</v>
      </c>
      <c r="AM629" s="25">
        <f t="shared" si="53"/>
        <v>27.631019700000003</v>
      </c>
      <c r="AN629" s="25">
        <f t="shared" si="53"/>
        <v>0</v>
      </c>
      <c r="AO629" s="25">
        <f t="shared" si="53"/>
        <v>0</v>
      </c>
      <c r="AP629" s="25">
        <f t="shared" si="53"/>
        <v>2.2812213799999999</v>
      </c>
      <c r="AQ629" s="25">
        <f t="shared" si="53"/>
        <v>2.2812213799999999</v>
      </c>
      <c r="AR629" s="25">
        <f t="shared" si="53"/>
        <v>0</v>
      </c>
      <c r="AS629" s="25">
        <f t="shared" si="53"/>
        <v>0</v>
      </c>
      <c r="AT629" s="25">
        <f t="shared" si="53"/>
        <v>29.912241080000001</v>
      </c>
      <c r="AU629" s="25">
        <f t="shared" si="53"/>
        <v>57.978464645999999</v>
      </c>
      <c r="AV629" s="25">
        <f t="shared" si="53"/>
        <v>306.94503409999999</v>
      </c>
      <c r="AW629" s="25">
        <f t="shared" si="53"/>
        <v>364.92349874599995</v>
      </c>
      <c r="AX629" s="25">
        <f t="shared" si="53"/>
        <v>26.971131489999998</v>
      </c>
      <c r="AY629" s="25">
        <f t="shared" si="53"/>
        <v>65.200689249999996</v>
      </c>
      <c r="AZ629" s="25">
        <f t="shared" si="53"/>
        <v>272.75167800600002</v>
      </c>
    </row>
    <row r="630" spans="2:52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2:52" x14ac:dyDescent="0.25">
      <c r="B631" s="14" t="s">
        <v>1467</v>
      </c>
    </row>
    <row r="632" spans="2:52" x14ac:dyDescent="0.25">
      <c r="B632" s="15" t="s">
        <v>1477</v>
      </c>
      <c r="C632" s="16">
        <v>4.4786423269999993</v>
      </c>
      <c r="D632" s="16">
        <v>1.8403847770000001</v>
      </c>
      <c r="E632" s="16">
        <v>1.054423377</v>
      </c>
      <c r="F632" s="16">
        <v>0.65688065000000007</v>
      </c>
      <c r="G632" s="16">
        <v>0.12908074999999999</v>
      </c>
      <c r="H632" s="16">
        <v>2.6382575499999996</v>
      </c>
      <c r="I632" s="16">
        <v>1.204893</v>
      </c>
      <c r="J632" s="16">
        <v>0.129938</v>
      </c>
      <c r="K632" s="16">
        <v>1.15543025</v>
      </c>
      <c r="L632" s="16">
        <v>0.1479963</v>
      </c>
      <c r="M632" s="16">
        <v>89.818803000000003</v>
      </c>
      <c r="N632" s="16">
        <v>89.818803000000003</v>
      </c>
      <c r="O632" s="16">
        <v>0</v>
      </c>
      <c r="P632" s="16">
        <v>0</v>
      </c>
      <c r="Q632" s="16">
        <v>0</v>
      </c>
      <c r="R632" s="16">
        <v>94.297445326999991</v>
      </c>
      <c r="S632" s="16">
        <v>37.70715526</v>
      </c>
      <c r="T632" s="16">
        <v>8.9815276500000003</v>
      </c>
      <c r="U632" s="16">
        <v>7.3761443</v>
      </c>
      <c r="V632" s="16">
        <v>0</v>
      </c>
      <c r="W632" s="16">
        <v>1.7106609399999999</v>
      </c>
      <c r="X632" s="16">
        <v>11.76058057</v>
      </c>
      <c r="Y632" s="16">
        <v>18.119035749999998</v>
      </c>
      <c r="Z632" s="16">
        <v>0</v>
      </c>
      <c r="AA632" s="16">
        <v>85.655104469999998</v>
      </c>
      <c r="AB632" s="16">
        <v>8.6423408570000007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16.269149939999998</v>
      </c>
      <c r="AM632" s="16">
        <v>16.269149939999998</v>
      </c>
      <c r="AN632" s="16">
        <v>0</v>
      </c>
      <c r="AO632" s="16">
        <v>0</v>
      </c>
      <c r="AP632" s="16">
        <v>0</v>
      </c>
      <c r="AQ632" s="16">
        <v>0</v>
      </c>
      <c r="AR632" s="16">
        <v>0</v>
      </c>
      <c r="AS632" s="16">
        <v>0</v>
      </c>
      <c r="AT632" s="16">
        <v>16.269149939999998</v>
      </c>
      <c r="AU632" s="16">
        <v>-7.6268090830000004</v>
      </c>
      <c r="AV632" s="16">
        <v>94.566560330000001</v>
      </c>
      <c r="AW632" s="16">
        <v>86.93975124699999</v>
      </c>
      <c r="AX632" s="16">
        <v>6.1318722599999997</v>
      </c>
      <c r="AY632" s="16">
        <v>0</v>
      </c>
      <c r="AZ632" s="16">
        <v>80.807878987000009</v>
      </c>
    </row>
    <row r="633" spans="2:52" x14ac:dyDescent="0.25">
      <c r="B633" s="15" t="s">
        <v>1478</v>
      </c>
      <c r="C633" s="16">
        <v>4.3227101679999995</v>
      </c>
      <c r="D633" s="16">
        <v>2.1313636679999997</v>
      </c>
      <c r="E633" s="16">
        <v>1.4175336779999999</v>
      </c>
      <c r="F633" s="16">
        <v>0.61854721999999995</v>
      </c>
      <c r="G633" s="16">
        <v>9.5282770000000003E-2</v>
      </c>
      <c r="H633" s="16">
        <v>2.1913464999999999</v>
      </c>
      <c r="I633" s="16">
        <v>0.68201720999999993</v>
      </c>
      <c r="J633" s="16">
        <v>1.5093292899999999</v>
      </c>
      <c r="K633" s="16">
        <v>0</v>
      </c>
      <c r="L633" s="16">
        <v>0</v>
      </c>
      <c r="M633" s="16">
        <v>77.001817380000006</v>
      </c>
      <c r="N633" s="16">
        <v>76.618069450000007</v>
      </c>
      <c r="O633" s="16">
        <v>0.38374793000000001</v>
      </c>
      <c r="P633" s="16">
        <v>0</v>
      </c>
      <c r="Q633" s="16">
        <v>0</v>
      </c>
      <c r="R633" s="16">
        <v>81.324527548000006</v>
      </c>
      <c r="S633" s="16">
        <v>49.315929070000003</v>
      </c>
      <c r="T633" s="16">
        <v>1.0099801399999999</v>
      </c>
      <c r="U633" s="16">
        <v>11.8942294</v>
      </c>
      <c r="V633" s="16">
        <v>0</v>
      </c>
      <c r="W633" s="16">
        <v>0</v>
      </c>
      <c r="X633" s="16">
        <v>4.5340064099999999</v>
      </c>
      <c r="Y633" s="16">
        <v>9.5634608100000005</v>
      </c>
      <c r="Z633" s="16">
        <v>0.48549146000000004</v>
      </c>
      <c r="AA633" s="16">
        <v>76.803097289999997</v>
      </c>
      <c r="AB633" s="16">
        <v>4.5214302580000005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1.25254077</v>
      </c>
      <c r="AM633" s="16">
        <v>1.25254077</v>
      </c>
      <c r="AN633" s="16">
        <v>0</v>
      </c>
      <c r="AO633" s="16">
        <v>0</v>
      </c>
      <c r="AP633" s="16">
        <v>2.48363888</v>
      </c>
      <c r="AQ633" s="16">
        <v>2.48363888</v>
      </c>
      <c r="AR633" s="16">
        <v>0</v>
      </c>
      <c r="AS633" s="16">
        <v>0</v>
      </c>
      <c r="AT633" s="16">
        <v>3.73617965</v>
      </c>
      <c r="AU633" s="16">
        <v>0.78525060800000002</v>
      </c>
      <c r="AV633" s="16">
        <v>0.85933929000000009</v>
      </c>
      <c r="AW633" s="16">
        <v>1.644589898</v>
      </c>
      <c r="AX633" s="16">
        <v>0</v>
      </c>
      <c r="AY633" s="16">
        <v>0</v>
      </c>
      <c r="AZ633" s="16">
        <v>1.644589898</v>
      </c>
    </row>
    <row r="634" spans="2:52" x14ac:dyDescent="0.25">
      <c r="B634" s="15" t="s">
        <v>1479</v>
      </c>
      <c r="C634" s="16">
        <v>2.3743704939999999</v>
      </c>
      <c r="D634" s="16">
        <v>0.58738904400000003</v>
      </c>
      <c r="E634" s="16">
        <v>0.32115989399999995</v>
      </c>
      <c r="F634" s="16">
        <v>0.22669737000000001</v>
      </c>
      <c r="G634" s="16">
        <v>3.9531779999999996E-2</v>
      </c>
      <c r="H634" s="16">
        <v>1.7869814500000001</v>
      </c>
      <c r="I634" s="16">
        <v>0.83178565999999998</v>
      </c>
      <c r="J634" s="16">
        <v>0.69216264999999999</v>
      </c>
      <c r="K634" s="16">
        <v>5.4073349999999999E-2</v>
      </c>
      <c r="L634" s="16">
        <v>0.20895978999999998</v>
      </c>
      <c r="M634" s="16">
        <v>39.446857999999999</v>
      </c>
      <c r="N634" s="16">
        <v>39.446857999999999</v>
      </c>
      <c r="O634" s="16">
        <v>0</v>
      </c>
      <c r="P634" s="16">
        <v>0</v>
      </c>
      <c r="Q634" s="16">
        <v>0</v>
      </c>
      <c r="R634" s="16">
        <v>41.821228494000003</v>
      </c>
      <c r="S634" s="16">
        <v>24.892636710000001</v>
      </c>
      <c r="T634" s="16">
        <v>0.11625199999999999</v>
      </c>
      <c r="U634" s="16">
        <v>1.9433255300000001</v>
      </c>
      <c r="V634" s="16">
        <v>0</v>
      </c>
      <c r="W634" s="16">
        <v>0</v>
      </c>
      <c r="X634" s="16">
        <v>1.2095696999999999</v>
      </c>
      <c r="Y634" s="16">
        <v>2.5681384900000004</v>
      </c>
      <c r="Z634" s="16">
        <v>0</v>
      </c>
      <c r="AA634" s="16">
        <v>30.729922429999998</v>
      </c>
      <c r="AB634" s="16">
        <v>11.091306063999999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15.54385066</v>
      </c>
      <c r="AM634" s="16">
        <v>15.54385066</v>
      </c>
      <c r="AN634" s="16">
        <v>0</v>
      </c>
      <c r="AO634" s="16">
        <v>0</v>
      </c>
      <c r="AP634" s="16">
        <v>0</v>
      </c>
      <c r="AQ634" s="16">
        <v>0</v>
      </c>
      <c r="AR634" s="16">
        <v>0</v>
      </c>
      <c r="AS634" s="16">
        <v>0</v>
      </c>
      <c r="AT634" s="16">
        <v>15.54385066</v>
      </c>
      <c r="AU634" s="16">
        <v>-4.4525445960000001</v>
      </c>
      <c r="AV634" s="16">
        <v>31.18691085</v>
      </c>
      <c r="AW634" s="16">
        <v>26.734366253999998</v>
      </c>
      <c r="AX634" s="16">
        <v>0</v>
      </c>
      <c r="AY634" s="16">
        <v>0</v>
      </c>
      <c r="AZ634" s="16">
        <v>26.734366253999998</v>
      </c>
    </row>
    <row r="635" spans="2:52" x14ac:dyDescent="0.25">
      <c r="B635" s="15" t="s">
        <v>1480</v>
      </c>
      <c r="C635" s="16">
        <v>4.7629944780000004</v>
      </c>
      <c r="D635" s="16">
        <v>2.4949478780000001</v>
      </c>
      <c r="E635" s="16">
        <v>0.88672690800000009</v>
      </c>
      <c r="F635" s="16">
        <v>1.48837804</v>
      </c>
      <c r="G635" s="16">
        <v>0.11984292999999999</v>
      </c>
      <c r="H635" s="16">
        <v>2.2680465999999999</v>
      </c>
      <c r="I635" s="16">
        <v>1.07241718</v>
      </c>
      <c r="J635" s="16">
        <v>0.60908300000000004</v>
      </c>
      <c r="K635" s="16">
        <v>0.1605443</v>
      </c>
      <c r="L635" s="16">
        <v>0.42600211999999998</v>
      </c>
      <c r="M635" s="16">
        <v>49.709032999999998</v>
      </c>
      <c r="N635" s="16">
        <v>49.709032999999998</v>
      </c>
      <c r="O635" s="16">
        <v>0</v>
      </c>
      <c r="P635" s="16">
        <v>0</v>
      </c>
      <c r="Q635" s="16">
        <v>0</v>
      </c>
      <c r="R635" s="16">
        <v>54.472027478000001</v>
      </c>
      <c r="S635" s="16">
        <v>32.075674550000002</v>
      </c>
      <c r="T635" s="16">
        <v>0.53599627000000005</v>
      </c>
      <c r="U635" s="16">
        <v>5.24282425</v>
      </c>
      <c r="V635" s="16">
        <v>0</v>
      </c>
      <c r="W635" s="16">
        <v>2.7710615000000001</v>
      </c>
      <c r="X635" s="16">
        <v>4.6291513000000002</v>
      </c>
      <c r="Y635" s="16">
        <v>6.4627859400000007</v>
      </c>
      <c r="Z635" s="16">
        <v>0</v>
      </c>
      <c r="AA635" s="16">
        <v>51.717493809999993</v>
      </c>
      <c r="AB635" s="16">
        <v>2.7545336680000001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3.65608807</v>
      </c>
      <c r="AM635" s="16">
        <v>3.65608807</v>
      </c>
      <c r="AN635" s="16">
        <v>0</v>
      </c>
      <c r="AO635" s="16">
        <v>0</v>
      </c>
      <c r="AP635" s="16">
        <v>0</v>
      </c>
      <c r="AQ635" s="16">
        <v>0</v>
      </c>
      <c r="AR635" s="16">
        <v>0</v>
      </c>
      <c r="AS635" s="16">
        <v>0</v>
      </c>
      <c r="AT635" s="16">
        <v>3.65608807</v>
      </c>
      <c r="AU635" s="16">
        <v>-0.90155440200000003</v>
      </c>
      <c r="AV635" s="16">
        <v>4.983193</v>
      </c>
      <c r="AW635" s="16">
        <v>4.0816385980000005</v>
      </c>
      <c r="AX635" s="16">
        <v>0</v>
      </c>
      <c r="AY635" s="16">
        <v>0.41439758000000004</v>
      </c>
      <c r="AZ635" s="16">
        <v>3.6672410180000004</v>
      </c>
    </row>
    <row r="636" spans="2:52" x14ac:dyDescent="0.25">
      <c r="B636" s="15" t="s">
        <v>1108</v>
      </c>
      <c r="C636" s="16">
        <v>9.2381383499999998</v>
      </c>
      <c r="D636" s="16">
        <v>2.1006554899999998</v>
      </c>
      <c r="E636" s="16">
        <v>1.5362398399999999</v>
      </c>
      <c r="F636" s="16">
        <v>0.28836820000000002</v>
      </c>
      <c r="G636" s="16">
        <v>0.27604745000000003</v>
      </c>
      <c r="H636" s="16">
        <v>7.1374828600000004</v>
      </c>
      <c r="I636" s="16">
        <v>0.24993454999999998</v>
      </c>
      <c r="J636" s="16">
        <v>1.15202633</v>
      </c>
      <c r="K636" s="16">
        <v>8.0090000000000005E-3</v>
      </c>
      <c r="L636" s="16">
        <v>5.7275129800000002</v>
      </c>
      <c r="M636" s="16">
        <v>73.110945819999998</v>
      </c>
      <c r="N636" s="16">
        <v>72.681458000000006</v>
      </c>
      <c r="O636" s="16">
        <v>0.42948782000000002</v>
      </c>
      <c r="P636" s="16">
        <v>0</v>
      </c>
      <c r="Q636" s="16">
        <v>0</v>
      </c>
      <c r="R636" s="16">
        <v>82.349084169999983</v>
      </c>
      <c r="S636" s="16">
        <v>46.10223723</v>
      </c>
      <c r="T636" s="16">
        <v>0.88744285000000001</v>
      </c>
      <c r="U636" s="16">
        <v>6.1448939200000003</v>
      </c>
      <c r="V636" s="16">
        <v>0</v>
      </c>
      <c r="W636" s="16">
        <v>0</v>
      </c>
      <c r="X636" s="16">
        <v>1.9985510399999999</v>
      </c>
      <c r="Y636" s="16">
        <v>19.104178480000002</v>
      </c>
      <c r="Z636" s="16">
        <v>0.27460580000000001</v>
      </c>
      <c r="AA636" s="16">
        <v>74.511909319999987</v>
      </c>
      <c r="AB636" s="16">
        <v>7.8371748499999994</v>
      </c>
      <c r="AC636" s="16">
        <v>0</v>
      </c>
      <c r="AD636" s="16">
        <v>0</v>
      </c>
      <c r="AE636" s="16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6">
        <v>1.24</v>
      </c>
      <c r="AM636" s="16">
        <v>1.24</v>
      </c>
      <c r="AN636" s="16">
        <v>0</v>
      </c>
      <c r="AO636" s="16">
        <v>0</v>
      </c>
      <c r="AP636" s="16">
        <v>1.55008656</v>
      </c>
      <c r="AQ636" s="16">
        <v>1.55008656</v>
      </c>
      <c r="AR636" s="16">
        <v>0</v>
      </c>
      <c r="AS636" s="16">
        <v>0</v>
      </c>
      <c r="AT636" s="16">
        <v>2.7900865600000002</v>
      </c>
      <c r="AU636" s="16">
        <v>5.0470882900000005</v>
      </c>
      <c r="AV636" s="16">
        <v>11.126470940000001</v>
      </c>
      <c r="AW636" s="16">
        <v>16.173559229999999</v>
      </c>
      <c r="AX636" s="16">
        <v>1.83897965</v>
      </c>
      <c r="AY636" s="16">
        <v>0</v>
      </c>
      <c r="AZ636" s="16">
        <v>14.33457958</v>
      </c>
    </row>
    <row r="637" spans="2:52" x14ac:dyDescent="0.25">
      <c r="B637" s="15" t="s">
        <v>1481</v>
      </c>
      <c r="C637" s="16">
        <v>11.927279445</v>
      </c>
      <c r="D637" s="16">
        <v>7.1755203150000018</v>
      </c>
      <c r="E637" s="16">
        <v>1.6521443549999999</v>
      </c>
      <c r="F637" s="16">
        <v>4.9088232300000003</v>
      </c>
      <c r="G637" s="16">
        <v>0.61455272999999999</v>
      </c>
      <c r="H637" s="16">
        <v>4.7517591299999999</v>
      </c>
      <c r="I637" s="16">
        <v>1.8573266499999999</v>
      </c>
      <c r="J637" s="16">
        <v>2.3099254999999999</v>
      </c>
      <c r="K637" s="16">
        <v>0</v>
      </c>
      <c r="L637" s="16">
        <v>0.58450698000000001</v>
      </c>
      <c r="M637" s="16">
        <v>59.077113249999996</v>
      </c>
      <c r="N637" s="16">
        <v>58.940851000000002</v>
      </c>
      <c r="O637" s="16">
        <v>0</v>
      </c>
      <c r="P637" s="16">
        <v>0</v>
      </c>
      <c r="Q637" s="16">
        <v>0.13626225</v>
      </c>
      <c r="R637" s="16">
        <v>71.004392694999993</v>
      </c>
      <c r="S637" s="16">
        <v>50.626718179999997</v>
      </c>
      <c r="T637" s="16">
        <v>0.63661103000000008</v>
      </c>
      <c r="U637" s="16">
        <v>2.92379554</v>
      </c>
      <c r="V637" s="16">
        <v>0</v>
      </c>
      <c r="W637" s="16">
        <v>0</v>
      </c>
      <c r="X637" s="16">
        <v>6.4521991500000002</v>
      </c>
      <c r="Y637" s="16">
        <v>5.6826415999999993</v>
      </c>
      <c r="Z637" s="16">
        <v>0</v>
      </c>
      <c r="AA637" s="16">
        <v>66.321965500000005</v>
      </c>
      <c r="AB637" s="16">
        <v>4.6824271950000007</v>
      </c>
      <c r="AC637" s="16">
        <v>0</v>
      </c>
      <c r="AD637" s="16">
        <v>0</v>
      </c>
      <c r="AE637" s="16">
        <v>0</v>
      </c>
      <c r="AF637" s="16">
        <v>0</v>
      </c>
      <c r="AG637" s="16">
        <v>0</v>
      </c>
      <c r="AH637" s="16">
        <v>0</v>
      </c>
      <c r="AI637" s="16">
        <v>0</v>
      </c>
      <c r="AJ637" s="16">
        <v>0</v>
      </c>
      <c r="AK637" s="16">
        <v>0</v>
      </c>
      <c r="AL637" s="16">
        <v>0.66520505000000008</v>
      </c>
      <c r="AM637" s="16">
        <v>0.66520505000000008</v>
      </c>
      <c r="AN637" s="16">
        <v>0</v>
      </c>
      <c r="AO637" s="16">
        <v>0</v>
      </c>
      <c r="AP637" s="16">
        <v>0</v>
      </c>
      <c r="AQ637" s="16">
        <v>0</v>
      </c>
      <c r="AR637" s="16">
        <v>0</v>
      </c>
      <c r="AS637" s="16">
        <v>0</v>
      </c>
      <c r="AT637" s="16">
        <v>0.66520505000000008</v>
      </c>
      <c r="AU637" s="16">
        <v>4.0172221449999999</v>
      </c>
      <c r="AV637" s="16">
        <v>9.5285440300000008</v>
      </c>
      <c r="AW637" s="16">
        <v>13.545766175000001</v>
      </c>
      <c r="AX637" s="16">
        <v>0</v>
      </c>
      <c r="AY637" s="16">
        <v>0</v>
      </c>
      <c r="AZ637" s="16">
        <v>13.545766175000001</v>
      </c>
    </row>
    <row r="638" spans="2:52" x14ac:dyDescent="0.25">
      <c r="B638" s="15" t="s">
        <v>1482</v>
      </c>
      <c r="C638" s="16">
        <v>13.28705325</v>
      </c>
      <c r="D638" s="16">
        <v>1.4619836400000001</v>
      </c>
      <c r="E638" s="16">
        <v>0.61610764000000007</v>
      </c>
      <c r="F638" s="16">
        <v>0.71749399999999997</v>
      </c>
      <c r="G638" s="16">
        <v>0.128382</v>
      </c>
      <c r="H638" s="16">
        <v>11.82506961</v>
      </c>
      <c r="I638" s="16">
        <v>1.0787629999999999</v>
      </c>
      <c r="J638" s="16">
        <v>9.6181380000000001</v>
      </c>
      <c r="K638" s="16">
        <v>0</v>
      </c>
      <c r="L638" s="16">
        <v>1.1281686099999999</v>
      </c>
      <c r="M638" s="16">
        <v>79.516339000000002</v>
      </c>
      <c r="N638" s="16">
        <v>79.516339000000002</v>
      </c>
      <c r="O638" s="16">
        <v>0</v>
      </c>
      <c r="P638" s="16">
        <v>0</v>
      </c>
      <c r="Q638" s="16">
        <v>0</v>
      </c>
      <c r="R638" s="16">
        <v>92.803392250000002</v>
      </c>
      <c r="S638" s="16">
        <v>56.928258319999998</v>
      </c>
      <c r="T638" s="16">
        <v>0.70404731000000009</v>
      </c>
      <c r="U638" s="16">
        <v>4.2521819499999998</v>
      </c>
      <c r="V638" s="16">
        <v>0</v>
      </c>
      <c r="W638" s="16">
        <v>0</v>
      </c>
      <c r="X638" s="16">
        <v>6.4038051200000004</v>
      </c>
      <c r="Y638" s="16">
        <v>4.2351291199999999</v>
      </c>
      <c r="Z638" s="16">
        <v>2.9100259999999998</v>
      </c>
      <c r="AA638" s="16">
        <v>75.433447820000012</v>
      </c>
      <c r="AB638" s="16">
        <v>17.369944430000004</v>
      </c>
      <c r="AC638" s="16">
        <v>0</v>
      </c>
      <c r="AD638" s="16">
        <v>0</v>
      </c>
      <c r="AE638" s="16">
        <v>0</v>
      </c>
      <c r="AF638" s="16">
        <v>0</v>
      </c>
      <c r="AG638" s="16">
        <v>9.6810989999999997</v>
      </c>
      <c r="AH638" s="16">
        <v>9.6810989999999997</v>
      </c>
      <c r="AI638" s="16">
        <v>0</v>
      </c>
      <c r="AJ638" s="16">
        <v>0</v>
      </c>
      <c r="AK638" s="16">
        <v>9.6810989999999997</v>
      </c>
      <c r="AL638" s="16">
        <v>12.18416408</v>
      </c>
      <c r="AM638" s="16">
        <v>12.18416408</v>
      </c>
      <c r="AN638" s="16">
        <v>0</v>
      </c>
      <c r="AO638" s="16">
        <v>0</v>
      </c>
      <c r="AP638" s="16">
        <v>11.595340999999999</v>
      </c>
      <c r="AQ638" s="16">
        <v>11.595340999999999</v>
      </c>
      <c r="AR638" s="16">
        <v>0</v>
      </c>
      <c r="AS638" s="16">
        <v>0</v>
      </c>
      <c r="AT638" s="16">
        <v>23.77950508</v>
      </c>
      <c r="AU638" s="16">
        <v>3.2715383500000002</v>
      </c>
      <c r="AV638" s="16">
        <v>5.74553957</v>
      </c>
      <c r="AW638" s="16">
        <v>9.0170779200000002</v>
      </c>
      <c r="AX638" s="16">
        <v>0</v>
      </c>
      <c r="AY638" s="16">
        <v>2.0721206100000003</v>
      </c>
      <c r="AZ638" s="16">
        <v>6.9449573100000004</v>
      </c>
    </row>
    <row r="639" spans="2:52" x14ac:dyDescent="0.25">
      <c r="B639" s="15" t="s">
        <v>171</v>
      </c>
      <c r="C639" s="16">
        <v>3.1098785320000002</v>
      </c>
      <c r="D639" s="16">
        <v>2.0603677020000002</v>
      </c>
      <c r="E639" s="16">
        <v>1.6546037220000001</v>
      </c>
      <c r="F639" s="16">
        <v>0.20450304</v>
      </c>
      <c r="G639" s="16">
        <v>0.20126094</v>
      </c>
      <c r="H639" s="16">
        <v>1.04951083</v>
      </c>
      <c r="I639" s="16">
        <v>0.36051</v>
      </c>
      <c r="J639" s="16">
        <v>0.21546100000000001</v>
      </c>
      <c r="K639" s="16">
        <v>0.27329999999999999</v>
      </c>
      <c r="L639" s="16">
        <v>0.20023982999999998</v>
      </c>
      <c r="M639" s="16">
        <v>70.246308749999997</v>
      </c>
      <c r="N639" s="16">
        <v>70.246308749999997</v>
      </c>
      <c r="O639" s="16">
        <v>0</v>
      </c>
      <c r="P639" s="16">
        <v>0</v>
      </c>
      <c r="Q639" s="16">
        <v>0</v>
      </c>
      <c r="R639" s="16">
        <v>73.356187282000008</v>
      </c>
      <c r="S639" s="16">
        <v>48.679078179999998</v>
      </c>
      <c r="T639" s="16">
        <v>0.98462241000000006</v>
      </c>
      <c r="U639" s="16">
        <v>6.7054937300000006</v>
      </c>
      <c r="V639" s="16">
        <v>0</v>
      </c>
      <c r="W639" s="16">
        <v>0</v>
      </c>
      <c r="X639" s="16">
        <v>3.5465696600000003</v>
      </c>
      <c r="Y639" s="16">
        <v>6.8265760199999992</v>
      </c>
      <c r="Z639" s="16">
        <v>0</v>
      </c>
      <c r="AA639" s="16">
        <v>66.742339999999984</v>
      </c>
      <c r="AB639" s="16">
        <v>6.613847282</v>
      </c>
      <c r="AC639" s="16">
        <v>0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6">
        <v>0</v>
      </c>
      <c r="AJ639" s="16">
        <v>0</v>
      </c>
      <c r="AK639" s="16">
        <v>0</v>
      </c>
      <c r="AL639" s="16">
        <v>2.1588500000000002</v>
      </c>
      <c r="AM639" s="16">
        <v>2.1588500000000002</v>
      </c>
      <c r="AN639" s="16">
        <v>0</v>
      </c>
      <c r="AO639" s="16">
        <v>0</v>
      </c>
      <c r="AP639" s="16">
        <v>0</v>
      </c>
      <c r="AQ639" s="16">
        <v>0</v>
      </c>
      <c r="AR639" s="16">
        <v>0</v>
      </c>
      <c r="AS639" s="16">
        <v>0</v>
      </c>
      <c r="AT639" s="16">
        <v>2.1588500000000002</v>
      </c>
      <c r="AU639" s="16">
        <v>4.4549972819999999</v>
      </c>
      <c r="AV639" s="16">
        <v>5.4492432099999997</v>
      </c>
      <c r="AW639" s="16">
        <v>9.9042404919999996</v>
      </c>
      <c r="AX639" s="16">
        <v>0</v>
      </c>
      <c r="AY639" s="16">
        <v>2.2490012000000004</v>
      </c>
      <c r="AZ639" s="16">
        <v>7.6552392919999992</v>
      </c>
    </row>
    <row r="640" spans="2:52" x14ac:dyDescent="0.25">
      <c r="B640" s="15" t="s">
        <v>1483</v>
      </c>
      <c r="C640" s="16">
        <v>24.628888736</v>
      </c>
      <c r="D640" s="16">
        <v>9.3373506459999991</v>
      </c>
      <c r="E640" s="16">
        <v>2.744315726</v>
      </c>
      <c r="F640" s="16">
        <v>5.8775493399999998</v>
      </c>
      <c r="G640" s="16">
        <v>0.71548557999999995</v>
      </c>
      <c r="H640" s="16">
        <v>15.29153809</v>
      </c>
      <c r="I640" s="16">
        <v>3.1064567599999999</v>
      </c>
      <c r="J640" s="16">
        <v>3.431263</v>
      </c>
      <c r="K640" s="16">
        <v>7.5503998499999998</v>
      </c>
      <c r="L640" s="16">
        <v>1.2034184800000001</v>
      </c>
      <c r="M640" s="16">
        <v>273.45381737000002</v>
      </c>
      <c r="N640" s="16">
        <v>272.63456400000001</v>
      </c>
      <c r="O640" s="16">
        <v>0.81925336999999998</v>
      </c>
      <c r="P640" s="16">
        <v>0</v>
      </c>
      <c r="Q640" s="16">
        <v>0</v>
      </c>
      <c r="R640" s="16">
        <v>298.08270610599999</v>
      </c>
      <c r="S640" s="16">
        <v>165.91087175000001</v>
      </c>
      <c r="T640" s="16">
        <v>1.3493521399999999</v>
      </c>
      <c r="U640" s="16">
        <v>13.524736019999999</v>
      </c>
      <c r="V640" s="16">
        <v>0</v>
      </c>
      <c r="W640" s="16">
        <v>0</v>
      </c>
      <c r="X640" s="16">
        <v>17.81903625</v>
      </c>
      <c r="Y640" s="16">
        <v>46.998272319999998</v>
      </c>
      <c r="Z640" s="16">
        <v>0</v>
      </c>
      <c r="AA640" s="16">
        <v>245.60226847999999</v>
      </c>
      <c r="AB640" s="16">
        <v>52.480437626000004</v>
      </c>
      <c r="AC640" s="16">
        <v>0</v>
      </c>
      <c r="AD640" s="16">
        <v>0</v>
      </c>
      <c r="AE640" s="16">
        <v>0</v>
      </c>
      <c r="AF640" s="16">
        <v>0</v>
      </c>
      <c r="AG640" s="16">
        <v>0</v>
      </c>
      <c r="AH640" s="16">
        <v>0</v>
      </c>
      <c r="AI640" s="16">
        <v>0</v>
      </c>
      <c r="AJ640" s="16">
        <v>0</v>
      </c>
      <c r="AK640" s="16">
        <v>0</v>
      </c>
      <c r="AL640" s="16">
        <v>40.746059649999999</v>
      </c>
      <c r="AM640" s="16">
        <v>40.746059649999999</v>
      </c>
      <c r="AN640" s="16">
        <v>0</v>
      </c>
      <c r="AO640" s="16">
        <v>0</v>
      </c>
      <c r="AP640" s="16">
        <v>0</v>
      </c>
      <c r="AQ640" s="16">
        <v>0</v>
      </c>
      <c r="AR640" s="16">
        <v>0</v>
      </c>
      <c r="AS640" s="16">
        <v>0</v>
      </c>
      <c r="AT640" s="16">
        <v>40.746059649999999</v>
      </c>
      <c r="AU640" s="16">
        <v>11.734377975999999</v>
      </c>
      <c r="AV640" s="16">
        <v>39.394826819999999</v>
      </c>
      <c r="AW640" s="16">
        <v>51.129204795999996</v>
      </c>
      <c r="AX640" s="16">
        <v>11.95871195</v>
      </c>
      <c r="AY640" s="16">
        <v>31.061932969999997</v>
      </c>
      <c r="AZ640" s="16">
        <v>8.1085598759999993</v>
      </c>
    </row>
    <row r="641" spans="2:52" x14ac:dyDescent="0.25">
      <c r="B641" s="15" t="s">
        <v>330</v>
      </c>
      <c r="C641" s="16">
        <v>75.34740764</v>
      </c>
      <c r="D641" s="16">
        <v>24.457475940000002</v>
      </c>
      <c r="E641" s="16">
        <v>9.0248264999999996</v>
      </c>
      <c r="F641" s="16">
        <v>13.84627749</v>
      </c>
      <c r="G641" s="16">
        <v>1.58637195</v>
      </c>
      <c r="H641" s="16">
        <v>50.889931700000005</v>
      </c>
      <c r="I641" s="16">
        <v>6.6790099500000002</v>
      </c>
      <c r="J641" s="16">
        <v>3.6461973999999997</v>
      </c>
      <c r="K641" s="16">
        <v>11.105812140000001</v>
      </c>
      <c r="L641" s="16">
        <v>29.458912210000001</v>
      </c>
      <c r="M641" s="16">
        <v>179.10764028</v>
      </c>
      <c r="N641" s="16">
        <v>176.84971200000001</v>
      </c>
      <c r="O641" s="16">
        <v>2.2579282799999998</v>
      </c>
      <c r="P641" s="16">
        <v>0</v>
      </c>
      <c r="Q641" s="16">
        <v>0</v>
      </c>
      <c r="R641" s="16">
        <v>254.45504792000003</v>
      </c>
      <c r="S641" s="16">
        <v>115.07035703</v>
      </c>
      <c r="T641" s="16">
        <v>3.4879466200000002</v>
      </c>
      <c r="U641" s="16">
        <v>19.773362819999999</v>
      </c>
      <c r="V641" s="16">
        <v>0</v>
      </c>
      <c r="W641" s="16">
        <v>0</v>
      </c>
      <c r="X641" s="16">
        <v>18.397871510000002</v>
      </c>
      <c r="Y641" s="16">
        <v>85.517097790000008</v>
      </c>
      <c r="Z641" s="16">
        <v>1.5891998999999999</v>
      </c>
      <c r="AA641" s="16">
        <v>243.83583566999999</v>
      </c>
      <c r="AB641" s="16">
        <v>10.61921225</v>
      </c>
      <c r="AC641" s="16">
        <v>0</v>
      </c>
      <c r="AD641" s="16">
        <v>0</v>
      </c>
      <c r="AE641" s="16">
        <v>0</v>
      </c>
      <c r="AF641" s="16">
        <v>0</v>
      </c>
      <c r="AG641" s="16">
        <v>0</v>
      </c>
      <c r="AH641" s="16">
        <v>0</v>
      </c>
      <c r="AI641" s="16">
        <v>0</v>
      </c>
      <c r="AJ641" s="16">
        <v>0</v>
      </c>
      <c r="AK641" s="16">
        <v>0</v>
      </c>
      <c r="AL641" s="16">
        <v>13.836500449999999</v>
      </c>
      <c r="AM641" s="16">
        <v>13.836500449999999</v>
      </c>
      <c r="AN641" s="16">
        <v>0</v>
      </c>
      <c r="AO641" s="16">
        <v>0</v>
      </c>
      <c r="AP641" s="16">
        <v>8.0760000000000005</v>
      </c>
      <c r="AQ641" s="16">
        <v>8.0760000000000005</v>
      </c>
      <c r="AR641" s="16">
        <v>0</v>
      </c>
      <c r="AS641" s="16">
        <v>0</v>
      </c>
      <c r="AT641" s="16">
        <v>21.91250045</v>
      </c>
      <c r="AU641" s="16">
        <v>-11.293288199999999</v>
      </c>
      <c r="AV641" s="16">
        <v>25.084240260000001</v>
      </c>
      <c r="AW641" s="16">
        <v>13.79095206</v>
      </c>
      <c r="AX641" s="16">
        <v>0</v>
      </c>
      <c r="AY641" s="16">
        <v>0</v>
      </c>
      <c r="AZ641" s="16">
        <v>13.79095206</v>
      </c>
    </row>
    <row r="642" spans="2:52" x14ac:dyDescent="0.25">
      <c r="B642" s="15" t="s">
        <v>69</v>
      </c>
      <c r="C642" s="16">
        <v>3.8667103839999997</v>
      </c>
      <c r="D642" s="16">
        <v>2.3791626539999995</v>
      </c>
      <c r="E642" s="16">
        <v>0.58763381400000003</v>
      </c>
      <c r="F642" s="16">
        <v>1.6257559399999999</v>
      </c>
      <c r="G642" s="16">
        <v>0.1657729</v>
      </c>
      <c r="H642" s="16">
        <v>1.48754773</v>
      </c>
      <c r="I642" s="16">
        <v>0.68434206000000009</v>
      </c>
      <c r="J642" s="16">
        <v>0.58223051000000003</v>
      </c>
      <c r="K642" s="16">
        <v>0</v>
      </c>
      <c r="L642" s="16">
        <v>0.22097516</v>
      </c>
      <c r="M642" s="16">
        <v>107.64556865</v>
      </c>
      <c r="N642" s="16">
        <v>107.192688</v>
      </c>
      <c r="O642" s="16">
        <v>0.45288065</v>
      </c>
      <c r="P642" s="16">
        <v>0</v>
      </c>
      <c r="Q642" s="16">
        <v>0</v>
      </c>
      <c r="R642" s="16">
        <v>111.512279034</v>
      </c>
      <c r="S642" s="16">
        <v>50.271254200000001</v>
      </c>
      <c r="T642" s="16">
        <v>0</v>
      </c>
      <c r="U642" s="16">
        <v>7.0905825299999998</v>
      </c>
      <c r="V642" s="16">
        <v>0</v>
      </c>
      <c r="W642" s="16">
        <v>3.5202949300000004</v>
      </c>
      <c r="X642" s="16">
        <v>13.368150589999999</v>
      </c>
      <c r="Y642" s="16">
        <v>8.3315575800000001</v>
      </c>
      <c r="Z642" s="16">
        <v>0</v>
      </c>
      <c r="AA642" s="16">
        <v>82.581839829999993</v>
      </c>
      <c r="AB642" s="16">
        <v>28.930439203999999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28.473433010000001</v>
      </c>
      <c r="AM642" s="16">
        <v>28.473433010000001</v>
      </c>
      <c r="AN642" s="16">
        <v>0</v>
      </c>
      <c r="AO642" s="16">
        <v>0</v>
      </c>
      <c r="AP642" s="16">
        <v>0</v>
      </c>
      <c r="AQ642" s="16">
        <v>0</v>
      </c>
      <c r="AR642" s="16">
        <v>0</v>
      </c>
      <c r="AS642" s="16">
        <v>0</v>
      </c>
      <c r="AT642" s="16">
        <v>28.473433010000001</v>
      </c>
      <c r="AU642" s="16">
        <v>0.45700619400000003</v>
      </c>
      <c r="AV642" s="16">
        <v>11.44226475</v>
      </c>
      <c r="AW642" s="16">
        <v>11.899270944</v>
      </c>
      <c r="AX642" s="16">
        <v>0</v>
      </c>
      <c r="AY642" s="16">
        <v>0</v>
      </c>
      <c r="AZ642" s="16">
        <v>11.899270944</v>
      </c>
    </row>
    <row r="643" spans="2:52" x14ac:dyDescent="0.25">
      <c r="B643" s="24" t="s">
        <v>1582</v>
      </c>
      <c r="C643" s="25">
        <f t="shared" ref="C643:AZ643" si="54">SUM(C632:C642)</f>
        <v>157.344073804</v>
      </c>
      <c r="D643" s="25">
        <f t="shared" si="54"/>
        <v>56.026601753999998</v>
      </c>
      <c r="E643" s="25">
        <f t="shared" si="54"/>
        <v>21.495715453999999</v>
      </c>
      <c r="F643" s="25">
        <f t="shared" si="54"/>
        <v>30.459274520000005</v>
      </c>
      <c r="G643" s="25">
        <f t="shared" si="54"/>
        <v>4.0716117800000005</v>
      </c>
      <c r="H643" s="25">
        <f t="shared" si="54"/>
        <v>101.31747205000001</v>
      </c>
      <c r="I643" s="25">
        <f t="shared" si="54"/>
        <v>17.80745602</v>
      </c>
      <c r="J643" s="25">
        <f t="shared" si="54"/>
        <v>23.89575468</v>
      </c>
      <c r="K643" s="25">
        <f t="shared" si="54"/>
        <v>20.307568889999999</v>
      </c>
      <c r="L643" s="25">
        <f t="shared" si="54"/>
        <v>39.306692460000001</v>
      </c>
      <c r="M643" s="25">
        <f t="shared" si="54"/>
        <v>1098.1342445000002</v>
      </c>
      <c r="N643" s="25">
        <f t="shared" si="54"/>
        <v>1093.6546842</v>
      </c>
      <c r="O643" s="25">
        <f t="shared" si="54"/>
        <v>4.3432980499999996</v>
      </c>
      <c r="P643" s="25">
        <f t="shared" si="54"/>
        <v>0</v>
      </c>
      <c r="Q643" s="25">
        <f t="shared" si="54"/>
        <v>0.13626225</v>
      </c>
      <c r="R643" s="25">
        <f t="shared" si="54"/>
        <v>1255.4783183039997</v>
      </c>
      <c r="S643" s="25">
        <f t="shared" si="54"/>
        <v>677.58017047999999</v>
      </c>
      <c r="T643" s="25">
        <f t="shared" si="54"/>
        <v>18.693778419999997</v>
      </c>
      <c r="U643" s="25">
        <f t="shared" si="54"/>
        <v>86.871569990000012</v>
      </c>
      <c r="V643" s="25">
        <f t="shared" si="54"/>
        <v>0</v>
      </c>
      <c r="W643" s="25">
        <f t="shared" si="54"/>
        <v>8.0020173700000008</v>
      </c>
      <c r="X643" s="25">
        <f t="shared" si="54"/>
        <v>90.119491300000007</v>
      </c>
      <c r="Y643" s="25">
        <f t="shared" si="54"/>
        <v>213.40887390000003</v>
      </c>
      <c r="Z643" s="25">
        <f t="shared" si="54"/>
        <v>5.2593231599999992</v>
      </c>
      <c r="AA643" s="25">
        <f t="shared" si="54"/>
        <v>1099.9352246200001</v>
      </c>
      <c r="AB643" s="25">
        <f t="shared" si="54"/>
        <v>155.54309368400001</v>
      </c>
      <c r="AC643" s="25">
        <f t="shared" si="54"/>
        <v>0</v>
      </c>
      <c r="AD643" s="25">
        <f t="shared" si="54"/>
        <v>0</v>
      </c>
      <c r="AE643" s="25">
        <f t="shared" si="54"/>
        <v>0</v>
      </c>
      <c r="AF643" s="25">
        <f t="shared" si="54"/>
        <v>0</v>
      </c>
      <c r="AG643" s="25">
        <f t="shared" si="54"/>
        <v>9.6810989999999997</v>
      </c>
      <c r="AH643" s="25">
        <f t="shared" si="54"/>
        <v>9.6810989999999997</v>
      </c>
      <c r="AI643" s="25">
        <f t="shared" si="54"/>
        <v>0</v>
      </c>
      <c r="AJ643" s="25">
        <f t="shared" si="54"/>
        <v>0</v>
      </c>
      <c r="AK643" s="25">
        <f t="shared" si="54"/>
        <v>9.6810989999999997</v>
      </c>
      <c r="AL643" s="25">
        <f t="shared" si="54"/>
        <v>136.02584168000001</v>
      </c>
      <c r="AM643" s="25">
        <f t="shared" si="54"/>
        <v>136.02584168000001</v>
      </c>
      <c r="AN643" s="25">
        <f t="shared" si="54"/>
        <v>0</v>
      </c>
      <c r="AO643" s="25">
        <f t="shared" si="54"/>
        <v>0</v>
      </c>
      <c r="AP643" s="25">
        <f t="shared" si="54"/>
        <v>23.70506644</v>
      </c>
      <c r="AQ643" s="25">
        <f t="shared" si="54"/>
        <v>23.70506644</v>
      </c>
      <c r="AR643" s="25">
        <f t="shared" si="54"/>
        <v>0</v>
      </c>
      <c r="AS643" s="25">
        <f t="shared" si="54"/>
        <v>0</v>
      </c>
      <c r="AT643" s="25">
        <f t="shared" si="54"/>
        <v>159.73090812000001</v>
      </c>
      <c r="AU643" s="25">
        <f t="shared" si="54"/>
        <v>5.4932845639999979</v>
      </c>
      <c r="AV643" s="25">
        <f t="shared" si="54"/>
        <v>239.36713304999998</v>
      </c>
      <c r="AW643" s="25">
        <f t="shared" si="54"/>
        <v>244.860417614</v>
      </c>
      <c r="AX643" s="25">
        <f t="shared" si="54"/>
        <v>19.929563859999998</v>
      </c>
      <c r="AY643" s="25">
        <f t="shared" si="54"/>
        <v>35.797452359999994</v>
      </c>
      <c r="AZ643" s="25">
        <f t="shared" si="54"/>
        <v>189.133401394</v>
      </c>
    </row>
    <row r="644" spans="2:52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2:52" x14ac:dyDescent="0.25">
      <c r="B645" s="14" t="s">
        <v>1468</v>
      </c>
    </row>
    <row r="646" spans="2:52" x14ac:dyDescent="0.25">
      <c r="B646" s="15" t="s">
        <v>1484</v>
      </c>
      <c r="C646" s="16">
        <v>5.3125449699999994</v>
      </c>
      <c r="D646" s="16">
        <v>2.2509116600000003</v>
      </c>
      <c r="E646" s="16">
        <v>1.05365123</v>
      </c>
      <c r="F646" s="16">
        <v>0.69436918000000003</v>
      </c>
      <c r="G646" s="16">
        <v>0.50289125000000001</v>
      </c>
      <c r="H646" s="16">
        <v>3.0616333099999995</v>
      </c>
      <c r="I646" s="16">
        <v>0.6309574</v>
      </c>
      <c r="J646" s="16">
        <v>0.42666199999999999</v>
      </c>
      <c r="K646" s="16">
        <v>1.83135742</v>
      </c>
      <c r="L646" s="16">
        <v>0.17265649</v>
      </c>
      <c r="M646" s="16">
        <v>68.827862999999994</v>
      </c>
      <c r="N646" s="16">
        <v>68.827862999999994</v>
      </c>
      <c r="O646" s="16">
        <v>0</v>
      </c>
      <c r="P646" s="16">
        <v>0</v>
      </c>
      <c r="Q646" s="16">
        <v>0</v>
      </c>
      <c r="R646" s="16">
        <v>74.140407969999998</v>
      </c>
      <c r="S646" s="16">
        <v>31.6385191</v>
      </c>
      <c r="T646" s="16">
        <v>0</v>
      </c>
      <c r="U646" s="16">
        <v>2.6447853599999998</v>
      </c>
      <c r="V646" s="16">
        <v>0</v>
      </c>
      <c r="W646" s="16">
        <v>0</v>
      </c>
      <c r="X646" s="16">
        <v>2.27430676</v>
      </c>
      <c r="Y646" s="16">
        <v>4.6463931799999996</v>
      </c>
      <c r="Z646" s="16">
        <v>0.12236</v>
      </c>
      <c r="AA646" s="16">
        <v>41.326364399999996</v>
      </c>
      <c r="AB646" s="16">
        <v>32.814043569999995</v>
      </c>
      <c r="AC646" s="16">
        <v>0</v>
      </c>
      <c r="AD646" s="16">
        <v>0</v>
      </c>
      <c r="AE646" s="16">
        <v>0</v>
      </c>
      <c r="AF646" s="16">
        <v>0</v>
      </c>
      <c r="AG646" s="16">
        <v>0</v>
      </c>
      <c r="AH646" s="16">
        <v>0</v>
      </c>
      <c r="AI646" s="16">
        <v>0</v>
      </c>
      <c r="AJ646" s="16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0.36944443999999999</v>
      </c>
      <c r="AQ646" s="16">
        <v>0.36944443999999999</v>
      </c>
      <c r="AR646" s="16">
        <v>0</v>
      </c>
      <c r="AS646" s="16">
        <v>0</v>
      </c>
      <c r="AT646" s="16">
        <v>0.36944443999999999</v>
      </c>
      <c r="AU646" s="16">
        <v>32.44459913</v>
      </c>
      <c r="AV646" s="16">
        <v>3.85126123</v>
      </c>
      <c r="AW646" s="16">
        <v>36.295860359999999</v>
      </c>
      <c r="AX646" s="16">
        <v>0</v>
      </c>
      <c r="AY646" s="16">
        <v>0</v>
      </c>
      <c r="AZ646" s="16">
        <v>36.295860359999999</v>
      </c>
    </row>
    <row r="647" spans="2:52" x14ac:dyDescent="0.25">
      <c r="B647" s="15" t="s">
        <v>1485</v>
      </c>
      <c r="C647" s="16">
        <v>4.9076971109999992</v>
      </c>
      <c r="D647" s="16">
        <v>2.7542264909999998</v>
      </c>
      <c r="E647" s="16">
        <v>1.5011042209999998</v>
      </c>
      <c r="F647" s="16">
        <v>0.80530009999999996</v>
      </c>
      <c r="G647" s="16">
        <v>0.44782216999999996</v>
      </c>
      <c r="H647" s="16">
        <v>2.1534706200000002</v>
      </c>
      <c r="I647" s="16">
        <v>0.451876</v>
      </c>
      <c r="J647" s="16">
        <v>0.62610692000000001</v>
      </c>
      <c r="K647" s="16">
        <v>1.0754877</v>
      </c>
      <c r="L647" s="16">
        <v>0</v>
      </c>
      <c r="M647" s="16">
        <v>82.278852000000001</v>
      </c>
      <c r="N647" s="16">
        <v>82.278852000000001</v>
      </c>
      <c r="O647" s="16">
        <v>0</v>
      </c>
      <c r="P647" s="16">
        <v>0</v>
      </c>
      <c r="Q647" s="16">
        <v>0</v>
      </c>
      <c r="R647" s="16">
        <v>87.186549111000005</v>
      </c>
      <c r="S647" s="16">
        <v>46.210064060000001</v>
      </c>
      <c r="T647" s="16">
        <v>0.73609199999999997</v>
      </c>
      <c r="U647" s="16">
        <v>5.9518489400000005</v>
      </c>
      <c r="V647" s="16">
        <v>0</v>
      </c>
      <c r="W647" s="16">
        <v>0</v>
      </c>
      <c r="X647" s="16">
        <v>4.1353047200000006</v>
      </c>
      <c r="Y647" s="16">
        <v>15.145681359999999</v>
      </c>
      <c r="Z647" s="16">
        <v>0</v>
      </c>
      <c r="AA647" s="16">
        <v>72.178991080000003</v>
      </c>
      <c r="AB647" s="16">
        <v>15.007558031</v>
      </c>
      <c r="AC647" s="16">
        <v>0</v>
      </c>
      <c r="AD647" s="16">
        <v>0</v>
      </c>
      <c r="AE647" s="16">
        <v>0</v>
      </c>
      <c r="AF647" s="16">
        <v>0</v>
      </c>
      <c r="AG647" s="16">
        <v>0</v>
      </c>
      <c r="AH647" s="16">
        <v>0</v>
      </c>
      <c r="AI647" s="16">
        <v>0</v>
      </c>
      <c r="AJ647" s="16">
        <v>0</v>
      </c>
      <c r="AK647" s="16">
        <v>0</v>
      </c>
      <c r="AL647" s="16">
        <v>11.042100029999999</v>
      </c>
      <c r="AM647" s="16">
        <v>11.042100029999999</v>
      </c>
      <c r="AN647" s="16">
        <v>0</v>
      </c>
      <c r="AO647" s="16">
        <v>0</v>
      </c>
      <c r="AP647" s="16">
        <v>0</v>
      </c>
      <c r="AQ647" s="16">
        <v>0</v>
      </c>
      <c r="AR647" s="16">
        <v>0</v>
      </c>
      <c r="AS647" s="16">
        <v>0</v>
      </c>
      <c r="AT647" s="16">
        <v>11.042100029999999</v>
      </c>
      <c r="AU647" s="16">
        <v>3.9654580009999996</v>
      </c>
      <c r="AV647" s="16">
        <v>21.9492671</v>
      </c>
      <c r="AW647" s="16">
        <v>25.914725101000002</v>
      </c>
      <c r="AX647" s="16">
        <v>4.797186</v>
      </c>
      <c r="AY647" s="16">
        <v>4.7458934500000005</v>
      </c>
      <c r="AZ647" s="16">
        <v>16.371645651000001</v>
      </c>
    </row>
    <row r="648" spans="2:52" x14ac:dyDescent="0.25">
      <c r="B648" s="15" t="s">
        <v>1486</v>
      </c>
      <c r="C648" s="16">
        <v>19.999059222999996</v>
      </c>
      <c r="D648" s="16">
        <v>6.8481629029999995</v>
      </c>
      <c r="E648" s="16">
        <v>3.1370206229999997</v>
      </c>
      <c r="F648" s="16">
        <v>2.8040747499999998</v>
      </c>
      <c r="G648" s="16">
        <v>0.90706753000000007</v>
      </c>
      <c r="H648" s="16">
        <v>13.150896319999999</v>
      </c>
      <c r="I648" s="16">
        <v>1.8637046100000001</v>
      </c>
      <c r="J648" s="16">
        <v>0.65866365999999998</v>
      </c>
      <c r="K648" s="16">
        <v>10.119323789999999</v>
      </c>
      <c r="L648" s="16">
        <v>0.50920425999999996</v>
      </c>
      <c r="M648" s="16">
        <v>121.89388208</v>
      </c>
      <c r="N648" s="16">
        <v>121.84554199999999</v>
      </c>
      <c r="O648" s="16">
        <v>4.8340080000000001E-2</v>
      </c>
      <c r="P648" s="16">
        <v>0</v>
      </c>
      <c r="Q648" s="16">
        <v>0</v>
      </c>
      <c r="R648" s="16">
        <v>141.89294130300001</v>
      </c>
      <c r="S648" s="16">
        <v>59.925730389999998</v>
      </c>
      <c r="T648" s="16">
        <v>1.6068070000000001</v>
      </c>
      <c r="U648" s="16">
        <v>18.085384620000003</v>
      </c>
      <c r="V648" s="16">
        <v>0</v>
      </c>
      <c r="W648" s="16">
        <v>0</v>
      </c>
      <c r="X648" s="16">
        <v>5.5340979900000002</v>
      </c>
      <c r="Y648" s="16">
        <v>13.966228939999999</v>
      </c>
      <c r="Z648" s="16">
        <v>0</v>
      </c>
      <c r="AA648" s="16">
        <v>99.118248940000001</v>
      </c>
      <c r="AB648" s="16">
        <v>42.774692363</v>
      </c>
      <c r="AC648" s="16">
        <v>0</v>
      </c>
      <c r="AD648" s="16">
        <v>0</v>
      </c>
      <c r="AE648" s="16">
        <v>0</v>
      </c>
      <c r="AF648" s="16">
        <v>0</v>
      </c>
      <c r="AG648" s="16">
        <v>0</v>
      </c>
      <c r="AH648" s="16">
        <v>0</v>
      </c>
      <c r="AI648" s="16">
        <v>0</v>
      </c>
      <c r="AJ648" s="16">
        <v>0</v>
      </c>
      <c r="AK648" s="16">
        <v>0</v>
      </c>
      <c r="AL648" s="16">
        <v>7.6070402700000006</v>
      </c>
      <c r="AM648" s="16">
        <v>7.6070402700000006</v>
      </c>
      <c r="AN648" s="16">
        <v>0</v>
      </c>
      <c r="AO648" s="16">
        <v>0</v>
      </c>
      <c r="AP648" s="16">
        <v>1.0930500000000001</v>
      </c>
      <c r="AQ648" s="16">
        <v>1.0930500000000001</v>
      </c>
      <c r="AR648" s="16">
        <v>0</v>
      </c>
      <c r="AS648" s="16">
        <v>0</v>
      </c>
      <c r="AT648" s="16">
        <v>8.7000902699999987</v>
      </c>
      <c r="AU648" s="16">
        <v>34.074602093000003</v>
      </c>
      <c r="AV648" s="16">
        <v>36.510311669999993</v>
      </c>
      <c r="AW648" s="16">
        <v>70.584913763000003</v>
      </c>
      <c r="AX648" s="16">
        <v>0</v>
      </c>
      <c r="AY648" s="16">
        <v>12.105137320000001</v>
      </c>
      <c r="AZ648" s="16">
        <v>58.479776442999999</v>
      </c>
    </row>
    <row r="649" spans="2:52" x14ac:dyDescent="0.25">
      <c r="B649" s="15" t="s">
        <v>1487</v>
      </c>
      <c r="C649" s="16">
        <v>3.8411710399999999</v>
      </c>
      <c r="D649" s="16">
        <v>1.81623862</v>
      </c>
      <c r="E649" s="16">
        <v>0.71669196999999996</v>
      </c>
      <c r="F649" s="16">
        <v>0.60519331999999992</v>
      </c>
      <c r="G649" s="16">
        <v>0.49435333000000004</v>
      </c>
      <c r="H649" s="16">
        <v>2.0249324200000003</v>
      </c>
      <c r="I649" s="16">
        <v>0.61287013000000001</v>
      </c>
      <c r="J649" s="16">
        <v>0.84027412000000001</v>
      </c>
      <c r="K649" s="16">
        <v>0.5531876</v>
      </c>
      <c r="L649" s="16">
        <v>1.860057E-2</v>
      </c>
      <c r="M649" s="16">
        <v>76.843075539999987</v>
      </c>
      <c r="N649" s="16">
        <v>76.123689999999996</v>
      </c>
      <c r="O649" s="16">
        <v>0.32135627</v>
      </c>
      <c r="P649" s="16">
        <v>0.1449</v>
      </c>
      <c r="Q649" s="16">
        <v>0.25312926999999996</v>
      </c>
      <c r="R649" s="16">
        <v>80.684246579999993</v>
      </c>
      <c r="S649" s="16">
        <v>46.656121280000001</v>
      </c>
      <c r="T649" s="16">
        <v>0.17783299999999999</v>
      </c>
      <c r="U649" s="16">
        <v>4.3442627800000002</v>
      </c>
      <c r="V649" s="16">
        <v>0</v>
      </c>
      <c r="W649" s="16">
        <v>0</v>
      </c>
      <c r="X649" s="16">
        <v>10.304516250000001</v>
      </c>
      <c r="Y649" s="16">
        <v>10.604553130000001</v>
      </c>
      <c r="Z649" s="16">
        <v>0.92806500000000003</v>
      </c>
      <c r="AA649" s="16">
        <v>73.015351440000003</v>
      </c>
      <c r="AB649" s="16">
        <v>7.6688951400000001</v>
      </c>
      <c r="AC649" s="16">
        <v>0</v>
      </c>
      <c r="AD649" s="16">
        <v>0</v>
      </c>
      <c r="AE649" s="16">
        <v>0</v>
      </c>
      <c r="AF649" s="16">
        <v>0</v>
      </c>
      <c r="AG649" s="16">
        <v>0</v>
      </c>
      <c r="AH649" s="16">
        <v>0</v>
      </c>
      <c r="AI649" s="16">
        <v>0</v>
      </c>
      <c r="AJ649" s="16">
        <v>0</v>
      </c>
      <c r="AK649" s="16">
        <v>0</v>
      </c>
      <c r="AL649" s="16">
        <v>0.82538301999999997</v>
      </c>
      <c r="AM649" s="16">
        <v>0.82538301999999997</v>
      </c>
      <c r="AN649" s="16">
        <v>0</v>
      </c>
      <c r="AO649" s="16">
        <v>0</v>
      </c>
      <c r="AP649" s="16">
        <v>3.3940060000000001</v>
      </c>
      <c r="AQ649" s="16">
        <v>3.3940060000000001</v>
      </c>
      <c r="AR649" s="16">
        <v>0</v>
      </c>
      <c r="AS649" s="16">
        <v>0</v>
      </c>
      <c r="AT649" s="16">
        <v>4.2193890199999995</v>
      </c>
      <c r="AU649" s="16">
        <v>3.4495061200000001</v>
      </c>
      <c r="AV649" s="16">
        <v>5.7719108800000001</v>
      </c>
      <c r="AW649" s="16">
        <v>9.2214170000000006</v>
      </c>
      <c r="AX649" s="16">
        <v>3.1991543999999998</v>
      </c>
      <c r="AY649" s="16">
        <v>0</v>
      </c>
      <c r="AZ649" s="16">
        <v>6.0222626000000004</v>
      </c>
    </row>
    <row r="650" spans="2:52" x14ac:dyDescent="0.25">
      <c r="B650" s="15" t="s">
        <v>1488</v>
      </c>
      <c r="C650" s="16">
        <v>7.3236919490000005</v>
      </c>
      <c r="D650" s="16">
        <v>3.5646803890000003</v>
      </c>
      <c r="E650" s="16">
        <v>2.1174192390000002</v>
      </c>
      <c r="F650" s="16">
        <v>1.0273284899999999</v>
      </c>
      <c r="G650" s="16">
        <v>0.41993265999999996</v>
      </c>
      <c r="H650" s="16">
        <v>3.7590115600000003</v>
      </c>
      <c r="I650" s="16">
        <v>1.2445723400000002</v>
      </c>
      <c r="J650" s="16">
        <v>0.54809090000000005</v>
      </c>
      <c r="K650" s="16">
        <v>1.5042184999999999</v>
      </c>
      <c r="L650" s="16">
        <v>0.46212982000000002</v>
      </c>
      <c r="M650" s="16">
        <v>77.587772999999999</v>
      </c>
      <c r="N650" s="16">
        <v>77.587772999999999</v>
      </c>
      <c r="O650" s="16">
        <v>0</v>
      </c>
      <c r="P650" s="16">
        <v>0</v>
      </c>
      <c r="Q650" s="16">
        <v>0</v>
      </c>
      <c r="R650" s="16">
        <v>84.911464949000006</v>
      </c>
      <c r="S650" s="16">
        <v>43.654300219999996</v>
      </c>
      <c r="T650" s="16">
        <v>1.33322593</v>
      </c>
      <c r="U650" s="16">
        <v>4.9433758299999999</v>
      </c>
      <c r="V650" s="16">
        <v>0</v>
      </c>
      <c r="W650" s="16">
        <v>0</v>
      </c>
      <c r="X650" s="16">
        <v>10.428655789999999</v>
      </c>
      <c r="Y650" s="16">
        <v>12.71459308</v>
      </c>
      <c r="Z650" s="16">
        <v>1.2788573600000002</v>
      </c>
      <c r="AA650" s="16">
        <v>74.353008209999999</v>
      </c>
      <c r="AB650" s="16">
        <v>10.558456739</v>
      </c>
      <c r="AC650" s="16">
        <v>0</v>
      </c>
      <c r="AD650" s="16">
        <v>0</v>
      </c>
      <c r="AE650" s="16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6">
        <v>4.9360357800000001</v>
      </c>
      <c r="AM650" s="16">
        <v>4.9360357800000001</v>
      </c>
      <c r="AN650" s="16">
        <v>0</v>
      </c>
      <c r="AO650" s="16">
        <v>0</v>
      </c>
      <c r="AP650" s="16">
        <v>3.31376268</v>
      </c>
      <c r="AQ650" s="16">
        <v>3.31376268</v>
      </c>
      <c r="AR650" s="16">
        <v>0</v>
      </c>
      <c r="AS650" s="16">
        <v>0</v>
      </c>
      <c r="AT650" s="16">
        <v>8.2497984600000009</v>
      </c>
      <c r="AU650" s="16">
        <v>2.3086582790000003</v>
      </c>
      <c r="AV650" s="16">
        <v>38.717536580000001</v>
      </c>
      <c r="AW650" s="16">
        <v>41.026194859000007</v>
      </c>
      <c r="AX650" s="16">
        <v>3.5411629999999999E-2</v>
      </c>
      <c r="AY650" s="16">
        <v>10.57618748</v>
      </c>
      <c r="AZ650" s="16">
        <v>30.414595748999997</v>
      </c>
    </row>
    <row r="651" spans="2:52" x14ac:dyDescent="0.25">
      <c r="B651" s="15" t="s">
        <v>1489</v>
      </c>
      <c r="C651" s="16">
        <v>7.359795793</v>
      </c>
      <c r="D651" s="16">
        <v>1.9249603929999999</v>
      </c>
      <c r="E651" s="16">
        <v>0.73362684300000003</v>
      </c>
      <c r="F651" s="16">
        <v>0.68255159999999993</v>
      </c>
      <c r="G651" s="16">
        <v>0.50878195000000004</v>
      </c>
      <c r="H651" s="16">
        <v>5.4348353999999999</v>
      </c>
      <c r="I651" s="16">
        <v>0.71200560000000002</v>
      </c>
      <c r="J651" s="16">
        <v>0.88755581000000006</v>
      </c>
      <c r="K651" s="16">
        <v>3.7092511800000003</v>
      </c>
      <c r="L651" s="16">
        <v>0.12602280999999999</v>
      </c>
      <c r="M651" s="16">
        <v>102.94994</v>
      </c>
      <c r="N651" s="16">
        <v>102.94994</v>
      </c>
      <c r="O651" s="16">
        <v>0</v>
      </c>
      <c r="P651" s="16">
        <v>0</v>
      </c>
      <c r="Q651" s="16">
        <v>0</v>
      </c>
      <c r="R651" s="16">
        <v>110.309735793</v>
      </c>
      <c r="S651" s="16">
        <v>60.36812458</v>
      </c>
      <c r="T651" s="16">
        <v>0</v>
      </c>
      <c r="U651" s="16">
        <v>4.5410838700000005</v>
      </c>
      <c r="V651" s="16">
        <v>0</v>
      </c>
      <c r="W651" s="16">
        <v>0</v>
      </c>
      <c r="X651" s="16">
        <v>8.8990781099999996</v>
      </c>
      <c r="Y651" s="16">
        <v>11.66466149</v>
      </c>
      <c r="Z651" s="16">
        <v>0</v>
      </c>
      <c r="AA651" s="16">
        <v>85.472948049999999</v>
      </c>
      <c r="AB651" s="16">
        <v>24.836787742999999</v>
      </c>
      <c r="AC651" s="16">
        <v>0</v>
      </c>
      <c r="AD651" s="16">
        <v>0</v>
      </c>
      <c r="AE651" s="16">
        <v>0</v>
      </c>
      <c r="AF651" s="16">
        <v>0</v>
      </c>
      <c r="AG651" s="16">
        <v>0</v>
      </c>
      <c r="AH651" s="16">
        <v>0</v>
      </c>
      <c r="AI651" s="16">
        <v>0</v>
      </c>
      <c r="AJ651" s="16">
        <v>0</v>
      </c>
      <c r="AK651" s="16">
        <v>0</v>
      </c>
      <c r="AL651" s="16">
        <v>22.523853420000002</v>
      </c>
      <c r="AM651" s="16">
        <v>22.523853420000002</v>
      </c>
      <c r="AN651" s="16">
        <v>0</v>
      </c>
      <c r="AO651" s="16">
        <v>0</v>
      </c>
      <c r="AP651" s="16">
        <v>0</v>
      </c>
      <c r="AQ651" s="16">
        <v>0</v>
      </c>
      <c r="AR651" s="16">
        <v>0</v>
      </c>
      <c r="AS651" s="16">
        <v>0</v>
      </c>
      <c r="AT651" s="16">
        <v>22.523853420000002</v>
      </c>
      <c r="AU651" s="16">
        <v>2.3129343229999999</v>
      </c>
      <c r="AV651" s="16">
        <v>16.993217000000001</v>
      </c>
      <c r="AW651" s="16">
        <v>19.306151322999998</v>
      </c>
      <c r="AX651" s="16">
        <v>0</v>
      </c>
      <c r="AY651" s="16">
        <v>0</v>
      </c>
      <c r="AZ651" s="16">
        <v>19.306151322999998</v>
      </c>
    </row>
    <row r="652" spans="2:52" x14ac:dyDescent="0.25">
      <c r="B652" s="15" t="s">
        <v>1490</v>
      </c>
      <c r="C652" s="16">
        <v>18.736421498999999</v>
      </c>
      <c r="D652" s="16">
        <v>10.942647289</v>
      </c>
      <c r="E652" s="16">
        <v>5.9974870190000003</v>
      </c>
      <c r="F652" s="16">
        <v>3.5335724599999998</v>
      </c>
      <c r="G652" s="16">
        <v>1.4115878100000001</v>
      </c>
      <c r="H652" s="16">
        <v>7.7937742099999987</v>
      </c>
      <c r="I652" s="16">
        <v>2.6053932799999999</v>
      </c>
      <c r="J652" s="16">
        <v>1.5260685</v>
      </c>
      <c r="K652" s="16">
        <v>2.2930087499999998</v>
      </c>
      <c r="L652" s="16">
        <v>1.36930368</v>
      </c>
      <c r="M652" s="16">
        <v>148.25588353999999</v>
      </c>
      <c r="N652" s="16">
        <v>148.13425899999999</v>
      </c>
      <c r="O652" s="16">
        <v>0.12162453999999999</v>
      </c>
      <c r="P652" s="16">
        <v>0</v>
      </c>
      <c r="Q652" s="16">
        <v>0</v>
      </c>
      <c r="R652" s="16">
        <v>166.99230503899997</v>
      </c>
      <c r="S652" s="16">
        <v>66.945957340000007</v>
      </c>
      <c r="T652" s="16">
        <v>2.6264254999999999</v>
      </c>
      <c r="U652" s="16">
        <v>13.691389390000001</v>
      </c>
      <c r="V652" s="16">
        <v>0</v>
      </c>
      <c r="W652" s="16">
        <v>0</v>
      </c>
      <c r="X652" s="16">
        <v>5.4061394000000007</v>
      </c>
      <c r="Y652" s="16">
        <v>25.608219340000002</v>
      </c>
      <c r="Z652" s="16">
        <v>0</v>
      </c>
      <c r="AA652" s="16">
        <v>114.27813097000002</v>
      </c>
      <c r="AB652" s="16">
        <v>52.714174068999995</v>
      </c>
      <c r="AC652" s="16">
        <v>0</v>
      </c>
      <c r="AD652" s="16">
        <v>0</v>
      </c>
      <c r="AE652" s="16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6">
        <v>22.251082839999999</v>
      </c>
      <c r="AM652" s="16">
        <v>22.251082839999999</v>
      </c>
      <c r="AN652" s="16">
        <v>0</v>
      </c>
      <c r="AO652" s="16">
        <v>0</v>
      </c>
      <c r="AP652" s="16">
        <v>0</v>
      </c>
      <c r="AQ652" s="16">
        <v>0</v>
      </c>
      <c r="AR652" s="16">
        <v>0</v>
      </c>
      <c r="AS652" s="16">
        <v>0</v>
      </c>
      <c r="AT652" s="16">
        <v>22.251082839999999</v>
      </c>
      <c r="AU652" s="16">
        <v>30.463091229000003</v>
      </c>
      <c r="AV652" s="16">
        <v>101.35877056</v>
      </c>
      <c r="AW652" s="16">
        <v>131.821861789</v>
      </c>
      <c r="AX652" s="16">
        <v>20.486677480000001</v>
      </c>
      <c r="AY652" s="16">
        <v>19.4673427</v>
      </c>
      <c r="AZ652" s="16">
        <v>91.867841608999996</v>
      </c>
    </row>
    <row r="653" spans="2:52" x14ac:dyDescent="0.25">
      <c r="B653" s="15" t="s">
        <v>1491</v>
      </c>
      <c r="C653" s="16">
        <v>29.291389590000001</v>
      </c>
      <c r="D653" s="16">
        <v>18.341131449999999</v>
      </c>
      <c r="E653" s="16">
        <v>5.2468588100000009</v>
      </c>
      <c r="F653" s="16">
        <v>11.362403669999999</v>
      </c>
      <c r="G653" s="16">
        <v>1.7318689700000001</v>
      </c>
      <c r="H653" s="16">
        <v>10.950258140000001</v>
      </c>
      <c r="I653" s="16">
        <v>3.4015386000000003</v>
      </c>
      <c r="J653" s="16">
        <v>1.0566396200000001</v>
      </c>
      <c r="K653" s="16">
        <v>6.18599342</v>
      </c>
      <c r="L653" s="16">
        <v>0.30608649999999998</v>
      </c>
      <c r="M653" s="16">
        <v>117.13433999999999</v>
      </c>
      <c r="N653" s="16">
        <v>117.13433999999999</v>
      </c>
      <c r="O653" s="16">
        <v>0</v>
      </c>
      <c r="P653" s="16">
        <v>0</v>
      </c>
      <c r="Q653" s="16">
        <v>0</v>
      </c>
      <c r="R653" s="16">
        <v>146.42572959</v>
      </c>
      <c r="S653" s="16">
        <v>76.330630129999989</v>
      </c>
      <c r="T653" s="16">
        <v>1.3658444999999999</v>
      </c>
      <c r="U653" s="16">
        <v>8.0044401799999996</v>
      </c>
      <c r="V653" s="16">
        <v>0</v>
      </c>
      <c r="W653" s="16">
        <v>0</v>
      </c>
      <c r="X653" s="16">
        <v>6.3764130400000001</v>
      </c>
      <c r="Y653" s="16">
        <v>27.25482457</v>
      </c>
      <c r="Z653" s="16">
        <v>0</v>
      </c>
      <c r="AA653" s="16">
        <v>119.33215242000001</v>
      </c>
      <c r="AB653" s="16">
        <v>27.093577170000003</v>
      </c>
      <c r="AC653" s="16">
        <v>0</v>
      </c>
      <c r="AD653" s="16">
        <v>0</v>
      </c>
      <c r="AE653" s="16">
        <v>0</v>
      </c>
      <c r="AF653" s="16">
        <v>0</v>
      </c>
      <c r="AG653" s="16">
        <v>0</v>
      </c>
      <c r="AH653" s="16">
        <v>0</v>
      </c>
      <c r="AI653" s="16">
        <v>0</v>
      </c>
      <c r="AJ653" s="16">
        <v>0</v>
      </c>
      <c r="AK653" s="16">
        <v>0</v>
      </c>
      <c r="AL653" s="16">
        <v>15.960974999999999</v>
      </c>
      <c r="AM653" s="16">
        <v>15.960974999999999</v>
      </c>
      <c r="AN653" s="16">
        <v>0</v>
      </c>
      <c r="AO653" s="16">
        <v>0</v>
      </c>
      <c r="AP653" s="16">
        <v>0</v>
      </c>
      <c r="AQ653" s="16">
        <v>0</v>
      </c>
      <c r="AR653" s="16">
        <v>0</v>
      </c>
      <c r="AS653" s="16">
        <v>0</v>
      </c>
      <c r="AT653" s="16">
        <v>15.960974999999999</v>
      </c>
      <c r="AU653" s="16">
        <v>11.13260217</v>
      </c>
      <c r="AV653" s="16">
        <v>46.378627999999999</v>
      </c>
      <c r="AW653" s="16">
        <v>57.511230170000005</v>
      </c>
      <c r="AX653" s="16">
        <v>2.1371920099999997</v>
      </c>
      <c r="AY653" s="16">
        <v>10.457025550000001</v>
      </c>
      <c r="AZ653" s="16">
        <v>44.91701261</v>
      </c>
    </row>
    <row r="654" spans="2:52" x14ac:dyDescent="0.25">
      <c r="B654" s="15" t="s">
        <v>1492</v>
      </c>
      <c r="C654" s="16">
        <v>5.1587078069999999</v>
      </c>
      <c r="D654" s="16">
        <v>3.2605712069999999</v>
      </c>
      <c r="E654" s="16">
        <v>2.0220144470000001</v>
      </c>
      <c r="F654" s="16">
        <v>0.91183749000000003</v>
      </c>
      <c r="G654" s="16">
        <v>0.32671927000000001</v>
      </c>
      <c r="H654" s="16">
        <v>1.8981366000000002</v>
      </c>
      <c r="I654" s="16">
        <v>0.40144656000000001</v>
      </c>
      <c r="J654" s="16">
        <v>0.76843565000000003</v>
      </c>
      <c r="K654" s="16">
        <v>0.39325981999999998</v>
      </c>
      <c r="L654" s="16">
        <v>0.33499456999999999</v>
      </c>
      <c r="M654" s="16">
        <v>61.752276000000002</v>
      </c>
      <c r="N654" s="16">
        <v>61.752276000000002</v>
      </c>
      <c r="O654" s="16">
        <v>0</v>
      </c>
      <c r="P654" s="16">
        <v>0</v>
      </c>
      <c r="Q654" s="16">
        <v>0</v>
      </c>
      <c r="R654" s="16">
        <v>66.910983806999994</v>
      </c>
      <c r="S654" s="16">
        <v>40.631681969999995</v>
      </c>
      <c r="T654" s="16">
        <v>0.93955169999999999</v>
      </c>
      <c r="U654" s="16">
        <v>4.5256353600000008</v>
      </c>
      <c r="V654" s="16">
        <v>0</v>
      </c>
      <c r="W654" s="16">
        <v>1.77866598</v>
      </c>
      <c r="X654" s="16">
        <v>0.90021668999999993</v>
      </c>
      <c r="Y654" s="16">
        <v>4.7142144899999998</v>
      </c>
      <c r="Z654" s="16">
        <v>0.45345609999999997</v>
      </c>
      <c r="AA654" s="16">
        <v>53.943422290000001</v>
      </c>
      <c r="AB654" s="16">
        <v>12.967561516999998</v>
      </c>
      <c r="AC654" s="16">
        <v>0.30635000000000001</v>
      </c>
      <c r="AD654" s="16">
        <v>0.30635000000000001</v>
      </c>
      <c r="AE654" s="16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6">
        <v>0.30635000000000001</v>
      </c>
      <c r="AL654" s="16">
        <v>8.7408598400000006</v>
      </c>
      <c r="AM654" s="16">
        <v>8.7408598400000006</v>
      </c>
      <c r="AN654" s="16">
        <v>0</v>
      </c>
      <c r="AO654" s="16">
        <v>0</v>
      </c>
      <c r="AP654" s="16">
        <v>4.5245509999999998</v>
      </c>
      <c r="AQ654" s="16">
        <v>4.5245509999999998</v>
      </c>
      <c r="AR654" s="16">
        <v>0</v>
      </c>
      <c r="AS654" s="16">
        <v>0</v>
      </c>
      <c r="AT654" s="16">
        <v>13.265410839999999</v>
      </c>
      <c r="AU654" s="16">
        <v>8.5006769999999964E-3</v>
      </c>
      <c r="AV654" s="16">
        <v>21.823253090000001</v>
      </c>
      <c r="AW654" s="16">
        <v>21.831753766999999</v>
      </c>
      <c r="AX654" s="16">
        <v>0.41775215000000004</v>
      </c>
      <c r="AY654" s="16">
        <v>4.8643939100000004</v>
      </c>
      <c r="AZ654" s="16">
        <v>16.549607707</v>
      </c>
    </row>
    <row r="655" spans="2:52" x14ac:dyDescent="0.25">
      <c r="B655" s="15" t="s">
        <v>1493</v>
      </c>
      <c r="C655" s="16">
        <v>44.544020839999995</v>
      </c>
      <c r="D655" s="16">
        <v>19.535551559999998</v>
      </c>
      <c r="E655" s="16">
        <v>8.0747768700000009</v>
      </c>
      <c r="F655" s="16">
        <v>9.5034635299999994</v>
      </c>
      <c r="G655" s="16">
        <v>1.9573111599999999</v>
      </c>
      <c r="H655" s="16">
        <v>25.008469279999996</v>
      </c>
      <c r="I655" s="16">
        <v>6.8048109700000001</v>
      </c>
      <c r="J655" s="16">
        <v>11.16693336</v>
      </c>
      <c r="K655" s="16">
        <v>6.7615711200000002</v>
      </c>
      <c r="L655" s="16">
        <v>0.27515383000000004</v>
      </c>
      <c r="M655" s="16">
        <v>68.571271999999993</v>
      </c>
      <c r="N655" s="16">
        <v>68.571271999999993</v>
      </c>
      <c r="O655" s="16">
        <v>0</v>
      </c>
      <c r="P655" s="16">
        <v>0</v>
      </c>
      <c r="Q655" s="16">
        <v>0</v>
      </c>
      <c r="R655" s="16">
        <v>113.11529284000001</v>
      </c>
      <c r="S655" s="16">
        <v>49.019976870000001</v>
      </c>
      <c r="T655" s="16">
        <v>1.7777982999999999</v>
      </c>
      <c r="U655" s="16">
        <v>11.558882990000001</v>
      </c>
      <c r="V655" s="16">
        <v>0</v>
      </c>
      <c r="W655" s="16">
        <v>0</v>
      </c>
      <c r="X655" s="16">
        <v>3.9930672299999999</v>
      </c>
      <c r="Y655" s="16">
        <v>26.22449495</v>
      </c>
      <c r="Z655" s="16">
        <v>0.77886071000000001</v>
      </c>
      <c r="AA655" s="16">
        <v>93.353081049999986</v>
      </c>
      <c r="AB655" s="16">
        <v>19.762211789999999</v>
      </c>
      <c r="AC655" s="16">
        <v>0</v>
      </c>
      <c r="AD655" s="16">
        <v>0</v>
      </c>
      <c r="AE655" s="16">
        <v>0</v>
      </c>
      <c r="AF655" s="16">
        <v>0</v>
      </c>
      <c r="AG655" s="16">
        <v>0</v>
      </c>
      <c r="AH655" s="16">
        <v>0</v>
      </c>
      <c r="AI655" s="16">
        <v>0</v>
      </c>
      <c r="AJ655" s="16">
        <v>0</v>
      </c>
      <c r="AK655" s="16">
        <v>0</v>
      </c>
      <c r="AL655" s="16">
        <v>10.946766</v>
      </c>
      <c r="AM655" s="16">
        <v>10.946766</v>
      </c>
      <c r="AN655" s="16">
        <v>0</v>
      </c>
      <c r="AO655" s="16">
        <v>0</v>
      </c>
      <c r="AP655" s="16">
        <v>2.44281412</v>
      </c>
      <c r="AQ655" s="16">
        <v>2.44281412</v>
      </c>
      <c r="AR655" s="16">
        <v>0</v>
      </c>
      <c r="AS655" s="16">
        <v>0</v>
      </c>
      <c r="AT655" s="16">
        <v>13.389580120000002</v>
      </c>
      <c r="AU655" s="16">
        <v>6.3726316699999996</v>
      </c>
      <c r="AV655" s="16">
        <v>5.45759595</v>
      </c>
      <c r="AW655" s="16">
        <v>11.830227619999999</v>
      </c>
      <c r="AX655" s="16">
        <v>2.1915054</v>
      </c>
      <c r="AY655" s="16">
        <v>1.49233225</v>
      </c>
      <c r="AZ655" s="16">
        <v>8.1463899700000013</v>
      </c>
    </row>
    <row r="656" spans="2:52" x14ac:dyDescent="0.25">
      <c r="B656" s="15" t="s">
        <v>198</v>
      </c>
      <c r="C656" s="16">
        <v>20.555987500000001</v>
      </c>
      <c r="D656" s="16">
        <v>6.4175401700000005</v>
      </c>
      <c r="E656" s="16">
        <v>2.5146521699999997</v>
      </c>
      <c r="F656" s="16">
        <v>3.4583746400000002</v>
      </c>
      <c r="G656" s="16">
        <v>0.44451335999999997</v>
      </c>
      <c r="H656" s="16">
        <v>14.13844733</v>
      </c>
      <c r="I656" s="16">
        <v>2.9646488099999999</v>
      </c>
      <c r="J656" s="16">
        <v>4.2951328799999997</v>
      </c>
      <c r="K656" s="16">
        <v>6.8448286500000002</v>
      </c>
      <c r="L656" s="16">
        <v>3.3836989999999997E-2</v>
      </c>
      <c r="M656" s="16">
        <v>71.255831999999998</v>
      </c>
      <c r="N656" s="16">
        <v>71.255831999999998</v>
      </c>
      <c r="O656" s="16">
        <v>0</v>
      </c>
      <c r="P656" s="16">
        <v>0</v>
      </c>
      <c r="Q656" s="16">
        <v>0</v>
      </c>
      <c r="R656" s="16">
        <v>91.811819499999999</v>
      </c>
      <c r="S656" s="16">
        <v>44.412661869999994</v>
      </c>
      <c r="T656" s="16">
        <v>2.7781380000000002</v>
      </c>
      <c r="U656" s="16">
        <v>6.7042055999999999</v>
      </c>
      <c r="V656" s="16">
        <v>0</v>
      </c>
      <c r="W656" s="16">
        <v>0</v>
      </c>
      <c r="X656" s="16">
        <v>13.468721589999999</v>
      </c>
      <c r="Y656" s="16">
        <v>16.14885087</v>
      </c>
      <c r="Z656" s="16">
        <v>0</v>
      </c>
      <c r="AA656" s="16">
        <v>83.512577930000006</v>
      </c>
      <c r="AB656" s="16">
        <v>8.2992415699999995</v>
      </c>
      <c r="AC656" s="16">
        <v>0</v>
      </c>
      <c r="AD656" s="16">
        <v>0</v>
      </c>
      <c r="AE656" s="16">
        <v>0</v>
      </c>
      <c r="AF656" s="16">
        <v>0</v>
      </c>
      <c r="AG656" s="16">
        <v>0</v>
      </c>
      <c r="AH656" s="16">
        <v>0</v>
      </c>
      <c r="AI656" s="16">
        <v>0</v>
      </c>
      <c r="AJ656" s="16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12.995606720000001</v>
      </c>
      <c r="AQ656" s="16">
        <v>12.995606720000001</v>
      </c>
      <c r="AR656" s="16">
        <v>0</v>
      </c>
      <c r="AS656" s="16">
        <v>0</v>
      </c>
      <c r="AT656" s="16">
        <v>12.995606720000001</v>
      </c>
      <c r="AU656" s="16">
        <v>-4.6963651500000001</v>
      </c>
      <c r="AV656" s="16">
        <v>14.389407</v>
      </c>
      <c r="AW656" s="16">
        <v>9.6930418500000002</v>
      </c>
      <c r="AX656" s="16">
        <v>0.42857303000000002</v>
      </c>
      <c r="AY656" s="16">
        <v>0</v>
      </c>
      <c r="AZ656" s="16">
        <v>9.2644688199999976</v>
      </c>
    </row>
    <row r="657" spans="2:52" x14ac:dyDescent="0.25">
      <c r="B657" s="15" t="s">
        <v>1494</v>
      </c>
      <c r="C657" s="16">
        <v>3.17936642</v>
      </c>
      <c r="D657" s="16">
        <v>1.7897062099999996</v>
      </c>
      <c r="E657" s="16">
        <v>0.89554192999999993</v>
      </c>
      <c r="F657" s="16">
        <v>0.59670809999999996</v>
      </c>
      <c r="G657" s="16">
        <v>0.29745618000000001</v>
      </c>
      <c r="H657" s="16">
        <v>1.38966021</v>
      </c>
      <c r="I657" s="16">
        <v>0.35314491999999997</v>
      </c>
      <c r="J657" s="16">
        <v>0.29449500000000001</v>
      </c>
      <c r="K657" s="16">
        <v>0.45542431</v>
      </c>
      <c r="L657" s="16">
        <v>0.28659597999999997</v>
      </c>
      <c r="M657" s="16">
        <v>61.400190000000002</v>
      </c>
      <c r="N657" s="16">
        <v>61.400190000000002</v>
      </c>
      <c r="O657" s="16">
        <v>0</v>
      </c>
      <c r="P657" s="16">
        <v>0</v>
      </c>
      <c r="Q657" s="16">
        <v>0</v>
      </c>
      <c r="R657" s="16">
        <v>64.579556420000003</v>
      </c>
      <c r="S657" s="16">
        <v>45.580636950000006</v>
      </c>
      <c r="T657" s="16">
        <v>0.52234999999999998</v>
      </c>
      <c r="U657" s="16">
        <v>4.86440435</v>
      </c>
      <c r="V657" s="16">
        <v>0</v>
      </c>
      <c r="W657" s="16">
        <v>0</v>
      </c>
      <c r="X657" s="16">
        <v>2.2418851800000001</v>
      </c>
      <c r="Y657" s="16">
        <v>5.6520620499999996</v>
      </c>
      <c r="Z657" s="16">
        <v>0</v>
      </c>
      <c r="AA657" s="16">
        <v>58.861338530000005</v>
      </c>
      <c r="AB657" s="16">
        <v>5.71821789</v>
      </c>
      <c r="AC657" s="16">
        <v>0</v>
      </c>
      <c r="AD657" s="16">
        <v>0</v>
      </c>
      <c r="AE657" s="16">
        <v>0</v>
      </c>
      <c r="AF657" s="16">
        <v>0</v>
      </c>
      <c r="AG657" s="16">
        <v>0</v>
      </c>
      <c r="AH657" s="16">
        <v>0</v>
      </c>
      <c r="AI657" s="16">
        <v>0</v>
      </c>
      <c r="AJ657" s="16">
        <v>0</v>
      </c>
      <c r="AK657" s="16">
        <v>0</v>
      </c>
      <c r="AL657" s="16">
        <v>2.8773370099999998</v>
      </c>
      <c r="AM657" s="16">
        <v>2.8773370099999998</v>
      </c>
      <c r="AN657" s="16">
        <v>0</v>
      </c>
      <c r="AO657" s="16">
        <v>0</v>
      </c>
      <c r="AP657" s="16">
        <v>0</v>
      </c>
      <c r="AQ657" s="16">
        <v>0</v>
      </c>
      <c r="AR657" s="16">
        <v>0</v>
      </c>
      <c r="AS657" s="16">
        <v>0</v>
      </c>
      <c r="AT657" s="16">
        <v>2.8773370099999998</v>
      </c>
      <c r="AU657" s="16">
        <v>2.8408808799999998</v>
      </c>
      <c r="AV657" s="16">
        <v>12.525581650000001</v>
      </c>
      <c r="AW657" s="16">
        <v>15.36646253</v>
      </c>
      <c r="AX657" s="16">
        <v>0</v>
      </c>
      <c r="AY657" s="16">
        <v>0</v>
      </c>
      <c r="AZ657" s="16">
        <v>15.36646253</v>
      </c>
    </row>
    <row r="658" spans="2:52" x14ac:dyDescent="0.25">
      <c r="B658" s="15" t="s">
        <v>1446</v>
      </c>
      <c r="C658" s="16">
        <v>9.9940089950000015</v>
      </c>
      <c r="D658" s="16">
        <v>4.1309823750000003</v>
      </c>
      <c r="E658" s="16">
        <v>2.1199994450000004</v>
      </c>
      <c r="F658" s="16">
        <v>1.5375719999999999</v>
      </c>
      <c r="G658" s="16">
        <v>0.47341093000000001</v>
      </c>
      <c r="H658" s="16">
        <v>5.8630266200000003</v>
      </c>
      <c r="I658" s="16">
        <v>1.23602379</v>
      </c>
      <c r="J658" s="16">
        <v>0.66585799999999995</v>
      </c>
      <c r="K658" s="16">
        <v>3.6982255799999999</v>
      </c>
      <c r="L658" s="16">
        <v>0.26291924999999999</v>
      </c>
      <c r="M658" s="16">
        <v>66.196078999999997</v>
      </c>
      <c r="N658" s="16">
        <v>66.196078999999997</v>
      </c>
      <c r="O658" s="16">
        <v>0</v>
      </c>
      <c r="P658" s="16">
        <v>0</v>
      </c>
      <c r="Q658" s="16">
        <v>0</v>
      </c>
      <c r="R658" s="16">
        <v>76.190087994999999</v>
      </c>
      <c r="S658" s="16">
        <v>42.670458880000005</v>
      </c>
      <c r="T658" s="16">
        <v>4.9662664100000002</v>
      </c>
      <c r="U658" s="16">
        <v>4.9017058899999997</v>
      </c>
      <c r="V658" s="16">
        <v>0</v>
      </c>
      <c r="W658" s="16">
        <v>1.4439599999999999</v>
      </c>
      <c r="X658" s="16">
        <v>1.10371245</v>
      </c>
      <c r="Y658" s="16">
        <v>6.7249047000000006</v>
      </c>
      <c r="Z658" s="16">
        <v>0</v>
      </c>
      <c r="AA658" s="16">
        <v>61.811008330000014</v>
      </c>
      <c r="AB658" s="16">
        <v>14.379079664999999</v>
      </c>
      <c r="AC658" s="16">
        <v>0</v>
      </c>
      <c r="AD658" s="16">
        <v>0</v>
      </c>
      <c r="AE658" s="16">
        <v>0</v>
      </c>
      <c r="AF658" s="16">
        <v>0</v>
      </c>
      <c r="AG658" s="16">
        <v>0</v>
      </c>
      <c r="AH658" s="16">
        <v>0</v>
      </c>
      <c r="AI658" s="16">
        <v>0</v>
      </c>
      <c r="AJ658" s="16">
        <v>0</v>
      </c>
      <c r="AK658" s="16">
        <v>0</v>
      </c>
      <c r="AL658" s="16">
        <v>18.269008109999998</v>
      </c>
      <c r="AM658" s="16">
        <v>18.269008109999998</v>
      </c>
      <c r="AN658" s="16">
        <v>0</v>
      </c>
      <c r="AO658" s="16">
        <v>0</v>
      </c>
      <c r="AP658" s="16">
        <v>1.35398756</v>
      </c>
      <c r="AQ658" s="16">
        <v>1.35398756</v>
      </c>
      <c r="AR658" s="16">
        <v>0</v>
      </c>
      <c r="AS658" s="16">
        <v>0</v>
      </c>
      <c r="AT658" s="16">
        <v>19.622995669999998</v>
      </c>
      <c r="AU658" s="16">
        <v>-5.243916005</v>
      </c>
      <c r="AV658" s="16">
        <v>18.905745470000003</v>
      </c>
      <c r="AW658" s="16">
        <v>13.661829465</v>
      </c>
      <c r="AX658" s="16">
        <v>0.61440171999999993</v>
      </c>
      <c r="AY658" s="16">
        <v>6.0448799800000002</v>
      </c>
      <c r="AZ658" s="16">
        <v>7.0025477650000001</v>
      </c>
    </row>
    <row r="659" spans="2:52" x14ac:dyDescent="0.25">
      <c r="B659" s="15" t="s">
        <v>329</v>
      </c>
      <c r="C659" s="16">
        <v>15.735626263999999</v>
      </c>
      <c r="D659" s="16">
        <v>5.7428312039999998</v>
      </c>
      <c r="E659" s="16">
        <v>2.560514704</v>
      </c>
      <c r="F659" s="16">
        <v>2.20653648</v>
      </c>
      <c r="G659" s="16">
        <v>0.97578001999999997</v>
      </c>
      <c r="H659" s="16">
        <v>9.9927950599999988</v>
      </c>
      <c r="I659" s="16">
        <v>2.2571992000000001</v>
      </c>
      <c r="J659" s="16">
        <v>2.1373133700000002</v>
      </c>
      <c r="K659" s="16">
        <v>4.9425203799999995</v>
      </c>
      <c r="L659" s="16">
        <v>0.65576210999999995</v>
      </c>
      <c r="M659" s="16">
        <v>80.299254050000002</v>
      </c>
      <c r="N659" s="16">
        <v>75.045854000000006</v>
      </c>
      <c r="O659" s="16">
        <v>0</v>
      </c>
      <c r="P659" s="16">
        <v>5.2504000499999997</v>
      </c>
      <c r="Q659" s="16">
        <v>3.0000000000000001E-3</v>
      </c>
      <c r="R659" s="16">
        <v>96.034880313999992</v>
      </c>
      <c r="S659" s="16">
        <v>45.815785939999998</v>
      </c>
      <c r="T659" s="16">
        <v>0.88492978</v>
      </c>
      <c r="U659" s="16">
        <v>4.6942850999999992</v>
      </c>
      <c r="V659" s="16">
        <v>0</v>
      </c>
      <c r="W659" s="16">
        <v>0</v>
      </c>
      <c r="X659" s="16">
        <v>2.8748638799999999</v>
      </c>
      <c r="Y659" s="16">
        <v>10.49139147</v>
      </c>
      <c r="Z659" s="16">
        <v>0</v>
      </c>
      <c r="AA659" s="16">
        <v>64.761256169999996</v>
      </c>
      <c r="AB659" s="16">
        <v>31.273624144000003</v>
      </c>
      <c r="AC659" s="16">
        <v>0</v>
      </c>
      <c r="AD659" s="16">
        <v>0</v>
      </c>
      <c r="AE659" s="16">
        <v>0</v>
      </c>
      <c r="AF659" s="16">
        <v>0</v>
      </c>
      <c r="AG659" s="16">
        <v>0</v>
      </c>
      <c r="AH659" s="16">
        <v>0</v>
      </c>
      <c r="AI659" s="16">
        <v>0</v>
      </c>
      <c r="AJ659" s="16">
        <v>0</v>
      </c>
      <c r="AK659" s="16">
        <v>0</v>
      </c>
      <c r="AL659" s="16">
        <v>16.127962329999999</v>
      </c>
      <c r="AM659" s="16">
        <v>16.127962329999999</v>
      </c>
      <c r="AN659" s="16">
        <v>0</v>
      </c>
      <c r="AO659" s="16">
        <v>0</v>
      </c>
      <c r="AP659" s="16">
        <v>0</v>
      </c>
      <c r="AQ659" s="16">
        <v>0</v>
      </c>
      <c r="AR659" s="16">
        <v>0</v>
      </c>
      <c r="AS659" s="16">
        <v>0</v>
      </c>
      <c r="AT659" s="16">
        <v>16.127962329999999</v>
      </c>
      <c r="AU659" s="16">
        <v>15.145661813999999</v>
      </c>
      <c r="AV659" s="16">
        <v>70.072279109999997</v>
      </c>
      <c r="AW659" s="16">
        <v>85.21794092399999</v>
      </c>
      <c r="AX659" s="16">
        <v>0.85784800000000005</v>
      </c>
      <c r="AY659" s="16">
        <v>14.320368890000001</v>
      </c>
      <c r="AZ659" s="16">
        <v>70.039724033999988</v>
      </c>
    </row>
    <row r="660" spans="2:52" x14ac:dyDescent="0.25">
      <c r="B660" s="24" t="s">
        <v>1582</v>
      </c>
      <c r="C660" s="25">
        <f t="shared" ref="C660:AZ660" si="55">SUM(C646:C659)</f>
        <v>195.939489001</v>
      </c>
      <c r="D660" s="25">
        <f t="shared" si="55"/>
        <v>89.320141921000001</v>
      </c>
      <c r="E660" s="25">
        <f t="shared" si="55"/>
        <v>38.691359521000003</v>
      </c>
      <c r="F660" s="25">
        <f t="shared" si="55"/>
        <v>39.729285809999993</v>
      </c>
      <c r="G660" s="25">
        <f t="shared" si="55"/>
        <v>10.89949659</v>
      </c>
      <c r="H660" s="25">
        <f t="shared" si="55"/>
        <v>106.61934708000001</v>
      </c>
      <c r="I660" s="25">
        <f t="shared" si="55"/>
        <v>25.540192210000001</v>
      </c>
      <c r="J660" s="25">
        <f t="shared" si="55"/>
        <v>25.898229790000002</v>
      </c>
      <c r="K660" s="25">
        <f t="shared" si="55"/>
        <v>50.367658219999988</v>
      </c>
      <c r="L660" s="25">
        <f t="shared" si="55"/>
        <v>4.8132668600000006</v>
      </c>
      <c r="M660" s="25">
        <f t="shared" si="55"/>
        <v>1205.24651221</v>
      </c>
      <c r="N660" s="25">
        <f t="shared" si="55"/>
        <v>1199.103762</v>
      </c>
      <c r="O660" s="25">
        <f t="shared" si="55"/>
        <v>0.49132089000000001</v>
      </c>
      <c r="P660" s="25">
        <f t="shared" si="55"/>
        <v>5.3953000499999995</v>
      </c>
      <c r="Q660" s="25">
        <f t="shared" si="55"/>
        <v>0.25612926999999996</v>
      </c>
      <c r="R660" s="25">
        <f t="shared" si="55"/>
        <v>1401.1860012110001</v>
      </c>
      <c r="S660" s="25">
        <f t="shared" si="55"/>
        <v>699.86064957999986</v>
      </c>
      <c r="T660" s="25">
        <f t="shared" si="55"/>
        <v>19.715262120000002</v>
      </c>
      <c r="U660" s="25">
        <f t="shared" si="55"/>
        <v>99.455690260000011</v>
      </c>
      <c r="V660" s="25">
        <f t="shared" si="55"/>
        <v>0</v>
      </c>
      <c r="W660" s="25">
        <f t="shared" si="55"/>
        <v>3.2226259800000001</v>
      </c>
      <c r="X660" s="25">
        <f t="shared" si="55"/>
        <v>77.940979080000005</v>
      </c>
      <c r="Y660" s="25">
        <f t="shared" si="55"/>
        <v>191.56107362</v>
      </c>
      <c r="Z660" s="25">
        <f t="shared" si="55"/>
        <v>3.56159917</v>
      </c>
      <c r="AA660" s="25">
        <f t="shared" si="55"/>
        <v>1095.3178798100002</v>
      </c>
      <c r="AB660" s="25">
        <f t="shared" si="55"/>
        <v>305.868121401</v>
      </c>
      <c r="AC660" s="25">
        <f t="shared" si="55"/>
        <v>0.30635000000000001</v>
      </c>
      <c r="AD660" s="25">
        <f t="shared" si="55"/>
        <v>0.30635000000000001</v>
      </c>
      <c r="AE660" s="25">
        <f t="shared" si="55"/>
        <v>0</v>
      </c>
      <c r="AF660" s="25">
        <f t="shared" si="55"/>
        <v>0</v>
      </c>
      <c r="AG660" s="25">
        <f t="shared" si="55"/>
        <v>0</v>
      </c>
      <c r="AH660" s="25">
        <f t="shared" si="55"/>
        <v>0</v>
      </c>
      <c r="AI660" s="25">
        <f t="shared" si="55"/>
        <v>0</v>
      </c>
      <c r="AJ660" s="25">
        <f t="shared" si="55"/>
        <v>0</v>
      </c>
      <c r="AK660" s="25">
        <f t="shared" si="55"/>
        <v>0.30635000000000001</v>
      </c>
      <c r="AL660" s="25">
        <f t="shared" si="55"/>
        <v>142.10840365000001</v>
      </c>
      <c r="AM660" s="25">
        <f t="shared" si="55"/>
        <v>142.10840365000001</v>
      </c>
      <c r="AN660" s="25">
        <f t="shared" si="55"/>
        <v>0</v>
      </c>
      <c r="AO660" s="25">
        <f t="shared" si="55"/>
        <v>0</v>
      </c>
      <c r="AP660" s="25">
        <f t="shared" si="55"/>
        <v>29.487222520000003</v>
      </c>
      <c r="AQ660" s="25">
        <f t="shared" si="55"/>
        <v>29.487222520000003</v>
      </c>
      <c r="AR660" s="25">
        <f t="shared" si="55"/>
        <v>0</v>
      </c>
      <c r="AS660" s="25">
        <f t="shared" si="55"/>
        <v>0</v>
      </c>
      <c r="AT660" s="25">
        <f t="shared" si="55"/>
        <v>171.59562617</v>
      </c>
      <c r="AU660" s="25">
        <f t="shared" si="55"/>
        <v>134.578845231</v>
      </c>
      <c r="AV660" s="25">
        <f t="shared" si="55"/>
        <v>414.70476528999995</v>
      </c>
      <c r="AW660" s="25">
        <f t="shared" si="55"/>
        <v>549.28361052100001</v>
      </c>
      <c r="AX660" s="25">
        <f t="shared" si="55"/>
        <v>35.165701819999995</v>
      </c>
      <c r="AY660" s="25">
        <f t="shared" si="55"/>
        <v>84.073561529999992</v>
      </c>
      <c r="AZ660" s="25">
        <f t="shared" si="55"/>
        <v>430.04434717100003</v>
      </c>
    </row>
    <row r="661" spans="2:52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2:52" x14ac:dyDescent="0.25">
      <c r="B662" s="14" t="s">
        <v>1469</v>
      </c>
    </row>
    <row r="663" spans="2:52" x14ac:dyDescent="0.25">
      <c r="B663" s="15" t="s">
        <v>1495</v>
      </c>
      <c r="C663" s="16">
        <v>9.561254203999999</v>
      </c>
      <c r="D663" s="16">
        <v>5.6844423439999998</v>
      </c>
      <c r="E663" s="16">
        <v>3.4134974639999998</v>
      </c>
      <c r="F663" s="16">
        <v>1.9747012800000001</v>
      </c>
      <c r="G663" s="16">
        <v>0.2962436</v>
      </c>
      <c r="H663" s="16">
        <v>3.8768118599999997</v>
      </c>
      <c r="I663" s="16">
        <v>1.24099599</v>
      </c>
      <c r="J663" s="16">
        <v>0.54287512999999998</v>
      </c>
      <c r="K663" s="16">
        <v>1.5267601399999999</v>
      </c>
      <c r="L663" s="16">
        <v>0.56618059999999992</v>
      </c>
      <c r="M663" s="16">
        <v>115.73972690000001</v>
      </c>
      <c r="N663" s="16">
        <v>115.711704</v>
      </c>
      <c r="O663" s="16">
        <v>2.80229E-2</v>
      </c>
      <c r="P663" s="16">
        <v>0</v>
      </c>
      <c r="Q663" s="16">
        <v>0</v>
      </c>
      <c r="R663" s="16">
        <v>125.300981104</v>
      </c>
      <c r="S663" s="16">
        <v>37.447788129999999</v>
      </c>
      <c r="T663" s="16">
        <v>0.83052915000000005</v>
      </c>
      <c r="U663" s="16">
        <v>4.9818895699999999</v>
      </c>
      <c r="V663" s="16">
        <v>0</v>
      </c>
      <c r="W663" s="16">
        <v>0.39990034000000002</v>
      </c>
      <c r="X663" s="16">
        <v>3.2373334599999999</v>
      </c>
      <c r="Y663" s="16">
        <v>9.5765512200000007</v>
      </c>
      <c r="Z663" s="16">
        <v>0</v>
      </c>
      <c r="AA663" s="16">
        <v>56.473991870000006</v>
      </c>
      <c r="AB663" s="16">
        <v>68.826989233999996</v>
      </c>
      <c r="AC663" s="16">
        <v>0</v>
      </c>
      <c r="AD663" s="16">
        <v>0</v>
      </c>
      <c r="AE663" s="16">
        <v>0</v>
      </c>
      <c r="AF663" s="16">
        <v>0</v>
      </c>
      <c r="AG663" s="16">
        <v>0</v>
      </c>
      <c r="AH663" s="16">
        <v>0</v>
      </c>
      <c r="AI663" s="16">
        <v>0</v>
      </c>
      <c r="AJ663" s="16">
        <v>0</v>
      </c>
      <c r="AK663" s="16">
        <v>0</v>
      </c>
      <c r="AL663" s="16">
        <v>4.37741354</v>
      </c>
      <c r="AM663" s="16">
        <v>4.37741354</v>
      </c>
      <c r="AN663" s="16">
        <v>0</v>
      </c>
      <c r="AO663" s="16">
        <v>0</v>
      </c>
      <c r="AP663" s="16">
        <v>0</v>
      </c>
      <c r="AQ663" s="16">
        <v>0</v>
      </c>
      <c r="AR663" s="16">
        <v>0</v>
      </c>
      <c r="AS663" s="16">
        <v>0</v>
      </c>
      <c r="AT663" s="16">
        <v>4.37741354</v>
      </c>
      <c r="AU663" s="16">
        <v>64.449575694000004</v>
      </c>
      <c r="AV663" s="16">
        <v>47.248356999999999</v>
      </c>
      <c r="AW663" s="16">
        <v>111.69793269399999</v>
      </c>
      <c r="AX663" s="16">
        <v>9.6224393699999986</v>
      </c>
      <c r="AY663" s="16">
        <v>2.1047103799999998</v>
      </c>
      <c r="AZ663" s="16">
        <v>99.970782943999993</v>
      </c>
    </row>
    <row r="664" spans="2:52" x14ac:dyDescent="0.25">
      <c r="B664" s="15" t="s">
        <v>1496</v>
      </c>
      <c r="C664" s="16">
        <v>2.0174947600000004</v>
      </c>
      <c r="D664" s="16">
        <v>1.6003301500000002</v>
      </c>
      <c r="E664" s="16">
        <v>1.1162713700000002</v>
      </c>
      <c r="F664" s="16">
        <v>0.11233356</v>
      </c>
      <c r="G664" s="16">
        <v>0.37172521999999997</v>
      </c>
      <c r="H664" s="16">
        <v>0.41716460999999999</v>
      </c>
      <c r="I664" s="16">
        <v>0.10012456</v>
      </c>
      <c r="J664" s="16">
        <v>6.9606149999999992E-2</v>
      </c>
      <c r="K664" s="16">
        <v>0</v>
      </c>
      <c r="L664" s="16">
        <v>0.24743389999999998</v>
      </c>
      <c r="M664" s="16">
        <v>32.384756000000003</v>
      </c>
      <c r="N664" s="16">
        <v>31.778928000000001</v>
      </c>
      <c r="O664" s="16">
        <v>0</v>
      </c>
      <c r="P664" s="16">
        <v>0</v>
      </c>
      <c r="Q664" s="16">
        <v>0.60582800000000003</v>
      </c>
      <c r="R664" s="16">
        <v>34.402250760000001</v>
      </c>
      <c r="S664" s="16">
        <v>23.125774320000001</v>
      </c>
      <c r="T664" s="16">
        <v>0</v>
      </c>
      <c r="U664" s="16">
        <v>2.3685736299999998</v>
      </c>
      <c r="V664" s="16">
        <v>0</v>
      </c>
      <c r="W664" s="16">
        <v>0</v>
      </c>
      <c r="X664" s="16">
        <v>0.36021720000000002</v>
      </c>
      <c r="Y664" s="16">
        <v>1.42697268</v>
      </c>
      <c r="Z664" s="16">
        <v>0</v>
      </c>
      <c r="AA664" s="16">
        <v>27.281537829999998</v>
      </c>
      <c r="AB664" s="16">
        <v>7.1207129300000007</v>
      </c>
      <c r="AC664" s="16">
        <v>0</v>
      </c>
      <c r="AD664" s="16">
        <v>0</v>
      </c>
      <c r="AE664" s="16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0</v>
      </c>
      <c r="AL664" s="16">
        <v>2.5999999999999999E-2</v>
      </c>
      <c r="AM664" s="16">
        <v>2.5999999999999999E-2</v>
      </c>
      <c r="AN664" s="16">
        <v>0</v>
      </c>
      <c r="AO664" s="16">
        <v>0</v>
      </c>
      <c r="AP664" s="16">
        <v>0</v>
      </c>
      <c r="AQ664" s="16">
        <v>0</v>
      </c>
      <c r="AR664" s="16">
        <v>0</v>
      </c>
      <c r="AS664" s="16">
        <v>0</v>
      </c>
      <c r="AT664" s="16">
        <v>2.5999999999999999E-2</v>
      </c>
      <c r="AU664" s="16">
        <v>7.0947129300000009</v>
      </c>
      <c r="AV664" s="16">
        <v>21.491506999999999</v>
      </c>
      <c r="AW664" s="16">
        <v>28.586219929999999</v>
      </c>
      <c r="AX664" s="16">
        <v>0.24056263</v>
      </c>
      <c r="AY664" s="16">
        <v>0</v>
      </c>
      <c r="AZ664" s="16">
        <v>28.345657299999996</v>
      </c>
    </row>
    <row r="665" spans="2:52" x14ac:dyDescent="0.25">
      <c r="B665" s="15" t="s">
        <v>1497</v>
      </c>
      <c r="C665" s="16">
        <v>3.3581847460000001</v>
      </c>
      <c r="D665" s="16">
        <v>0.91268097599999998</v>
      </c>
      <c r="E665" s="16">
        <v>0.34867765599999995</v>
      </c>
      <c r="F665" s="16">
        <v>0.43102903000000004</v>
      </c>
      <c r="G665" s="16">
        <v>0.13297428999999999</v>
      </c>
      <c r="H665" s="16">
        <v>2.4455037700000002</v>
      </c>
      <c r="I665" s="16">
        <v>1.07996833</v>
      </c>
      <c r="J665" s="16">
        <v>0.43766862000000001</v>
      </c>
      <c r="K665" s="16">
        <v>0.81876097999999997</v>
      </c>
      <c r="L665" s="16">
        <v>0.10910584</v>
      </c>
      <c r="M665" s="16">
        <v>47.947679999999998</v>
      </c>
      <c r="N665" s="16">
        <v>47.947679999999998</v>
      </c>
      <c r="O665" s="16">
        <v>0</v>
      </c>
      <c r="P665" s="16">
        <v>0</v>
      </c>
      <c r="Q665" s="16">
        <v>0</v>
      </c>
      <c r="R665" s="16">
        <v>51.305864745999997</v>
      </c>
      <c r="S665" s="16">
        <v>33.371866449999999</v>
      </c>
      <c r="T665" s="16">
        <v>0</v>
      </c>
      <c r="U665" s="16">
        <v>4.9242913099999992</v>
      </c>
      <c r="V665" s="16">
        <v>0</v>
      </c>
      <c r="W665" s="16">
        <v>0</v>
      </c>
      <c r="X665" s="16">
        <v>4.5420390499999996</v>
      </c>
      <c r="Y665" s="16">
        <v>4.0821668500000001</v>
      </c>
      <c r="Z665" s="16">
        <v>0.59866986</v>
      </c>
      <c r="AA665" s="16">
        <v>47.519033519999994</v>
      </c>
      <c r="AB665" s="16">
        <v>3.7868312260000003</v>
      </c>
      <c r="AC665" s="16">
        <v>0</v>
      </c>
      <c r="AD665" s="16">
        <v>0</v>
      </c>
      <c r="AE665" s="16">
        <v>0</v>
      </c>
      <c r="AF665" s="16">
        <v>0</v>
      </c>
      <c r="AG665" s="16">
        <v>0</v>
      </c>
      <c r="AH665" s="16">
        <v>0</v>
      </c>
      <c r="AI665" s="16">
        <v>0</v>
      </c>
      <c r="AJ665" s="16">
        <v>0</v>
      </c>
      <c r="AK665" s="16">
        <v>0</v>
      </c>
      <c r="AL665" s="16">
        <v>1.0741879999999999</v>
      </c>
      <c r="AM665" s="16">
        <v>1.0741879999999999</v>
      </c>
      <c r="AN665" s="16">
        <v>0</v>
      </c>
      <c r="AO665" s="16">
        <v>0</v>
      </c>
      <c r="AP665" s="16">
        <v>1.0778021799999999</v>
      </c>
      <c r="AQ665" s="16">
        <v>1.0778021799999999</v>
      </c>
      <c r="AR665" s="16">
        <v>0</v>
      </c>
      <c r="AS665" s="16">
        <v>0</v>
      </c>
      <c r="AT665" s="16">
        <v>2.1519901799999999</v>
      </c>
      <c r="AU665" s="16">
        <v>1.634841046</v>
      </c>
      <c r="AV665" s="16">
        <v>3.8603170000000002</v>
      </c>
      <c r="AW665" s="16">
        <v>5.4951580459999994</v>
      </c>
      <c r="AX665" s="16">
        <v>0.78075418000000008</v>
      </c>
      <c r="AY665" s="16">
        <v>2.7510108199999999</v>
      </c>
      <c r="AZ665" s="16">
        <v>1.9633930460000002</v>
      </c>
    </row>
    <row r="666" spans="2:52" x14ac:dyDescent="0.25">
      <c r="B666" s="15" t="s">
        <v>1498</v>
      </c>
      <c r="C666" s="16">
        <v>1.953696707</v>
      </c>
      <c r="D666" s="16">
        <v>1.072436277</v>
      </c>
      <c r="E666" s="16">
        <v>0.698942277</v>
      </c>
      <c r="F666" s="16">
        <v>0.20560999999999999</v>
      </c>
      <c r="G666" s="16">
        <v>0.16788400000000001</v>
      </c>
      <c r="H666" s="16">
        <v>0.88126043000000009</v>
      </c>
      <c r="I666" s="16">
        <v>0.4112999</v>
      </c>
      <c r="J666" s="16">
        <v>0.16156499999999999</v>
      </c>
      <c r="K666" s="16">
        <v>0.30839553000000003</v>
      </c>
      <c r="L666" s="16">
        <v>0</v>
      </c>
      <c r="M666" s="16">
        <v>112.925808</v>
      </c>
      <c r="N666" s="16">
        <v>112.925808</v>
      </c>
      <c r="O666" s="16">
        <v>0</v>
      </c>
      <c r="P666" s="16">
        <v>0</v>
      </c>
      <c r="Q666" s="16">
        <v>0</v>
      </c>
      <c r="R666" s="16">
        <v>114.879504707</v>
      </c>
      <c r="S666" s="16">
        <v>43.440139880000004</v>
      </c>
      <c r="T666" s="16">
        <v>5.7599999999999998E-2</v>
      </c>
      <c r="U666" s="16">
        <v>9.9105886699999992</v>
      </c>
      <c r="V666" s="16">
        <v>0</v>
      </c>
      <c r="W666" s="16">
        <v>0</v>
      </c>
      <c r="X666" s="16">
        <v>2.0070649</v>
      </c>
      <c r="Y666" s="16">
        <v>6.4798487699999994</v>
      </c>
      <c r="Z666" s="16">
        <v>0</v>
      </c>
      <c r="AA666" s="16">
        <v>61.89524222</v>
      </c>
      <c r="AB666" s="16">
        <v>52.984262487000002</v>
      </c>
      <c r="AC666" s="16">
        <v>0</v>
      </c>
      <c r="AD666" s="16">
        <v>0</v>
      </c>
      <c r="AE666" s="16">
        <v>0</v>
      </c>
      <c r="AF666" s="16">
        <v>0</v>
      </c>
      <c r="AG666" s="16">
        <v>0</v>
      </c>
      <c r="AH666" s="16">
        <v>0</v>
      </c>
      <c r="AI666" s="16">
        <v>0</v>
      </c>
      <c r="AJ666" s="16">
        <v>0</v>
      </c>
      <c r="AK666" s="16">
        <v>0</v>
      </c>
      <c r="AL666" s="16">
        <v>0.36659999999999998</v>
      </c>
      <c r="AM666" s="16">
        <v>0.36659999999999998</v>
      </c>
      <c r="AN666" s="16">
        <v>0</v>
      </c>
      <c r="AO666" s="16">
        <v>0</v>
      </c>
      <c r="AP666" s="16">
        <v>8.2150617300000004</v>
      </c>
      <c r="AQ666" s="16">
        <v>8.2150617300000004</v>
      </c>
      <c r="AR666" s="16">
        <v>0</v>
      </c>
      <c r="AS666" s="16">
        <v>0</v>
      </c>
      <c r="AT666" s="16">
        <v>8.5816617300000004</v>
      </c>
      <c r="AU666" s="16">
        <v>44.402600757000002</v>
      </c>
      <c r="AV666" s="16">
        <v>5.4816729999999998</v>
      </c>
      <c r="AW666" s="16">
        <v>49.884273757000003</v>
      </c>
      <c r="AX666" s="16">
        <v>4.0738789999999998</v>
      </c>
      <c r="AY666" s="16">
        <v>0</v>
      </c>
      <c r="AZ666" s="16">
        <v>45.810394756999997</v>
      </c>
    </row>
    <row r="667" spans="2:52" x14ac:dyDescent="0.25">
      <c r="B667" s="15" t="s">
        <v>1499</v>
      </c>
      <c r="C667" s="16">
        <v>63.224546796999988</v>
      </c>
      <c r="D667" s="16">
        <v>51.783920216999995</v>
      </c>
      <c r="E667" s="16">
        <v>38.960114166999993</v>
      </c>
      <c r="F667" s="16">
        <v>11.77993216</v>
      </c>
      <c r="G667" s="16">
        <v>1.04387389</v>
      </c>
      <c r="H667" s="16">
        <v>11.440626579999998</v>
      </c>
      <c r="I667" s="16">
        <v>3.0167095099999996</v>
      </c>
      <c r="J667" s="16">
        <v>0.41234080000000001</v>
      </c>
      <c r="K667" s="16">
        <v>1.4321423799999999</v>
      </c>
      <c r="L667" s="16">
        <v>6.5794338899999998</v>
      </c>
      <c r="M667" s="16">
        <v>176.18339915000001</v>
      </c>
      <c r="N667" s="16">
        <v>137.180196</v>
      </c>
      <c r="O667" s="16">
        <v>39.003203149999997</v>
      </c>
      <c r="P667" s="16">
        <v>0</v>
      </c>
      <c r="Q667" s="16">
        <v>0</v>
      </c>
      <c r="R667" s="16">
        <v>239.407945947</v>
      </c>
      <c r="S667" s="16">
        <v>127.95885906000001</v>
      </c>
      <c r="T667" s="16">
        <v>11.931002210000001</v>
      </c>
      <c r="U667" s="16">
        <v>10.48252243</v>
      </c>
      <c r="V667" s="16">
        <v>0</v>
      </c>
      <c r="W667" s="16">
        <v>0</v>
      </c>
      <c r="X667" s="16">
        <v>13.388202</v>
      </c>
      <c r="Y667" s="16">
        <v>13.8664579</v>
      </c>
      <c r="Z667" s="16">
        <v>0</v>
      </c>
      <c r="AA667" s="16">
        <v>177.62704360000004</v>
      </c>
      <c r="AB667" s="16">
        <v>61.780902347000001</v>
      </c>
      <c r="AC667" s="16">
        <v>0</v>
      </c>
      <c r="AD667" s="16">
        <v>0</v>
      </c>
      <c r="AE667" s="16">
        <v>0</v>
      </c>
      <c r="AF667" s="16">
        <v>0</v>
      </c>
      <c r="AG667" s="16">
        <v>0</v>
      </c>
      <c r="AH667" s="16">
        <v>0</v>
      </c>
      <c r="AI667" s="16">
        <v>0</v>
      </c>
      <c r="AJ667" s="16">
        <v>0</v>
      </c>
      <c r="AK667" s="16">
        <v>0</v>
      </c>
      <c r="AL667" s="16">
        <v>4.6229838000000001</v>
      </c>
      <c r="AM667" s="16">
        <v>4.6229838000000001</v>
      </c>
      <c r="AN667" s="16">
        <v>0</v>
      </c>
      <c r="AO667" s="16">
        <v>0</v>
      </c>
      <c r="AP667" s="16">
        <v>0</v>
      </c>
      <c r="AQ667" s="16">
        <v>0</v>
      </c>
      <c r="AR667" s="16">
        <v>0</v>
      </c>
      <c r="AS667" s="16">
        <v>0</v>
      </c>
      <c r="AT667" s="16">
        <v>4.6229838000000001</v>
      </c>
      <c r="AU667" s="16">
        <v>57.157918547000001</v>
      </c>
      <c r="AV667" s="16">
        <v>128.0897684</v>
      </c>
      <c r="AW667" s="16">
        <v>185.24768694700001</v>
      </c>
      <c r="AX667" s="16">
        <v>22.94265257</v>
      </c>
      <c r="AY667" s="16">
        <v>0</v>
      </c>
      <c r="AZ667" s="16">
        <v>162.305034377</v>
      </c>
    </row>
    <row r="668" spans="2:52" x14ac:dyDescent="0.25">
      <c r="B668" s="15" t="s">
        <v>1500</v>
      </c>
      <c r="C668" s="16">
        <v>21.400964611000003</v>
      </c>
      <c r="D668" s="16">
        <v>9.7482291510000003</v>
      </c>
      <c r="E668" s="16">
        <v>4.0173022410000003</v>
      </c>
      <c r="F668" s="16">
        <v>5.2428505899999998</v>
      </c>
      <c r="G668" s="16">
        <v>0.48807632000000001</v>
      </c>
      <c r="H668" s="16">
        <v>11.652735460000001</v>
      </c>
      <c r="I668" s="16">
        <v>2.55436175</v>
      </c>
      <c r="J668" s="16">
        <v>0.16699037</v>
      </c>
      <c r="K668" s="16">
        <v>5.7680137499999997</v>
      </c>
      <c r="L668" s="16">
        <v>3.1633695899999998</v>
      </c>
      <c r="M668" s="16">
        <v>185.32953873</v>
      </c>
      <c r="N668" s="16">
        <v>185.061046</v>
      </c>
      <c r="O668" s="16">
        <v>0.26849272999999996</v>
      </c>
      <c r="P668" s="16">
        <v>0</v>
      </c>
      <c r="Q668" s="16">
        <v>0</v>
      </c>
      <c r="R668" s="16">
        <v>206.730503341</v>
      </c>
      <c r="S668" s="16">
        <v>82.544358920000008</v>
      </c>
      <c r="T668" s="16">
        <v>1.61576929</v>
      </c>
      <c r="U668" s="16">
        <v>9.9638670200000004</v>
      </c>
      <c r="V668" s="16">
        <v>0</v>
      </c>
      <c r="W668" s="16">
        <v>0</v>
      </c>
      <c r="X668" s="16">
        <v>6.3178295799999997</v>
      </c>
      <c r="Y668" s="16">
        <v>56.790398439999997</v>
      </c>
      <c r="Z668" s="16">
        <v>0</v>
      </c>
      <c r="AA668" s="16">
        <v>157.23222325</v>
      </c>
      <c r="AB668" s="16">
        <v>49.498280090999998</v>
      </c>
      <c r="AC668" s="16">
        <v>0</v>
      </c>
      <c r="AD668" s="16">
        <v>0</v>
      </c>
      <c r="AE668" s="16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6">
        <v>0</v>
      </c>
      <c r="AL668" s="16">
        <v>0.51800000000000002</v>
      </c>
      <c r="AM668" s="16">
        <v>0.51800000000000002</v>
      </c>
      <c r="AN668" s="16">
        <v>0</v>
      </c>
      <c r="AO668" s="16">
        <v>0</v>
      </c>
      <c r="AP668" s="16">
        <v>0</v>
      </c>
      <c r="AQ668" s="16">
        <v>0</v>
      </c>
      <c r="AR668" s="16">
        <v>0</v>
      </c>
      <c r="AS668" s="16">
        <v>0</v>
      </c>
      <c r="AT668" s="16">
        <v>0.51800000000000002</v>
      </c>
      <c r="AU668" s="16">
        <v>48.980280090999997</v>
      </c>
      <c r="AV668" s="16">
        <v>88.396450439999995</v>
      </c>
      <c r="AW668" s="16">
        <v>137.37673053099999</v>
      </c>
      <c r="AX668" s="16">
        <v>5.3878367200000001</v>
      </c>
      <c r="AY668" s="16">
        <v>47.982494000000003</v>
      </c>
      <c r="AZ668" s="16">
        <v>84.006399811000009</v>
      </c>
    </row>
    <row r="669" spans="2:52" x14ac:dyDescent="0.25">
      <c r="B669" s="15" t="s">
        <v>1501</v>
      </c>
      <c r="C669" s="16">
        <v>9.454504785000001</v>
      </c>
      <c r="D669" s="16">
        <v>5.5601640050000007</v>
      </c>
      <c r="E669" s="16">
        <v>4.0475765250000002</v>
      </c>
      <c r="F669" s="16">
        <v>0.95998249000000002</v>
      </c>
      <c r="G669" s="16">
        <v>0.55260498999999996</v>
      </c>
      <c r="H669" s="16">
        <v>3.8943407800000003</v>
      </c>
      <c r="I669" s="16">
        <v>3.48541116</v>
      </c>
      <c r="J669" s="16">
        <v>0.30945703000000002</v>
      </c>
      <c r="K669" s="16">
        <v>2.779303E-2</v>
      </c>
      <c r="L669" s="16">
        <v>7.1679560000000003E-2</v>
      </c>
      <c r="M669" s="16">
        <v>70.521574999999999</v>
      </c>
      <c r="N669" s="16">
        <v>70.521574999999999</v>
      </c>
      <c r="O669" s="16">
        <v>0</v>
      </c>
      <c r="P669" s="16">
        <v>0</v>
      </c>
      <c r="Q669" s="16">
        <v>0</v>
      </c>
      <c r="R669" s="16">
        <v>79.976079784999996</v>
      </c>
      <c r="S669" s="16">
        <v>41.487633159999994</v>
      </c>
      <c r="T669" s="16">
        <v>2.2488440000000001</v>
      </c>
      <c r="U669" s="16">
        <v>7.2704217800000004</v>
      </c>
      <c r="V669" s="16">
        <v>0</v>
      </c>
      <c r="W669" s="16">
        <v>0</v>
      </c>
      <c r="X669" s="16">
        <v>4.9077233899999992</v>
      </c>
      <c r="Y669" s="16">
        <v>4.4375385300000003</v>
      </c>
      <c r="Z669" s="16">
        <v>0</v>
      </c>
      <c r="AA669" s="16">
        <v>60.352160859999998</v>
      </c>
      <c r="AB669" s="16">
        <v>19.623918924999998</v>
      </c>
      <c r="AC669" s="16">
        <v>0</v>
      </c>
      <c r="AD669" s="16">
        <v>0</v>
      </c>
      <c r="AE669" s="16">
        <v>0</v>
      </c>
      <c r="AF669" s="16">
        <v>0</v>
      </c>
      <c r="AG669" s="16">
        <v>0</v>
      </c>
      <c r="AH669" s="16">
        <v>0</v>
      </c>
      <c r="AI669" s="16">
        <v>0</v>
      </c>
      <c r="AJ669" s="16">
        <v>0</v>
      </c>
      <c r="AK669" s="16">
        <v>0</v>
      </c>
      <c r="AL669" s="16">
        <v>14.215259029999999</v>
      </c>
      <c r="AM669" s="16">
        <v>14.215259029999999</v>
      </c>
      <c r="AN669" s="16">
        <v>0</v>
      </c>
      <c r="AO669" s="16">
        <v>0</v>
      </c>
      <c r="AP669" s="16">
        <v>0</v>
      </c>
      <c r="AQ669" s="16">
        <v>0</v>
      </c>
      <c r="AR669" s="16">
        <v>0</v>
      </c>
      <c r="AS669" s="16">
        <v>0</v>
      </c>
      <c r="AT669" s="16">
        <v>14.215259029999999</v>
      </c>
      <c r="AU669" s="16">
        <v>5.4086598949999996</v>
      </c>
      <c r="AV669" s="16">
        <v>9.3897082400000009</v>
      </c>
      <c r="AW669" s="16">
        <v>14.798368135</v>
      </c>
      <c r="AX669" s="16">
        <v>4.5833213399999995</v>
      </c>
      <c r="AY669" s="16">
        <v>5.5643279999999997</v>
      </c>
      <c r="AZ669" s="16">
        <v>4.6507187949999995</v>
      </c>
    </row>
    <row r="670" spans="2:52" x14ac:dyDescent="0.25">
      <c r="B670" s="15" t="s">
        <v>1502</v>
      </c>
      <c r="C670" s="16">
        <v>1.2450019590000001</v>
      </c>
      <c r="D670" s="16">
        <v>0.36362941900000001</v>
      </c>
      <c r="E670" s="16">
        <v>0.22960741900000001</v>
      </c>
      <c r="F670" s="16">
        <v>8.1457000000000002E-2</v>
      </c>
      <c r="G670" s="16">
        <v>5.2565000000000001E-2</v>
      </c>
      <c r="H670" s="16">
        <v>0.88137253999999998</v>
      </c>
      <c r="I670" s="16">
        <v>0.74285975000000004</v>
      </c>
      <c r="J670" s="16">
        <v>0.13851279</v>
      </c>
      <c r="K670" s="16">
        <v>0</v>
      </c>
      <c r="L670" s="16">
        <v>0</v>
      </c>
      <c r="M670" s="16">
        <v>24.374967999999999</v>
      </c>
      <c r="N670" s="16">
        <v>24.319768</v>
      </c>
      <c r="O670" s="16">
        <v>0</v>
      </c>
      <c r="P670" s="16">
        <v>0</v>
      </c>
      <c r="Q670" s="16">
        <v>5.5199999999999999E-2</v>
      </c>
      <c r="R670" s="16">
        <v>25.619969958999999</v>
      </c>
      <c r="S670" s="16">
        <v>17.360356639999999</v>
      </c>
      <c r="T670" s="16">
        <v>0</v>
      </c>
      <c r="U670" s="16">
        <v>2.2450401800000002</v>
      </c>
      <c r="V670" s="16">
        <v>0</v>
      </c>
      <c r="W670" s="16">
        <v>0</v>
      </c>
      <c r="X670" s="16">
        <v>0.87687199999999998</v>
      </c>
      <c r="Y670" s="16">
        <v>2.4868347200000001</v>
      </c>
      <c r="Z670" s="16">
        <v>0</v>
      </c>
      <c r="AA670" s="16">
        <v>22.969103539999999</v>
      </c>
      <c r="AB670" s="16">
        <v>2.6508664190000002</v>
      </c>
      <c r="AC670" s="16">
        <v>0</v>
      </c>
      <c r="AD670" s="16">
        <v>0</v>
      </c>
      <c r="AE670" s="16">
        <v>0</v>
      </c>
      <c r="AF670" s="16">
        <v>0</v>
      </c>
      <c r="AG670" s="16">
        <v>0</v>
      </c>
      <c r="AH670" s="16">
        <v>0</v>
      </c>
      <c r="AI670" s="16">
        <v>0</v>
      </c>
      <c r="AJ670" s="16">
        <v>0</v>
      </c>
      <c r="AK670" s="16">
        <v>0</v>
      </c>
      <c r="AL670" s="16">
        <v>5.4949999999999999E-2</v>
      </c>
      <c r="AM670" s="16">
        <v>5.4949999999999999E-2</v>
      </c>
      <c r="AN670" s="16">
        <v>0</v>
      </c>
      <c r="AO670" s="16">
        <v>0</v>
      </c>
      <c r="AP670" s="16">
        <v>0</v>
      </c>
      <c r="AQ670" s="16">
        <v>0</v>
      </c>
      <c r="AR670" s="16">
        <v>0</v>
      </c>
      <c r="AS670" s="16">
        <v>0</v>
      </c>
      <c r="AT670" s="16">
        <v>5.4949999999999999E-2</v>
      </c>
      <c r="AU670" s="16">
        <v>2.5959164190000004</v>
      </c>
      <c r="AV670" s="16">
        <v>13.895015000000001</v>
      </c>
      <c r="AW670" s="16">
        <v>16.490931418999999</v>
      </c>
      <c r="AX670" s="16">
        <v>1.7051533600000002</v>
      </c>
      <c r="AY670" s="16">
        <v>0</v>
      </c>
      <c r="AZ670" s="16">
        <v>14.785778059</v>
      </c>
    </row>
    <row r="671" spans="2:52" x14ac:dyDescent="0.25">
      <c r="B671" s="15" t="s">
        <v>1503</v>
      </c>
      <c r="C671" s="16">
        <v>27.649666320000001</v>
      </c>
      <c r="D671" s="16">
        <v>13.00055732</v>
      </c>
      <c r="E671" s="16">
        <v>3.5813163200000004</v>
      </c>
      <c r="F671" s="16">
        <v>7.4046690000000002</v>
      </c>
      <c r="G671" s="16">
        <v>2.0145719999999998</v>
      </c>
      <c r="H671" s="16">
        <v>14.649108999999999</v>
      </c>
      <c r="I671" s="16">
        <v>5.0980600000000003</v>
      </c>
      <c r="J671" s="16">
        <v>1.709265</v>
      </c>
      <c r="K671" s="16">
        <v>4.581372</v>
      </c>
      <c r="L671" s="16">
        <v>3.2604120000000001</v>
      </c>
      <c r="M671" s="16">
        <v>115.710931</v>
      </c>
      <c r="N671" s="16">
        <v>115.68140200000001</v>
      </c>
      <c r="O671" s="16">
        <v>2.9529E-2</v>
      </c>
      <c r="P671" s="16">
        <v>0</v>
      </c>
      <c r="Q671" s="16">
        <v>0</v>
      </c>
      <c r="R671" s="16">
        <v>143.36059731999998</v>
      </c>
      <c r="S671" s="16">
        <v>82.067224999999993</v>
      </c>
      <c r="T671" s="16">
        <v>1.3131219999999999</v>
      </c>
      <c r="U671" s="16">
        <v>7.5061970000000002</v>
      </c>
      <c r="V671" s="16">
        <v>0</v>
      </c>
      <c r="W671" s="16">
        <v>0</v>
      </c>
      <c r="X671" s="16">
        <v>1.310484</v>
      </c>
      <c r="Y671" s="16">
        <v>9.6653160000000007</v>
      </c>
      <c r="Z671" s="16">
        <v>1.334962</v>
      </c>
      <c r="AA671" s="16">
        <v>103.197306</v>
      </c>
      <c r="AB671" s="16">
        <v>40.163291319999999</v>
      </c>
      <c r="AC671" s="16">
        <v>0</v>
      </c>
      <c r="AD671" s="16">
        <v>0</v>
      </c>
      <c r="AE671" s="16">
        <v>0</v>
      </c>
      <c r="AF671" s="16">
        <v>0</v>
      </c>
      <c r="AG671" s="16">
        <v>0</v>
      </c>
      <c r="AH671" s="16">
        <v>0</v>
      </c>
      <c r="AI671" s="16">
        <v>0</v>
      </c>
      <c r="AJ671" s="16">
        <v>0</v>
      </c>
      <c r="AK671" s="16">
        <v>0</v>
      </c>
      <c r="AL671" s="16">
        <v>5.0783550000000002</v>
      </c>
      <c r="AM671" s="16">
        <v>5.0783550000000002</v>
      </c>
      <c r="AN671" s="16">
        <v>0</v>
      </c>
      <c r="AO671" s="16">
        <v>0</v>
      </c>
      <c r="AP671" s="16">
        <v>3.5333329999999998</v>
      </c>
      <c r="AQ671" s="16">
        <v>3.5333329999999998</v>
      </c>
      <c r="AR671" s="16">
        <v>0</v>
      </c>
      <c r="AS671" s="16">
        <v>0</v>
      </c>
      <c r="AT671" s="16">
        <v>8.6116879999999991</v>
      </c>
      <c r="AU671" s="16">
        <v>31.551603320000002</v>
      </c>
      <c r="AV671" s="16">
        <v>7.6634466300000001</v>
      </c>
      <c r="AW671" s="16">
        <v>39.215049950000001</v>
      </c>
      <c r="AX671" s="16">
        <v>7.6704470000000002</v>
      </c>
      <c r="AY671" s="16">
        <v>0</v>
      </c>
      <c r="AZ671" s="16">
        <v>31.544602950000002</v>
      </c>
    </row>
    <row r="672" spans="2:52" x14ac:dyDescent="0.25">
      <c r="B672" s="15" t="s">
        <v>1509</v>
      </c>
      <c r="C672" s="16">
        <v>5.1966290920000002</v>
      </c>
      <c r="D672" s="16">
        <v>1.612796922</v>
      </c>
      <c r="E672" s="16">
        <v>0.81096460199999998</v>
      </c>
      <c r="F672" s="16">
        <v>0.55743779000000004</v>
      </c>
      <c r="G672" s="16">
        <v>0.24439453</v>
      </c>
      <c r="H672" s="16">
        <v>3.58383217</v>
      </c>
      <c r="I672" s="16">
        <v>3.0953325199999999</v>
      </c>
      <c r="J672" s="16">
        <v>0.48849965000000001</v>
      </c>
      <c r="K672" s="16">
        <v>0</v>
      </c>
      <c r="L672" s="16">
        <v>0</v>
      </c>
      <c r="M672" s="16">
        <v>76.833600000000004</v>
      </c>
      <c r="N672" s="16">
        <v>76.833600000000004</v>
      </c>
      <c r="O672" s="16">
        <v>0</v>
      </c>
      <c r="P672" s="16">
        <v>0</v>
      </c>
      <c r="Q672" s="16">
        <v>0</v>
      </c>
      <c r="R672" s="16">
        <v>82.030229092000013</v>
      </c>
      <c r="S672" s="16">
        <v>58.860826639999999</v>
      </c>
      <c r="T672" s="16">
        <v>0.20774699999999999</v>
      </c>
      <c r="U672" s="16">
        <v>6.9277854999999997</v>
      </c>
      <c r="V672" s="16">
        <v>0</v>
      </c>
      <c r="W672" s="16">
        <v>0</v>
      </c>
      <c r="X672" s="16">
        <v>1.27033372</v>
      </c>
      <c r="Y672" s="16">
        <v>6.7503239800000001</v>
      </c>
      <c r="Z672" s="16">
        <v>0</v>
      </c>
      <c r="AA672" s="16">
        <v>74.017016839999997</v>
      </c>
      <c r="AB672" s="16">
        <v>8.0132122519999989</v>
      </c>
      <c r="AC672" s="16">
        <v>0</v>
      </c>
      <c r="AD672" s="16">
        <v>0</v>
      </c>
      <c r="AE672" s="16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0</v>
      </c>
      <c r="AS672" s="16">
        <v>0</v>
      </c>
      <c r="AT672" s="16">
        <v>0</v>
      </c>
      <c r="AU672" s="16">
        <v>8.0132122519999989</v>
      </c>
      <c r="AV672" s="16">
        <v>7.3776130000000002</v>
      </c>
      <c r="AW672" s="16">
        <v>15.390825252000001</v>
      </c>
      <c r="AX672" s="16">
        <v>2.7600615400000001</v>
      </c>
      <c r="AY672" s="16">
        <v>0</v>
      </c>
      <c r="AZ672" s="16">
        <v>12.630763712000002</v>
      </c>
    </row>
    <row r="673" spans="2:52" x14ac:dyDescent="0.25">
      <c r="B673" s="15" t="s">
        <v>1504</v>
      </c>
      <c r="C673" s="16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0</v>
      </c>
      <c r="T673" s="16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0</v>
      </c>
      <c r="AB673" s="16">
        <v>0</v>
      </c>
      <c r="AC673" s="16">
        <v>0</v>
      </c>
      <c r="AD673" s="16">
        <v>0</v>
      </c>
      <c r="AE673" s="16">
        <v>0</v>
      </c>
      <c r="AF673" s="16">
        <v>0</v>
      </c>
      <c r="AG673" s="16">
        <v>0</v>
      </c>
      <c r="AH673" s="16">
        <v>0</v>
      </c>
      <c r="AI673" s="16">
        <v>0</v>
      </c>
      <c r="AJ673" s="16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0</v>
      </c>
      <c r="AS673" s="16">
        <v>0</v>
      </c>
      <c r="AT673" s="16">
        <v>0</v>
      </c>
      <c r="AU673" s="16">
        <v>0</v>
      </c>
      <c r="AV673" s="16">
        <v>0</v>
      </c>
      <c r="AW673" s="16">
        <v>0</v>
      </c>
      <c r="AX673" s="16">
        <v>0</v>
      </c>
      <c r="AY673" s="16">
        <v>0</v>
      </c>
      <c r="AZ673" s="16">
        <v>0</v>
      </c>
    </row>
    <row r="674" spans="2:52" x14ac:dyDescent="0.25">
      <c r="B674" s="15" t="s">
        <v>1505</v>
      </c>
      <c r="C674" s="16">
        <v>10.245242765</v>
      </c>
      <c r="D674" s="16">
        <v>3.0290462650000003</v>
      </c>
      <c r="E674" s="16">
        <v>0.16003856499999999</v>
      </c>
      <c r="F674" s="16">
        <v>2.4987210399999999</v>
      </c>
      <c r="G674" s="16">
        <v>0.37028665999999999</v>
      </c>
      <c r="H674" s="16">
        <v>7.2161964999999997</v>
      </c>
      <c r="I674" s="16">
        <v>0.28517405000000001</v>
      </c>
      <c r="J674" s="16">
        <v>3.8355688199999998</v>
      </c>
      <c r="K674" s="16">
        <v>0</v>
      </c>
      <c r="L674" s="16">
        <v>3.0954536299999997</v>
      </c>
      <c r="M674" s="16">
        <v>73.665463000000003</v>
      </c>
      <c r="N674" s="16">
        <v>73.665463000000003</v>
      </c>
      <c r="O674" s="16">
        <v>0</v>
      </c>
      <c r="P674" s="16">
        <v>0</v>
      </c>
      <c r="Q674" s="16">
        <v>0</v>
      </c>
      <c r="R674" s="16">
        <v>83.910705765000003</v>
      </c>
      <c r="S674" s="16">
        <v>43.805635789999997</v>
      </c>
      <c r="T674" s="16">
        <v>1.6664999999999999E-2</v>
      </c>
      <c r="U674" s="16">
        <v>6.2723039699999994</v>
      </c>
      <c r="V674" s="16">
        <v>0</v>
      </c>
      <c r="W674" s="16">
        <v>0</v>
      </c>
      <c r="X674" s="16">
        <v>2.3642900600000001</v>
      </c>
      <c r="Y674" s="16">
        <v>5.6767036100000006</v>
      </c>
      <c r="Z674" s="16">
        <v>0</v>
      </c>
      <c r="AA674" s="16">
        <v>58.135598430000002</v>
      </c>
      <c r="AB674" s="16">
        <v>25.775107335000001</v>
      </c>
      <c r="AC674" s="16">
        <v>0</v>
      </c>
      <c r="AD674" s="16">
        <v>0</v>
      </c>
      <c r="AE674" s="16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6">
        <v>0</v>
      </c>
      <c r="AL674" s="16">
        <v>14.906106810000001</v>
      </c>
      <c r="AM674" s="16">
        <v>14.906106810000001</v>
      </c>
      <c r="AN674" s="16">
        <v>0</v>
      </c>
      <c r="AO674" s="16">
        <v>0</v>
      </c>
      <c r="AP674" s="16">
        <v>0</v>
      </c>
      <c r="AQ674" s="16">
        <v>0</v>
      </c>
      <c r="AR674" s="16">
        <v>0</v>
      </c>
      <c r="AS674" s="16">
        <v>0</v>
      </c>
      <c r="AT674" s="16">
        <v>14.906106810000001</v>
      </c>
      <c r="AU674" s="16">
        <v>10.869000525000001</v>
      </c>
      <c r="AV674" s="16">
        <v>40.665939709999996</v>
      </c>
      <c r="AW674" s="16">
        <v>51.534940235000008</v>
      </c>
      <c r="AX674" s="16">
        <v>0.40962298999999996</v>
      </c>
      <c r="AY674" s="16">
        <v>0</v>
      </c>
      <c r="AZ674" s="16">
        <v>51.125317245000005</v>
      </c>
    </row>
    <row r="675" spans="2:52" x14ac:dyDescent="0.25">
      <c r="B675" s="15" t="s">
        <v>1506</v>
      </c>
      <c r="C675" s="16">
        <v>48.977538226999997</v>
      </c>
      <c r="D675" s="16">
        <v>19.544646027000002</v>
      </c>
      <c r="E675" s="16">
        <v>4.490314637</v>
      </c>
      <c r="F675" s="16">
        <v>14.565937880000002</v>
      </c>
      <c r="G675" s="16">
        <v>0.48839351000000003</v>
      </c>
      <c r="H675" s="16">
        <v>29.432892199999998</v>
      </c>
      <c r="I675" s="16">
        <v>12.10408191</v>
      </c>
      <c r="J675" s="16">
        <v>3.0241195299999997</v>
      </c>
      <c r="K675" s="16">
        <v>1.07413476</v>
      </c>
      <c r="L675" s="16">
        <v>13.230556</v>
      </c>
      <c r="M675" s="16">
        <v>128.67728700000001</v>
      </c>
      <c r="N675" s="16">
        <v>128.67728700000001</v>
      </c>
      <c r="O675" s="16">
        <v>0</v>
      </c>
      <c r="P675" s="16">
        <v>0</v>
      </c>
      <c r="Q675" s="16">
        <v>0</v>
      </c>
      <c r="R675" s="16">
        <v>177.654825227</v>
      </c>
      <c r="S675" s="16">
        <v>93.046468099999998</v>
      </c>
      <c r="T675" s="16">
        <v>0.94697043000000003</v>
      </c>
      <c r="U675" s="16">
        <v>10.55787001</v>
      </c>
      <c r="V675" s="16">
        <v>0</v>
      </c>
      <c r="W675" s="16">
        <v>0</v>
      </c>
      <c r="X675" s="16">
        <v>2.89168242</v>
      </c>
      <c r="Y675" s="16">
        <v>11.64227346</v>
      </c>
      <c r="Z675" s="16">
        <v>0</v>
      </c>
      <c r="AA675" s="16">
        <v>119.08526442000002</v>
      </c>
      <c r="AB675" s="16">
        <v>58.569560807000002</v>
      </c>
      <c r="AC675" s="16">
        <v>0</v>
      </c>
      <c r="AD675" s="16">
        <v>0</v>
      </c>
      <c r="AE675" s="16">
        <v>0</v>
      </c>
      <c r="AF675" s="16">
        <v>0</v>
      </c>
      <c r="AG675" s="16">
        <v>0</v>
      </c>
      <c r="AH675" s="16">
        <v>0</v>
      </c>
      <c r="AI675" s="16">
        <v>0</v>
      </c>
      <c r="AJ675" s="16">
        <v>0</v>
      </c>
      <c r="AK675" s="16">
        <v>0</v>
      </c>
      <c r="AL675" s="16">
        <v>9.0328562699999999</v>
      </c>
      <c r="AM675" s="16">
        <v>9.0328562699999999</v>
      </c>
      <c r="AN675" s="16">
        <v>0</v>
      </c>
      <c r="AO675" s="16">
        <v>0</v>
      </c>
      <c r="AP675" s="16">
        <v>5.3954175300000005</v>
      </c>
      <c r="AQ675" s="16">
        <v>5.3954175300000005</v>
      </c>
      <c r="AR675" s="16">
        <v>0</v>
      </c>
      <c r="AS675" s="16">
        <v>0</v>
      </c>
      <c r="AT675" s="16">
        <v>14.428273800000001</v>
      </c>
      <c r="AU675" s="16">
        <v>44.141287007000003</v>
      </c>
      <c r="AV675" s="16">
        <v>26.925291379999997</v>
      </c>
      <c r="AW675" s="16">
        <v>71.066578386999993</v>
      </c>
      <c r="AX675" s="16">
        <v>10.51549211</v>
      </c>
      <c r="AY675" s="16">
        <v>0</v>
      </c>
      <c r="AZ675" s="16">
        <v>60.551086277000003</v>
      </c>
    </row>
    <row r="676" spans="2:52" x14ac:dyDescent="0.25">
      <c r="B676" s="15" t="s">
        <v>414</v>
      </c>
      <c r="C676" s="16">
        <v>0.13422816000000001</v>
      </c>
      <c r="D676" s="16">
        <v>2.1323430000000001E-2</v>
      </c>
      <c r="E676" s="16">
        <v>0</v>
      </c>
      <c r="F676" s="16">
        <v>0</v>
      </c>
      <c r="G676" s="16">
        <v>2.1323430000000001E-2</v>
      </c>
      <c r="H676" s="16">
        <v>0.11290472999999999</v>
      </c>
      <c r="I676" s="16">
        <v>0</v>
      </c>
      <c r="J676" s="16">
        <v>0</v>
      </c>
      <c r="K676" s="16">
        <v>0</v>
      </c>
      <c r="L676" s="16">
        <v>0.11290472999999999</v>
      </c>
      <c r="M676" s="16">
        <v>41.895311999999997</v>
      </c>
      <c r="N676" s="16">
        <v>41.895311999999997</v>
      </c>
      <c r="O676" s="16">
        <v>0</v>
      </c>
      <c r="P676" s="16">
        <v>0</v>
      </c>
      <c r="Q676" s="16">
        <v>0</v>
      </c>
      <c r="R676" s="16">
        <v>42.029540159999996</v>
      </c>
      <c r="S676" s="16">
        <v>28.014855489999999</v>
      </c>
      <c r="T676" s="16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1.0132918100000001</v>
      </c>
      <c r="Z676" s="16">
        <v>0</v>
      </c>
      <c r="AA676" s="16">
        <v>29.028147299999997</v>
      </c>
      <c r="AB676" s="16">
        <v>13.001392859999999</v>
      </c>
      <c r="AC676" s="16">
        <v>0</v>
      </c>
      <c r="AD676" s="16">
        <v>0</v>
      </c>
      <c r="AE676" s="16">
        <v>0</v>
      </c>
      <c r="AF676" s="16">
        <v>0</v>
      </c>
      <c r="AG676" s="16">
        <v>0</v>
      </c>
      <c r="AH676" s="16">
        <v>0</v>
      </c>
      <c r="AI676" s="16">
        <v>0</v>
      </c>
      <c r="AJ676" s="16">
        <v>0</v>
      </c>
      <c r="AK676" s="16">
        <v>0</v>
      </c>
      <c r="AL676" s="16">
        <v>3.3819836800000003</v>
      </c>
      <c r="AM676" s="16">
        <v>3.3819836800000003</v>
      </c>
      <c r="AN676" s="16">
        <v>0</v>
      </c>
      <c r="AO676" s="16">
        <v>0</v>
      </c>
      <c r="AP676" s="16">
        <v>0</v>
      </c>
      <c r="AQ676" s="16">
        <v>0</v>
      </c>
      <c r="AR676" s="16">
        <v>0</v>
      </c>
      <c r="AS676" s="16">
        <v>0</v>
      </c>
      <c r="AT676" s="16">
        <v>3.3819836800000003</v>
      </c>
      <c r="AU676" s="16">
        <v>9.6194091799999999</v>
      </c>
      <c r="AV676" s="16">
        <v>12.91441</v>
      </c>
      <c r="AW676" s="16">
        <v>22.533819179999998</v>
      </c>
      <c r="AX676" s="16">
        <v>0.73305799999999999</v>
      </c>
      <c r="AY676" s="16">
        <v>0</v>
      </c>
      <c r="AZ676" s="16">
        <v>21.800761179999999</v>
      </c>
    </row>
    <row r="677" spans="2:52" x14ac:dyDescent="0.25">
      <c r="B677" s="15" t="s">
        <v>1507</v>
      </c>
      <c r="C677" s="16">
        <v>4.9655134629999997</v>
      </c>
      <c r="D677" s="16">
        <v>2.1795377029999998</v>
      </c>
      <c r="E677" s="16">
        <v>1.6955319630000001</v>
      </c>
      <c r="F677" s="16">
        <v>0.37763197999999998</v>
      </c>
      <c r="G677" s="16">
        <v>0.10637376</v>
      </c>
      <c r="H677" s="16">
        <v>2.7859757599999999</v>
      </c>
      <c r="I677" s="16">
        <v>2.43877276</v>
      </c>
      <c r="J677" s="16">
        <v>6.6814999999999999E-2</v>
      </c>
      <c r="K677" s="16">
        <v>0</v>
      </c>
      <c r="L677" s="16">
        <v>0.28038800000000003</v>
      </c>
      <c r="M677" s="16">
        <v>47.148763000000002</v>
      </c>
      <c r="N677" s="16">
        <v>47.148763000000002</v>
      </c>
      <c r="O677" s="16">
        <v>0</v>
      </c>
      <c r="P677" s="16">
        <v>0</v>
      </c>
      <c r="Q677" s="16">
        <v>0</v>
      </c>
      <c r="R677" s="16">
        <v>52.114276463000003</v>
      </c>
      <c r="S677" s="16">
        <v>38.005980689999994</v>
      </c>
      <c r="T677" s="16">
        <v>0.31304700000000002</v>
      </c>
      <c r="U677" s="16">
        <v>6.0521806799999993</v>
      </c>
      <c r="V677" s="16">
        <v>0</v>
      </c>
      <c r="W677" s="16">
        <v>0</v>
      </c>
      <c r="X677" s="16">
        <v>1.35706924</v>
      </c>
      <c r="Y677" s="16">
        <v>2.5357711200000002</v>
      </c>
      <c r="Z677" s="16">
        <v>0</v>
      </c>
      <c r="AA677" s="16">
        <v>48.264048729999999</v>
      </c>
      <c r="AB677" s="16">
        <v>3.8502277330000001</v>
      </c>
      <c r="AC677" s="16">
        <v>0</v>
      </c>
      <c r="AD677" s="16">
        <v>0</v>
      </c>
      <c r="AE677" s="16">
        <v>0</v>
      </c>
      <c r="AF677" s="16">
        <v>0</v>
      </c>
      <c r="AG677" s="16">
        <v>0</v>
      </c>
      <c r="AH677" s="16">
        <v>0</v>
      </c>
      <c r="AI677" s="16">
        <v>0</v>
      </c>
      <c r="AJ677" s="16">
        <v>0</v>
      </c>
      <c r="AK677" s="16">
        <v>0</v>
      </c>
      <c r="AL677" s="16">
        <v>3.0364392000000002</v>
      </c>
      <c r="AM677" s="16">
        <v>3.0364392000000002</v>
      </c>
      <c r="AN677" s="16">
        <v>0</v>
      </c>
      <c r="AO677" s="16">
        <v>0</v>
      </c>
      <c r="AP677" s="16">
        <v>0</v>
      </c>
      <c r="AQ677" s="16">
        <v>0</v>
      </c>
      <c r="AR677" s="16">
        <v>0</v>
      </c>
      <c r="AS677" s="16">
        <v>0</v>
      </c>
      <c r="AT677" s="16">
        <v>3.0364392000000002</v>
      </c>
      <c r="AU677" s="16">
        <v>0.81378853300000009</v>
      </c>
      <c r="AV677" s="16">
        <v>14.747828</v>
      </c>
      <c r="AW677" s="16">
        <v>15.561616533</v>
      </c>
      <c r="AX677" s="16">
        <v>1.0581936299999999</v>
      </c>
      <c r="AY677" s="16">
        <v>0</v>
      </c>
      <c r="AZ677" s="16">
        <v>14.503422903000001</v>
      </c>
    </row>
    <row r="678" spans="2:52" x14ac:dyDescent="0.25">
      <c r="B678" s="15" t="s">
        <v>1108</v>
      </c>
      <c r="C678" s="16">
        <v>1.7242350329999998</v>
      </c>
      <c r="D678" s="16">
        <v>0.83722433299999999</v>
      </c>
      <c r="E678" s="16">
        <v>0.74442547299999995</v>
      </c>
      <c r="F678" s="16">
        <v>4.8930910000000001E-2</v>
      </c>
      <c r="G678" s="16">
        <v>4.3867949999999996E-2</v>
      </c>
      <c r="H678" s="16">
        <v>0.88701069999999993</v>
      </c>
      <c r="I678" s="16">
        <v>0.1541344</v>
      </c>
      <c r="J678" s="16">
        <v>0.10946589</v>
      </c>
      <c r="K678" s="16">
        <v>0</v>
      </c>
      <c r="L678" s="16">
        <v>0.62341041000000008</v>
      </c>
      <c r="M678" s="16">
        <v>33.113543999999997</v>
      </c>
      <c r="N678" s="16">
        <v>33.113543999999997</v>
      </c>
      <c r="O678" s="16">
        <v>0</v>
      </c>
      <c r="P678" s="16">
        <v>0</v>
      </c>
      <c r="Q678" s="16">
        <v>0</v>
      </c>
      <c r="R678" s="16">
        <v>34.837779032999997</v>
      </c>
      <c r="S678" s="16">
        <v>21.852524769999999</v>
      </c>
      <c r="T678" s="16">
        <v>0.33917700000000001</v>
      </c>
      <c r="U678" s="16">
        <v>3.0455316099999998</v>
      </c>
      <c r="V678" s="16">
        <v>0</v>
      </c>
      <c r="W678" s="16">
        <v>0</v>
      </c>
      <c r="X678" s="16">
        <v>1.3828635</v>
      </c>
      <c r="Y678" s="16">
        <v>0</v>
      </c>
      <c r="Z678" s="16">
        <v>0</v>
      </c>
      <c r="AA678" s="16">
        <v>26.620096879999998</v>
      </c>
      <c r="AB678" s="16">
        <v>8.2176821530000002</v>
      </c>
      <c r="AC678" s="16">
        <v>0</v>
      </c>
      <c r="AD678" s="16">
        <v>0</v>
      </c>
      <c r="AE678" s="16">
        <v>0</v>
      </c>
      <c r="AF678" s="16">
        <v>0</v>
      </c>
      <c r="AG678" s="16">
        <v>0</v>
      </c>
      <c r="AH678" s="16">
        <v>0</v>
      </c>
      <c r="AI678" s="16">
        <v>0</v>
      </c>
      <c r="AJ678" s="16">
        <v>0</v>
      </c>
      <c r="AK678" s="16">
        <v>0</v>
      </c>
      <c r="AL678" s="16">
        <v>5.0038970700000007</v>
      </c>
      <c r="AM678" s="16">
        <v>5.0038970700000007</v>
      </c>
      <c r="AN678" s="16">
        <v>0</v>
      </c>
      <c r="AO678" s="16">
        <v>0</v>
      </c>
      <c r="AP678" s="16">
        <v>0</v>
      </c>
      <c r="AQ678" s="16">
        <v>0</v>
      </c>
      <c r="AR678" s="16">
        <v>0</v>
      </c>
      <c r="AS678" s="16">
        <v>0</v>
      </c>
      <c r="AT678" s="16">
        <v>5.0038970700000007</v>
      </c>
      <c r="AU678" s="16">
        <v>3.2137850830000003</v>
      </c>
      <c r="AV678" s="16">
        <v>7.7833935499999995</v>
      </c>
      <c r="AW678" s="16">
        <v>10.997178632999999</v>
      </c>
      <c r="AX678" s="16">
        <v>9.1569929999999994E-2</v>
      </c>
      <c r="AY678" s="16">
        <v>0</v>
      </c>
      <c r="AZ678" s="16">
        <v>10.905608703</v>
      </c>
    </row>
    <row r="679" spans="2:52" x14ac:dyDescent="0.25">
      <c r="B679" s="15" t="s">
        <v>1508</v>
      </c>
      <c r="C679" s="16">
        <v>23.686911090999999</v>
      </c>
      <c r="D679" s="16">
        <v>11.505306860999999</v>
      </c>
      <c r="E679" s="16">
        <v>2.5262169109999997</v>
      </c>
      <c r="F679" s="16">
        <v>8.2699282800000002</v>
      </c>
      <c r="G679" s="16">
        <v>0.70916167000000008</v>
      </c>
      <c r="H679" s="16">
        <v>12.18160423</v>
      </c>
      <c r="I679" s="16">
        <v>4.2445259400000008</v>
      </c>
      <c r="J679" s="16">
        <v>2.2021114700000002</v>
      </c>
      <c r="K679" s="16">
        <v>3.6239129500000002</v>
      </c>
      <c r="L679" s="16">
        <v>2.1110538700000001</v>
      </c>
      <c r="M679" s="16">
        <v>153.70228399999999</v>
      </c>
      <c r="N679" s="16">
        <v>148.38387599999999</v>
      </c>
      <c r="O679" s="16">
        <v>5.3184079999999998</v>
      </c>
      <c r="P679" s="16">
        <v>0</v>
      </c>
      <c r="Q679" s="16">
        <v>0</v>
      </c>
      <c r="R679" s="16">
        <v>177.389195091</v>
      </c>
      <c r="S679" s="16">
        <v>120.35732286</v>
      </c>
      <c r="T679" s="16">
        <v>0</v>
      </c>
      <c r="U679" s="16">
        <v>12.873190429999999</v>
      </c>
      <c r="V679" s="16">
        <v>0</v>
      </c>
      <c r="W679" s="16">
        <v>0</v>
      </c>
      <c r="X679" s="16">
        <v>11.18978341</v>
      </c>
      <c r="Y679" s="16">
        <v>19.524100739999998</v>
      </c>
      <c r="Z679" s="16">
        <v>0.77834678000000002</v>
      </c>
      <c r="AA679" s="16">
        <v>164.72274422000001</v>
      </c>
      <c r="AB679" s="16">
        <v>12.666450870999999</v>
      </c>
      <c r="AC679" s="16">
        <v>0</v>
      </c>
      <c r="AD679" s="16">
        <v>0</v>
      </c>
      <c r="AE679" s="16">
        <v>0</v>
      </c>
      <c r="AF679" s="16">
        <v>0</v>
      </c>
      <c r="AG679" s="16">
        <v>0</v>
      </c>
      <c r="AH679" s="16">
        <v>0</v>
      </c>
      <c r="AI679" s="16">
        <v>0</v>
      </c>
      <c r="AJ679" s="16">
        <v>0</v>
      </c>
      <c r="AK679" s="16">
        <v>0</v>
      </c>
      <c r="AL679" s="16">
        <v>0.95592975000000002</v>
      </c>
      <c r="AM679" s="16">
        <v>0.95592975000000002</v>
      </c>
      <c r="AN679" s="16">
        <v>0</v>
      </c>
      <c r="AO679" s="16">
        <v>0</v>
      </c>
      <c r="AP679" s="16">
        <v>2.6143726000000003</v>
      </c>
      <c r="AQ679" s="16">
        <v>2.6143726000000003</v>
      </c>
      <c r="AR679" s="16">
        <v>0</v>
      </c>
      <c r="AS679" s="16">
        <v>0</v>
      </c>
      <c r="AT679" s="16">
        <v>3.57030235</v>
      </c>
      <c r="AU679" s="16">
        <v>9.0961485209999999</v>
      </c>
      <c r="AV679" s="16">
        <v>57.228778030000001</v>
      </c>
      <c r="AW679" s="16">
        <v>66.324926551000004</v>
      </c>
      <c r="AX679" s="16">
        <v>15.383084090000001</v>
      </c>
      <c r="AY679" s="16">
        <v>0</v>
      </c>
      <c r="AZ679" s="16">
        <v>50.941842461</v>
      </c>
    </row>
    <row r="680" spans="2:52" x14ac:dyDescent="0.25">
      <c r="B680" s="15" t="s">
        <v>195</v>
      </c>
      <c r="C680" s="16">
        <v>15.140275594</v>
      </c>
      <c r="D680" s="16">
        <v>9.7608129740000003</v>
      </c>
      <c r="E680" s="16">
        <v>1.5040284840000002</v>
      </c>
      <c r="F680" s="16">
        <v>7.6809788499999998</v>
      </c>
      <c r="G680" s="16">
        <v>0.57580564000000001</v>
      </c>
      <c r="H680" s="16">
        <v>5.37946262</v>
      </c>
      <c r="I680" s="16">
        <v>2.6678571</v>
      </c>
      <c r="J680" s="16">
        <v>0.95962000000000003</v>
      </c>
      <c r="K680" s="16">
        <v>1.7519855200000001</v>
      </c>
      <c r="L680" s="16">
        <v>0</v>
      </c>
      <c r="M680" s="16">
        <v>147.11799804</v>
      </c>
      <c r="N680" s="16">
        <v>147.11799804</v>
      </c>
      <c r="O680" s="16">
        <v>0</v>
      </c>
      <c r="P680" s="16">
        <v>0</v>
      </c>
      <c r="Q680" s="16">
        <v>0</v>
      </c>
      <c r="R680" s="16">
        <v>162.25827363400001</v>
      </c>
      <c r="S680" s="16">
        <v>93.769316849999996</v>
      </c>
      <c r="T680" s="16">
        <v>0.75842100000000001</v>
      </c>
      <c r="U680" s="16">
        <v>6.0121194000000004</v>
      </c>
      <c r="V680" s="16">
        <v>0</v>
      </c>
      <c r="W680" s="16">
        <v>0</v>
      </c>
      <c r="X680" s="16">
        <v>9.7450829999999993</v>
      </c>
      <c r="Y680" s="16">
        <v>49.454181829999996</v>
      </c>
      <c r="Z680" s="16">
        <v>0</v>
      </c>
      <c r="AA680" s="16">
        <v>159.73912207999999</v>
      </c>
      <c r="AB680" s="16">
        <v>2.519151554</v>
      </c>
      <c r="AC680" s="16">
        <v>0</v>
      </c>
      <c r="AD680" s="16">
        <v>0</v>
      </c>
      <c r="AE680" s="16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6">
        <v>0</v>
      </c>
      <c r="AL680" s="16">
        <v>2.4420009</v>
      </c>
      <c r="AM680" s="16">
        <v>2.4420009</v>
      </c>
      <c r="AN680" s="16">
        <v>0</v>
      </c>
      <c r="AO680" s="16">
        <v>0</v>
      </c>
      <c r="AP680" s="16">
        <v>0</v>
      </c>
      <c r="AQ680" s="16">
        <v>0</v>
      </c>
      <c r="AR680" s="16">
        <v>0</v>
      </c>
      <c r="AS680" s="16">
        <v>0</v>
      </c>
      <c r="AT680" s="16">
        <v>2.4420009</v>
      </c>
      <c r="AU680" s="16">
        <v>7.7150654000000013E-2</v>
      </c>
      <c r="AV680" s="16">
        <v>48.539232760000004</v>
      </c>
      <c r="AW680" s="16">
        <v>48.616383413999998</v>
      </c>
      <c r="AX680" s="16">
        <v>13.03772094</v>
      </c>
      <c r="AY680" s="16">
        <v>119.04098375</v>
      </c>
      <c r="AZ680" s="16">
        <v>-83.462321276000011</v>
      </c>
    </row>
    <row r="681" spans="2:52" x14ac:dyDescent="0.25">
      <c r="B681" s="15" t="s">
        <v>1510</v>
      </c>
      <c r="C681" s="16">
        <v>5.0921248690000001</v>
      </c>
      <c r="D681" s="16">
        <v>2.1081404290000001</v>
      </c>
      <c r="E681" s="16">
        <v>0.59898348900000009</v>
      </c>
      <c r="F681" s="16">
        <v>1.1496682600000001</v>
      </c>
      <c r="G681" s="16">
        <v>0.35948868</v>
      </c>
      <c r="H681" s="16">
        <v>2.98398444</v>
      </c>
      <c r="I681" s="16">
        <v>1.1072663700000001</v>
      </c>
      <c r="J681" s="16">
        <v>1.1121181499999999</v>
      </c>
      <c r="K681" s="16">
        <v>0.76459991999999999</v>
      </c>
      <c r="L681" s="16">
        <v>0</v>
      </c>
      <c r="M681" s="16">
        <v>180.37327400000001</v>
      </c>
      <c r="N681" s="16">
        <v>178.27102400000001</v>
      </c>
      <c r="O681" s="16">
        <v>0</v>
      </c>
      <c r="P681" s="16">
        <v>2.1022500000000002</v>
      </c>
      <c r="Q681" s="16">
        <v>0</v>
      </c>
      <c r="R681" s="16">
        <v>185.46539886899998</v>
      </c>
      <c r="S681" s="16">
        <v>83.76367716</v>
      </c>
      <c r="T681" s="16">
        <v>1.49739606</v>
      </c>
      <c r="U681" s="16">
        <v>12.917713970000001</v>
      </c>
      <c r="V681" s="16">
        <v>0</v>
      </c>
      <c r="W681" s="16">
        <v>13.486551199999999</v>
      </c>
      <c r="X681" s="16">
        <v>3.5028060000000001</v>
      </c>
      <c r="Y681" s="16">
        <v>16.993213059999999</v>
      </c>
      <c r="Z681" s="16">
        <v>0</v>
      </c>
      <c r="AA681" s="16">
        <v>132.16135745</v>
      </c>
      <c r="AB681" s="16">
        <v>53.304041419000001</v>
      </c>
      <c r="AC681" s="16">
        <v>0</v>
      </c>
      <c r="AD681" s="16">
        <v>0</v>
      </c>
      <c r="AE681" s="16">
        <v>0</v>
      </c>
      <c r="AF681" s="16">
        <v>0</v>
      </c>
      <c r="AG681" s="16">
        <v>0</v>
      </c>
      <c r="AH681" s="16">
        <v>0</v>
      </c>
      <c r="AI681" s="16">
        <v>0</v>
      </c>
      <c r="AJ681" s="16">
        <v>0</v>
      </c>
      <c r="AK681" s="16">
        <v>0</v>
      </c>
      <c r="AL681" s="16">
        <v>27.735171949999998</v>
      </c>
      <c r="AM681" s="16">
        <v>27.735171949999998</v>
      </c>
      <c r="AN681" s="16">
        <v>0</v>
      </c>
      <c r="AO681" s="16">
        <v>0</v>
      </c>
      <c r="AP681" s="16">
        <v>0</v>
      </c>
      <c r="AQ681" s="16">
        <v>0</v>
      </c>
      <c r="AR681" s="16">
        <v>0</v>
      </c>
      <c r="AS681" s="16">
        <v>0</v>
      </c>
      <c r="AT681" s="16">
        <v>27.735171949999998</v>
      </c>
      <c r="AU681" s="16">
        <v>25.568869468999999</v>
      </c>
      <c r="AV681" s="16">
        <v>35.711669779999994</v>
      </c>
      <c r="AW681" s="16">
        <v>61.280539249</v>
      </c>
      <c r="AX681" s="16">
        <v>20.918690250000001</v>
      </c>
      <c r="AY681" s="16">
        <v>24.961866409999999</v>
      </c>
      <c r="AZ681" s="16">
        <v>15.399982589000002</v>
      </c>
    </row>
    <row r="682" spans="2:52" x14ac:dyDescent="0.25">
      <c r="B682" s="15" t="s">
        <v>198</v>
      </c>
      <c r="C682" s="16">
        <v>13.584925923999998</v>
      </c>
      <c r="D682" s="16">
        <v>5.2391413240000002</v>
      </c>
      <c r="E682" s="16">
        <v>2.1667435640000003</v>
      </c>
      <c r="F682" s="16">
        <v>2.2588000799999999</v>
      </c>
      <c r="G682" s="16">
        <v>0.8135976800000001</v>
      </c>
      <c r="H682" s="16">
        <v>8.3457846</v>
      </c>
      <c r="I682" s="16">
        <v>1.85389834</v>
      </c>
      <c r="J682" s="16">
        <v>1.4351480000000001</v>
      </c>
      <c r="K682" s="16">
        <v>3.8835595299999999</v>
      </c>
      <c r="L682" s="16">
        <v>1.1731787300000001</v>
      </c>
      <c r="M682" s="16">
        <v>173.30955599999999</v>
      </c>
      <c r="N682" s="16">
        <v>173.30955599999999</v>
      </c>
      <c r="O682" s="16">
        <v>0</v>
      </c>
      <c r="P682" s="16">
        <v>0</v>
      </c>
      <c r="Q682" s="16">
        <v>0</v>
      </c>
      <c r="R682" s="16">
        <v>186.89448192399999</v>
      </c>
      <c r="S682" s="16">
        <v>79.980736269999994</v>
      </c>
      <c r="T682" s="16">
        <v>4.1667683599999998</v>
      </c>
      <c r="U682" s="16">
        <v>12.629970539999999</v>
      </c>
      <c r="V682" s="16">
        <v>0</v>
      </c>
      <c r="W682" s="16">
        <v>3.7593556299999999</v>
      </c>
      <c r="X682" s="16">
        <v>10.3184284</v>
      </c>
      <c r="Y682" s="16">
        <v>25.917765929999998</v>
      </c>
      <c r="Z682" s="16">
        <v>0</v>
      </c>
      <c r="AA682" s="16">
        <v>136.77302513000001</v>
      </c>
      <c r="AB682" s="16">
        <v>50.121456793999997</v>
      </c>
      <c r="AC682" s="16">
        <v>0</v>
      </c>
      <c r="AD682" s="16">
        <v>0</v>
      </c>
      <c r="AE682" s="16">
        <v>0</v>
      </c>
      <c r="AF682" s="16">
        <v>0</v>
      </c>
      <c r="AG682" s="16">
        <v>20.338487600000001</v>
      </c>
      <c r="AH682" s="16">
        <v>20.338487600000001</v>
      </c>
      <c r="AI682" s="16">
        <v>0</v>
      </c>
      <c r="AJ682" s="16">
        <v>0</v>
      </c>
      <c r="AK682" s="16">
        <v>20.338487600000001</v>
      </c>
      <c r="AL682" s="16">
        <v>2.06327953</v>
      </c>
      <c r="AM682" s="16">
        <v>2.06327953</v>
      </c>
      <c r="AN682" s="16">
        <v>0</v>
      </c>
      <c r="AO682" s="16">
        <v>0</v>
      </c>
      <c r="AP682" s="16">
        <v>0</v>
      </c>
      <c r="AQ682" s="16">
        <v>0</v>
      </c>
      <c r="AR682" s="16">
        <v>0</v>
      </c>
      <c r="AS682" s="16">
        <v>0</v>
      </c>
      <c r="AT682" s="16">
        <v>2.06327953</v>
      </c>
      <c r="AU682" s="16">
        <v>68.396664864000002</v>
      </c>
      <c r="AV682" s="16">
        <v>62.467555070000003</v>
      </c>
      <c r="AW682" s="16">
        <v>130.864219934</v>
      </c>
      <c r="AX682" s="16">
        <v>14.271593699999999</v>
      </c>
      <c r="AY682" s="16">
        <v>4.0305442899999999</v>
      </c>
      <c r="AZ682" s="16">
        <v>112.56208194399998</v>
      </c>
    </row>
    <row r="683" spans="2:52" x14ac:dyDescent="0.25">
      <c r="B683" s="15" t="s">
        <v>66</v>
      </c>
      <c r="C683" s="16">
        <v>21.016866441000001</v>
      </c>
      <c r="D683" s="16">
        <v>3.3565211009999998</v>
      </c>
      <c r="E683" s="16">
        <v>1.5550392909999999</v>
      </c>
      <c r="F683" s="16">
        <v>1.45742601</v>
      </c>
      <c r="G683" s="16">
        <v>0.34405579999999997</v>
      </c>
      <c r="H683" s="16">
        <v>17.660345339999999</v>
      </c>
      <c r="I683" s="16">
        <v>3.4214362899999999</v>
      </c>
      <c r="J683" s="16">
        <v>0.48860472999999999</v>
      </c>
      <c r="K683" s="16">
        <v>10.723646789999998</v>
      </c>
      <c r="L683" s="16">
        <v>3.0266575299999996</v>
      </c>
      <c r="M683" s="16">
        <v>169.37200100000001</v>
      </c>
      <c r="N683" s="16">
        <v>169.37200100000001</v>
      </c>
      <c r="O683" s="16">
        <v>0</v>
      </c>
      <c r="P683" s="16">
        <v>0</v>
      </c>
      <c r="Q683" s="16">
        <v>0</v>
      </c>
      <c r="R683" s="16">
        <v>190.38886744099997</v>
      </c>
      <c r="S683" s="16">
        <v>120.48748389000001</v>
      </c>
      <c r="T683" s="16">
        <v>1.0746617599999999</v>
      </c>
      <c r="U683" s="16">
        <v>12.33726515</v>
      </c>
      <c r="V683" s="16">
        <v>0</v>
      </c>
      <c r="W683" s="16">
        <v>0</v>
      </c>
      <c r="X683" s="16">
        <v>2.8129971600000001</v>
      </c>
      <c r="Y683" s="16">
        <v>22.792792670000001</v>
      </c>
      <c r="Z683" s="16">
        <v>1.4847072800000001</v>
      </c>
      <c r="AA683" s="16">
        <v>160.98990791</v>
      </c>
      <c r="AB683" s="16">
        <v>29.398959530999999</v>
      </c>
      <c r="AC683" s="16">
        <v>0</v>
      </c>
      <c r="AD683" s="16">
        <v>0</v>
      </c>
      <c r="AE683" s="16">
        <v>0</v>
      </c>
      <c r="AF683" s="16">
        <v>0</v>
      </c>
      <c r="AG683" s="16">
        <v>0</v>
      </c>
      <c r="AH683" s="16">
        <v>0</v>
      </c>
      <c r="AI683" s="16">
        <v>0</v>
      </c>
      <c r="AJ683" s="16">
        <v>0</v>
      </c>
      <c r="AK683" s="16">
        <v>0</v>
      </c>
      <c r="AL683" s="16">
        <v>8.5297471099999989</v>
      </c>
      <c r="AM683" s="16">
        <v>8.5297471099999989</v>
      </c>
      <c r="AN683" s="16">
        <v>0</v>
      </c>
      <c r="AO683" s="16">
        <v>0</v>
      </c>
      <c r="AP683" s="16">
        <v>7.51704814</v>
      </c>
      <c r="AQ683" s="16">
        <v>7.51704814</v>
      </c>
      <c r="AR683" s="16">
        <v>0</v>
      </c>
      <c r="AS683" s="16">
        <v>0</v>
      </c>
      <c r="AT683" s="16">
        <v>16.046795249999999</v>
      </c>
      <c r="AU683" s="16">
        <v>13.352164281</v>
      </c>
      <c r="AV683" s="16">
        <v>24.531769000000001</v>
      </c>
      <c r="AW683" s="16">
        <v>37.883933280999997</v>
      </c>
      <c r="AX683" s="16">
        <v>5.6786540599999995</v>
      </c>
      <c r="AY683" s="16">
        <v>0</v>
      </c>
      <c r="AZ683" s="16">
        <v>32.205279220999998</v>
      </c>
    </row>
    <row r="684" spans="2:52" x14ac:dyDescent="0.25">
      <c r="B684" s="15" t="s">
        <v>1511</v>
      </c>
      <c r="C684" s="16">
        <v>7.6537337410000008</v>
      </c>
      <c r="D684" s="16">
        <v>3.8265064209999999</v>
      </c>
      <c r="E684" s="16">
        <v>2.0473421709999999</v>
      </c>
      <c r="F684" s="16">
        <v>1.50878025</v>
      </c>
      <c r="G684" s="16">
        <v>0.27038400000000001</v>
      </c>
      <c r="H684" s="16">
        <v>3.8272273200000004</v>
      </c>
      <c r="I684" s="16">
        <v>1.5957215500000002</v>
      </c>
      <c r="J684" s="16">
        <v>0.28380496999999999</v>
      </c>
      <c r="K684" s="16">
        <v>1.9077361399999999</v>
      </c>
      <c r="L684" s="16">
        <v>3.9964660000000006E-2</v>
      </c>
      <c r="M684" s="16">
        <v>80.659836720000001</v>
      </c>
      <c r="N684" s="16">
        <v>80.659836720000001</v>
      </c>
      <c r="O684" s="16">
        <v>0</v>
      </c>
      <c r="P684" s="16">
        <v>0</v>
      </c>
      <c r="Q684" s="16">
        <v>0</v>
      </c>
      <c r="R684" s="16">
        <v>88.313570460999998</v>
      </c>
      <c r="S684" s="16">
        <v>51.571661520000006</v>
      </c>
      <c r="T684" s="16">
        <v>0.50997378000000004</v>
      </c>
      <c r="U684" s="16">
        <v>6.6304426400000001</v>
      </c>
      <c r="V684" s="16">
        <v>0</v>
      </c>
      <c r="W684" s="16">
        <v>0</v>
      </c>
      <c r="X684" s="16">
        <v>1.6567140600000001</v>
      </c>
      <c r="Y684" s="16">
        <v>8.1054384400000004</v>
      </c>
      <c r="Z684" s="16">
        <v>0.24885035999999999</v>
      </c>
      <c r="AA684" s="16">
        <v>68.723080800000005</v>
      </c>
      <c r="AB684" s="16">
        <v>19.590489660999999</v>
      </c>
      <c r="AC684" s="16">
        <v>0</v>
      </c>
      <c r="AD684" s="16">
        <v>0</v>
      </c>
      <c r="AE684" s="16">
        <v>0</v>
      </c>
      <c r="AF684" s="16">
        <v>0</v>
      </c>
      <c r="AG684" s="16">
        <v>0</v>
      </c>
      <c r="AH684" s="16">
        <v>0</v>
      </c>
      <c r="AI684" s="16">
        <v>0</v>
      </c>
      <c r="AJ684" s="16">
        <v>0</v>
      </c>
      <c r="AK684" s="16">
        <v>0</v>
      </c>
      <c r="AL684" s="16">
        <v>2.7654255600000002</v>
      </c>
      <c r="AM684" s="16">
        <v>2.7654255600000002</v>
      </c>
      <c r="AN684" s="16">
        <v>0</v>
      </c>
      <c r="AO684" s="16">
        <v>0</v>
      </c>
      <c r="AP684" s="16">
        <v>1.0644444399999999</v>
      </c>
      <c r="AQ684" s="16">
        <v>1.0644444399999999</v>
      </c>
      <c r="AR684" s="16">
        <v>0</v>
      </c>
      <c r="AS684" s="16">
        <v>0</v>
      </c>
      <c r="AT684" s="16">
        <v>3.8298700000000001</v>
      </c>
      <c r="AU684" s="16">
        <v>15.760619661</v>
      </c>
      <c r="AV684" s="16">
        <v>9.0344808000000008</v>
      </c>
      <c r="AW684" s="16">
        <v>24.795100461000001</v>
      </c>
      <c r="AX684" s="16">
        <v>3.79187107</v>
      </c>
      <c r="AY684" s="16">
        <v>1.2859011499999999</v>
      </c>
      <c r="AZ684" s="16">
        <v>19.717328241000001</v>
      </c>
    </row>
    <row r="685" spans="2:52" x14ac:dyDescent="0.25">
      <c r="B685" s="15" t="s">
        <v>472</v>
      </c>
      <c r="C685" s="16">
        <v>22.164552795000002</v>
      </c>
      <c r="D685" s="16">
        <v>10.157509995</v>
      </c>
      <c r="E685" s="16">
        <v>4.8261742649999997</v>
      </c>
      <c r="F685" s="16">
        <v>4.7869643899999996</v>
      </c>
      <c r="G685" s="16">
        <v>0.54437133999999998</v>
      </c>
      <c r="H685" s="16">
        <v>12.007042800000001</v>
      </c>
      <c r="I685" s="16">
        <v>6.5168922499999997</v>
      </c>
      <c r="J685" s="16">
        <v>1.8493434900000001</v>
      </c>
      <c r="K685" s="16">
        <v>1.4698987400000001</v>
      </c>
      <c r="L685" s="16">
        <v>2.1709083199999997</v>
      </c>
      <c r="M685" s="16">
        <v>189.17772640000001</v>
      </c>
      <c r="N685" s="16">
        <v>188.548012</v>
      </c>
      <c r="O685" s="16">
        <v>9.9602800000000002E-3</v>
      </c>
      <c r="P685" s="16">
        <v>0.61975411999999996</v>
      </c>
      <c r="Q685" s="16">
        <v>0</v>
      </c>
      <c r="R685" s="16">
        <v>211.342279195</v>
      </c>
      <c r="S685" s="16">
        <v>127.06574449999999</v>
      </c>
      <c r="T685" s="16">
        <v>1.8439945900000001</v>
      </c>
      <c r="U685" s="16">
        <v>17.093600219999999</v>
      </c>
      <c r="V685" s="16">
        <v>0</v>
      </c>
      <c r="W685" s="16">
        <v>0</v>
      </c>
      <c r="X685" s="16">
        <v>5.7956927699999996</v>
      </c>
      <c r="Y685" s="16">
        <v>14.920518939999999</v>
      </c>
      <c r="Z685" s="16">
        <v>0</v>
      </c>
      <c r="AA685" s="16">
        <v>166.71955102000001</v>
      </c>
      <c r="AB685" s="16">
        <v>44.622728175000006</v>
      </c>
      <c r="AC685" s="16">
        <v>0</v>
      </c>
      <c r="AD685" s="16">
        <v>0</v>
      </c>
      <c r="AE685" s="16">
        <v>0</v>
      </c>
      <c r="AF685" s="16">
        <v>0</v>
      </c>
      <c r="AG685" s="16">
        <v>0</v>
      </c>
      <c r="AH685" s="16">
        <v>0</v>
      </c>
      <c r="AI685" s="16">
        <v>0</v>
      </c>
      <c r="AJ685" s="16">
        <v>0</v>
      </c>
      <c r="AK685" s="16">
        <v>0</v>
      </c>
      <c r="AL685" s="16">
        <v>0.86638080000000006</v>
      </c>
      <c r="AM685" s="16">
        <v>0.86638080000000006</v>
      </c>
      <c r="AN685" s="16">
        <v>0</v>
      </c>
      <c r="AO685" s="16">
        <v>0</v>
      </c>
      <c r="AP685" s="16">
        <v>0</v>
      </c>
      <c r="AQ685" s="16">
        <v>0</v>
      </c>
      <c r="AR685" s="16">
        <v>0</v>
      </c>
      <c r="AS685" s="16">
        <v>0</v>
      </c>
      <c r="AT685" s="16">
        <v>0.86638080000000006</v>
      </c>
      <c r="AU685" s="16">
        <v>43.756347374999997</v>
      </c>
      <c r="AV685" s="16">
        <v>41.133293170000002</v>
      </c>
      <c r="AW685" s="16">
        <v>84.889640544999992</v>
      </c>
      <c r="AX685" s="16">
        <v>6.7516191599999997</v>
      </c>
      <c r="AY685" s="16">
        <v>0</v>
      </c>
      <c r="AZ685" s="16">
        <v>78.138021384999988</v>
      </c>
    </row>
    <row r="686" spans="2:52" x14ac:dyDescent="0.25">
      <c r="B686" s="24" t="s">
        <v>1582</v>
      </c>
      <c r="C686" s="25">
        <f t="shared" ref="C686:AZ686" si="56">SUM(C663:C685)</f>
        <v>319.448092084</v>
      </c>
      <c r="D686" s="25">
        <f t="shared" si="56"/>
        <v>162.904903644</v>
      </c>
      <c r="E686" s="25">
        <f t="shared" si="56"/>
        <v>79.539108854000006</v>
      </c>
      <c r="F686" s="25">
        <f t="shared" si="56"/>
        <v>73.353770830000002</v>
      </c>
      <c r="G686" s="25">
        <f t="shared" si="56"/>
        <v>10.01202396</v>
      </c>
      <c r="H686" s="25">
        <f t="shared" si="56"/>
        <v>156.54318843999999</v>
      </c>
      <c r="I686" s="25">
        <f t="shared" si="56"/>
        <v>57.214884429999991</v>
      </c>
      <c r="J686" s="25">
        <f t="shared" si="56"/>
        <v>19.803500589999995</v>
      </c>
      <c r="K686" s="25">
        <f t="shared" si="56"/>
        <v>39.662712159999991</v>
      </c>
      <c r="L686" s="25">
        <f t="shared" si="56"/>
        <v>39.862091260000007</v>
      </c>
      <c r="M686" s="25">
        <f t="shared" si="56"/>
        <v>2376.1650279400001</v>
      </c>
      <c r="N686" s="25">
        <f t="shared" si="56"/>
        <v>2328.12437976</v>
      </c>
      <c r="O686" s="25">
        <f t="shared" si="56"/>
        <v>44.657616059999995</v>
      </c>
      <c r="P686" s="25">
        <f t="shared" si="56"/>
        <v>2.7220041200000002</v>
      </c>
      <c r="Q686" s="25">
        <f t="shared" si="56"/>
        <v>0.66102800000000006</v>
      </c>
      <c r="R686" s="25">
        <f t="shared" si="56"/>
        <v>2695.6131200239997</v>
      </c>
      <c r="S686" s="25">
        <f t="shared" si="56"/>
        <v>1449.3862360899998</v>
      </c>
      <c r="T686" s="25">
        <f t="shared" si="56"/>
        <v>29.671688630000002</v>
      </c>
      <c r="U686" s="25">
        <f t="shared" si="56"/>
        <v>173.00336570999997</v>
      </c>
      <c r="V686" s="25">
        <f t="shared" si="56"/>
        <v>0</v>
      </c>
      <c r="W686" s="25">
        <f t="shared" si="56"/>
        <v>17.645807169999998</v>
      </c>
      <c r="X686" s="25">
        <f t="shared" si="56"/>
        <v>91.235509320000006</v>
      </c>
      <c r="Y686" s="25">
        <f t="shared" si="56"/>
        <v>294.1384607</v>
      </c>
      <c r="Z686" s="25">
        <f t="shared" si="56"/>
        <v>4.4455362799999998</v>
      </c>
      <c r="AA686" s="25">
        <f t="shared" si="56"/>
        <v>2059.5266038999998</v>
      </c>
      <c r="AB686" s="25">
        <f t="shared" si="56"/>
        <v>636.0865161239999</v>
      </c>
      <c r="AC686" s="25">
        <f t="shared" si="56"/>
        <v>0</v>
      </c>
      <c r="AD686" s="25">
        <f t="shared" si="56"/>
        <v>0</v>
      </c>
      <c r="AE686" s="25">
        <f t="shared" si="56"/>
        <v>0</v>
      </c>
      <c r="AF686" s="25">
        <f t="shared" si="56"/>
        <v>0</v>
      </c>
      <c r="AG686" s="25">
        <f t="shared" si="56"/>
        <v>20.338487600000001</v>
      </c>
      <c r="AH686" s="25">
        <f t="shared" si="56"/>
        <v>20.338487600000001</v>
      </c>
      <c r="AI686" s="25">
        <f t="shared" si="56"/>
        <v>0</v>
      </c>
      <c r="AJ686" s="25">
        <f t="shared" si="56"/>
        <v>0</v>
      </c>
      <c r="AK686" s="25">
        <f t="shared" si="56"/>
        <v>20.338487600000001</v>
      </c>
      <c r="AL686" s="25">
        <f t="shared" si="56"/>
        <v>111.05296799999999</v>
      </c>
      <c r="AM686" s="25">
        <f t="shared" si="56"/>
        <v>111.05296799999999</v>
      </c>
      <c r="AN686" s="25">
        <f t="shared" si="56"/>
        <v>0</v>
      </c>
      <c r="AO686" s="25">
        <f t="shared" si="56"/>
        <v>0</v>
      </c>
      <c r="AP686" s="25">
        <f t="shared" si="56"/>
        <v>29.417479619999998</v>
      </c>
      <c r="AQ686" s="25">
        <f t="shared" si="56"/>
        <v>29.417479619999998</v>
      </c>
      <c r="AR686" s="25">
        <f t="shared" si="56"/>
        <v>0</v>
      </c>
      <c r="AS686" s="25">
        <f t="shared" si="56"/>
        <v>0</v>
      </c>
      <c r="AT686" s="25">
        <f t="shared" si="56"/>
        <v>140.47044761999999</v>
      </c>
      <c r="AU686" s="25">
        <f t="shared" si="56"/>
        <v>515.95455610399995</v>
      </c>
      <c r="AV686" s="25">
        <f t="shared" si="56"/>
        <v>714.57749696000008</v>
      </c>
      <c r="AW686" s="25">
        <f t="shared" si="56"/>
        <v>1230.5320530639999</v>
      </c>
      <c r="AX686" s="25">
        <f t="shared" si="56"/>
        <v>152.40827764000002</v>
      </c>
      <c r="AY686" s="25">
        <f t="shared" si="56"/>
        <v>207.72183879999997</v>
      </c>
      <c r="AZ686" s="25">
        <f t="shared" si="56"/>
        <v>870.40193662399975</v>
      </c>
    </row>
    <row r="687" spans="2:52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2:52" x14ac:dyDescent="0.25">
      <c r="B688" s="14" t="s">
        <v>1470</v>
      </c>
    </row>
    <row r="689" spans="2:52" x14ac:dyDescent="0.25">
      <c r="B689" s="15" t="s">
        <v>763</v>
      </c>
      <c r="C689" s="16">
        <v>1.7774665920000001</v>
      </c>
      <c r="D689" s="16">
        <v>0.90329282200000005</v>
      </c>
      <c r="E689" s="16">
        <v>0.407798622</v>
      </c>
      <c r="F689" s="16">
        <v>0.35414357000000002</v>
      </c>
      <c r="G689" s="16">
        <v>0.14135063</v>
      </c>
      <c r="H689" s="16">
        <v>0.87417377000000007</v>
      </c>
      <c r="I689" s="16">
        <v>0.48128657000000002</v>
      </c>
      <c r="J689" s="16">
        <v>0.36662565999999996</v>
      </c>
      <c r="K689" s="16">
        <v>0</v>
      </c>
      <c r="L689" s="16">
        <v>2.626154E-2</v>
      </c>
      <c r="M689" s="16">
        <v>37.196232000000002</v>
      </c>
      <c r="N689" s="16">
        <v>37.196232000000002</v>
      </c>
      <c r="O689" s="16">
        <v>0</v>
      </c>
      <c r="P689" s="16">
        <v>0</v>
      </c>
      <c r="Q689" s="16">
        <v>0</v>
      </c>
      <c r="R689" s="16">
        <v>38.973698591999998</v>
      </c>
      <c r="S689" s="16">
        <v>23.694527469999997</v>
      </c>
      <c r="T689" s="16">
        <v>0.37538074999999999</v>
      </c>
      <c r="U689" s="16">
        <v>2.98995751</v>
      </c>
      <c r="V689" s="16">
        <v>0</v>
      </c>
      <c r="W689" s="16">
        <v>0</v>
      </c>
      <c r="X689" s="16">
        <v>1.2349866200000001</v>
      </c>
      <c r="Y689" s="16">
        <v>1.8495027800000001</v>
      </c>
      <c r="Z689" s="16">
        <v>0</v>
      </c>
      <c r="AA689" s="16">
        <v>30.144355129999997</v>
      </c>
      <c r="AB689" s="16">
        <v>8.8293434619999989</v>
      </c>
      <c r="AC689" s="16">
        <v>0</v>
      </c>
      <c r="AD689" s="16">
        <v>0</v>
      </c>
      <c r="AE689" s="16">
        <v>0</v>
      </c>
      <c r="AF689" s="16">
        <v>0</v>
      </c>
      <c r="AG689" s="16">
        <v>0</v>
      </c>
      <c r="AH689" s="16">
        <v>0</v>
      </c>
      <c r="AI689" s="16">
        <v>0</v>
      </c>
      <c r="AJ689" s="16">
        <v>0</v>
      </c>
      <c r="AK689" s="16">
        <v>0</v>
      </c>
      <c r="AL689" s="16">
        <v>5.7259819900000002</v>
      </c>
      <c r="AM689" s="16">
        <v>5.7259819900000002</v>
      </c>
      <c r="AN689" s="16">
        <v>0</v>
      </c>
      <c r="AO689" s="16">
        <v>0</v>
      </c>
      <c r="AP689" s="16">
        <v>0</v>
      </c>
      <c r="AQ689" s="16">
        <v>0</v>
      </c>
      <c r="AR689" s="16">
        <v>0</v>
      </c>
      <c r="AS689" s="16">
        <v>0</v>
      </c>
      <c r="AT689" s="16">
        <v>5.7259819900000002</v>
      </c>
      <c r="AU689" s="16">
        <v>3.103361472</v>
      </c>
      <c r="AV689" s="16">
        <v>2.80168639</v>
      </c>
      <c r="AW689" s="16">
        <v>5.905047862</v>
      </c>
      <c r="AX689" s="16">
        <v>2.125794</v>
      </c>
      <c r="AY689" s="16">
        <v>0</v>
      </c>
      <c r="AZ689" s="16">
        <v>3.779253862</v>
      </c>
    </row>
    <row r="690" spans="2:52" x14ac:dyDescent="0.25">
      <c r="B690" s="15" t="s">
        <v>1512</v>
      </c>
      <c r="C690" s="16">
        <v>3.2511388370000005</v>
      </c>
      <c r="D690" s="16">
        <v>0.52392789699999998</v>
      </c>
      <c r="E690" s="16">
        <v>0.20993036700000001</v>
      </c>
      <c r="F690" s="16">
        <v>0.16110204</v>
      </c>
      <c r="G690" s="16">
        <v>0.15289549</v>
      </c>
      <c r="H690" s="16">
        <v>2.7272109400000004</v>
      </c>
      <c r="I690" s="16">
        <v>0.18620412</v>
      </c>
      <c r="J690" s="16">
        <v>2.4348112200000003</v>
      </c>
      <c r="K690" s="16">
        <v>8.1824100000000011E-2</v>
      </c>
      <c r="L690" s="16">
        <v>2.4371500000000001E-2</v>
      </c>
      <c r="M690" s="16">
        <v>26.372240000000001</v>
      </c>
      <c r="N690" s="16">
        <v>26.372240000000001</v>
      </c>
      <c r="O690" s="16">
        <v>0</v>
      </c>
      <c r="P690" s="16">
        <v>0</v>
      </c>
      <c r="Q690" s="16">
        <v>0</v>
      </c>
      <c r="R690" s="16">
        <v>29.623378837000001</v>
      </c>
      <c r="S690" s="16">
        <v>11.983240670000001</v>
      </c>
      <c r="T690" s="16">
        <v>8.7957919999999995E-2</v>
      </c>
      <c r="U690" s="16">
        <v>3.30396936</v>
      </c>
      <c r="V690" s="16">
        <v>0</v>
      </c>
      <c r="W690" s="16">
        <v>1.35805716</v>
      </c>
      <c r="X690" s="16">
        <v>0.64682305000000007</v>
      </c>
      <c r="Y690" s="16">
        <v>1.5000448799999999</v>
      </c>
      <c r="Z690" s="16">
        <v>0</v>
      </c>
      <c r="AA690" s="16">
        <v>18.880093039999998</v>
      </c>
      <c r="AB690" s="16">
        <v>10.743285797</v>
      </c>
      <c r="AC690" s="16">
        <v>0</v>
      </c>
      <c r="AD690" s="16">
        <v>0</v>
      </c>
      <c r="AE690" s="16">
        <v>0</v>
      </c>
      <c r="AF690" s="16">
        <v>0</v>
      </c>
      <c r="AG690" s="16">
        <v>0</v>
      </c>
      <c r="AH690" s="16">
        <v>0</v>
      </c>
      <c r="AI690" s="16">
        <v>0</v>
      </c>
      <c r="AJ690" s="16">
        <v>0</v>
      </c>
      <c r="AK690" s="16">
        <v>0</v>
      </c>
      <c r="AL690" s="16">
        <v>2.7565460099999997</v>
      </c>
      <c r="AM690" s="16">
        <v>2.7565460099999997</v>
      </c>
      <c r="AN690" s="16">
        <v>0</v>
      </c>
      <c r="AO690" s="16">
        <v>0</v>
      </c>
      <c r="AP690" s="16">
        <v>0</v>
      </c>
      <c r="AQ690" s="16">
        <v>0</v>
      </c>
      <c r="AR690" s="16">
        <v>0</v>
      </c>
      <c r="AS690" s="16">
        <v>0</v>
      </c>
      <c r="AT690" s="16">
        <v>2.7565460099999997</v>
      </c>
      <c r="AU690" s="16">
        <v>7.9867397870000003</v>
      </c>
      <c r="AV690" s="16">
        <v>10.646829049999999</v>
      </c>
      <c r="AW690" s="16">
        <v>18.633568836999999</v>
      </c>
      <c r="AX690" s="16">
        <v>7.9839130000000008E-2</v>
      </c>
      <c r="AY690" s="16">
        <v>1.46979905</v>
      </c>
      <c r="AZ690" s="16">
        <v>17.083930657</v>
      </c>
    </row>
    <row r="691" spans="2:52" x14ac:dyDescent="0.25">
      <c r="B691" s="15" t="s">
        <v>1513</v>
      </c>
      <c r="C691" s="16">
        <v>2.4754361189999998</v>
      </c>
      <c r="D691" s="16">
        <v>1.6475424190000001</v>
      </c>
      <c r="E691" s="16">
        <v>0.87155202899999995</v>
      </c>
      <c r="F691" s="16">
        <v>0.60429836999999997</v>
      </c>
      <c r="G691" s="16">
        <v>0.17169202</v>
      </c>
      <c r="H691" s="16">
        <v>0.82789369999999995</v>
      </c>
      <c r="I691" s="16">
        <v>0.2452828</v>
      </c>
      <c r="J691" s="16">
        <v>0.47478590000000004</v>
      </c>
      <c r="K691" s="16">
        <v>0</v>
      </c>
      <c r="L691" s="16">
        <v>0.107825</v>
      </c>
      <c r="M691" s="16">
        <v>54.776387</v>
      </c>
      <c r="N691" s="16">
        <v>54.776387</v>
      </c>
      <c r="O691" s="16">
        <v>0</v>
      </c>
      <c r="P691" s="16">
        <v>0</v>
      </c>
      <c r="Q691" s="16">
        <v>0</v>
      </c>
      <c r="R691" s="16">
        <v>57.251823119000001</v>
      </c>
      <c r="S691" s="16">
        <v>28.363117489999997</v>
      </c>
      <c r="T691" s="16">
        <v>0.16434560000000001</v>
      </c>
      <c r="U691" s="16">
        <v>4.24201374</v>
      </c>
      <c r="V691" s="16">
        <v>0</v>
      </c>
      <c r="W691" s="16">
        <v>0</v>
      </c>
      <c r="X691" s="16">
        <v>1.65062423</v>
      </c>
      <c r="Y691" s="16">
        <v>2.9242706699999998</v>
      </c>
      <c r="Z691" s="16">
        <v>0</v>
      </c>
      <c r="AA691" s="16">
        <v>37.344371729999999</v>
      </c>
      <c r="AB691" s="16">
        <v>19.907451388999998</v>
      </c>
      <c r="AC691" s="16">
        <v>0</v>
      </c>
      <c r="AD691" s="16">
        <v>0</v>
      </c>
      <c r="AE691" s="16">
        <v>0</v>
      </c>
      <c r="AF691" s="16">
        <v>0</v>
      </c>
      <c r="AG691" s="16">
        <v>0</v>
      </c>
      <c r="AH691" s="16">
        <v>0</v>
      </c>
      <c r="AI691" s="16">
        <v>0</v>
      </c>
      <c r="AJ691" s="16">
        <v>0</v>
      </c>
      <c r="AK691" s="16">
        <v>0</v>
      </c>
      <c r="AL691" s="16">
        <v>0.37071100000000001</v>
      </c>
      <c r="AM691" s="16">
        <v>0.37071100000000001</v>
      </c>
      <c r="AN691" s="16">
        <v>0</v>
      </c>
      <c r="AO691" s="16">
        <v>0</v>
      </c>
      <c r="AP691" s="16">
        <v>0</v>
      </c>
      <c r="AQ691" s="16">
        <v>0</v>
      </c>
      <c r="AR691" s="16">
        <v>0</v>
      </c>
      <c r="AS691" s="16">
        <v>0</v>
      </c>
      <c r="AT691" s="16">
        <v>0.37071100000000001</v>
      </c>
      <c r="AU691" s="16">
        <v>19.536740388999998</v>
      </c>
      <c r="AV691" s="16">
        <v>83.896398990000009</v>
      </c>
      <c r="AW691" s="16">
        <v>103.43313937900001</v>
      </c>
      <c r="AX691" s="16">
        <v>14.1508646</v>
      </c>
      <c r="AY691" s="16">
        <v>0</v>
      </c>
      <c r="AZ691" s="16">
        <v>89.282274779000005</v>
      </c>
    </row>
    <row r="692" spans="2:52" x14ac:dyDescent="0.25">
      <c r="B692" s="15" t="s">
        <v>685</v>
      </c>
      <c r="C692" s="16">
        <v>2.1175618429999998</v>
      </c>
      <c r="D692" s="16">
        <v>0.46651199300000001</v>
      </c>
      <c r="E692" s="16">
        <v>0.117239283</v>
      </c>
      <c r="F692" s="16">
        <v>0.20373854999999999</v>
      </c>
      <c r="G692" s="16">
        <v>0.14553416</v>
      </c>
      <c r="H692" s="16">
        <v>1.6510498499999999</v>
      </c>
      <c r="I692" s="16">
        <v>0.48989666999999998</v>
      </c>
      <c r="J692" s="16">
        <v>0.17299500000000001</v>
      </c>
      <c r="K692" s="16">
        <v>0.69607076000000001</v>
      </c>
      <c r="L692" s="16">
        <v>0.29208741999999999</v>
      </c>
      <c r="M692" s="16">
        <v>34.292978040000001</v>
      </c>
      <c r="N692" s="16">
        <v>34.292978040000001</v>
      </c>
      <c r="O692" s="16">
        <v>0</v>
      </c>
      <c r="P692" s="16">
        <v>0</v>
      </c>
      <c r="Q692" s="16">
        <v>0</v>
      </c>
      <c r="R692" s="16">
        <v>36.410539882999998</v>
      </c>
      <c r="S692" s="16">
        <v>18.495502819999999</v>
      </c>
      <c r="T692" s="16">
        <v>0.1</v>
      </c>
      <c r="U692" s="16">
        <v>3.4303742100000001</v>
      </c>
      <c r="V692" s="16">
        <v>0</v>
      </c>
      <c r="W692" s="16">
        <v>0</v>
      </c>
      <c r="X692" s="16">
        <v>3.6254558599999998</v>
      </c>
      <c r="Y692" s="16">
        <v>6.3338476399999992</v>
      </c>
      <c r="Z692" s="16">
        <v>0</v>
      </c>
      <c r="AA692" s="16">
        <v>31.985180530000001</v>
      </c>
      <c r="AB692" s="16">
        <v>4.4253593529999993</v>
      </c>
      <c r="AC692" s="16">
        <v>0</v>
      </c>
      <c r="AD692" s="16">
        <v>0</v>
      </c>
      <c r="AE692" s="16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0</v>
      </c>
      <c r="AK692" s="16">
        <v>0</v>
      </c>
      <c r="AL692" s="16">
        <v>3.6907444200000001</v>
      </c>
      <c r="AM692" s="16">
        <v>3.6907444200000001</v>
      </c>
      <c r="AN692" s="16">
        <v>0</v>
      </c>
      <c r="AO692" s="16">
        <v>0</v>
      </c>
      <c r="AP692" s="16">
        <v>0</v>
      </c>
      <c r="AQ692" s="16">
        <v>0</v>
      </c>
      <c r="AR692" s="16">
        <v>0</v>
      </c>
      <c r="AS692" s="16">
        <v>0</v>
      </c>
      <c r="AT692" s="16">
        <v>3.6907444200000001</v>
      </c>
      <c r="AU692" s="16">
        <v>0.73461493299999991</v>
      </c>
      <c r="AV692" s="16">
        <v>20.4498608</v>
      </c>
      <c r="AW692" s="16">
        <v>21.184475732999999</v>
      </c>
      <c r="AX692" s="16">
        <v>6.6703910000000004</v>
      </c>
      <c r="AY692" s="16">
        <v>7.6720152000000006</v>
      </c>
      <c r="AZ692" s="16">
        <v>6.8420695330000001</v>
      </c>
    </row>
    <row r="693" spans="2:52" x14ac:dyDescent="0.25">
      <c r="B693" s="15" t="s">
        <v>319</v>
      </c>
      <c r="C693" s="16">
        <v>3.8494133599999998</v>
      </c>
      <c r="D693" s="16">
        <v>0.30671580999999992</v>
      </c>
      <c r="E693" s="16">
        <v>0.15103103000000001</v>
      </c>
      <c r="F693" s="16">
        <v>0.11610767999999999</v>
      </c>
      <c r="G693" s="16">
        <v>3.9577099999999997E-2</v>
      </c>
      <c r="H693" s="16">
        <v>3.5426975499999998</v>
      </c>
      <c r="I693" s="16">
        <v>0.13507062</v>
      </c>
      <c r="J693" s="16">
        <v>2.6871392699999999</v>
      </c>
      <c r="K693" s="16">
        <v>0.61854785999999995</v>
      </c>
      <c r="L693" s="16">
        <v>0.1019398</v>
      </c>
      <c r="M693" s="16">
        <v>23.984695500000001</v>
      </c>
      <c r="N693" s="16">
        <v>23.842593000000001</v>
      </c>
      <c r="O693" s="16">
        <v>0</v>
      </c>
      <c r="P693" s="16">
        <v>0</v>
      </c>
      <c r="Q693" s="16">
        <v>0.14210249999999999</v>
      </c>
      <c r="R693" s="16">
        <v>27.834108860000001</v>
      </c>
      <c r="S693" s="16">
        <v>15.004115710000001</v>
      </c>
      <c r="T693" s="16">
        <v>6.0819999999999999E-2</v>
      </c>
      <c r="U693" s="16">
        <v>3.0390374599999999</v>
      </c>
      <c r="V693" s="16">
        <v>0</v>
      </c>
      <c r="W693" s="16">
        <v>0</v>
      </c>
      <c r="X693" s="16">
        <v>0.66946653</v>
      </c>
      <c r="Y693" s="16">
        <v>1.48300101</v>
      </c>
      <c r="Z693" s="16">
        <v>0</v>
      </c>
      <c r="AA693" s="16">
        <v>20.256440710000003</v>
      </c>
      <c r="AB693" s="16">
        <v>7.5776681499999992</v>
      </c>
      <c r="AC693" s="16">
        <v>0</v>
      </c>
      <c r="AD693" s="16">
        <v>0</v>
      </c>
      <c r="AE693" s="16">
        <v>0</v>
      </c>
      <c r="AF693" s="16">
        <v>0</v>
      </c>
      <c r="AG693" s="16">
        <v>0</v>
      </c>
      <c r="AH693" s="16">
        <v>0</v>
      </c>
      <c r="AI693" s="16">
        <v>0</v>
      </c>
      <c r="AJ693" s="16">
        <v>0</v>
      </c>
      <c r="AK693" s="16">
        <v>0</v>
      </c>
      <c r="AL693" s="16">
        <v>3.938393</v>
      </c>
      <c r="AM693" s="16">
        <v>3.938393</v>
      </c>
      <c r="AN693" s="16">
        <v>0</v>
      </c>
      <c r="AO693" s="16">
        <v>0</v>
      </c>
      <c r="AP693" s="16">
        <v>0</v>
      </c>
      <c r="AQ693" s="16">
        <v>0</v>
      </c>
      <c r="AR693" s="16">
        <v>0</v>
      </c>
      <c r="AS693" s="16">
        <v>0</v>
      </c>
      <c r="AT693" s="16">
        <v>3.938393</v>
      </c>
      <c r="AU693" s="16">
        <v>3.63927515</v>
      </c>
      <c r="AV693" s="16">
        <v>12.980917460000001</v>
      </c>
      <c r="AW693" s="16">
        <v>16.62019261</v>
      </c>
      <c r="AX693" s="16">
        <v>3.9980805400000001</v>
      </c>
      <c r="AY693" s="16">
        <v>0</v>
      </c>
      <c r="AZ693" s="16">
        <v>12.62211207</v>
      </c>
    </row>
    <row r="694" spans="2:52" x14ac:dyDescent="0.25">
      <c r="B694" s="15" t="s">
        <v>1514</v>
      </c>
      <c r="C694" s="16">
        <v>5.4710227369999993</v>
      </c>
      <c r="D694" s="16">
        <v>0.424926637</v>
      </c>
      <c r="E694" s="16">
        <v>0.20577215700000001</v>
      </c>
      <c r="F694" s="16">
        <v>0.17090949999999999</v>
      </c>
      <c r="G694" s="16">
        <v>4.824498E-2</v>
      </c>
      <c r="H694" s="16">
        <v>5.0460960999999998</v>
      </c>
      <c r="I694" s="16">
        <v>0.28076898</v>
      </c>
      <c r="J694" s="16">
        <v>7.7031199999999994E-2</v>
      </c>
      <c r="K694" s="16">
        <v>4.4605489199999999</v>
      </c>
      <c r="L694" s="16">
        <v>0.227747</v>
      </c>
      <c r="M694" s="16">
        <v>22.186313999999999</v>
      </c>
      <c r="N694" s="16">
        <v>22.186313999999999</v>
      </c>
      <c r="O694" s="16">
        <v>0</v>
      </c>
      <c r="P694" s="16">
        <v>0</v>
      </c>
      <c r="Q694" s="16">
        <v>0</v>
      </c>
      <c r="R694" s="16">
        <v>27.657336737000001</v>
      </c>
      <c r="S694" s="16">
        <v>12.91424054</v>
      </c>
      <c r="T694" s="16">
        <v>2.217736E-2</v>
      </c>
      <c r="U694" s="16">
        <v>2.3162511600000002</v>
      </c>
      <c r="V694" s="16">
        <v>0</v>
      </c>
      <c r="W694" s="16">
        <v>0</v>
      </c>
      <c r="X694" s="16">
        <v>0.70941581999999992</v>
      </c>
      <c r="Y694" s="16">
        <v>4.5384171200000001</v>
      </c>
      <c r="Z694" s="16">
        <v>0</v>
      </c>
      <c r="AA694" s="16">
        <v>20.500502000000001</v>
      </c>
      <c r="AB694" s="16">
        <v>7.1568347369999996</v>
      </c>
      <c r="AC694" s="16">
        <v>0</v>
      </c>
      <c r="AD694" s="16">
        <v>0</v>
      </c>
      <c r="AE694" s="16">
        <v>0</v>
      </c>
      <c r="AF694" s="16">
        <v>0</v>
      </c>
      <c r="AG694" s="16">
        <v>0</v>
      </c>
      <c r="AH694" s="16">
        <v>0</v>
      </c>
      <c r="AI694" s="16">
        <v>0</v>
      </c>
      <c r="AJ694" s="16">
        <v>0</v>
      </c>
      <c r="AK694" s="16">
        <v>0</v>
      </c>
      <c r="AL694" s="16">
        <v>2.7423133100000001</v>
      </c>
      <c r="AM694" s="16">
        <v>2.7423133100000001</v>
      </c>
      <c r="AN694" s="16">
        <v>0</v>
      </c>
      <c r="AO694" s="16">
        <v>0</v>
      </c>
      <c r="AP694" s="16">
        <v>0</v>
      </c>
      <c r="AQ694" s="16">
        <v>0</v>
      </c>
      <c r="AR694" s="16">
        <v>0</v>
      </c>
      <c r="AS694" s="16">
        <v>0</v>
      </c>
      <c r="AT694" s="16">
        <v>2.7423133100000001</v>
      </c>
      <c r="AU694" s="16">
        <v>4.4145214270000004</v>
      </c>
      <c r="AV694" s="16">
        <v>1.0614742800000001</v>
      </c>
      <c r="AW694" s="16">
        <v>5.4759957069999992</v>
      </c>
      <c r="AX694" s="16">
        <v>0</v>
      </c>
      <c r="AY694" s="16">
        <v>34.776629020000001</v>
      </c>
      <c r="AZ694" s="16">
        <v>-29.300633313000002</v>
      </c>
    </row>
    <row r="695" spans="2:52" x14ac:dyDescent="0.25">
      <c r="B695" s="15" t="s">
        <v>1517</v>
      </c>
      <c r="C695" s="16">
        <v>1.1642550659999999</v>
      </c>
      <c r="D695" s="16">
        <v>0.51296511599999994</v>
      </c>
      <c r="E695" s="16">
        <v>0.25307148599999996</v>
      </c>
      <c r="F695" s="16">
        <v>8.9374750000000003E-2</v>
      </c>
      <c r="G695" s="16">
        <v>0.17051888000000001</v>
      </c>
      <c r="H695" s="16">
        <v>0.65128995000000001</v>
      </c>
      <c r="I695" s="16">
        <v>0.14855354000000001</v>
      </c>
      <c r="J695" s="16">
        <v>0.42427140999999996</v>
      </c>
      <c r="K695" s="16">
        <v>7.8464999999999993E-2</v>
      </c>
      <c r="L695" s="16">
        <v>0</v>
      </c>
      <c r="M695" s="16">
        <v>27.071615999999999</v>
      </c>
      <c r="N695" s="16">
        <v>26.471616000000001</v>
      </c>
      <c r="O695" s="16">
        <v>0</v>
      </c>
      <c r="P695" s="16">
        <v>0</v>
      </c>
      <c r="Q695" s="16">
        <v>0.6</v>
      </c>
      <c r="R695" s="16">
        <v>28.235871066000001</v>
      </c>
      <c r="S695" s="16">
        <v>16.729086410000001</v>
      </c>
      <c r="T695" s="16">
        <v>8.3259479999999997E-2</v>
      </c>
      <c r="U695" s="16">
        <v>1.8656288700000001</v>
      </c>
      <c r="V695" s="16">
        <v>0</v>
      </c>
      <c r="W695" s="16">
        <v>0</v>
      </c>
      <c r="X695" s="16">
        <v>3.0804513999999998</v>
      </c>
      <c r="Y695" s="16">
        <v>3.34305181</v>
      </c>
      <c r="Z695" s="16">
        <v>0</v>
      </c>
      <c r="AA695" s="16">
        <v>25.101477969999998</v>
      </c>
      <c r="AB695" s="16">
        <v>3.1343930959999997</v>
      </c>
      <c r="AC695" s="16">
        <v>0</v>
      </c>
      <c r="AD695" s="16">
        <v>0</v>
      </c>
      <c r="AE695" s="16">
        <v>0</v>
      </c>
      <c r="AF695" s="16">
        <v>0</v>
      </c>
      <c r="AG695" s="16">
        <v>0</v>
      </c>
      <c r="AH695" s="16">
        <v>0</v>
      </c>
      <c r="AI695" s="16">
        <v>0</v>
      </c>
      <c r="AJ695" s="16">
        <v>0</v>
      </c>
      <c r="AK695" s="16">
        <v>0</v>
      </c>
      <c r="AL695" s="16">
        <v>1.3151971299999998</v>
      </c>
      <c r="AM695" s="16">
        <v>1.3151971299999998</v>
      </c>
      <c r="AN695" s="16">
        <v>0</v>
      </c>
      <c r="AO695" s="16">
        <v>0</v>
      </c>
      <c r="AP695" s="16">
        <v>0</v>
      </c>
      <c r="AQ695" s="16">
        <v>0</v>
      </c>
      <c r="AR695" s="16">
        <v>0</v>
      </c>
      <c r="AS695" s="16">
        <v>0</v>
      </c>
      <c r="AT695" s="16">
        <v>1.3151971299999998</v>
      </c>
      <c r="AU695" s="16">
        <v>1.8191959660000001</v>
      </c>
      <c r="AV695" s="16">
        <v>6.5257454799999994</v>
      </c>
      <c r="AW695" s="16">
        <v>8.344941446</v>
      </c>
      <c r="AX695" s="16">
        <v>0.32850800000000002</v>
      </c>
      <c r="AY695" s="16">
        <v>24.540466110000001</v>
      </c>
      <c r="AZ695" s="16">
        <v>-16.524032664</v>
      </c>
    </row>
    <row r="696" spans="2:52" x14ac:dyDescent="0.25">
      <c r="B696" s="15" t="s">
        <v>1479</v>
      </c>
      <c r="C696" s="16">
        <v>8.1278707180000005</v>
      </c>
      <c r="D696" s="16">
        <v>2.2988630179999996</v>
      </c>
      <c r="E696" s="16">
        <v>0.88505497799999999</v>
      </c>
      <c r="F696" s="16">
        <v>1.2223862599999999</v>
      </c>
      <c r="G696" s="16">
        <v>0.19142177999999999</v>
      </c>
      <c r="H696" s="16">
        <v>5.8290077</v>
      </c>
      <c r="I696" s="16">
        <v>0.81670668000000002</v>
      </c>
      <c r="J696" s="16">
        <v>0.93003555000000004</v>
      </c>
      <c r="K696" s="16">
        <v>3.77986384</v>
      </c>
      <c r="L696" s="16">
        <v>0.30240163000000003</v>
      </c>
      <c r="M696" s="16">
        <v>49.670955999999997</v>
      </c>
      <c r="N696" s="16">
        <v>49.570956000000002</v>
      </c>
      <c r="O696" s="16">
        <v>0.1</v>
      </c>
      <c r="P696" s="16">
        <v>0</v>
      </c>
      <c r="Q696" s="16">
        <v>0</v>
      </c>
      <c r="R696" s="16">
        <v>57.798826718000001</v>
      </c>
      <c r="S696" s="16">
        <v>37.646045539999996</v>
      </c>
      <c r="T696" s="16">
        <v>0.38065681000000001</v>
      </c>
      <c r="U696" s="16">
        <v>5.8658715900000002</v>
      </c>
      <c r="V696" s="16">
        <v>0</v>
      </c>
      <c r="W696" s="16">
        <v>1.0332634000000001</v>
      </c>
      <c r="X696" s="16">
        <v>1.1186285499999999</v>
      </c>
      <c r="Y696" s="16">
        <v>6.43630411</v>
      </c>
      <c r="Z696" s="16">
        <v>0</v>
      </c>
      <c r="AA696" s="16">
        <v>52.480769999999993</v>
      </c>
      <c r="AB696" s="16">
        <v>5.3180567180000002</v>
      </c>
      <c r="AC696" s="16">
        <v>0</v>
      </c>
      <c r="AD696" s="16">
        <v>0</v>
      </c>
      <c r="AE696" s="16">
        <v>0</v>
      </c>
      <c r="AF696" s="16">
        <v>0</v>
      </c>
      <c r="AG696" s="16">
        <v>0</v>
      </c>
      <c r="AH696" s="16">
        <v>0</v>
      </c>
      <c r="AI696" s="16">
        <v>0</v>
      </c>
      <c r="AJ696" s="16">
        <v>0</v>
      </c>
      <c r="AK696" s="16">
        <v>0</v>
      </c>
      <c r="AL696" s="16">
        <v>1.807653</v>
      </c>
      <c r="AM696" s="16">
        <v>1.807653</v>
      </c>
      <c r="AN696" s="16">
        <v>0</v>
      </c>
      <c r="AO696" s="16">
        <v>0</v>
      </c>
      <c r="AP696" s="16">
        <v>3.8250099999999998</v>
      </c>
      <c r="AQ696" s="16">
        <v>3.8250099999999998</v>
      </c>
      <c r="AR696" s="16">
        <v>0</v>
      </c>
      <c r="AS696" s="16">
        <v>0</v>
      </c>
      <c r="AT696" s="16">
        <v>5.632663</v>
      </c>
      <c r="AU696" s="16">
        <v>-0.31460628200000001</v>
      </c>
      <c r="AV696" s="16">
        <v>10.95021758</v>
      </c>
      <c r="AW696" s="16">
        <v>10.635611298000001</v>
      </c>
      <c r="AX696" s="16">
        <v>1.099499</v>
      </c>
      <c r="AY696" s="16">
        <v>0</v>
      </c>
      <c r="AZ696" s="16">
        <v>9.5361122980000008</v>
      </c>
    </row>
    <row r="697" spans="2:52" x14ac:dyDescent="0.25">
      <c r="B697" s="15" t="s">
        <v>1515</v>
      </c>
      <c r="C697" s="16">
        <v>3.366478876</v>
      </c>
      <c r="D697" s="16">
        <v>1.0690702760000002</v>
      </c>
      <c r="E697" s="16">
        <v>0.42773301600000002</v>
      </c>
      <c r="F697" s="16">
        <v>0.53445715999999999</v>
      </c>
      <c r="G697" s="16">
        <v>0.10688010000000001</v>
      </c>
      <c r="H697" s="16">
        <v>2.2974086000000002</v>
      </c>
      <c r="I697" s="16">
        <v>0.61806351000000004</v>
      </c>
      <c r="J697" s="16">
        <v>0.81016090000000007</v>
      </c>
      <c r="K697" s="16">
        <v>0</v>
      </c>
      <c r="L697" s="16">
        <v>0.86918418999999991</v>
      </c>
      <c r="M697" s="16">
        <v>39.623106999999997</v>
      </c>
      <c r="N697" s="16">
        <v>39.103107000000001</v>
      </c>
      <c r="O697" s="16">
        <v>0</v>
      </c>
      <c r="P697" s="16">
        <v>0.52</v>
      </c>
      <c r="Q697" s="16">
        <v>0</v>
      </c>
      <c r="R697" s="16">
        <v>42.989585876</v>
      </c>
      <c r="S697" s="16">
        <v>21.94441539</v>
      </c>
      <c r="T697" s="16">
        <v>0.86815629999999999</v>
      </c>
      <c r="U697" s="16">
        <v>4.3774068600000007</v>
      </c>
      <c r="V697" s="16">
        <v>0</v>
      </c>
      <c r="W697" s="16">
        <v>0</v>
      </c>
      <c r="X697" s="16">
        <v>2.2201016</v>
      </c>
      <c r="Y697" s="16">
        <v>2.6276483599999998</v>
      </c>
      <c r="Z697" s="16">
        <v>0</v>
      </c>
      <c r="AA697" s="16">
        <v>32.037728510000001</v>
      </c>
      <c r="AB697" s="16">
        <v>10.951857366</v>
      </c>
      <c r="AC697" s="16">
        <v>4.5560999999999997E-2</v>
      </c>
      <c r="AD697" s="16">
        <v>0</v>
      </c>
      <c r="AE697" s="16">
        <v>0</v>
      </c>
      <c r="AF697" s="16">
        <v>4.5560999999999997E-2</v>
      </c>
      <c r="AG697" s="16">
        <v>0</v>
      </c>
      <c r="AH697" s="16">
        <v>0</v>
      </c>
      <c r="AI697" s="16">
        <v>0</v>
      </c>
      <c r="AJ697" s="16">
        <v>0</v>
      </c>
      <c r="AK697" s="16">
        <v>4.5560999999999997E-2</v>
      </c>
      <c r="AL697" s="16">
        <v>5.5200086599999993</v>
      </c>
      <c r="AM697" s="16">
        <v>5.5200086599999993</v>
      </c>
      <c r="AN697" s="16">
        <v>0</v>
      </c>
      <c r="AO697" s="16">
        <v>0</v>
      </c>
      <c r="AP697" s="16">
        <v>0</v>
      </c>
      <c r="AQ697" s="16">
        <v>0</v>
      </c>
      <c r="AR697" s="16">
        <v>0</v>
      </c>
      <c r="AS697" s="16">
        <v>0</v>
      </c>
      <c r="AT697" s="16">
        <v>5.5200086599999993</v>
      </c>
      <c r="AU697" s="16">
        <v>5.4774097059999995</v>
      </c>
      <c r="AV697" s="16">
        <v>11.050160609999999</v>
      </c>
      <c r="AW697" s="16">
        <v>16.527570315999998</v>
      </c>
      <c r="AX697" s="16">
        <v>0.16254203999999997</v>
      </c>
      <c r="AY697" s="16">
        <v>3.23175524</v>
      </c>
      <c r="AZ697" s="16">
        <v>13.133273035999999</v>
      </c>
    </row>
    <row r="698" spans="2:52" x14ac:dyDescent="0.25">
      <c r="B698" s="15" t="s">
        <v>1516</v>
      </c>
      <c r="C698" s="16">
        <v>26.326143951000002</v>
      </c>
      <c r="D698" s="16">
        <v>9.1031713510000003</v>
      </c>
      <c r="E698" s="16">
        <v>3.6286827510000004</v>
      </c>
      <c r="F698" s="16">
        <v>4.7127790700000007</v>
      </c>
      <c r="G698" s="16">
        <v>0.76170953000000008</v>
      </c>
      <c r="H698" s="16">
        <v>17.222972600000002</v>
      </c>
      <c r="I698" s="16">
        <v>1.6578251799999999</v>
      </c>
      <c r="J698" s="16">
        <v>13.441573419999999</v>
      </c>
      <c r="K698" s="16">
        <v>0</v>
      </c>
      <c r="L698" s="16">
        <v>2.1235740000000001</v>
      </c>
      <c r="M698" s="16">
        <v>74.535479670000001</v>
      </c>
      <c r="N698" s="16">
        <v>74.432276999999999</v>
      </c>
      <c r="O698" s="16">
        <v>0.10320267</v>
      </c>
      <c r="P698" s="16">
        <v>0</v>
      </c>
      <c r="Q698" s="16">
        <v>0</v>
      </c>
      <c r="R698" s="16">
        <v>100.86162362100001</v>
      </c>
      <c r="S698" s="16">
        <v>72.81189852</v>
      </c>
      <c r="T698" s="16">
        <v>1.8620734099999998</v>
      </c>
      <c r="U698" s="16">
        <v>7.3752380500000001</v>
      </c>
      <c r="V698" s="16">
        <v>0</v>
      </c>
      <c r="W698" s="16">
        <v>3.31096272</v>
      </c>
      <c r="X698" s="16">
        <v>2.0244245599999999</v>
      </c>
      <c r="Y698" s="16">
        <v>6.2429913600000004</v>
      </c>
      <c r="Z698" s="16">
        <v>2.9895633699999999</v>
      </c>
      <c r="AA698" s="16">
        <v>96.617151989999996</v>
      </c>
      <c r="AB698" s="16">
        <v>4.2444716309999997</v>
      </c>
      <c r="AC698" s="16">
        <v>0</v>
      </c>
      <c r="AD698" s="16">
        <v>0</v>
      </c>
      <c r="AE698" s="16">
        <v>0</v>
      </c>
      <c r="AF698" s="16">
        <v>0</v>
      </c>
      <c r="AG698" s="16">
        <v>0</v>
      </c>
      <c r="AH698" s="16">
        <v>0</v>
      </c>
      <c r="AI698" s="16">
        <v>0</v>
      </c>
      <c r="AJ698" s="16">
        <v>0</v>
      </c>
      <c r="AK698" s="16">
        <v>0</v>
      </c>
      <c r="AL698" s="16">
        <v>0.15384713</v>
      </c>
      <c r="AM698" s="16">
        <v>0.15384713</v>
      </c>
      <c r="AN698" s="16">
        <v>0</v>
      </c>
      <c r="AO698" s="16">
        <v>0</v>
      </c>
      <c r="AP698" s="16">
        <v>5.6398358000000002</v>
      </c>
      <c r="AQ698" s="16">
        <v>5.6398358000000002</v>
      </c>
      <c r="AR698" s="16">
        <v>0</v>
      </c>
      <c r="AS698" s="16">
        <v>0</v>
      </c>
      <c r="AT698" s="16">
        <v>5.7936829300000001</v>
      </c>
      <c r="AU698" s="16">
        <v>-1.549211299</v>
      </c>
      <c r="AV698" s="16">
        <v>15.24581373</v>
      </c>
      <c r="AW698" s="16">
        <v>13.696602431000001</v>
      </c>
      <c r="AX698" s="16">
        <v>0.86461323999999995</v>
      </c>
      <c r="AY698" s="16">
        <v>0.86461299999999996</v>
      </c>
      <c r="AZ698" s="16">
        <v>11.967376191</v>
      </c>
    </row>
    <row r="699" spans="2:52" x14ac:dyDescent="0.25">
      <c r="B699" s="15" t="s">
        <v>1470</v>
      </c>
      <c r="C699" s="16">
        <v>10.284856196</v>
      </c>
      <c r="D699" s="16">
        <v>4.9400020760000007</v>
      </c>
      <c r="E699" s="16">
        <v>2.0844973260000002</v>
      </c>
      <c r="F699" s="16">
        <v>2.4380687200000004</v>
      </c>
      <c r="G699" s="16">
        <v>0.41743603000000001</v>
      </c>
      <c r="H699" s="16">
        <v>5.3448541199999999</v>
      </c>
      <c r="I699" s="16">
        <v>1.8577038400000001</v>
      </c>
      <c r="J699" s="16">
        <v>0.91498922999999999</v>
      </c>
      <c r="K699" s="16">
        <v>2.2534811100000001</v>
      </c>
      <c r="L699" s="16">
        <v>0.31867993999999999</v>
      </c>
      <c r="M699" s="16">
        <v>62.64316247</v>
      </c>
      <c r="N699" s="16">
        <v>61.244346</v>
      </c>
      <c r="O699" s="16">
        <v>7.3866470000000004E-2</v>
      </c>
      <c r="P699" s="16">
        <v>0</v>
      </c>
      <c r="Q699" s="16">
        <v>1.3249500000000001</v>
      </c>
      <c r="R699" s="16">
        <v>72.928018666</v>
      </c>
      <c r="S699" s="16">
        <v>30.496257870000001</v>
      </c>
      <c r="T699" s="16">
        <v>2.0702595100000001</v>
      </c>
      <c r="U699" s="16">
        <v>9.9812726000000005</v>
      </c>
      <c r="V699" s="16">
        <v>3.8622782500000001</v>
      </c>
      <c r="W699" s="16">
        <v>10.72478693</v>
      </c>
      <c r="X699" s="16">
        <v>5.5388250000000001</v>
      </c>
      <c r="Y699" s="16">
        <v>6.9835317100000003</v>
      </c>
      <c r="Z699" s="16">
        <v>1.50979368</v>
      </c>
      <c r="AA699" s="16">
        <v>71.167005550000013</v>
      </c>
      <c r="AB699" s="16">
        <v>1.7610131160000002</v>
      </c>
      <c r="AC699" s="16">
        <v>0</v>
      </c>
      <c r="AD699" s="16">
        <v>0</v>
      </c>
      <c r="AE699" s="16">
        <v>0</v>
      </c>
      <c r="AF699" s="16">
        <v>0</v>
      </c>
      <c r="AG699" s="16">
        <v>0</v>
      </c>
      <c r="AH699" s="16">
        <v>0</v>
      </c>
      <c r="AI699" s="16">
        <v>0</v>
      </c>
      <c r="AJ699" s="16">
        <v>0</v>
      </c>
      <c r="AK699" s="16">
        <v>0</v>
      </c>
      <c r="AL699" s="16">
        <v>0.70002750000000002</v>
      </c>
      <c r="AM699" s="16">
        <v>0.70002750000000002</v>
      </c>
      <c r="AN699" s="16">
        <v>0</v>
      </c>
      <c r="AO699" s="16">
        <v>0</v>
      </c>
      <c r="AP699" s="16">
        <v>2.71191045</v>
      </c>
      <c r="AQ699" s="16">
        <v>2.71191045</v>
      </c>
      <c r="AR699" s="16">
        <v>0</v>
      </c>
      <c r="AS699" s="16">
        <v>0</v>
      </c>
      <c r="AT699" s="16">
        <v>3.41193795</v>
      </c>
      <c r="AU699" s="16">
        <v>-1.650924834</v>
      </c>
      <c r="AV699" s="16">
        <v>7.8655955899999999</v>
      </c>
      <c r="AW699" s="16">
        <v>6.2146707559999994</v>
      </c>
      <c r="AX699" s="16">
        <v>0</v>
      </c>
      <c r="AY699" s="16">
        <v>0.12660135</v>
      </c>
      <c r="AZ699" s="16">
        <v>6.0880694059999998</v>
      </c>
    </row>
    <row r="700" spans="2:52" x14ac:dyDescent="0.25">
      <c r="B700" s="15" t="s">
        <v>199</v>
      </c>
      <c r="C700" s="16">
        <v>7.3541947580000002</v>
      </c>
      <c r="D700" s="16">
        <v>1.6818593479999999</v>
      </c>
      <c r="E700" s="16">
        <v>0.50997709800000002</v>
      </c>
      <c r="F700" s="16">
        <v>0.82341353000000006</v>
      </c>
      <c r="G700" s="16">
        <v>0.34846871999999995</v>
      </c>
      <c r="H700" s="16">
        <v>5.6723354100000005</v>
      </c>
      <c r="I700" s="16">
        <v>0.49906246999999998</v>
      </c>
      <c r="J700" s="16">
        <v>0.72838344999999993</v>
      </c>
      <c r="K700" s="16">
        <v>3.3988001699999999</v>
      </c>
      <c r="L700" s="16">
        <v>1.0460893199999999</v>
      </c>
      <c r="M700" s="16">
        <v>50.294615999999998</v>
      </c>
      <c r="N700" s="16">
        <v>50.294615999999998</v>
      </c>
      <c r="O700" s="16">
        <v>0</v>
      </c>
      <c r="P700" s="16">
        <v>0</v>
      </c>
      <c r="Q700" s="16">
        <v>0</v>
      </c>
      <c r="R700" s="16">
        <v>57.648810758000003</v>
      </c>
      <c r="S700" s="16">
        <v>39.294966559999999</v>
      </c>
      <c r="T700" s="16">
        <v>0.36731201000000002</v>
      </c>
      <c r="U700" s="16">
        <v>5.0026926200000004</v>
      </c>
      <c r="V700" s="16">
        <v>0</v>
      </c>
      <c r="W700" s="16">
        <v>0</v>
      </c>
      <c r="X700" s="16">
        <v>1.7317635</v>
      </c>
      <c r="Y700" s="16">
        <v>4.42899479</v>
      </c>
      <c r="Z700" s="16">
        <v>0</v>
      </c>
      <c r="AA700" s="16">
        <v>50.82572948</v>
      </c>
      <c r="AB700" s="16">
        <v>6.8230812780000001</v>
      </c>
      <c r="AC700" s="16">
        <v>0</v>
      </c>
      <c r="AD700" s="16">
        <v>0</v>
      </c>
      <c r="AE700" s="16">
        <v>0</v>
      </c>
      <c r="AF700" s="16">
        <v>0</v>
      </c>
      <c r="AG700" s="16">
        <v>0</v>
      </c>
      <c r="AH700" s="16">
        <v>0</v>
      </c>
      <c r="AI700" s="16">
        <v>0</v>
      </c>
      <c r="AJ700" s="16">
        <v>0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2.3132809999999999</v>
      </c>
      <c r="AQ700" s="16">
        <v>2.3132809999999999</v>
      </c>
      <c r="AR700" s="16">
        <v>0</v>
      </c>
      <c r="AS700" s="16">
        <v>0</v>
      </c>
      <c r="AT700" s="16">
        <v>2.3132809999999999</v>
      </c>
      <c r="AU700" s="16">
        <v>4.5098002780000002</v>
      </c>
      <c r="AV700" s="16">
        <v>22.843716749999999</v>
      </c>
      <c r="AW700" s="16">
        <v>27.353517028000002</v>
      </c>
      <c r="AX700" s="16">
        <v>3.2094990000000001</v>
      </c>
      <c r="AY700" s="16">
        <v>0.89015330000000004</v>
      </c>
      <c r="AZ700" s="16">
        <v>23.253864728</v>
      </c>
    </row>
    <row r="701" spans="2:52" x14ac:dyDescent="0.25">
      <c r="B701" s="15" t="s">
        <v>456</v>
      </c>
      <c r="C701" s="16">
        <v>1.7488986430000002</v>
      </c>
      <c r="D701" s="16">
        <v>1.018613263</v>
      </c>
      <c r="E701" s="16">
        <v>0.36323187300000004</v>
      </c>
      <c r="F701" s="16">
        <v>0.56965431000000011</v>
      </c>
      <c r="G701" s="16">
        <v>8.5727079999999997E-2</v>
      </c>
      <c r="H701" s="16">
        <v>0.73028537999999998</v>
      </c>
      <c r="I701" s="16">
        <v>0.39193038000000002</v>
      </c>
      <c r="J701" s="16">
        <v>8.5541000000000006E-2</v>
      </c>
      <c r="K701" s="16">
        <v>0.25031399999999998</v>
      </c>
      <c r="L701" s="16">
        <v>2.5000000000000001E-3</v>
      </c>
      <c r="M701" s="16">
        <v>41.636458500000003</v>
      </c>
      <c r="N701" s="16">
        <v>41.494356000000003</v>
      </c>
      <c r="O701" s="16">
        <v>0</v>
      </c>
      <c r="P701" s="16">
        <v>0</v>
      </c>
      <c r="Q701" s="16">
        <v>0.14210249999999999</v>
      </c>
      <c r="R701" s="16">
        <v>43.385357143</v>
      </c>
      <c r="S701" s="16">
        <v>32.641310600000004</v>
      </c>
      <c r="T701" s="16">
        <v>9.8799940000000003E-2</v>
      </c>
      <c r="U701" s="16">
        <v>3.1697662799999997</v>
      </c>
      <c r="V701" s="16">
        <v>0</v>
      </c>
      <c r="W701" s="16">
        <v>0</v>
      </c>
      <c r="X701" s="16">
        <v>1.1599814199999998</v>
      </c>
      <c r="Y701" s="16">
        <v>1.8275301000000002</v>
      </c>
      <c r="Z701" s="16">
        <v>0</v>
      </c>
      <c r="AA701" s="16">
        <v>38.897388340000006</v>
      </c>
      <c r="AB701" s="16">
        <v>4.4879688030000002</v>
      </c>
      <c r="AC701" s="16">
        <v>0</v>
      </c>
      <c r="AD701" s="16">
        <v>0</v>
      </c>
      <c r="AE701" s="16">
        <v>0</v>
      </c>
      <c r="AF701" s="16">
        <v>0</v>
      </c>
      <c r="AG701" s="16">
        <v>0</v>
      </c>
      <c r="AH701" s="16">
        <v>0</v>
      </c>
      <c r="AI701" s="16">
        <v>0</v>
      </c>
      <c r="AJ701" s="16">
        <v>0</v>
      </c>
      <c r="AK701" s="16">
        <v>0</v>
      </c>
      <c r="AL701" s="16">
        <v>0.847611</v>
      </c>
      <c r="AM701" s="16">
        <v>0.847611</v>
      </c>
      <c r="AN701" s="16">
        <v>0</v>
      </c>
      <c r="AO701" s="16">
        <v>0</v>
      </c>
      <c r="AP701" s="16">
        <v>0</v>
      </c>
      <c r="AQ701" s="16">
        <v>0</v>
      </c>
      <c r="AR701" s="16">
        <v>0</v>
      </c>
      <c r="AS701" s="16">
        <v>0</v>
      </c>
      <c r="AT701" s="16">
        <v>0.847611</v>
      </c>
      <c r="AU701" s="16">
        <v>3.6403578030000001</v>
      </c>
      <c r="AV701" s="16">
        <v>16.225694910000001</v>
      </c>
      <c r="AW701" s="16">
        <v>19.866052712999998</v>
      </c>
      <c r="AX701" s="16">
        <v>0</v>
      </c>
      <c r="AY701" s="16">
        <v>39.631225380000004</v>
      </c>
      <c r="AZ701" s="16">
        <v>-19.765172666999998</v>
      </c>
    </row>
    <row r="702" spans="2:52" x14ac:dyDescent="0.25">
      <c r="B702" s="15" t="s">
        <v>540</v>
      </c>
      <c r="C702" s="16">
        <v>2.255689023</v>
      </c>
      <c r="D702" s="16">
        <v>1.0697216729999999</v>
      </c>
      <c r="E702" s="16">
        <v>0.51470574300000005</v>
      </c>
      <c r="F702" s="16">
        <v>0.40520871000000003</v>
      </c>
      <c r="G702" s="16">
        <v>0.14980721999999999</v>
      </c>
      <c r="H702" s="16">
        <v>1.1859673500000001</v>
      </c>
      <c r="I702" s="16">
        <v>0.61111435000000003</v>
      </c>
      <c r="J702" s="16">
        <v>0.57485299999999995</v>
      </c>
      <c r="K702" s="16">
        <v>0</v>
      </c>
      <c r="L702" s="16">
        <v>0</v>
      </c>
      <c r="M702" s="16">
        <v>55.456104000000003</v>
      </c>
      <c r="N702" s="16">
        <v>55.456104000000003</v>
      </c>
      <c r="O702" s="16">
        <v>0</v>
      </c>
      <c r="P702" s="16">
        <v>0</v>
      </c>
      <c r="Q702" s="16">
        <v>0</v>
      </c>
      <c r="R702" s="16">
        <v>57.711793022999998</v>
      </c>
      <c r="S702" s="16">
        <v>30.974714160000001</v>
      </c>
      <c r="T702" s="16">
        <v>0.41</v>
      </c>
      <c r="U702" s="16">
        <v>6.6018638899999997</v>
      </c>
      <c r="V702" s="16">
        <v>0</v>
      </c>
      <c r="W702" s="16">
        <v>0</v>
      </c>
      <c r="X702" s="16">
        <v>2.06523995</v>
      </c>
      <c r="Y702" s="16">
        <v>3.6316075699999999</v>
      </c>
      <c r="Z702" s="16">
        <v>0</v>
      </c>
      <c r="AA702" s="16">
        <v>43.683425569999997</v>
      </c>
      <c r="AB702" s="16">
        <v>14.028367453</v>
      </c>
      <c r="AC702" s="16">
        <v>0</v>
      </c>
      <c r="AD702" s="16">
        <v>0</v>
      </c>
      <c r="AE702" s="16">
        <v>0</v>
      </c>
      <c r="AF702" s="16">
        <v>0</v>
      </c>
      <c r="AG702" s="16">
        <v>0</v>
      </c>
      <c r="AH702" s="16">
        <v>0</v>
      </c>
      <c r="AI702" s="16">
        <v>0</v>
      </c>
      <c r="AJ702" s="16">
        <v>0</v>
      </c>
      <c r="AK702" s="16">
        <v>0</v>
      </c>
      <c r="AL702" s="16">
        <v>11.020912800000001</v>
      </c>
      <c r="AM702" s="16">
        <v>11.020912800000001</v>
      </c>
      <c r="AN702" s="16">
        <v>0</v>
      </c>
      <c r="AO702" s="16">
        <v>0</v>
      </c>
      <c r="AP702" s="16">
        <v>0</v>
      </c>
      <c r="AQ702" s="16">
        <v>0</v>
      </c>
      <c r="AR702" s="16">
        <v>0</v>
      </c>
      <c r="AS702" s="16">
        <v>0</v>
      </c>
      <c r="AT702" s="16">
        <v>11.020912800000001</v>
      </c>
      <c r="AU702" s="16">
        <v>3.0074546529999999</v>
      </c>
      <c r="AV702" s="16">
        <v>39.722671920000003</v>
      </c>
      <c r="AW702" s="16">
        <v>42.730126573</v>
      </c>
      <c r="AX702" s="16">
        <v>1.40394021</v>
      </c>
      <c r="AY702" s="16">
        <v>4.1612249300000004</v>
      </c>
      <c r="AZ702" s="16">
        <v>37.164961432999995</v>
      </c>
    </row>
    <row r="703" spans="2:52" x14ac:dyDescent="0.25">
      <c r="B703" s="15" t="s">
        <v>330</v>
      </c>
      <c r="C703" s="16">
        <v>3.1274909710000003</v>
      </c>
      <c r="D703" s="16">
        <v>0.56537707100000001</v>
      </c>
      <c r="E703" s="16">
        <v>0.33422204099999997</v>
      </c>
      <c r="F703" s="16">
        <v>0.16044064000000002</v>
      </c>
      <c r="G703" s="16">
        <v>7.0714390000000002E-2</v>
      </c>
      <c r="H703" s="16">
        <v>2.5621139000000004</v>
      </c>
      <c r="I703" s="16">
        <v>0.26067410000000002</v>
      </c>
      <c r="J703" s="16">
        <v>9.4839999999999994E-2</v>
      </c>
      <c r="K703" s="16">
        <v>1.46784</v>
      </c>
      <c r="L703" s="16">
        <v>0.73875980000000008</v>
      </c>
      <c r="M703" s="16">
        <v>29.385672</v>
      </c>
      <c r="N703" s="16">
        <v>29.385672</v>
      </c>
      <c r="O703" s="16">
        <v>0</v>
      </c>
      <c r="P703" s="16">
        <v>0</v>
      </c>
      <c r="Q703" s="16">
        <v>0</v>
      </c>
      <c r="R703" s="16">
        <v>32.513162971</v>
      </c>
      <c r="S703" s="16">
        <v>20.6905465</v>
      </c>
      <c r="T703" s="16">
        <v>0.1205</v>
      </c>
      <c r="U703" s="16">
        <v>2.8903707500000002</v>
      </c>
      <c r="V703" s="16">
        <v>0</v>
      </c>
      <c r="W703" s="16">
        <v>0</v>
      </c>
      <c r="X703" s="16">
        <v>0.47591686</v>
      </c>
      <c r="Y703" s="16">
        <v>2.49425783</v>
      </c>
      <c r="Z703" s="16">
        <v>1.9305993899999998</v>
      </c>
      <c r="AA703" s="16">
        <v>28.602191329999997</v>
      </c>
      <c r="AB703" s="16">
        <v>3.9109716410000002</v>
      </c>
      <c r="AC703" s="16">
        <v>0</v>
      </c>
      <c r="AD703" s="16">
        <v>0</v>
      </c>
      <c r="AE703" s="16">
        <v>0</v>
      </c>
      <c r="AF703" s="16">
        <v>0</v>
      </c>
      <c r="AG703" s="16">
        <v>0</v>
      </c>
      <c r="AH703" s="16">
        <v>0</v>
      </c>
      <c r="AI703" s="16">
        <v>0</v>
      </c>
      <c r="AJ703" s="16">
        <v>0</v>
      </c>
      <c r="AK703" s="16">
        <v>0</v>
      </c>
      <c r="AL703" s="16">
        <v>0.24409</v>
      </c>
      <c r="AM703" s="16">
        <v>0.24409</v>
      </c>
      <c r="AN703" s="16">
        <v>0</v>
      </c>
      <c r="AO703" s="16">
        <v>0</v>
      </c>
      <c r="AP703" s="16">
        <v>3.4829545199999998</v>
      </c>
      <c r="AQ703" s="16">
        <v>3.4829545199999998</v>
      </c>
      <c r="AR703" s="16">
        <v>0</v>
      </c>
      <c r="AS703" s="16">
        <v>0</v>
      </c>
      <c r="AT703" s="16">
        <v>3.7270445200000002</v>
      </c>
      <c r="AU703" s="16">
        <v>0.18392712100000003</v>
      </c>
      <c r="AV703" s="16">
        <v>1.01617249</v>
      </c>
      <c r="AW703" s="16">
        <v>1.200099611</v>
      </c>
      <c r="AX703" s="16">
        <v>0</v>
      </c>
      <c r="AY703" s="16">
        <v>0</v>
      </c>
      <c r="AZ703" s="16">
        <v>1.200099611</v>
      </c>
    </row>
    <row r="704" spans="2:52" x14ac:dyDescent="0.25">
      <c r="B704" s="15" t="s">
        <v>216</v>
      </c>
      <c r="C704" s="16">
        <v>1.9988615600000001</v>
      </c>
      <c r="D704" s="16">
        <v>0.70245521000000011</v>
      </c>
      <c r="E704" s="16">
        <v>0.34969593000000004</v>
      </c>
      <c r="F704" s="16">
        <v>0.27211163999999999</v>
      </c>
      <c r="G704" s="16">
        <v>8.0647639999999993E-2</v>
      </c>
      <c r="H704" s="16">
        <v>1.2964063499999998</v>
      </c>
      <c r="I704" s="16">
        <v>0.31289222</v>
      </c>
      <c r="J704" s="16">
        <v>0.13076199999999999</v>
      </c>
      <c r="K704" s="16">
        <v>0.7270221</v>
      </c>
      <c r="L704" s="16">
        <v>0.12573002999999999</v>
      </c>
      <c r="M704" s="16">
        <v>42.482664440000001</v>
      </c>
      <c r="N704" s="16">
        <v>38.279412000000001</v>
      </c>
      <c r="O704" s="16">
        <v>0</v>
      </c>
      <c r="P704" s="16">
        <v>2.20325244</v>
      </c>
      <c r="Q704" s="16">
        <v>2</v>
      </c>
      <c r="R704" s="16">
        <v>44.481526000000002</v>
      </c>
      <c r="S704" s="16">
        <v>22.381539409999998</v>
      </c>
      <c r="T704" s="16">
        <v>0.15504811999999998</v>
      </c>
      <c r="U704" s="16">
        <v>5.7442157199999997</v>
      </c>
      <c r="V704" s="16">
        <v>0</v>
      </c>
      <c r="W704" s="16">
        <v>0</v>
      </c>
      <c r="X704" s="16">
        <v>2.2801320199999999</v>
      </c>
      <c r="Y704" s="16">
        <v>2.46187756</v>
      </c>
      <c r="Z704" s="16">
        <v>0</v>
      </c>
      <c r="AA704" s="16">
        <v>33.022812829999999</v>
      </c>
      <c r="AB704" s="16">
        <v>11.458713169999999</v>
      </c>
      <c r="AC704" s="16">
        <v>0</v>
      </c>
      <c r="AD704" s="16">
        <v>0</v>
      </c>
      <c r="AE704" s="16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6">
        <v>0</v>
      </c>
      <c r="AL704" s="16">
        <v>5.9089702900000001</v>
      </c>
      <c r="AM704" s="16">
        <v>5.9089702900000001</v>
      </c>
      <c r="AN704" s="16">
        <v>0</v>
      </c>
      <c r="AO704" s="16">
        <v>0</v>
      </c>
      <c r="AP704" s="16">
        <v>0</v>
      </c>
      <c r="AQ704" s="16">
        <v>0</v>
      </c>
      <c r="AR704" s="16">
        <v>0</v>
      </c>
      <c r="AS704" s="16">
        <v>5.5750701399999993</v>
      </c>
      <c r="AT704" s="16">
        <v>11.48404043</v>
      </c>
      <c r="AU704" s="16">
        <v>-2.5327260000000001E-2</v>
      </c>
      <c r="AV704" s="16">
        <v>7.9847951999999989</v>
      </c>
      <c r="AW704" s="16">
        <v>7.9594679400000006</v>
      </c>
      <c r="AX704" s="16">
        <v>0.91023694000000011</v>
      </c>
      <c r="AY704" s="16">
        <v>0</v>
      </c>
      <c r="AZ704" s="16">
        <v>7.0492309999999998</v>
      </c>
    </row>
    <row r="705" spans="2:52" x14ac:dyDescent="0.25">
      <c r="B705" s="15" t="s">
        <v>1518</v>
      </c>
      <c r="C705" s="16">
        <v>1.3303407</v>
      </c>
      <c r="D705" s="16">
        <v>0.54559269999999993</v>
      </c>
      <c r="E705" s="16">
        <v>0.33164969999999999</v>
      </c>
      <c r="F705" s="16">
        <v>9.7753999999999994E-2</v>
      </c>
      <c r="G705" s="16">
        <v>0.116189</v>
      </c>
      <c r="H705" s="16">
        <v>0.784748</v>
      </c>
      <c r="I705" s="16">
        <v>0.48664299999999999</v>
      </c>
      <c r="J705" s="16">
        <v>5.21E-2</v>
      </c>
      <c r="K705" s="16">
        <v>0.244365</v>
      </c>
      <c r="L705" s="16">
        <v>1.64E-3</v>
      </c>
      <c r="M705" s="16">
        <v>28.667483000000001</v>
      </c>
      <c r="N705" s="16">
        <v>27.817482999999999</v>
      </c>
      <c r="O705" s="16">
        <v>0</v>
      </c>
      <c r="P705" s="16">
        <v>0</v>
      </c>
      <c r="Q705" s="16">
        <v>0.85</v>
      </c>
      <c r="R705" s="16">
        <v>29.997823699999998</v>
      </c>
      <c r="S705" s="16">
        <v>18.699238000000001</v>
      </c>
      <c r="T705" s="16">
        <v>0.118994</v>
      </c>
      <c r="U705" s="16">
        <v>1.9491229999999999</v>
      </c>
      <c r="V705" s="16">
        <v>0</v>
      </c>
      <c r="W705" s="16">
        <v>0</v>
      </c>
      <c r="X705" s="16">
        <v>1.057094</v>
      </c>
      <c r="Y705" s="16">
        <v>1.7104699999999999</v>
      </c>
      <c r="Z705" s="16">
        <v>0</v>
      </c>
      <c r="AA705" s="16">
        <v>23.534918999999999</v>
      </c>
      <c r="AB705" s="16">
        <v>6.4629047000000002</v>
      </c>
      <c r="AC705" s="16">
        <v>0</v>
      </c>
      <c r="AD705" s="16">
        <v>0</v>
      </c>
      <c r="AE705" s="16">
        <v>0</v>
      </c>
      <c r="AF705" s="16">
        <v>0</v>
      </c>
      <c r="AG705" s="16">
        <v>0</v>
      </c>
      <c r="AH705" s="16">
        <v>0</v>
      </c>
      <c r="AI705" s="16">
        <v>0</v>
      </c>
      <c r="AJ705" s="16">
        <v>0</v>
      </c>
      <c r="AK705" s="16">
        <v>0</v>
      </c>
      <c r="AL705" s="16">
        <v>7.0437900000000004</v>
      </c>
      <c r="AM705" s="16">
        <v>7.0437900000000004</v>
      </c>
      <c r="AN705" s="16">
        <v>0</v>
      </c>
      <c r="AO705" s="16">
        <v>0</v>
      </c>
      <c r="AP705" s="16">
        <v>0</v>
      </c>
      <c r="AQ705" s="16">
        <v>0</v>
      </c>
      <c r="AR705" s="16">
        <v>0</v>
      </c>
      <c r="AS705" s="16">
        <v>0</v>
      </c>
      <c r="AT705" s="16">
        <v>7.0437900000000004</v>
      </c>
      <c r="AU705" s="16">
        <v>-0.58088530000000005</v>
      </c>
      <c r="AV705" s="16">
        <v>2.8890889999999998</v>
      </c>
      <c r="AW705" s="16">
        <v>2.3082037</v>
      </c>
      <c r="AX705" s="16">
        <v>0</v>
      </c>
      <c r="AY705" s="16">
        <v>0</v>
      </c>
      <c r="AZ705" s="16">
        <v>2.3082037</v>
      </c>
    </row>
    <row r="706" spans="2:52" x14ac:dyDescent="0.25">
      <c r="B706" s="24" t="s">
        <v>1582</v>
      </c>
      <c r="C706" s="25">
        <f t="shared" ref="C706:AZ706" si="57">SUM(C689:C705)</f>
        <v>86.027119949999999</v>
      </c>
      <c r="D706" s="25">
        <f t="shared" si="57"/>
        <v>27.780608679999997</v>
      </c>
      <c r="E706" s="25">
        <f t="shared" si="57"/>
        <v>11.645845430000001</v>
      </c>
      <c r="F706" s="25">
        <f t="shared" si="57"/>
        <v>12.935948500000002</v>
      </c>
      <c r="G706" s="25">
        <f t="shared" si="57"/>
        <v>3.1988147499999999</v>
      </c>
      <c r="H706" s="25">
        <f t="shared" si="57"/>
        <v>58.246511269999999</v>
      </c>
      <c r="I706" s="25">
        <f t="shared" si="57"/>
        <v>9.4796790299999998</v>
      </c>
      <c r="J706" s="25">
        <f t="shared" si="57"/>
        <v>24.400898210000001</v>
      </c>
      <c r="K706" s="25">
        <f t="shared" si="57"/>
        <v>18.057142859999995</v>
      </c>
      <c r="L706" s="25">
        <f t="shared" si="57"/>
        <v>6.308791170000001</v>
      </c>
      <c r="M706" s="25">
        <f t="shared" si="57"/>
        <v>700.27616562000003</v>
      </c>
      <c r="N706" s="25">
        <f t="shared" si="57"/>
        <v>692.21668904000012</v>
      </c>
      <c r="O706" s="25">
        <f t="shared" si="57"/>
        <v>0.27706913999999999</v>
      </c>
      <c r="P706" s="25">
        <f t="shared" si="57"/>
        <v>2.72325244</v>
      </c>
      <c r="Q706" s="25">
        <f t="shared" si="57"/>
        <v>5.0591549999999996</v>
      </c>
      <c r="R706" s="25">
        <f t="shared" si="57"/>
        <v>786.30328556999996</v>
      </c>
      <c r="S706" s="25">
        <f t="shared" si="57"/>
        <v>454.76476365999997</v>
      </c>
      <c r="T706" s="25">
        <f t="shared" si="57"/>
        <v>7.345741209999999</v>
      </c>
      <c r="U706" s="25">
        <f t="shared" si="57"/>
        <v>74.145053669999982</v>
      </c>
      <c r="V706" s="25">
        <f t="shared" si="57"/>
        <v>3.8622782500000001</v>
      </c>
      <c r="W706" s="25">
        <f t="shared" si="57"/>
        <v>16.42707021</v>
      </c>
      <c r="X706" s="25">
        <f t="shared" si="57"/>
        <v>31.289330969999998</v>
      </c>
      <c r="Y706" s="25">
        <f t="shared" si="57"/>
        <v>60.817349299999997</v>
      </c>
      <c r="Z706" s="25">
        <f t="shared" si="57"/>
        <v>6.4299564399999998</v>
      </c>
      <c r="AA706" s="25">
        <f t="shared" si="57"/>
        <v>655.08154370999989</v>
      </c>
      <c r="AB706" s="25">
        <f t="shared" si="57"/>
        <v>131.22174185999998</v>
      </c>
      <c r="AC706" s="25">
        <f t="shared" si="57"/>
        <v>4.5560999999999997E-2</v>
      </c>
      <c r="AD706" s="25">
        <f t="shared" si="57"/>
        <v>0</v>
      </c>
      <c r="AE706" s="25">
        <f t="shared" si="57"/>
        <v>0</v>
      </c>
      <c r="AF706" s="25">
        <f t="shared" si="57"/>
        <v>4.5560999999999997E-2</v>
      </c>
      <c r="AG706" s="25">
        <f t="shared" si="57"/>
        <v>0</v>
      </c>
      <c r="AH706" s="25">
        <f t="shared" si="57"/>
        <v>0</v>
      </c>
      <c r="AI706" s="25">
        <f t="shared" si="57"/>
        <v>0</v>
      </c>
      <c r="AJ706" s="25">
        <f t="shared" si="57"/>
        <v>0</v>
      </c>
      <c r="AK706" s="25">
        <f t="shared" si="57"/>
        <v>4.5560999999999997E-2</v>
      </c>
      <c r="AL706" s="25">
        <f t="shared" si="57"/>
        <v>53.786797239999999</v>
      </c>
      <c r="AM706" s="25">
        <f t="shared" si="57"/>
        <v>53.786797239999999</v>
      </c>
      <c r="AN706" s="25">
        <f t="shared" si="57"/>
        <v>0</v>
      </c>
      <c r="AO706" s="25">
        <f t="shared" si="57"/>
        <v>0</v>
      </c>
      <c r="AP706" s="25">
        <f t="shared" si="57"/>
        <v>17.97299177</v>
      </c>
      <c r="AQ706" s="25">
        <f t="shared" si="57"/>
        <v>17.97299177</v>
      </c>
      <c r="AR706" s="25">
        <f t="shared" si="57"/>
        <v>0</v>
      </c>
      <c r="AS706" s="25">
        <f t="shared" si="57"/>
        <v>5.5750701399999993</v>
      </c>
      <c r="AT706" s="25">
        <f t="shared" si="57"/>
        <v>77.334859150000014</v>
      </c>
      <c r="AU706" s="25">
        <f t="shared" si="57"/>
        <v>53.932443710000001</v>
      </c>
      <c r="AV706" s="25">
        <f t="shared" si="57"/>
        <v>274.15684023</v>
      </c>
      <c r="AW706" s="25">
        <f t="shared" si="57"/>
        <v>328.08928394000003</v>
      </c>
      <c r="AX706" s="25">
        <f t="shared" si="57"/>
        <v>35.003807700000003</v>
      </c>
      <c r="AY706" s="25">
        <f t="shared" si="57"/>
        <v>117.36448258000001</v>
      </c>
      <c r="AZ706" s="25">
        <f t="shared" si="57"/>
        <v>175.72099366000003</v>
      </c>
    </row>
    <row r="707" spans="2:52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2:52" x14ac:dyDescent="0.25">
      <c r="B708" s="14" t="s">
        <v>1524</v>
      </c>
      <c r="C708" s="12">
        <f t="shared" ref="C708:AZ708" si="58">C725+C740+C778+C792+C815+C832</f>
        <v>1179.4874473729999</v>
      </c>
      <c r="D708" s="12">
        <f t="shared" si="58"/>
        <v>567.16188830300007</v>
      </c>
      <c r="E708" s="12">
        <f t="shared" si="58"/>
        <v>231.02942629299997</v>
      </c>
      <c r="F708" s="12">
        <f t="shared" si="58"/>
        <v>293.93145595999999</v>
      </c>
      <c r="G708" s="12">
        <f t="shared" si="58"/>
        <v>42.201006050000004</v>
      </c>
      <c r="H708" s="12">
        <f t="shared" si="58"/>
        <v>612.32555906999994</v>
      </c>
      <c r="I708" s="12">
        <f t="shared" si="58"/>
        <v>102.85526623000001</v>
      </c>
      <c r="J708" s="12">
        <f t="shared" si="58"/>
        <v>109.18848421000001</v>
      </c>
      <c r="K708" s="12">
        <f t="shared" si="58"/>
        <v>312.21217952000001</v>
      </c>
      <c r="L708" s="12">
        <f t="shared" si="58"/>
        <v>88.06962910999998</v>
      </c>
      <c r="M708" s="12">
        <f t="shared" si="58"/>
        <v>7143.6000538299986</v>
      </c>
      <c r="N708" s="12">
        <f t="shared" si="58"/>
        <v>7003.8915822399986</v>
      </c>
      <c r="O708" s="12">
        <f t="shared" si="58"/>
        <v>49.386847089999996</v>
      </c>
      <c r="P708" s="12">
        <f t="shared" si="58"/>
        <v>15.053093009999998</v>
      </c>
      <c r="Q708" s="12">
        <f t="shared" si="58"/>
        <v>75.268531490000001</v>
      </c>
      <c r="R708" s="12">
        <f t="shared" si="58"/>
        <v>8323.0875012029992</v>
      </c>
      <c r="S708" s="12">
        <f t="shared" si="58"/>
        <v>4247.6009852699999</v>
      </c>
      <c r="T708" s="12">
        <f t="shared" si="58"/>
        <v>123.83868351000001</v>
      </c>
      <c r="U708" s="12">
        <f t="shared" si="58"/>
        <v>711.72141696999995</v>
      </c>
      <c r="V708" s="12">
        <f t="shared" si="58"/>
        <v>2.5327108000000003</v>
      </c>
      <c r="W708" s="12">
        <f t="shared" si="58"/>
        <v>77.473144779999998</v>
      </c>
      <c r="X708" s="12">
        <f t="shared" si="58"/>
        <v>460.95311495999999</v>
      </c>
      <c r="Y708" s="12">
        <f t="shared" si="58"/>
        <v>1036.3789588899999</v>
      </c>
      <c r="Z708" s="12">
        <f t="shared" si="58"/>
        <v>69.059278120000002</v>
      </c>
      <c r="AA708" s="12">
        <f t="shared" si="58"/>
        <v>6729.5582932999996</v>
      </c>
      <c r="AB708" s="12">
        <f t="shared" si="58"/>
        <v>1593.529207903</v>
      </c>
      <c r="AC708" s="12">
        <f t="shared" si="58"/>
        <v>18.543902930000002</v>
      </c>
      <c r="AD708" s="12">
        <f t="shared" si="58"/>
        <v>8.0590454700000009</v>
      </c>
      <c r="AE708" s="12">
        <f t="shared" si="58"/>
        <v>0</v>
      </c>
      <c r="AF708" s="12">
        <f t="shared" si="58"/>
        <v>10.484857460000001</v>
      </c>
      <c r="AG708" s="12">
        <f t="shared" si="58"/>
        <v>199.80342331000003</v>
      </c>
      <c r="AH708" s="12">
        <f t="shared" si="58"/>
        <v>199.80342331000003</v>
      </c>
      <c r="AI708" s="12">
        <f t="shared" si="58"/>
        <v>0</v>
      </c>
      <c r="AJ708" s="12">
        <f t="shared" si="58"/>
        <v>6.0877063500000004</v>
      </c>
      <c r="AK708" s="12">
        <f t="shared" si="58"/>
        <v>224.43503259000002</v>
      </c>
      <c r="AL708" s="12">
        <f t="shared" si="58"/>
        <v>816.20447468999998</v>
      </c>
      <c r="AM708" s="12">
        <f t="shared" si="58"/>
        <v>813.35633969000003</v>
      </c>
      <c r="AN708" s="12">
        <f t="shared" si="58"/>
        <v>2.8481350000000001</v>
      </c>
      <c r="AO708" s="12">
        <f t="shared" si="58"/>
        <v>0</v>
      </c>
      <c r="AP708" s="12">
        <f t="shared" si="58"/>
        <v>193.33286702999999</v>
      </c>
      <c r="AQ708" s="12">
        <f t="shared" si="58"/>
        <v>193.33286702999999</v>
      </c>
      <c r="AR708" s="12">
        <f t="shared" si="58"/>
        <v>0</v>
      </c>
      <c r="AS708" s="12">
        <f t="shared" si="58"/>
        <v>12.58527164</v>
      </c>
      <c r="AT708" s="12">
        <f t="shared" si="58"/>
        <v>1022.1226133600001</v>
      </c>
      <c r="AU708" s="12">
        <f t="shared" si="58"/>
        <v>795.84162713299997</v>
      </c>
      <c r="AV708" s="12">
        <f t="shared" si="58"/>
        <v>3010.3423330700002</v>
      </c>
      <c r="AW708" s="12">
        <f t="shared" si="58"/>
        <v>3806.1839602030004</v>
      </c>
      <c r="AX708" s="12">
        <f t="shared" si="58"/>
        <v>534.02288681000005</v>
      </c>
      <c r="AY708" s="12">
        <f t="shared" si="58"/>
        <v>467.51666648000003</v>
      </c>
      <c r="AZ708" s="12">
        <f t="shared" si="58"/>
        <v>2804.6444069130002</v>
      </c>
    </row>
    <row r="709" spans="2:52" x14ac:dyDescent="0.25">
      <c r="B709" s="14" t="s">
        <v>474</v>
      </c>
    </row>
    <row r="710" spans="2:52" x14ac:dyDescent="0.25">
      <c r="B710" s="15" t="s">
        <v>487</v>
      </c>
      <c r="C710" s="16">
        <v>8.7743071730000004</v>
      </c>
      <c r="D710" s="16">
        <v>4.5840381929999996</v>
      </c>
      <c r="E710" s="16">
        <v>2.6805033429999998</v>
      </c>
      <c r="F710" s="16">
        <v>1.4072286599999999</v>
      </c>
      <c r="G710" s="16">
        <v>0.49630618999999998</v>
      </c>
      <c r="H710" s="16">
        <v>4.1902689799999999</v>
      </c>
      <c r="I710" s="16">
        <v>0.96225333999999996</v>
      </c>
      <c r="J710" s="16">
        <v>0.57374599999999998</v>
      </c>
      <c r="K710" s="16">
        <v>1.93901345</v>
      </c>
      <c r="L710" s="16">
        <v>0.71525618999999996</v>
      </c>
      <c r="M710" s="16">
        <v>90.442103979999999</v>
      </c>
      <c r="N710" s="16">
        <v>90.280467999999999</v>
      </c>
      <c r="O710" s="16">
        <v>0.16163598000000001</v>
      </c>
      <c r="P710" s="16">
        <v>0</v>
      </c>
      <c r="Q710" s="16">
        <v>0</v>
      </c>
      <c r="R710" s="16">
        <v>99.216411152999996</v>
      </c>
      <c r="S710" s="16">
        <v>51.178006479999993</v>
      </c>
      <c r="T710" s="16">
        <v>0.93259152000000001</v>
      </c>
      <c r="U710" s="16">
        <v>5.1935067400000001</v>
      </c>
      <c r="V710" s="16">
        <v>0</v>
      </c>
      <c r="W710" s="16">
        <v>0</v>
      </c>
      <c r="X710" s="16">
        <v>3.65703581</v>
      </c>
      <c r="Y710" s="16">
        <v>10.724539810000001</v>
      </c>
      <c r="Z710" s="16">
        <v>0</v>
      </c>
      <c r="AA710" s="16">
        <v>71.685680360000006</v>
      </c>
      <c r="AB710" s="16">
        <v>27.530730793</v>
      </c>
      <c r="AC710" s="16">
        <v>0</v>
      </c>
      <c r="AD710" s="16">
        <v>0</v>
      </c>
      <c r="AE710" s="16">
        <v>0</v>
      </c>
      <c r="AF710" s="16">
        <v>0</v>
      </c>
      <c r="AG710" s="16">
        <v>0</v>
      </c>
      <c r="AH710" s="16">
        <v>0</v>
      </c>
      <c r="AI710" s="16">
        <v>0</v>
      </c>
      <c r="AJ710" s="16">
        <v>0</v>
      </c>
      <c r="AK710" s="16">
        <v>0</v>
      </c>
      <c r="AL710" s="16">
        <v>21.77376396</v>
      </c>
      <c r="AM710" s="16">
        <v>21.77376396</v>
      </c>
      <c r="AN710" s="16">
        <v>0</v>
      </c>
      <c r="AO710" s="16">
        <v>0</v>
      </c>
      <c r="AP710" s="16">
        <v>0</v>
      </c>
      <c r="AQ710" s="16">
        <v>0</v>
      </c>
      <c r="AR710" s="16">
        <v>0</v>
      </c>
      <c r="AS710" s="16">
        <v>0</v>
      </c>
      <c r="AT710" s="16">
        <v>21.77376396</v>
      </c>
      <c r="AU710" s="16">
        <v>5.7569668329999999</v>
      </c>
      <c r="AV710" s="16">
        <v>91.561631399999996</v>
      </c>
      <c r="AW710" s="16">
        <v>97.318598232999989</v>
      </c>
      <c r="AX710" s="16">
        <v>3.6978904700000004</v>
      </c>
      <c r="AY710" s="16">
        <v>19.399271859999999</v>
      </c>
      <c r="AZ710" s="16">
        <v>74.221435903</v>
      </c>
    </row>
    <row r="711" spans="2:52" x14ac:dyDescent="0.25">
      <c r="B711" s="15" t="s">
        <v>488</v>
      </c>
      <c r="C711" s="16">
        <v>13.336436378</v>
      </c>
      <c r="D711" s="16">
        <v>8.4432447880000012</v>
      </c>
      <c r="E711" s="16">
        <v>2.715206148</v>
      </c>
      <c r="F711" s="16">
        <v>5.2187007899999998</v>
      </c>
      <c r="G711" s="16">
        <v>0.50933784999999998</v>
      </c>
      <c r="H711" s="16">
        <v>4.8931915899999998</v>
      </c>
      <c r="I711" s="16">
        <v>1.1850166000000002</v>
      </c>
      <c r="J711" s="16">
        <v>0.95761579000000008</v>
      </c>
      <c r="K711" s="16">
        <v>1.93505612</v>
      </c>
      <c r="L711" s="16">
        <v>0.81550307999999994</v>
      </c>
      <c r="M711" s="16">
        <v>89.394761209999999</v>
      </c>
      <c r="N711" s="16">
        <v>89.342195000000004</v>
      </c>
      <c r="O711" s="16">
        <v>5.2566210000000002E-2</v>
      </c>
      <c r="P711" s="16">
        <v>0</v>
      </c>
      <c r="Q711" s="16">
        <v>0</v>
      </c>
      <c r="R711" s="16">
        <v>102.731197588</v>
      </c>
      <c r="S711" s="16">
        <v>53.890333590000004</v>
      </c>
      <c r="T711" s="16">
        <v>0.86483978000000006</v>
      </c>
      <c r="U711" s="16">
        <v>11.59858083</v>
      </c>
      <c r="V711" s="16">
        <v>0</v>
      </c>
      <c r="W711" s="16">
        <v>0</v>
      </c>
      <c r="X711" s="16">
        <v>13.649562439999999</v>
      </c>
      <c r="Y711" s="16">
        <v>10.136573289999999</v>
      </c>
      <c r="Z711" s="16">
        <v>0</v>
      </c>
      <c r="AA711" s="16">
        <v>90.13988993000001</v>
      </c>
      <c r="AB711" s="16">
        <v>12.591307658</v>
      </c>
      <c r="AC711" s="16">
        <v>0</v>
      </c>
      <c r="AD711" s="16">
        <v>0</v>
      </c>
      <c r="AE711" s="16">
        <v>0</v>
      </c>
      <c r="AF711" s="16">
        <v>0</v>
      </c>
      <c r="AG711" s="16">
        <v>0</v>
      </c>
      <c r="AH711" s="16">
        <v>0</v>
      </c>
      <c r="AI711" s="16">
        <v>0</v>
      </c>
      <c r="AJ711" s="16">
        <v>0</v>
      </c>
      <c r="AK711" s="16">
        <v>0</v>
      </c>
      <c r="AL711" s="16">
        <v>9.0639732800000008</v>
      </c>
      <c r="AM711" s="16">
        <v>9.0639732800000008</v>
      </c>
      <c r="AN711" s="16">
        <v>0</v>
      </c>
      <c r="AO711" s="16">
        <v>0</v>
      </c>
      <c r="AP711" s="16">
        <v>4.32691654</v>
      </c>
      <c r="AQ711" s="16">
        <v>4.32691654</v>
      </c>
      <c r="AR711" s="16">
        <v>0</v>
      </c>
      <c r="AS711" s="16">
        <v>0</v>
      </c>
      <c r="AT711" s="16">
        <v>13.39088982</v>
      </c>
      <c r="AU711" s="16">
        <v>-0.79958216199999999</v>
      </c>
      <c r="AV711" s="16">
        <v>66.013791819999994</v>
      </c>
      <c r="AW711" s="16">
        <v>65.214209658000001</v>
      </c>
      <c r="AX711" s="16">
        <v>3.1128473699999999</v>
      </c>
      <c r="AY711" s="16">
        <v>0</v>
      </c>
      <c r="AZ711" s="16">
        <v>62.101362287999997</v>
      </c>
    </row>
    <row r="712" spans="2:52" x14ac:dyDescent="0.25">
      <c r="B712" s="15" t="s">
        <v>489</v>
      </c>
      <c r="C712" s="16">
        <v>68.019680846</v>
      </c>
      <c r="D712" s="16">
        <v>26.201540546</v>
      </c>
      <c r="E712" s="16">
        <v>7.0381101960000008</v>
      </c>
      <c r="F712" s="16">
        <v>17.111825120000002</v>
      </c>
      <c r="G712" s="16">
        <v>2.0516052299999998</v>
      </c>
      <c r="H712" s="16">
        <v>41.818140300000003</v>
      </c>
      <c r="I712" s="16">
        <v>4.23359708</v>
      </c>
      <c r="J712" s="16">
        <v>5.0573183499999992</v>
      </c>
      <c r="K712" s="16">
        <v>30.40653288</v>
      </c>
      <c r="L712" s="16">
        <v>2.1206919899999996</v>
      </c>
      <c r="M712" s="16">
        <v>137.42501430999999</v>
      </c>
      <c r="N712" s="16">
        <v>137.190518</v>
      </c>
      <c r="O712" s="16">
        <v>0.23449630999999999</v>
      </c>
      <c r="P712" s="16">
        <v>0</v>
      </c>
      <c r="Q712" s="16">
        <v>0</v>
      </c>
      <c r="R712" s="16">
        <v>205.44469515600002</v>
      </c>
      <c r="S712" s="16">
        <v>85.387030890000005</v>
      </c>
      <c r="T712" s="16">
        <v>2.7811569999999999</v>
      </c>
      <c r="U712" s="16">
        <v>16.298482400000001</v>
      </c>
      <c r="V712" s="16">
        <v>0</v>
      </c>
      <c r="W712" s="16">
        <v>1.6656120800000001</v>
      </c>
      <c r="X712" s="16">
        <v>4.6901925199999992</v>
      </c>
      <c r="Y712" s="16">
        <v>29.719698699999999</v>
      </c>
      <c r="Z712" s="16">
        <v>0.18810368</v>
      </c>
      <c r="AA712" s="16">
        <v>140.73027727000002</v>
      </c>
      <c r="AB712" s="16">
        <v>64.714417886000007</v>
      </c>
      <c r="AC712" s="16">
        <v>0</v>
      </c>
      <c r="AD712" s="16">
        <v>0</v>
      </c>
      <c r="AE712" s="16">
        <v>0</v>
      </c>
      <c r="AF712" s="16">
        <v>0</v>
      </c>
      <c r="AG712" s="16">
        <v>0</v>
      </c>
      <c r="AH712" s="16">
        <v>0</v>
      </c>
      <c r="AI712" s="16">
        <v>0</v>
      </c>
      <c r="AJ712" s="16">
        <v>0</v>
      </c>
      <c r="AK712" s="16">
        <v>0</v>
      </c>
      <c r="AL712" s="16">
        <v>19.70656937</v>
      </c>
      <c r="AM712" s="16">
        <v>19.70656937</v>
      </c>
      <c r="AN712" s="16">
        <v>0</v>
      </c>
      <c r="AO712" s="16">
        <v>0</v>
      </c>
      <c r="AP712" s="16">
        <v>1.7187186299999999</v>
      </c>
      <c r="AQ712" s="16">
        <v>1.7187186299999999</v>
      </c>
      <c r="AR712" s="16">
        <v>0</v>
      </c>
      <c r="AS712" s="16">
        <v>0</v>
      </c>
      <c r="AT712" s="16">
        <v>21.425287999999998</v>
      </c>
      <c r="AU712" s="16">
        <v>43.289129885999998</v>
      </c>
      <c r="AV712" s="16">
        <v>148.23880500000001</v>
      </c>
      <c r="AW712" s="16">
        <v>191.527934886</v>
      </c>
      <c r="AX712" s="16">
        <v>24.234530420000002</v>
      </c>
      <c r="AY712" s="16">
        <v>0</v>
      </c>
      <c r="AZ712" s="16">
        <v>167.293404466</v>
      </c>
    </row>
    <row r="713" spans="2:52" x14ac:dyDescent="0.25">
      <c r="B713" s="15" t="s">
        <v>490</v>
      </c>
      <c r="C713" s="16">
        <v>27.381034269000001</v>
      </c>
      <c r="D713" s="16">
        <v>9.934798838999999</v>
      </c>
      <c r="E713" s="16">
        <v>3.2129015489999997</v>
      </c>
      <c r="F713" s="16">
        <v>5.2596062100000003</v>
      </c>
      <c r="G713" s="16">
        <v>1.46229108</v>
      </c>
      <c r="H713" s="16">
        <v>17.446235429999998</v>
      </c>
      <c r="I713" s="16">
        <v>3.1634422500000001</v>
      </c>
      <c r="J713" s="16">
        <v>1.3038989999999999</v>
      </c>
      <c r="K713" s="16">
        <v>10.271122</v>
      </c>
      <c r="L713" s="16">
        <v>2.7077721799999996</v>
      </c>
      <c r="M713" s="16">
        <v>111.22708017000001</v>
      </c>
      <c r="N713" s="16">
        <v>111.18710400000001</v>
      </c>
      <c r="O713" s="16">
        <v>3.9976169999999998E-2</v>
      </c>
      <c r="P713" s="16">
        <v>0</v>
      </c>
      <c r="Q713" s="16">
        <v>0</v>
      </c>
      <c r="R713" s="16">
        <v>138.60811443900002</v>
      </c>
      <c r="S713" s="16">
        <v>53.757437200000005</v>
      </c>
      <c r="T713" s="16">
        <v>0.92932233999999991</v>
      </c>
      <c r="U713" s="16">
        <v>16.336039679999999</v>
      </c>
      <c r="V713" s="16">
        <v>0</v>
      </c>
      <c r="W713" s="16">
        <v>0</v>
      </c>
      <c r="X713" s="16">
        <v>6.1713003899999999</v>
      </c>
      <c r="Y713" s="16">
        <v>19.970836200000001</v>
      </c>
      <c r="Z713" s="16">
        <v>0.52155068999999998</v>
      </c>
      <c r="AA713" s="16">
        <v>97.686486500000001</v>
      </c>
      <c r="AB713" s="16">
        <v>40.921627938999997</v>
      </c>
      <c r="AC713" s="16">
        <v>0</v>
      </c>
      <c r="AD713" s="16">
        <v>0</v>
      </c>
      <c r="AE713" s="16">
        <v>0</v>
      </c>
      <c r="AF713" s="16">
        <v>0</v>
      </c>
      <c r="AG713" s="16">
        <v>0</v>
      </c>
      <c r="AH713" s="16">
        <v>0</v>
      </c>
      <c r="AI713" s="16">
        <v>0</v>
      </c>
      <c r="AJ713" s="16">
        <v>0</v>
      </c>
      <c r="AK713" s="16">
        <v>0</v>
      </c>
      <c r="AL713" s="16">
        <v>9.9829542500000006</v>
      </c>
      <c r="AM713" s="16">
        <v>9.9829542500000006</v>
      </c>
      <c r="AN713" s="16">
        <v>0</v>
      </c>
      <c r="AO713" s="16">
        <v>0</v>
      </c>
      <c r="AP713" s="16">
        <v>2.5707011200000003</v>
      </c>
      <c r="AQ713" s="16">
        <v>2.5707011200000003</v>
      </c>
      <c r="AR713" s="16">
        <v>0</v>
      </c>
      <c r="AS713" s="16">
        <v>0</v>
      </c>
      <c r="AT713" s="16">
        <v>12.553655370000001</v>
      </c>
      <c r="AU713" s="16">
        <v>28.367972569000003</v>
      </c>
      <c r="AV713" s="16">
        <v>58.57760262</v>
      </c>
      <c r="AW713" s="16">
        <v>86.94557518900001</v>
      </c>
      <c r="AX713" s="16">
        <v>14.389752010000002</v>
      </c>
      <c r="AY713" s="16">
        <v>7.9362057799999999</v>
      </c>
      <c r="AZ713" s="16">
        <v>64.619617399000006</v>
      </c>
    </row>
    <row r="714" spans="2:52" x14ac:dyDescent="0.25">
      <c r="B714" s="15" t="s">
        <v>491</v>
      </c>
      <c r="C714" s="16">
        <v>2.1060623389999997</v>
      </c>
      <c r="D714" s="16">
        <v>0.68611380899999996</v>
      </c>
      <c r="E714" s="16">
        <v>0.32795685899999999</v>
      </c>
      <c r="F714" s="16">
        <v>0.25209271</v>
      </c>
      <c r="G714" s="16">
        <v>0.10606424</v>
      </c>
      <c r="H714" s="16">
        <v>1.4199485299999999</v>
      </c>
      <c r="I714" s="16">
        <v>0.21586578000000001</v>
      </c>
      <c r="J714" s="16">
        <v>0.24464421</v>
      </c>
      <c r="K714" s="16">
        <v>0.45015194000000003</v>
      </c>
      <c r="L714" s="16">
        <v>0.50928659999999992</v>
      </c>
      <c r="M714" s="16">
        <v>43.15552125</v>
      </c>
      <c r="N714" s="16">
        <v>43.152521249999999</v>
      </c>
      <c r="O714" s="16">
        <v>0</v>
      </c>
      <c r="P714" s="16">
        <v>0</v>
      </c>
      <c r="Q714" s="16">
        <v>3.0000000000000001E-3</v>
      </c>
      <c r="R714" s="16">
        <v>45.261583589000004</v>
      </c>
      <c r="S714" s="16">
        <v>26.743452859999998</v>
      </c>
      <c r="T714" s="16">
        <v>0</v>
      </c>
      <c r="U714" s="16">
        <v>5.1959093599999999</v>
      </c>
      <c r="V714" s="16">
        <v>2.1498E-2</v>
      </c>
      <c r="W714" s="16">
        <v>3.3742042000000003</v>
      </c>
      <c r="X714" s="16">
        <v>1.3399105200000001</v>
      </c>
      <c r="Y714" s="16">
        <v>2.3672063100000003</v>
      </c>
      <c r="Z714" s="16">
        <v>0</v>
      </c>
      <c r="AA714" s="16">
        <v>39.042181250000006</v>
      </c>
      <c r="AB714" s="16">
        <v>6.2194023389999993</v>
      </c>
      <c r="AC714" s="16">
        <v>0</v>
      </c>
      <c r="AD714" s="16">
        <v>0</v>
      </c>
      <c r="AE714" s="16">
        <v>0</v>
      </c>
      <c r="AF714" s="16">
        <v>0</v>
      </c>
      <c r="AG714" s="16">
        <v>0</v>
      </c>
      <c r="AH714" s="16">
        <v>0</v>
      </c>
      <c r="AI714" s="16">
        <v>0</v>
      </c>
      <c r="AJ714" s="16">
        <v>0</v>
      </c>
      <c r="AK714" s="16">
        <v>0</v>
      </c>
      <c r="AL714" s="16">
        <v>3.599059</v>
      </c>
      <c r="AM714" s="16">
        <v>3.599059</v>
      </c>
      <c r="AN714" s="16">
        <v>0</v>
      </c>
      <c r="AO714" s="16">
        <v>0</v>
      </c>
      <c r="AP714" s="16">
        <v>0</v>
      </c>
      <c r="AQ714" s="16">
        <v>0</v>
      </c>
      <c r="AR714" s="16">
        <v>0</v>
      </c>
      <c r="AS714" s="16">
        <v>0</v>
      </c>
      <c r="AT714" s="16">
        <v>3.599059</v>
      </c>
      <c r="AU714" s="16">
        <v>2.6203433389999997</v>
      </c>
      <c r="AV714" s="16">
        <v>0.8093016999999999</v>
      </c>
      <c r="AW714" s="16">
        <v>3.4296450390000004</v>
      </c>
      <c r="AX714" s="16">
        <v>1.456415</v>
      </c>
      <c r="AY714" s="16">
        <v>42.675742240000005</v>
      </c>
      <c r="AZ714" s="16">
        <v>-40.702512200999998</v>
      </c>
    </row>
    <row r="715" spans="2:52" x14ac:dyDescent="0.25">
      <c r="B715" s="15" t="s">
        <v>492</v>
      </c>
      <c r="C715" s="16">
        <v>13.919246098</v>
      </c>
      <c r="D715" s="16">
        <v>3.1082747680000002</v>
      </c>
      <c r="E715" s="16">
        <v>1.6331626979999998</v>
      </c>
      <c r="F715" s="16">
        <v>1.01228512</v>
      </c>
      <c r="G715" s="16">
        <v>0.46282695000000001</v>
      </c>
      <c r="H715" s="16">
        <v>10.810971329999999</v>
      </c>
      <c r="I715" s="16">
        <v>1.34542699</v>
      </c>
      <c r="J715" s="16">
        <v>1.54196545</v>
      </c>
      <c r="K715" s="16">
        <v>7.7463447499999996</v>
      </c>
      <c r="L715" s="16">
        <v>0.17723414000000001</v>
      </c>
      <c r="M715" s="16">
        <v>104.74736015000001</v>
      </c>
      <c r="N715" s="16">
        <v>103.696808</v>
      </c>
      <c r="O715" s="16">
        <v>1.4832149999999999E-2</v>
      </c>
      <c r="P715" s="16">
        <v>1.03572</v>
      </c>
      <c r="Q715" s="16">
        <v>0</v>
      </c>
      <c r="R715" s="16">
        <v>118.66660624800001</v>
      </c>
      <c r="S715" s="16">
        <v>41.782627950000006</v>
      </c>
      <c r="T715" s="16">
        <v>4.8186160599999992</v>
      </c>
      <c r="U715" s="16">
        <v>8.6656546199999998</v>
      </c>
      <c r="V715" s="16">
        <v>0</v>
      </c>
      <c r="W715" s="16">
        <v>7.0762113499999995</v>
      </c>
      <c r="X715" s="16">
        <v>2.8635617299999998</v>
      </c>
      <c r="Y715" s="16">
        <v>4.8771106500000005</v>
      </c>
      <c r="Z715" s="16">
        <v>6.1948484500000003</v>
      </c>
      <c r="AA715" s="16">
        <v>76.278630809999996</v>
      </c>
      <c r="AB715" s="16">
        <v>42.387975437999991</v>
      </c>
      <c r="AC715" s="16">
        <v>0</v>
      </c>
      <c r="AD715" s="16">
        <v>0</v>
      </c>
      <c r="AE715" s="16">
        <v>0</v>
      </c>
      <c r="AF715" s="16">
        <v>0</v>
      </c>
      <c r="AG715" s="16">
        <v>0</v>
      </c>
      <c r="AH715" s="16">
        <v>0</v>
      </c>
      <c r="AI715" s="16">
        <v>0</v>
      </c>
      <c r="AJ715" s="16">
        <v>0</v>
      </c>
      <c r="AK715" s="16">
        <v>0</v>
      </c>
      <c r="AL715" s="16">
        <v>22.425176399999998</v>
      </c>
      <c r="AM715" s="16">
        <v>22.425176399999998</v>
      </c>
      <c r="AN715" s="16">
        <v>0</v>
      </c>
      <c r="AO715" s="16">
        <v>0</v>
      </c>
      <c r="AP715" s="16">
        <v>6.4460394299999999</v>
      </c>
      <c r="AQ715" s="16">
        <v>6.4460394299999999</v>
      </c>
      <c r="AR715" s="16">
        <v>0</v>
      </c>
      <c r="AS715" s="16">
        <v>0</v>
      </c>
      <c r="AT715" s="16">
        <v>28.871215829999997</v>
      </c>
      <c r="AU715" s="16">
        <v>13.516759607999999</v>
      </c>
      <c r="AV715" s="16">
        <v>74.010573900000011</v>
      </c>
      <c r="AW715" s="16">
        <v>87.527333507999998</v>
      </c>
      <c r="AX715" s="16">
        <v>15.582676019999999</v>
      </c>
      <c r="AY715" s="16">
        <v>0</v>
      </c>
      <c r="AZ715" s="16">
        <v>71.94465748799999</v>
      </c>
    </row>
    <row r="716" spans="2:52" x14ac:dyDescent="0.25">
      <c r="B716" s="15" t="s">
        <v>493</v>
      </c>
      <c r="C716" s="16">
        <v>27.785008607000002</v>
      </c>
      <c r="D716" s="16">
        <v>1.3797618970000001</v>
      </c>
      <c r="E716" s="16">
        <v>0.76485035700000004</v>
      </c>
      <c r="F716" s="16">
        <v>0.43491652000000003</v>
      </c>
      <c r="G716" s="16">
        <v>0.17999501999999998</v>
      </c>
      <c r="H716" s="16">
        <v>26.40524671</v>
      </c>
      <c r="I716" s="16">
        <v>0.27103219000000001</v>
      </c>
      <c r="J716" s="16">
        <v>0.21305220000000002</v>
      </c>
      <c r="K716" s="16">
        <v>25.310525200000001</v>
      </c>
      <c r="L716" s="16">
        <v>0.61063712000000003</v>
      </c>
      <c r="M716" s="16">
        <v>55.295790909999994</v>
      </c>
      <c r="N716" s="16">
        <v>55.224240999999999</v>
      </c>
      <c r="O716" s="16">
        <v>7.1549910000000008E-2</v>
      </c>
      <c r="P716" s="16">
        <v>0</v>
      </c>
      <c r="Q716" s="16">
        <v>0</v>
      </c>
      <c r="R716" s="16">
        <v>83.080799516999988</v>
      </c>
      <c r="S716" s="16">
        <v>37.010339770000002</v>
      </c>
      <c r="T716" s="16">
        <v>0.274586</v>
      </c>
      <c r="U716" s="16">
        <v>5.3616584500000002</v>
      </c>
      <c r="V716" s="16">
        <v>0</v>
      </c>
      <c r="W716" s="16">
        <v>0</v>
      </c>
      <c r="X716" s="16">
        <v>3.6671861299999997</v>
      </c>
      <c r="Y716" s="16">
        <v>26.735102530000002</v>
      </c>
      <c r="Z716" s="16">
        <v>0</v>
      </c>
      <c r="AA716" s="16">
        <v>73.048872880000005</v>
      </c>
      <c r="AB716" s="16">
        <v>10.031926637</v>
      </c>
      <c r="AC716" s="16">
        <v>0</v>
      </c>
      <c r="AD716" s="16">
        <v>0</v>
      </c>
      <c r="AE716" s="16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0</v>
      </c>
      <c r="AK716" s="16">
        <v>0</v>
      </c>
      <c r="AL716" s="16">
        <v>2.8543499999999999E-2</v>
      </c>
      <c r="AM716" s="16">
        <v>2.8543499999999999E-2</v>
      </c>
      <c r="AN716" s="16">
        <v>0</v>
      </c>
      <c r="AO716" s="16">
        <v>0</v>
      </c>
      <c r="AP716" s="16">
        <v>0</v>
      </c>
      <c r="AQ716" s="16">
        <v>0</v>
      </c>
      <c r="AR716" s="16">
        <v>0</v>
      </c>
      <c r="AS716" s="16">
        <v>0</v>
      </c>
      <c r="AT716" s="16">
        <v>2.8543499999999999E-2</v>
      </c>
      <c r="AU716" s="16">
        <v>10.003383137</v>
      </c>
      <c r="AV716" s="16">
        <v>31.572526240000002</v>
      </c>
      <c r="AW716" s="16">
        <v>41.575909377000002</v>
      </c>
      <c r="AX716" s="16">
        <v>0</v>
      </c>
      <c r="AY716" s="16">
        <v>0</v>
      </c>
      <c r="AZ716" s="16">
        <v>41.575909377000002</v>
      </c>
    </row>
    <row r="717" spans="2:52" x14ac:dyDescent="0.25">
      <c r="B717" s="15" t="s">
        <v>494</v>
      </c>
      <c r="C717" s="16">
        <v>5.9499882120000001</v>
      </c>
      <c r="D717" s="16">
        <v>4.2377525120000001</v>
      </c>
      <c r="E717" s="16">
        <v>1.964994372</v>
      </c>
      <c r="F717" s="16">
        <v>2.0515116299999998</v>
      </c>
      <c r="G717" s="16">
        <v>0.22124651000000001</v>
      </c>
      <c r="H717" s="16">
        <v>1.7122357000000001</v>
      </c>
      <c r="I717" s="16">
        <v>0.58521047999999998</v>
      </c>
      <c r="J717" s="16">
        <v>0.39150649999999998</v>
      </c>
      <c r="K717" s="16">
        <v>0.67352261999999996</v>
      </c>
      <c r="L717" s="16">
        <v>6.1996099999999998E-2</v>
      </c>
      <c r="M717" s="16">
        <v>73.377641999999994</v>
      </c>
      <c r="N717" s="16">
        <v>67.077641999999997</v>
      </c>
      <c r="O717" s="16">
        <v>0</v>
      </c>
      <c r="P717" s="16">
        <v>0</v>
      </c>
      <c r="Q717" s="16">
        <v>6.3</v>
      </c>
      <c r="R717" s="16">
        <v>79.327630212000003</v>
      </c>
      <c r="S717" s="16">
        <v>39.338974619999995</v>
      </c>
      <c r="T717" s="16">
        <v>1.52736151</v>
      </c>
      <c r="U717" s="16">
        <v>5.9973469699999997</v>
      </c>
      <c r="V717" s="16">
        <v>0</v>
      </c>
      <c r="W717" s="16">
        <v>0</v>
      </c>
      <c r="X717" s="16">
        <v>43.19198935</v>
      </c>
      <c r="Y717" s="16">
        <v>11.24238542</v>
      </c>
      <c r="Z717" s="16">
        <v>0</v>
      </c>
      <c r="AA717" s="16">
        <v>101.29805786999999</v>
      </c>
      <c r="AB717" s="16">
        <v>-21.970427657999998</v>
      </c>
      <c r="AC717" s="16">
        <v>0</v>
      </c>
      <c r="AD717" s="16">
        <v>0</v>
      </c>
      <c r="AE717" s="16">
        <v>0</v>
      </c>
      <c r="AF717" s="16">
        <v>0</v>
      </c>
      <c r="AG717" s="16">
        <v>0</v>
      </c>
      <c r="AH717" s="16">
        <v>0</v>
      </c>
      <c r="AI717" s="16">
        <v>0</v>
      </c>
      <c r="AJ717" s="16">
        <v>0</v>
      </c>
      <c r="AK717" s="16">
        <v>0</v>
      </c>
      <c r="AL717" s="16">
        <v>0.43487876000000003</v>
      </c>
      <c r="AM717" s="16">
        <v>0.43487876000000003</v>
      </c>
      <c r="AN717" s="16">
        <v>0</v>
      </c>
      <c r="AO717" s="16">
        <v>0</v>
      </c>
      <c r="AP717" s="16">
        <v>0</v>
      </c>
      <c r="AQ717" s="16">
        <v>0</v>
      </c>
      <c r="AR717" s="16">
        <v>0</v>
      </c>
      <c r="AS717" s="16">
        <v>0</v>
      </c>
      <c r="AT717" s="16">
        <v>0.43487876000000003</v>
      </c>
      <c r="AU717" s="16">
        <v>-22.405306418000002</v>
      </c>
      <c r="AV717" s="16">
        <v>26.42658028</v>
      </c>
      <c r="AW717" s="16">
        <v>4.0212738620000001</v>
      </c>
      <c r="AX717" s="16">
        <v>0</v>
      </c>
      <c r="AY717" s="16">
        <v>0</v>
      </c>
      <c r="AZ717" s="16">
        <v>4.0212738620000001</v>
      </c>
    </row>
    <row r="718" spans="2:52" x14ac:dyDescent="0.25">
      <c r="B718" s="15" t="s">
        <v>495</v>
      </c>
      <c r="C718" s="16">
        <v>13.526213579999999</v>
      </c>
      <c r="D718" s="16">
        <v>10.739060249999998</v>
      </c>
      <c r="E718" s="16">
        <v>0.34334945999999994</v>
      </c>
      <c r="F718" s="16">
        <v>9.1281798699999985</v>
      </c>
      <c r="G718" s="16">
        <v>1.26753092</v>
      </c>
      <c r="H718" s="16">
        <v>2.7871533300000002</v>
      </c>
      <c r="I718" s="16">
        <v>0.10021475000000001</v>
      </c>
      <c r="J718" s="16">
        <v>0.41704999999999998</v>
      </c>
      <c r="K718" s="16">
        <v>1.9578831999999999</v>
      </c>
      <c r="L718" s="16">
        <v>0.31200538</v>
      </c>
      <c r="M718" s="16">
        <v>54.101472000000001</v>
      </c>
      <c r="N718" s="16">
        <v>48.790134999999999</v>
      </c>
      <c r="O718" s="16">
        <v>2.3900000000000002E-3</v>
      </c>
      <c r="P718" s="16">
        <v>0</v>
      </c>
      <c r="Q718" s="16">
        <v>5.3089469999999999</v>
      </c>
      <c r="R718" s="16">
        <v>67.627685580000005</v>
      </c>
      <c r="S718" s="16">
        <v>27.515376960000001</v>
      </c>
      <c r="T718" s="16">
        <v>0.23374165</v>
      </c>
      <c r="U718" s="16">
        <v>5.9940457199999999</v>
      </c>
      <c r="V718" s="16">
        <v>0</v>
      </c>
      <c r="W718" s="16">
        <v>0</v>
      </c>
      <c r="X718" s="16">
        <v>1.2977766399999999</v>
      </c>
      <c r="Y718" s="16">
        <v>6.2184500599999994</v>
      </c>
      <c r="Z718" s="16">
        <v>0</v>
      </c>
      <c r="AA718" s="16">
        <v>41.259391030000003</v>
      </c>
      <c r="AB718" s="16">
        <v>26.368294549999998</v>
      </c>
      <c r="AC718" s="16">
        <v>0</v>
      </c>
      <c r="AD718" s="16">
        <v>0</v>
      </c>
      <c r="AE718" s="16">
        <v>0</v>
      </c>
      <c r="AF718" s="16">
        <v>0</v>
      </c>
      <c r="AG718" s="16">
        <v>0</v>
      </c>
      <c r="AH718" s="16">
        <v>0</v>
      </c>
      <c r="AI718" s="16">
        <v>0</v>
      </c>
      <c r="AJ718" s="16">
        <v>0</v>
      </c>
      <c r="AK718" s="16">
        <v>0</v>
      </c>
      <c r="AL718" s="16">
        <v>7.65687886</v>
      </c>
      <c r="AM718" s="16">
        <v>7.65687886</v>
      </c>
      <c r="AN718" s="16">
        <v>0</v>
      </c>
      <c r="AO718" s="16">
        <v>0</v>
      </c>
      <c r="AP718" s="16">
        <v>0</v>
      </c>
      <c r="AQ718" s="16">
        <v>0</v>
      </c>
      <c r="AR718" s="16">
        <v>0</v>
      </c>
      <c r="AS718" s="16">
        <v>0</v>
      </c>
      <c r="AT718" s="16">
        <v>7.65687886</v>
      </c>
      <c r="AU718" s="16">
        <v>18.711415689999999</v>
      </c>
      <c r="AV718" s="16">
        <v>25.813401930000001</v>
      </c>
      <c r="AW718" s="16">
        <v>44.52481762</v>
      </c>
      <c r="AX718" s="16">
        <v>4.4445441100000007</v>
      </c>
      <c r="AY718" s="16">
        <v>0</v>
      </c>
      <c r="AZ718" s="16">
        <v>40.080273509999998</v>
      </c>
    </row>
    <row r="719" spans="2:52" x14ac:dyDescent="0.25">
      <c r="B719" s="15" t="s">
        <v>496</v>
      </c>
      <c r="C719" s="16">
        <v>8.5257667550000011</v>
      </c>
      <c r="D719" s="16">
        <v>3.2249228350000005</v>
      </c>
      <c r="E719" s="16">
        <v>1.4254966250000001</v>
      </c>
      <c r="F719" s="16">
        <v>1.4026925700000001</v>
      </c>
      <c r="G719" s="16">
        <v>0.39673364</v>
      </c>
      <c r="H719" s="16">
        <v>5.300843920000001</v>
      </c>
      <c r="I719" s="16">
        <v>0.51261179999999995</v>
      </c>
      <c r="J719" s="16">
        <v>0.65800553000000006</v>
      </c>
      <c r="K719" s="16">
        <v>3.8293610600000001</v>
      </c>
      <c r="L719" s="16">
        <v>0.30086553000000005</v>
      </c>
      <c r="M719" s="16">
        <v>100.836924</v>
      </c>
      <c r="N719" s="16">
        <v>100.836924</v>
      </c>
      <c r="O719" s="16">
        <v>0</v>
      </c>
      <c r="P719" s="16">
        <v>0</v>
      </c>
      <c r="Q719" s="16">
        <v>0</v>
      </c>
      <c r="R719" s="16">
        <v>109.36269075499999</v>
      </c>
      <c r="S719" s="16">
        <v>53.085421520000004</v>
      </c>
      <c r="T719" s="16">
        <v>0.53032400000000002</v>
      </c>
      <c r="U719" s="16">
        <v>10.54493224</v>
      </c>
      <c r="V719" s="16">
        <v>0</v>
      </c>
      <c r="W719" s="16">
        <v>0.67022378999999999</v>
      </c>
      <c r="X719" s="16">
        <v>6.2477972900000003</v>
      </c>
      <c r="Y719" s="16">
        <v>22.366696190000003</v>
      </c>
      <c r="Z719" s="16">
        <v>2.2279625599999999</v>
      </c>
      <c r="AA719" s="16">
        <v>95.673357590000009</v>
      </c>
      <c r="AB719" s="16">
        <v>13.689333164999999</v>
      </c>
      <c r="AC719" s="16">
        <v>0</v>
      </c>
      <c r="AD719" s="16">
        <v>0</v>
      </c>
      <c r="AE719" s="16">
        <v>0</v>
      </c>
      <c r="AF719" s="16">
        <v>0</v>
      </c>
      <c r="AG719" s="16">
        <v>0</v>
      </c>
      <c r="AH719" s="16">
        <v>0</v>
      </c>
      <c r="AI719" s="16">
        <v>0</v>
      </c>
      <c r="AJ719" s="16">
        <v>0</v>
      </c>
      <c r="AK719" s="16">
        <v>0</v>
      </c>
      <c r="AL719" s="16">
        <v>10.63267216</v>
      </c>
      <c r="AM719" s="16">
        <v>10.63267216</v>
      </c>
      <c r="AN719" s="16">
        <v>0</v>
      </c>
      <c r="AO719" s="16">
        <v>0</v>
      </c>
      <c r="AP719" s="16">
        <v>2.9897274</v>
      </c>
      <c r="AQ719" s="16">
        <v>2.9897274</v>
      </c>
      <c r="AR719" s="16">
        <v>0</v>
      </c>
      <c r="AS719" s="16">
        <v>0</v>
      </c>
      <c r="AT719" s="16">
        <v>13.62239956</v>
      </c>
      <c r="AU719" s="16">
        <v>6.6933605000000007E-2</v>
      </c>
      <c r="AV719" s="16">
        <v>20.325319180000001</v>
      </c>
      <c r="AW719" s="16">
        <v>20.392252785</v>
      </c>
      <c r="AX719" s="16">
        <v>0</v>
      </c>
      <c r="AY719" s="16">
        <v>0</v>
      </c>
      <c r="AZ719" s="16">
        <v>20.392252785</v>
      </c>
    </row>
    <row r="720" spans="2:52" x14ac:dyDescent="0.25">
      <c r="B720" s="15" t="s">
        <v>497</v>
      </c>
      <c r="C720" s="16">
        <v>5.797226888</v>
      </c>
      <c r="D720" s="16">
        <v>2.6663991079999998</v>
      </c>
      <c r="E720" s="16">
        <v>1.2147116680000001</v>
      </c>
      <c r="F720" s="16">
        <v>1.11665704</v>
      </c>
      <c r="G720" s="16">
        <v>0.33503040000000001</v>
      </c>
      <c r="H720" s="16">
        <v>3.1308277800000002</v>
      </c>
      <c r="I720" s="16">
        <v>0.9364984300000001</v>
      </c>
      <c r="J720" s="16">
        <v>1.2807729999999999</v>
      </c>
      <c r="K720" s="16">
        <v>0.78776559999999995</v>
      </c>
      <c r="L720" s="16">
        <v>0.12579075000000001</v>
      </c>
      <c r="M720" s="16">
        <v>86.261406040000011</v>
      </c>
      <c r="N720" s="16">
        <v>71.249459000000002</v>
      </c>
      <c r="O720" s="16">
        <v>4.1927039999999999E-2</v>
      </c>
      <c r="P720" s="16">
        <v>0</v>
      </c>
      <c r="Q720" s="16">
        <v>14.97002</v>
      </c>
      <c r="R720" s="16">
        <v>92.058632928000009</v>
      </c>
      <c r="S720" s="16">
        <v>50.163966020000004</v>
      </c>
      <c r="T720" s="16">
        <v>1.9156886200000001</v>
      </c>
      <c r="U720" s="16">
        <v>5.4543830899999994</v>
      </c>
      <c r="V720" s="16">
        <v>0</v>
      </c>
      <c r="W720" s="16">
        <v>9.236258900000001</v>
      </c>
      <c r="X720" s="16">
        <v>3.69623642</v>
      </c>
      <c r="Y720" s="16">
        <v>21.22467473</v>
      </c>
      <c r="Z720" s="16">
        <v>0</v>
      </c>
      <c r="AA720" s="16">
        <v>91.691207779999999</v>
      </c>
      <c r="AB720" s="16">
        <v>0.36742514800000003</v>
      </c>
      <c r="AC720" s="16">
        <v>0</v>
      </c>
      <c r="AD720" s="16">
        <v>0</v>
      </c>
      <c r="AE720" s="16">
        <v>0</v>
      </c>
      <c r="AF720" s="16">
        <v>0</v>
      </c>
      <c r="AG720" s="16">
        <v>0</v>
      </c>
      <c r="AH720" s="16">
        <v>0</v>
      </c>
      <c r="AI720" s="16">
        <v>0</v>
      </c>
      <c r="AJ720" s="16">
        <v>0</v>
      </c>
      <c r="AK720" s="16">
        <v>0</v>
      </c>
      <c r="AL720" s="16">
        <v>0.81387959999999993</v>
      </c>
      <c r="AM720" s="16">
        <v>0.81387959999999993</v>
      </c>
      <c r="AN720" s="16">
        <v>0</v>
      </c>
      <c r="AO720" s="16">
        <v>0</v>
      </c>
      <c r="AP720" s="16">
        <v>0</v>
      </c>
      <c r="AQ720" s="16">
        <v>0</v>
      </c>
      <c r="AR720" s="16">
        <v>0</v>
      </c>
      <c r="AS720" s="16">
        <v>0</v>
      </c>
      <c r="AT720" s="16">
        <v>0.81387959999999993</v>
      </c>
      <c r="AU720" s="16">
        <v>-0.446454452</v>
      </c>
      <c r="AV720" s="16">
        <v>10.16527174</v>
      </c>
      <c r="AW720" s="16">
        <v>9.7188172880000003</v>
      </c>
      <c r="AX720" s="16">
        <v>0</v>
      </c>
      <c r="AY720" s="16">
        <v>0</v>
      </c>
      <c r="AZ720" s="16">
        <v>9.7188172880000003</v>
      </c>
    </row>
    <row r="721" spans="2:52" x14ac:dyDescent="0.25">
      <c r="B721" s="15" t="s">
        <v>498</v>
      </c>
      <c r="C721" s="16">
        <v>35.825729991999999</v>
      </c>
      <c r="D721" s="16">
        <v>12.123196461999999</v>
      </c>
      <c r="E721" s="16">
        <v>4.2495700420000002</v>
      </c>
      <c r="F721" s="16">
        <v>7.1422014699999998</v>
      </c>
      <c r="G721" s="16">
        <v>0.73142494999999996</v>
      </c>
      <c r="H721" s="16">
        <v>23.702533529999997</v>
      </c>
      <c r="I721" s="16">
        <v>0.71700618000000005</v>
      </c>
      <c r="J721" s="16">
        <v>2.3221782000000002</v>
      </c>
      <c r="K721" s="16">
        <v>19.264620770000001</v>
      </c>
      <c r="L721" s="16">
        <v>1.3987283800000001</v>
      </c>
      <c r="M721" s="16">
        <v>106.73279090000001</v>
      </c>
      <c r="N721" s="16">
        <v>106.611043</v>
      </c>
      <c r="O721" s="16">
        <v>0.12174789999999999</v>
      </c>
      <c r="P721" s="16">
        <v>0</v>
      </c>
      <c r="Q721" s="16">
        <v>0</v>
      </c>
      <c r="R721" s="16">
        <v>142.55852089200002</v>
      </c>
      <c r="S721" s="16">
        <v>77.669751469999994</v>
      </c>
      <c r="T721" s="16">
        <v>2.2037593900000001</v>
      </c>
      <c r="U721" s="16">
        <v>7.5201778600000004</v>
      </c>
      <c r="V721" s="16">
        <v>0</v>
      </c>
      <c r="W721" s="16">
        <v>0</v>
      </c>
      <c r="X721" s="16">
        <v>7.0144669100000003</v>
      </c>
      <c r="Y721" s="16">
        <v>27.850222980000002</v>
      </c>
      <c r="Z721" s="16">
        <v>0</v>
      </c>
      <c r="AA721" s="16">
        <v>122.25837860999999</v>
      </c>
      <c r="AB721" s="16">
        <v>20.300142282000003</v>
      </c>
      <c r="AC721" s="16">
        <v>0</v>
      </c>
      <c r="AD721" s="16">
        <v>0</v>
      </c>
      <c r="AE721" s="16">
        <v>0</v>
      </c>
      <c r="AF721" s="16">
        <v>0</v>
      </c>
      <c r="AG721" s="16">
        <v>0</v>
      </c>
      <c r="AH721" s="16">
        <v>0</v>
      </c>
      <c r="AI721" s="16">
        <v>0</v>
      </c>
      <c r="AJ721" s="16">
        <v>0</v>
      </c>
      <c r="AK721" s="16">
        <v>0</v>
      </c>
      <c r="AL721" s="16">
        <v>2.068457</v>
      </c>
      <c r="AM721" s="16">
        <v>2.068457</v>
      </c>
      <c r="AN721" s="16">
        <v>0</v>
      </c>
      <c r="AO721" s="16">
        <v>0</v>
      </c>
      <c r="AP721" s="16">
        <v>2.7811278399999999</v>
      </c>
      <c r="AQ721" s="16">
        <v>2.7811278399999999</v>
      </c>
      <c r="AR721" s="16">
        <v>0</v>
      </c>
      <c r="AS721" s="16">
        <v>0</v>
      </c>
      <c r="AT721" s="16">
        <v>4.8495848399999995</v>
      </c>
      <c r="AU721" s="16">
        <v>15.450557442000001</v>
      </c>
      <c r="AV721" s="16">
        <v>46.108046009999995</v>
      </c>
      <c r="AW721" s="16">
        <v>61.558603452</v>
      </c>
      <c r="AX721" s="16">
        <v>0</v>
      </c>
      <c r="AY721" s="16">
        <v>6.4204202699999993</v>
      </c>
      <c r="AZ721" s="16">
        <v>55.138183182000006</v>
      </c>
    </row>
    <row r="722" spans="2:52" x14ac:dyDescent="0.25">
      <c r="B722" s="15" t="s">
        <v>499</v>
      </c>
      <c r="C722" s="16">
        <v>75.725406386999992</v>
      </c>
      <c r="D722" s="16">
        <v>69.532703206999997</v>
      </c>
      <c r="E722" s="16">
        <v>7.7809625370000006</v>
      </c>
      <c r="F722" s="16">
        <v>61.553475310000003</v>
      </c>
      <c r="G722" s="16">
        <v>0.19826535999999997</v>
      </c>
      <c r="H722" s="16">
        <v>6.1927031799999996</v>
      </c>
      <c r="I722" s="16">
        <v>0.2841033</v>
      </c>
      <c r="J722" s="16">
        <v>1.56355917</v>
      </c>
      <c r="K722" s="16">
        <v>2.4136727799999997</v>
      </c>
      <c r="L722" s="16">
        <v>1.93136793</v>
      </c>
      <c r="M722" s="16">
        <v>83.222516999999996</v>
      </c>
      <c r="N722" s="16">
        <v>64.617514999999997</v>
      </c>
      <c r="O722" s="16">
        <v>18.605001999999999</v>
      </c>
      <c r="P722" s="16">
        <v>0</v>
      </c>
      <c r="Q722" s="16">
        <v>0</v>
      </c>
      <c r="R722" s="16">
        <v>158.947923387</v>
      </c>
      <c r="S722" s="16">
        <v>52.493226290000003</v>
      </c>
      <c r="T722" s="16">
        <v>1.4007969499999999</v>
      </c>
      <c r="U722" s="16">
        <v>11.17383527</v>
      </c>
      <c r="V722" s="16">
        <v>0</v>
      </c>
      <c r="W722" s="16">
        <v>0</v>
      </c>
      <c r="X722" s="16">
        <v>5.1228347200000002</v>
      </c>
      <c r="Y722" s="16">
        <v>10.097629509999999</v>
      </c>
      <c r="Z722" s="16">
        <v>0</v>
      </c>
      <c r="AA722" s="16">
        <v>80.288322740000012</v>
      </c>
      <c r="AB722" s="16">
        <v>78.659600647000005</v>
      </c>
      <c r="AC722" s="16">
        <v>0</v>
      </c>
      <c r="AD722" s="16">
        <v>0</v>
      </c>
      <c r="AE722" s="16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6">
        <v>0</v>
      </c>
      <c r="AL722" s="16">
        <v>22.582652</v>
      </c>
      <c r="AM722" s="16">
        <v>22.582652</v>
      </c>
      <c r="AN722" s="16">
        <v>0</v>
      </c>
      <c r="AO722" s="16">
        <v>0</v>
      </c>
      <c r="AP722" s="16">
        <v>0</v>
      </c>
      <c r="AQ722" s="16">
        <v>0</v>
      </c>
      <c r="AR722" s="16">
        <v>0</v>
      </c>
      <c r="AS722" s="16">
        <v>0</v>
      </c>
      <c r="AT722" s="16">
        <v>22.582652</v>
      </c>
      <c r="AU722" s="16">
        <v>56.076948647000002</v>
      </c>
      <c r="AV722" s="16">
        <v>146.301356</v>
      </c>
      <c r="AW722" s="16">
        <v>202.37830464700002</v>
      </c>
      <c r="AX722" s="16">
        <v>37.732732759999998</v>
      </c>
      <c r="AY722" s="16">
        <v>14.6467559</v>
      </c>
      <c r="AZ722" s="16">
        <v>149.998815987</v>
      </c>
    </row>
    <row r="723" spans="2:52" x14ac:dyDescent="0.25">
      <c r="B723" s="15" t="s">
        <v>500</v>
      </c>
      <c r="C723" s="16">
        <v>13.127704386000001</v>
      </c>
      <c r="D723" s="16">
        <v>4.6909755360000007</v>
      </c>
      <c r="E723" s="16">
        <v>4.0482815759999999</v>
      </c>
      <c r="F723" s="16">
        <v>0.34292071000000002</v>
      </c>
      <c r="G723" s="16">
        <v>0.29977324999999999</v>
      </c>
      <c r="H723" s="16">
        <v>8.4367288500000015</v>
      </c>
      <c r="I723" s="16">
        <v>2.0803548100000002</v>
      </c>
      <c r="J723" s="16">
        <v>1.14344479</v>
      </c>
      <c r="K723" s="16">
        <v>3.6292822</v>
      </c>
      <c r="L723" s="16">
        <v>1.5836470499999999</v>
      </c>
      <c r="M723" s="16">
        <v>55.136584119999995</v>
      </c>
      <c r="N723" s="16">
        <v>53.113515999999997</v>
      </c>
      <c r="O723" s="16">
        <v>2.3068119999999998E-2</v>
      </c>
      <c r="P723" s="16">
        <v>2</v>
      </c>
      <c r="Q723" s="16">
        <v>0</v>
      </c>
      <c r="R723" s="16">
        <v>68.264288506</v>
      </c>
      <c r="S723" s="16">
        <v>38.422365849999998</v>
      </c>
      <c r="T723" s="16">
        <v>1.4185576299999998</v>
      </c>
      <c r="U723" s="16">
        <v>2.9375241000000001</v>
      </c>
      <c r="V723" s="16">
        <v>0</v>
      </c>
      <c r="W723" s="16">
        <v>3.2513530400000001</v>
      </c>
      <c r="X723" s="16">
        <v>1.15350931</v>
      </c>
      <c r="Y723" s="16">
        <v>5.0079082800000005</v>
      </c>
      <c r="Z723" s="16">
        <v>0.19343888000000001</v>
      </c>
      <c r="AA723" s="16">
        <v>52.384657090000012</v>
      </c>
      <c r="AB723" s="16">
        <v>15.879631415999999</v>
      </c>
      <c r="AC723" s="16">
        <v>0</v>
      </c>
      <c r="AD723" s="16">
        <v>0</v>
      </c>
      <c r="AE723" s="16">
        <v>0</v>
      </c>
      <c r="AF723" s="16">
        <v>0</v>
      </c>
      <c r="AG723" s="16">
        <v>0</v>
      </c>
      <c r="AH723" s="16">
        <v>0</v>
      </c>
      <c r="AI723" s="16">
        <v>0</v>
      </c>
      <c r="AJ723" s="16">
        <v>0</v>
      </c>
      <c r="AK723" s="16">
        <v>0</v>
      </c>
      <c r="AL723" s="16">
        <v>17.282700800000001</v>
      </c>
      <c r="AM723" s="16">
        <v>17.282700800000001</v>
      </c>
      <c r="AN723" s="16">
        <v>0</v>
      </c>
      <c r="AO723" s="16">
        <v>0</v>
      </c>
      <c r="AP723" s="16">
        <v>4.7291669000000001</v>
      </c>
      <c r="AQ723" s="16">
        <v>4.7291669000000001</v>
      </c>
      <c r="AR723" s="16">
        <v>0</v>
      </c>
      <c r="AS723" s="16">
        <v>0</v>
      </c>
      <c r="AT723" s="16">
        <v>22.011867700000003</v>
      </c>
      <c r="AU723" s="16">
        <v>-6.1322362840000002</v>
      </c>
      <c r="AV723" s="16">
        <v>47.013559089999994</v>
      </c>
      <c r="AW723" s="16">
        <v>40.881322806</v>
      </c>
      <c r="AX723" s="16">
        <v>7.6226960000000004</v>
      </c>
      <c r="AY723" s="16">
        <v>0</v>
      </c>
      <c r="AZ723" s="16">
        <v>33.258626806000002</v>
      </c>
    </row>
    <row r="724" spans="2:52" x14ac:dyDescent="0.25">
      <c r="B724" s="15" t="s">
        <v>501</v>
      </c>
      <c r="C724" s="16">
        <v>40.441358723000008</v>
      </c>
      <c r="D724" s="16">
        <v>24.029338223</v>
      </c>
      <c r="E724" s="16">
        <v>18.624075213000001</v>
      </c>
      <c r="F724" s="16">
        <v>4.7253230899999998</v>
      </c>
      <c r="G724" s="16">
        <v>0.67993992000000003</v>
      </c>
      <c r="H724" s="16">
        <v>16.412020500000001</v>
      </c>
      <c r="I724" s="16">
        <v>3.05322125</v>
      </c>
      <c r="J724" s="16">
        <v>1.93052935</v>
      </c>
      <c r="K724" s="16">
        <v>10.33893499</v>
      </c>
      <c r="L724" s="16">
        <v>1.0893349099999998</v>
      </c>
      <c r="M724" s="16">
        <v>73.965864799999991</v>
      </c>
      <c r="N724" s="16">
        <v>73.928974999999994</v>
      </c>
      <c r="O724" s="16">
        <v>3.68898E-2</v>
      </c>
      <c r="P724" s="16">
        <v>0</v>
      </c>
      <c r="Q724" s="16">
        <v>0</v>
      </c>
      <c r="R724" s="16">
        <v>114.407223523</v>
      </c>
      <c r="S724" s="16">
        <v>63.176334439999998</v>
      </c>
      <c r="T724" s="16">
        <v>9.5927115700000005</v>
      </c>
      <c r="U724" s="16">
        <v>8.5016641600000007</v>
      </c>
      <c r="V724" s="16">
        <v>0</v>
      </c>
      <c r="W724" s="16">
        <v>0</v>
      </c>
      <c r="X724" s="16">
        <v>3.2327832200000004</v>
      </c>
      <c r="Y724" s="16">
        <v>12.766334539999999</v>
      </c>
      <c r="Z724" s="16">
        <v>3.1314630000000003E-2</v>
      </c>
      <c r="AA724" s="16">
        <v>97.301142559999974</v>
      </c>
      <c r="AB724" s="16">
        <v>17.106080963</v>
      </c>
      <c r="AC724" s="16">
        <v>0</v>
      </c>
      <c r="AD724" s="16">
        <v>0</v>
      </c>
      <c r="AE724" s="16">
        <v>0</v>
      </c>
      <c r="AF724" s="16">
        <v>0</v>
      </c>
      <c r="AG724" s="16">
        <v>0</v>
      </c>
      <c r="AH724" s="16">
        <v>0</v>
      </c>
      <c r="AI724" s="16">
        <v>0</v>
      </c>
      <c r="AJ724" s="16">
        <v>0</v>
      </c>
      <c r="AK724" s="16">
        <v>0</v>
      </c>
      <c r="AL724" s="16">
        <v>19.519858840000001</v>
      </c>
      <c r="AM724" s="16">
        <v>19.519858840000001</v>
      </c>
      <c r="AN724" s="16">
        <v>0</v>
      </c>
      <c r="AO724" s="16">
        <v>0</v>
      </c>
      <c r="AP724" s="16">
        <v>0.92857111999999997</v>
      </c>
      <c r="AQ724" s="16">
        <v>0.92857111999999997</v>
      </c>
      <c r="AR724" s="16">
        <v>0</v>
      </c>
      <c r="AS724" s="16">
        <v>0</v>
      </c>
      <c r="AT724" s="16">
        <v>20.448429960000002</v>
      </c>
      <c r="AU724" s="16">
        <v>-3.3423489969999998</v>
      </c>
      <c r="AV724" s="16">
        <v>88.607670880000015</v>
      </c>
      <c r="AW724" s="16">
        <v>85.265321882999999</v>
      </c>
      <c r="AX724" s="16">
        <v>17.728527460000002</v>
      </c>
      <c r="AY724" s="16">
        <v>0</v>
      </c>
      <c r="AZ724" s="16">
        <v>67.536794422999989</v>
      </c>
    </row>
    <row r="725" spans="2:52" x14ac:dyDescent="0.25">
      <c r="B725" s="24" t="s">
        <v>1582</v>
      </c>
      <c r="C725" s="25">
        <f t="shared" ref="C725:AZ725" si="59">SUM(C710:C724)</f>
        <v>360.24117063300002</v>
      </c>
      <c r="D725" s="25">
        <f t="shared" si="59"/>
        <v>185.58212097299997</v>
      </c>
      <c r="E725" s="25">
        <f t="shared" si="59"/>
        <v>58.024132643000002</v>
      </c>
      <c r="F725" s="25">
        <f t="shared" si="59"/>
        <v>118.15961682</v>
      </c>
      <c r="G725" s="25">
        <f t="shared" si="59"/>
        <v>9.3983715100000005</v>
      </c>
      <c r="H725" s="25">
        <f t="shared" si="59"/>
        <v>174.65904965999999</v>
      </c>
      <c r="I725" s="25">
        <f t="shared" si="59"/>
        <v>19.645855229999999</v>
      </c>
      <c r="J725" s="25">
        <f t="shared" si="59"/>
        <v>19.599287539999999</v>
      </c>
      <c r="K725" s="25">
        <f t="shared" si="59"/>
        <v>120.95378955999999</v>
      </c>
      <c r="L725" s="25">
        <f t="shared" si="59"/>
        <v>14.460117329999999</v>
      </c>
      <c r="M725" s="25">
        <f t="shared" si="59"/>
        <v>1265.3228328399996</v>
      </c>
      <c r="N725" s="25">
        <f t="shared" si="59"/>
        <v>1216.2990642499997</v>
      </c>
      <c r="O725" s="25">
        <f t="shared" si="59"/>
        <v>19.406081589999999</v>
      </c>
      <c r="P725" s="25">
        <f t="shared" si="59"/>
        <v>3.03572</v>
      </c>
      <c r="Q725" s="25">
        <f t="shared" si="59"/>
        <v>26.581966999999999</v>
      </c>
      <c r="R725" s="25">
        <f t="shared" si="59"/>
        <v>1625.564003473</v>
      </c>
      <c r="S725" s="25">
        <f t="shared" si="59"/>
        <v>751.61464591000004</v>
      </c>
      <c r="T725" s="25">
        <f t="shared" si="59"/>
        <v>29.42405402</v>
      </c>
      <c r="U725" s="25">
        <f t="shared" si="59"/>
        <v>126.77374149000001</v>
      </c>
      <c r="V725" s="25">
        <f t="shared" si="59"/>
        <v>2.1498E-2</v>
      </c>
      <c r="W725" s="25">
        <f t="shared" si="59"/>
        <v>25.273863360000004</v>
      </c>
      <c r="X725" s="25">
        <f t="shared" si="59"/>
        <v>106.99614339999999</v>
      </c>
      <c r="Y725" s="25">
        <f t="shared" si="59"/>
        <v>221.30536920000003</v>
      </c>
      <c r="Z725" s="25">
        <f t="shared" si="59"/>
        <v>9.3572188900000004</v>
      </c>
      <c r="AA725" s="25">
        <f t="shared" si="59"/>
        <v>1270.76653427</v>
      </c>
      <c r="AB725" s="25">
        <f t="shared" si="59"/>
        <v>354.79746920299999</v>
      </c>
      <c r="AC725" s="25">
        <f t="shared" si="59"/>
        <v>0</v>
      </c>
      <c r="AD725" s="25">
        <f t="shared" si="59"/>
        <v>0</v>
      </c>
      <c r="AE725" s="25">
        <f t="shared" si="59"/>
        <v>0</v>
      </c>
      <c r="AF725" s="25">
        <f t="shared" si="59"/>
        <v>0</v>
      </c>
      <c r="AG725" s="25">
        <f t="shared" si="59"/>
        <v>0</v>
      </c>
      <c r="AH725" s="25">
        <f t="shared" si="59"/>
        <v>0</v>
      </c>
      <c r="AI725" s="25">
        <f t="shared" si="59"/>
        <v>0</v>
      </c>
      <c r="AJ725" s="25">
        <f t="shared" si="59"/>
        <v>0</v>
      </c>
      <c r="AK725" s="25">
        <f t="shared" si="59"/>
        <v>0</v>
      </c>
      <c r="AL725" s="25">
        <f t="shared" si="59"/>
        <v>167.57201778000004</v>
      </c>
      <c r="AM725" s="25">
        <f t="shared" si="59"/>
        <v>167.57201778000004</v>
      </c>
      <c r="AN725" s="25">
        <f t="shared" si="59"/>
        <v>0</v>
      </c>
      <c r="AO725" s="25">
        <f t="shared" si="59"/>
        <v>0</v>
      </c>
      <c r="AP725" s="25">
        <f t="shared" si="59"/>
        <v>26.490968979999998</v>
      </c>
      <c r="AQ725" s="25">
        <f t="shared" si="59"/>
        <v>26.490968979999998</v>
      </c>
      <c r="AR725" s="25">
        <f t="shared" si="59"/>
        <v>0</v>
      </c>
      <c r="AS725" s="25">
        <f t="shared" si="59"/>
        <v>0</v>
      </c>
      <c r="AT725" s="25">
        <f t="shared" si="59"/>
        <v>194.06298676000003</v>
      </c>
      <c r="AU725" s="25">
        <f t="shared" si="59"/>
        <v>160.73448244300002</v>
      </c>
      <c r="AV725" s="25">
        <f t="shared" si="59"/>
        <v>881.54543778999994</v>
      </c>
      <c r="AW725" s="25">
        <f t="shared" si="59"/>
        <v>1042.279920233</v>
      </c>
      <c r="AX725" s="25">
        <f t="shared" si="59"/>
        <v>130.00261162000001</v>
      </c>
      <c r="AY725" s="25">
        <f t="shared" si="59"/>
        <v>91.078396049999995</v>
      </c>
      <c r="AZ725" s="25">
        <f t="shared" si="59"/>
        <v>821.19891256300014</v>
      </c>
    </row>
    <row r="726" spans="2:52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2:52" x14ac:dyDescent="0.25">
      <c r="B727" s="14" t="s">
        <v>475</v>
      </c>
    </row>
    <row r="728" spans="2:52" x14ac:dyDescent="0.25">
      <c r="B728" s="15" t="s">
        <v>502</v>
      </c>
      <c r="C728" s="16">
        <v>4.2370909010000002</v>
      </c>
      <c r="D728" s="16">
        <v>2.1321133809999999</v>
      </c>
      <c r="E728" s="16">
        <v>1.3118727209999999</v>
      </c>
      <c r="F728" s="16">
        <v>0.55083391000000004</v>
      </c>
      <c r="G728" s="16">
        <v>0.26940674999999997</v>
      </c>
      <c r="H728" s="16">
        <v>2.1049775199999998</v>
      </c>
      <c r="I728" s="16">
        <v>0.76951145999999992</v>
      </c>
      <c r="J728" s="16">
        <v>0.51151259999999998</v>
      </c>
      <c r="K728" s="16">
        <v>0.74605900000000003</v>
      </c>
      <c r="L728" s="16">
        <v>7.7894460000000013E-2</v>
      </c>
      <c r="M728" s="16">
        <v>75.897973459999989</v>
      </c>
      <c r="N728" s="16">
        <v>75.880950999999996</v>
      </c>
      <c r="O728" s="16">
        <v>0</v>
      </c>
      <c r="P728" s="16">
        <v>0</v>
      </c>
      <c r="Q728" s="16">
        <v>1.702246E-2</v>
      </c>
      <c r="R728" s="16">
        <v>80.135064361000005</v>
      </c>
      <c r="S728" s="16">
        <v>44.416231439999997</v>
      </c>
      <c r="T728" s="16">
        <v>0.45330281</v>
      </c>
      <c r="U728" s="16">
        <v>7.2415960099999994</v>
      </c>
      <c r="V728" s="16">
        <v>0</v>
      </c>
      <c r="W728" s="16">
        <v>0</v>
      </c>
      <c r="X728" s="16">
        <v>2.4632122400000003</v>
      </c>
      <c r="Y728" s="16">
        <v>6.46418508</v>
      </c>
      <c r="Z728" s="16">
        <v>0</v>
      </c>
      <c r="AA728" s="16">
        <v>61.03852758</v>
      </c>
      <c r="AB728" s="16">
        <v>19.096536781000001</v>
      </c>
      <c r="AC728" s="16">
        <v>0</v>
      </c>
      <c r="AD728" s="16">
        <v>0</v>
      </c>
      <c r="AE728" s="16">
        <v>0</v>
      </c>
      <c r="AF728" s="16">
        <v>0</v>
      </c>
      <c r="AG728" s="16">
        <v>14.65</v>
      </c>
      <c r="AH728" s="16">
        <v>14.65</v>
      </c>
      <c r="AI728" s="16">
        <v>0</v>
      </c>
      <c r="AJ728" s="16">
        <v>0</v>
      </c>
      <c r="AK728" s="16">
        <v>14.65</v>
      </c>
      <c r="AL728" s="16">
        <v>29.102736010000001</v>
      </c>
      <c r="AM728" s="16">
        <v>29.102736010000001</v>
      </c>
      <c r="AN728" s="16">
        <v>0</v>
      </c>
      <c r="AO728" s="16">
        <v>0</v>
      </c>
      <c r="AP728" s="16">
        <v>3.1153645499999998</v>
      </c>
      <c r="AQ728" s="16">
        <v>3.1153645499999998</v>
      </c>
      <c r="AR728" s="16">
        <v>0</v>
      </c>
      <c r="AS728" s="16">
        <v>0</v>
      </c>
      <c r="AT728" s="16">
        <v>32.218100560000003</v>
      </c>
      <c r="AU728" s="16">
        <v>1.528436221</v>
      </c>
      <c r="AV728" s="16">
        <v>17.660606530000003</v>
      </c>
      <c r="AW728" s="16">
        <v>19.189042751000002</v>
      </c>
      <c r="AX728" s="16">
        <v>1.2279398300000002</v>
      </c>
      <c r="AY728" s="16">
        <v>0</v>
      </c>
      <c r="AZ728" s="16">
        <v>17.961102920999998</v>
      </c>
    </row>
    <row r="729" spans="2:52" x14ac:dyDescent="0.25">
      <c r="B729" s="15" t="s">
        <v>503</v>
      </c>
      <c r="C729" s="16">
        <v>0</v>
      </c>
      <c r="D729" s="16">
        <v>0</v>
      </c>
      <c r="E729" s="16">
        <v>0</v>
      </c>
      <c r="F729" s="16">
        <v>0</v>
      </c>
      <c r="G729" s="16">
        <v>0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0</v>
      </c>
      <c r="Q729" s="16">
        <v>0</v>
      </c>
      <c r="R729" s="16">
        <v>0</v>
      </c>
      <c r="S729" s="16">
        <v>0</v>
      </c>
      <c r="T729" s="16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6">
        <v>0</v>
      </c>
      <c r="AD729" s="16">
        <v>0</v>
      </c>
      <c r="AE729" s="16">
        <v>0</v>
      </c>
      <c r="AF729" s="16">
        <v>0</v>
      </c>
      <c r="AG729" s="16">
        <v>0</v>
      </c>
      <c r="AH729" s="16">
        <v>0</v>
      </c>
      <c r="AI729" s="16">
        <v>0</v>
      </c>
      <c r="AJ729" s="16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0</v>
      </c>
      <c r="AS729" s="16">
        <v>0</v>
      </c>
      <c r="AT729" s="16">
        <v>0</v>
      </c>
      <c r="AU729" s="16">
        <v>0</v>
      </c>
      <c r="AV729" s="16">
        <v>0</v>
      </c>
      <c r="AW729" s="16">
        <v>0</v>
      </c>
      <c r="AX729" s="16">
        <v>0</v>
      </c>
      <c r="AY729" s="16">
        <v>0</v>
      </c>
      <c r="AZ729" s="16">
        <v>0</v>
      </c>
    </row>
    <row r="730" spans="2:52" x14ac:dyDescent="0.25">
      <c r="B730" s="15" t="s">
        <v>504</v>
      </c>
      <c r="C730" s="16">
        <v>71.238741493000006</v>
      </c>
      <c r="D730" s="16">
        <v>43.990621062999999</v>
      </c>
      <c r="E730" s="16">
        <v>14.866983772999999</v>
      </c>
      <c r="F730" s="16">
        <v>26.57575435</v>
      </c>
      <c r="G730" s="16">
        <v>2.54788294</v>
      </c>
      <c r="H730" s="16">
        <v>27.24812043</v>
      </c>
      <c r="I730" s="16">
        <v>7.4079529000000006</v>
      </c>
      <c r="J730" s="16">
        <v>8.5681818300000003</v>
      </c>
      <c r="K730" s="16">
        <v>11.111276349999999</v>
      </c>
      <c r="L730" s="16">
        <v>0.16070935</v>
      </c>
      <c r="M730" s="16">
        <v>111.094351</v>
      </c>
      <c r="N730" s="16">
        <v>111.05935100000001</v>
      </c>
      <c r="O730" s="16">
        <v>0</v>
      </c>
      <c r="P730" s="16">
        <v>0</v>
      </c>
      <c r="Q730" s="16">
        <v>3.5000000000000003E-2</v>
      </c>
      <c r="R730" s="16">
        <v>182.33309249300001</v>
      </c>
      <c r="S730" s="16">
        <v>88.369947530000005</v>
      </c>
      <c r="T730" s="16">
        <v>6.0321986900000004</v>
      </c>
      <c r="U730" s="16">
        <v>16.84236761</v>
      </c>
      <c r="V730" s="16">
        <v>0</v>
      </c>
      <c r="W730" s="16">
        <v>0</v>
      </c>
      <c r="X730" s="16">
        <v>4.0023236000000004</v>
      </c>
      <c r="Y730" s="16">
        <v>25.568990920000001</v>
      </c>
      <c r="Z730" s="16">
        <v>4.7552252199999998</v>
      </c>
      <c r="AA730" s="16">
        <v>145.57105357</v>
      </c>
      <c r="AB730" s="16">
        <v>36.762038922999999</v>
      </c>
      <c r="AC730" s="16">
        <v>0</v>
      </c>
      <c r="AD730" s="16">
        <v>0</v>
      </c>
      <c r="AE730" s="16">
        <v>0</v>
      </c>
      <c r="AF730" s="16">
        <v>0</v>
      </c>
      <c r="AG730" s="16">
        <v>0</v>
      </c>
      <c r="AH730" s="16">
        <v>0</v>
      </c>
      <c r="AI730" s="16">
        <v>0</v>
      </c>
      <c r="AJ730" s="16">
        <v>0</v>
      </c>
      <c r="AK730" s="16">
        <v>0</v>
      </c>
      <c r="AL730" s="16">
        <v>7.3280425899999999</v>
      </c>
      <c r="AM730" s="16">
        <v>7.3280425899999999</v>
      </c>
      <c r="AN730" s="16">
        <v>0</v>
      </c>
      <c r="AO730" s="16">
        <v>0</v>
      </c>
      <c r="AP730" s="16">
        <v>19.037097679999999</v>
      </c>
      <c r="AQ730" s="16">
        <v>19.037097679999999</v>
      </c>
      <c r="AR730" s="16">
        <v>0</v>
      </c>
      <c r="AS730" s="16">
        <v>0</v>
      </c>
      <c r="AT730" s="16">
        <v>26.365140270000001</v>
      </c>
      <c r="AU730" s="16">
        <v>10.396898652999999</v>
      </c>
      <c r="AV730" s="16">
        <v>40.578211719999999</v>
      </c>
      <c r="AW730" s="16">
        <v>50.975110373000007</v>
      </c>
      <c r="AX730" s="16">
        <v>0</v>
      </c>
      <c r="AY730" s="16">
        <v>16.89116258</v>
      </c>
      <c r="AZ730" s="16">
        <v>34.083947793</v>
      </c>
    </row>
    <row r="731" spans="2:52" x14ac:dyDescent="0.25">
      <c r="B731" s="15" t="s">
        <v>506</v>
      </c>
      <c r="C731" s="16">
        <v>16.358578574999999</v>
      </c>
      <c r="D731" s="16">
        <v>7.2866137350000004</v>
      </c>
      <c r="E731" s="16">
        <v>4.0318421850000004</v>
      </c>
      <c r="F731" s="16">
        <v>2.3121948999999997</v>
      </c>
      <c r="G731" s="16">
        <v>0.94257665000000002</v>
      </c>
      <c r="H731" s="16">
        <v>9.0719648399999997</v>
      </c>
      <c r="I731" s="16">
        <v>3.84899747</v>
      </c>
      <c r="J731" s="16">
        <v>0.79777100000000001</v>
      </c>
      <c r="K731" s="16">
        <v>3.7982867999999996</v>
      </c>
      <c r="L731" s="16">
        <v>0.62690956999999992</v>
      </c>
      <c r="M731" s="16">
        <v>88.522142000000002</v>
      </c>
      <c r="N731" s="16">
        <v>88.522142000000002</v>
      </c>
      <c r="O731" s="16">
        <v>0</v>
      </c>
      <c r="P731" s="16">
        <v>0</v>
      </c>
      <c r="Q731" s="16">
        <v>0</v>
      </c>
      <c r="R731" s="16">
        <v>104.880720575</v>
      </c>
      <c r="S731" s="16">
        <v>38.752504139999999</v>
      </c>
      <c r="T731" s="16">
        <v>2.0497136399999998</v>
      </c>
      <c r="U731" s="16">
        <v>7.8000647800000005</v>
      </c>
      <c r="V731" s="16">
        <v>0.29271371999999996</v>
      </c>
      <c r="W731" s="16">
        <v>4.6472418200000005</v>
      </c>
      <c r="X731" s="16">
        <v>7.2806388099999992</v>
      </c>
      <c r="Y731" s="16">
        <v>18.864192980000002</v>
      </c>
      <c r="Z731" s="16">
        <v>0.79197590000000007</v>
      </c>
      <c r="AA731" s="16">
        <v>80.479045790000001</v>
      </c>
      <c r="AB731" s="16">
        <v>24.401674785000001</v>
      </c>
      <c r="AC731" s="16">
        <v>0</v>
      </c>
      <c r="AD731" s="16">
        <v>0</v>
      </c>
      <c r="AE731" s="16">
        <v>0</v>
      </c>
      <c r="AF731" s="16">
        <v>0</v>
      </c>
      <c r="AG731" s="16">
        <v>0</v>
      </c>
      <c r="AH731" s="16">
        <v>0</v>
      </c>
      <c r="AI731" s="16">
        <v>0</v>
      </c>
      <c r="AJ731" s="16">
        <v>0</v>
      </c>
      <c r="AK731" s="16">
        <v>0</v>
      </c>
      <c r="AL731" s="16">
        <v>11.02886779</v>
      </c>
      <c r="AM731" s="16">
        <v>11.02886779</v>
      </c>
      <c r="AN731" s="16">
        <v>0</v>
      </c>
      <c r="AO731" s="16">
        <v>0</v>
      </c>
      <c r="AP731" s="16">
        <v>2.4112263199999999</v>
      </c>
      <c r="AQ731" s="16">
        <v>2.4112263199999999</v>
      </c>
      <c r="AR731" s="16">
        <v>0</v>
      </c>
      <c r="AS731" s="16">
        <v>0</v>
      </c>
      <c r="AT731" s="16">
        <v>13.440094109999999</v>
      </c>
      <c r="AU731" s="16">
        <v>10.961580675</v>
      </c>
      <c r="AV731" s="16">
        <v>41.148274310000005</v>
      </c>
      <c r="AW731" s="16">
        <v>52.109854984999998</v>
      </c>
      <c r="AX731" s="16">
        <v>3.2560995699999999</v>
      </c>
      <c r="AY731" s="16">
        <v>4.5765612899999999</v>
      </c>
      <c r="AZ731" s="16">
        <v>44.277194125000001</v>
      </c>
    </row>
    <row r="732" spans="2:52" x14ac:dyDescent="0.25">
      <c r="B732" s="15" t="s">
        <v>507</v>
      </c>
      <c r="C732" s="16">
        <v>27.793730353000001</v>
      </c>
      <c r="D732" s="16">
        <v>14.850902413</v>
      </c>
      <c r="E732" s="16">
        <v>7.5011393430000002</v>
      </c>
      <c r="F732" s="16">
        <v>6.4317912399999999</v>
      </c>
      <c r="G732" s="16">
        <v>0.91797182999999993</v>
      </c>
      <c r="H732" s="16">
        <v>12.942827940000001</v>
      </c>
      <c r="I732" s="16">
        <v>1.25685906</v>
      </c>
      <c r="J732" s="16">
        <v>5.5110115300000002</v>
      </c>
      <c r="K732" s="16">
        <v>2.8783602200000002</v>
      </c>
      <c r="L732" s="16">
        <v>3.2965971300000003</v>
      </c>
      <c r="M732" s="16">
        <v>153.88028399999999</v>
      </c>
      <c r="N732" s="16">
        <v>153.88028399999999</v>
      </c>
      <c r="O732" s="16">
        <v>0</v>
      </c>
      <c r="P732" s="16">
        <v>0</v>
      </c>
      <c r="Q732" s="16">
        <v>0</v>
      </c>
      <c r="R732" s="16">
        <v>181.67401435299999</v>
      </c>
      <c r="S732" s="16">
        <v>64.178461949999999</v>
      </c>
      <c r="T732" s="16">
        <v>6.5309231000000008</v>
      </c>
      <c r="U732" s="16">
        <v>19.99238471</v>
      </c>
      <c r="V732" s="16">
        <v>0.31081470999999999</v>
      </c>
      <c r="W732" s="16">
        <v>0</v>
      </c>
      <c r="X732" s="16">
        <v>15.33188494</v>
      </c>
      <c r="Y732" s="16">
        <v>25.23295195</v>
      </c>
      <c r="Z732" s="16">
        <v>0</v>
      </c>
      <c r="AA732" s="16">
        <v>131.57742135999999</v>
      </c>
      <c r="AB732" s="16">
        <v>50.096592993000002</v>
      </c>
      <c r="AC732" s="16">
        <v>0</v>
      </c>
      <c r="AD732" s="16">
        <v>0</v>
      </c>
      <c r="AE732" s="16">
        <v>0</v>
      </c>
      <c r="AF732" s="16">
        <v>0</v>
      </c>
      <c r="AG732" s="16">
        <v>0</v>
      </c>
      <c r="AH732" s="16">
        <v>0</v>
      </c>
      <c r="AI732" s="16">
        <v>0</v>
      </c>
      <c r="AJ732" s="16">
        <v>0</v>
      </c>
      <c r="AK732" s="16">
        <v>0</v>
      </c>
      <c r="AL732" s="16">
        <v>11.625492980000001</v>
      </c>
      <c r="AM732" s="16">
        <v>11.625492980000001</v>
      </c>
      <c r="AN732" s="16">
        <v>0</v>
      </c>
      <c r="AO732" s="16">
        <v>0</v>
      </c>
      <c r="AP732" s="16">
        <v>12.108659980000001</v>
      </c>
      <c r="AQ732" s="16">
        <v>12.108659980000001</v>
      </c>
      <c r="AR732" s="16">
        <v>0</v>
      </c>
      <c r="AS732" s="16">
        <v>0</v>
      </c>
      <c r="AT732" s="16">
        <v>23.734152959999999</v>
      </c>
      <c r="AU732" s="16">
        <v>26.362440032999999</v>
      </c>
      <c r="AV732" s="16">
        <v>35.954078689999996</v>
      </c>
      <c r="AW732" s="16">
        <v>62.316518723000002</v>
      </c>
      <c r="AX732" s="16">
        <v>15.808522999999999</v>
      </c>
      <c r="AY732" s="16">
        <v>8.0712163099999987</v>
      </c>
      <c r="AZ732" s="16">
        <v>38.436779413000004</v>
      </c>
    </row>
    <row r="733" spans="2:52" x14ac:dyDescent="0.25">
      <c r="B733" s="15" t="s">
        <v>508</v>
      </c>
      <c r="C733" s="16">
        <v>9.6420249920000014</v>
      </c>
      <c r="D733" s="16">
        <v>3.7279139520000002</v>
      </c>
      <c r="E733" s="16">
        <v>1.9032277319999999</v>
      </c>
      <c r="F733" s="16">
        <v>1.57699791</v>
      </c>
      <c r="G733" s="16">
        <v>0.24768830999999999</v>
      </c>
      <c r="H733" s="16">
        <v>5.9141110399999999</v>
      </c>
      <c r="I733" s="16">
        <v>1.1197888300000001</v>
      </c>
      <c r="J733" s="16">
        <v>2.8777693199999996</v>
      </c>
      <c r="K733" s="16">
        <v>1.34644575</v>
      </c>
      <c r="L733" s="16">
        <v>0.57010714000000007</v>
      </c>
      <c r="M733" s="16">
        <v>77.186899999999994</v>
      </c>
      <c r="N733" s="16">
        <v>77.186899999999994</v>
      </c>
      <c r="O733" s="16">
        <v>0</v>
      </c>
      <c r="P733" s="16">
        <v>0</v>
      </c>
      <c r="Q733" s="16">
        <v>0</v>
      </c>
      <c r="R733" s="16">
        <v>86.828924991999997</v>
      </c>
      <c r="S733" s="16">
        <v>56.63597858</v>
      </c>
      <c r="T733" s="16">
        <v>0.73240698999999998</v>
      </c>
      <c r="U733" s="16">
        <v>5.0254497699999998</v>
      </c>
      <c r="V733" s="16">
        <v>0</v>
      </c>
      <c r="W733" s="16">
        <v>0</v>
      </c>
      <c r="X733" s="16">
        <v>6.7600266700000002</v>
      </c>
      <c r="Y733" s="16">
        <v>46.412808040000002</v>
      </c>
      <c r="Z733" s="16">
        <v>0</v>
      </c>
      <c r="AA733" s="16">
        <v>115.56667005000001</v>
      </c>
      <c r="AB733" s="16">
        <v>-28.737745057999998</v>
      </c>
      <c r="AC733" s="16">
        <v>0</v>
      </c>
      <c r="AD733" s="16">
        <v>0</v>
      </c>
      <c r="AE733" s="16">
        <v>0</v>
      </c>
      <c r="AF733" s="16">
        <v>0</v>
      </c>
      <c r="AG733" s="16">
        <v>39.779606719999997</v>
      </c>
      <c r="AH733" s="16">
        <v>39.779606719999997</v>
      </c>
      <c r="AI733" s="16">
        <v>0</v>
      </c>
      <c r="AJ733" s="16">
        <v>0</v>
      </c>
      <c r="AK733" s="16">
        <v>39.779606719999997</v>
      </c>
      <c r="AL733" s="16">
        <v>5.3350496999999999</v>
      </c>
      <c r="AM733" s="16">
        <v>5.3350496999999999</v>
      </c>
      <c r="AN733" s="16">
        <v>0</v>
      </c>
      <c r="AO733" s="16">
        <v>0</v>
      </c>
      <c r="AP733" s="16">
        <v>0</v>
      </c>
      <c r="AQ733" s="16">
        <v>0</v>
      </c>
      <c r="AR733" s="16">
        <v>0</v>
      </c>
      <c r="AS733" s="16">
        <v>0</v>
      </c>
      <c r="AT733" s="16">
        <v>5.3350496999999999</v>
      </c>
      <c r="AU733" s="16">
        <v>5.7068119620000006</v>
      </c>
      <c r="AV733" s="16">
        <v>20.735121370000002</v>
      </c>
      <c r="AW733" s="16">
        <v>26.441933332000001</v>
      </c>
      <c r="AX733" s="16">
        <v>0</v>
      </c>
      <c r="AY733" s="16">
        <v>0</v>
      </c>
      <c r="AZ733" s="16">
        <v>26.441933332000001</v>
      </c>
    </row>
    <row r="734" spans="2:52" x14ac:dyDescent="0.25">
      <c r="B734" s="15" t="s">
        <v>509</v>
      </c>
      <c r="C734" s="16">
        <v>12.586176213</v>
      </c>
      <c r="D734" s="16">
        <v>5.4808326229999995</v>
      </c>
      <c r="E734" s="16">
        <v>2.9626245129999997</v>
      </c>
      <c r="F734" s="16">
        <v>2.04832072</v>
      </c>
      <c r="G734" s="16">
        <v>0.46988739000000002</v>
      </c>
      <c r="H734" s="16">
        <v>7.1053435899999995</v>
      </c>
      <c r="I734" s="16">
        <v>1.8663093799999999</v>
      </c>
      <c r="J734" s="16">
        <v>0.65470300000000003</v>
      </c>
      <c r="K734" s="16">
        <v>0.51653840000000006</v>
      </c>
      <c r="L734" s="16">
        <v>4.0677928100000003</v>
      </c>
      <c r="M734" s="16">
        <v>84.067328000000003</v>
      </c>
      <c r="N734" s="16">
        <v>84.067328000000003</v>
      </c>
      <c r="O734" s="16">
        <v>0</v>
      </c>
      <c r="P734" s="16">
        <v>0</v>
      </c>
      <c r="Q734" s="16">
        <v>0</v>
      </c>
      <c r="R734" s="16">
        <v>96.653504213000005</v>
      </c>
      <c r="S734" s="16">
        <v>61.228631460000003</v>
      </c>
      <c r="T734" s="16">
        <v>0.67862543000000008</v>
      </c>
      <c r="U734" s="16">
        <v>8.1754685699999996</v>
      </c>
      <c r="V734" s="16">
        <v>0</v>
      </c>
      <c r="W734" s="16">
        <v>0</v>
      </c>
      <c r="X734" s="16">
        <v>4.7730467800000005</v>
      </c>
      <c r="Y734" s="16">
        <v>16.209432880000001</v>
      </c>
      <c r="Z734" s="16">
        <v>0.70443146000000001</v>
      </c>
      <c r="AA734" s="16">
        <v>91.769636579999997</v>
      </c>
      <c r="AB734" s="16">
        <v>4.8838676330000004</v>
      </c>
      <c r="AC734" s="16">
        <v>0</v>
      </c>
      <c r="AD734" s="16">
        <v>0</v>
      </c>
      <c r="AE734" s="16">
        <v>0</v>
      </c>
      <c r="AF734" s="16">
        <v>0</v>
      </c>
      <c r="AG734" s="16">
        <v>0</v>
      </c>
      <c r="AH734" s="16">
        <v>0</v>
      </c>
      <c r="AI734" s="16">
        <v>0</v>
      </c>
      <c r="AJ734" s="16">
        <v>0</v>
      </c>
      <c r="AK734" s="16">
        <v>0</v>
      </c>
      <c r="AL734" s="16">
        <v>3.1361253799999997</v>
      </c>
      <c r="AM734" s="16">
        <v>3.1361253799999997</v>
      </c>
      <c r="AN734" s="16">
        <v>0</v>
      </c>
      <c r="AO734" s="16">
        <v>0</v>
      </c>
      <c r="AP734" s="16">
        <v>0.64702183999999996</v>
      </c>
      <c r="AQ734" s="16">
        <v>0.64702183999999996</v>
      </c>
      <c r="AR734" s="16">
        <v>0</v>
      </c>
      <c r="AS734" s="16">
        <v>0</v>
      </c>
      <c r="AT734" s="16">
        <v>3.7831472199999996</v>
      </c>
      <c r="AU734" s="16">
        <v>1.1007204129999999</v>
      </c>
      <c r="AV734" s="16">
        <v>15.487027969999998</v>
      </c>
      <c r="AW734" s="16">
        <v>16.587748383000001</v>
      </c>
      <c r="AX734" s="16">
        <v>0.50834195999999998</v>
      </c>
      <c r="AY734" s="16">
        <v>0.76037900000000003</v>
      </c>
      <c r="AZ734" s="16">
        <v>15.319027422999998</v>
      </c>
    </row>
    <row r="735" spans="2:52" x14ac:dyDescent="0.25">
      <c r="B735" s="15" t="s">
        <v>505</v>
      </c>
      <c r="C735" s="16">
        <v>2.1748315250000005</v>
      </c>
      <c r="D735" s="16">
        <v>1.2145620050000001</v>
      </c>
      <c r="E735" s="16">
        <v>0.48061597499999997</v>
      </c>
      <c r="F735" s="16">
        <v>0.64862218000000005</v>
      </c>
      <c r="G735" s="16">
        <v>8.5323850000000007E-2</v>
      </c>
      <c r="H735" s="16">
        <v>0.96026951999999999</v>
      </c>
      <c r="I735" s="16">
        <v>0.23150917000000001</v>
      </c>
      <c r="J735" s="16">
        <v>8.4208500000000006E-2</v>
      </c>
      <c r="K735" s="16">
        <v>0.59304265</v>
      </c>
      <c r="L735" s="16">
        <v>5.1509199999999998E-2</v>
      </c>
      <c r="M735" s="16">
        <v>39.915143999999998</v>
      </c>
      <c r="N735" s="16">
        <v>39.915143999999998</v>
      </c>
      <c r="O735" s="16">
        <v>0</v>
      </c>
      <c r="P735" s="16">
        <v>0</v>
      </c>
      <c r="Q735" s="16">
        <v>0</v>
      </c>
      <c r="R735" s="16">
        <v>42.089975525</v>
      </c>
      <c r="S735" s="16">
        <v>24.23448892</v>
      </c>
      <c r="T735" s="16">
        <v>0.68300305000000006</v>
      </c>
      <c r="U735" s="16">
        <v>4.2262130199999994</v>
      </c>
      <c r="V735" s="16">
        <v>0</v>
      </c>
      <c r="W735" s="16">
        <v>0</v>
      </c>
      <c r="X735" s="16">
        <v>3.8646121600000001</v>
      </c>
      <c r="Y735" s="16">
        <v>8.5200729700000011</v>
      </c>
      <c r="Z735" s="16">
        <v>0</v>
      </c>
      <c r="AA735" s="16">
        <v>41.528390120000005</v>
      </c>
      <c r="AB735" s="16">
        <v>0.56158540499999998</v>
      </c>
      <c r="AC735" s="16">
        <v>0</v>
      </c>
      <c r="AD735" s="16">
        <v>0</v>
      </c>
      <c r="AE735" s="16">
        <v>0</v>
      </c>
      <c r="AF735" s="16">
        <v>0</v>
      </c>
      <c r="AG735" s="16">
        <v>0</v>
      </c>
      <c r="AH735" s="16">
        <v>0</v>
      </c>
      <c r="AI735" s="16">
        <v>0</v>
      </c>
      <c r="AJ735" s="16">
        <v>0</v>
      </c>
      <c r="AK735" s="16">
        <v>0</v>
      </c>
      <c r="AL735" s="16">
        <v>3.1425566800000002</v>
      </c>
      <c r="AM735" s="16">
        <v>3.1425566800000002</v>
      </c>
      <c r="AN735" s="16">
        <v>0</v>
      </c>
      <c r="AO735" s="16">
        <v>0</v>
      </c>
      <c r="AP735" s="16">
        <v>0</v>
      </c>
      <c r="AQ735" s="16">
        <v>0</v>
      </c>
      <c r="AR735" s="16">
        <v>0</v>
      </c>
      <c r="AS735" s="16">
        <v>0</v>
      </c>
      <c r="AT735" s="16">
        <v>3.1425566800000002</v>
      </c>
      <c r="AU735" s="16">
        <v>-2.580971275</v>
      </c>
      <c r="AV735" s="16">
        <v>8.5773538499999997</v>
      </c>
      <c r="AW735" s="16">
        <v>5.9963825749999993</v>
      </c>
      <c r="AX735" s="16">
        <v>1.95030547</v>
      </c>
      <c r="AY735" s="16">
        <v>0</v>
      </c>
      <c r="AZ735" s="16">
        <v>4.0460771050000002</v>
      </c>
    </row>
    <row r="736" spans="2:52" x14ac:dyDescent="0.25">
      <c r="B736" s="15" t="s">
        <v>66</v>
      </c>
      <c r="C736" s="16">
        <v>0</v>
      </c>
      <c r="D736" s="16">
        <v>0</v>
      </c>
      <c r="E736" s="16">
        <v>0</v>
      </c>
      <c r="F736" s="16">
        <v>0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v>0</v>
      </c>
      <c r="P736" s="16">
        <v>0</v>
      </c>
      <c r="Q736" s="16">
        <v>0</v>
      </c>
      <c r="R736" s="16">
        <v>0</v>
      </c>
      <c r="S736" s="16">
        <v>0</v>
      </c>
      <c r="T736" s="16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0</v>
      </c>
      <c r="AA736" s="16">
        <v>0</v>
      </c>
      <c r="AB736" s="16">
        <v>0</v>
      </c>
      <c r="AC736" s="16">
        <v>0</v>
      </c>
      <c r="AD736" s="16">
        <v>0</v>
      </c>
      <c r="AE736" s="16">
        <v>0</v>
      </c>
      <c r="AF736" s="16">
        <v>0</v>
      </c>
      <c r="AG736" s="16">
        <v>0</v>
      </c>
      <c r="AH736" s="16">
        <v>0</v>
      </c>
      <c r="AI736" s="16">
        <v>0</v>
      </c>
      <c r="AJ736" s="16">
        <v>0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16">
        <v>0</v>
      </c>
      <c r="AR736" s="16">
        <v>0</v>
      </c>
      <c r="AS736" s="16">
        <v>0</v>
      </c>
      <c r="AT736" s="16">
        <v>0</v>
      </c>
      <c r="AU736" s="16">
        <v>0</v>
      </c>
      <c r="AV736" s="16">
        <v>0</v>
      </c>
      <c r="AW736" s="16">
        <v>0</v>
      </c>
      <c r="AX736" s="16">
        <v>0</v>
      </c>
      <c r="AY736" s="16">
        <v>0</v>
      </c>
      <c r="AZ736" s="16">
        <v>0</v>
      </c>
    </row>
    <row r="737" spans="2:52" x14ac:dyDescent="0.25">
      <c r="B737" s="15" t="s">
        <v>510</v>
      </c>
      <c r="C737" s="16">
        <v>8.6134844350000002</v>
      </c>
      <c r="D737" s="16">
        <v>3.8986852249999999</v>
      </c>
      <c r="E737" s="16">
        <v>1.6296135549999999</v>
      </c>
      <c r="F737" s="16">
        <v>1.93039903</v>
      </c>
      <c r="G737" s="16">
        <v>0.33867264000000002</v>
      </c>
      <c r="H737" s="16">
        <v>4.7147992099999998</v>
      </c>
      <c r="I737" s="16">
        <v>0.55644690000000008</v>
      </c>
      <c r="J737" s="16">
        <v>0.38399949999999999</v>
      </c>
      <c r="K737" s="16">
        <v>3.62114293</v>
      </c>
      <c r="L737" s="16">
        <v>0.15320987999999996</v>
      </c>
      <c r="M737" s="16">
        <v>72.101495999999997</v>
      </c>
      <c r="N737" s="16">
        <v>72.096789000000001</v>
      </c>
      <c r="O737" s="16">
        <v>3.3649999999999999E-3</v>
      </c>
      <c r="P737" s="16">
        <v>0</v>
      </c>
      <c r="Q737" s="16">
        <v>1.3420000000000001E-3</v>
      </c>
      <c r="R737" s="16">
        <v>80.714980435000001</v>
      </c>
      <c r="S737" s="16">
        <v>62.355712539999999</v>
      </c>
      <c r="T737" s="16">
        <v>0.52129796000000006</v>
      </c>
      <c r="U737" s="16">
        <v>6.6642534500000004</v>
      </c>
      <c r="V737" s="16">
        <v>0</v>
      </c>
      <c r="W737" s="16">
        <v>0</v>
      </c>
      <c r="X737" s="16">
        <v>3.63425595</v>
      </c>
      <c r="Y737" s="16">
        <v>5.8950851100000001</v>
      </c>
      <c r="Z737" s="16">
        <v>0</v>
      </c>
      <c r="AA737" s="16">
        <v>79.070605010000008</v>
      </c>
      <c r="AB737" s="16">
        <v>1.644375425</v>
      </c>
      <c r="AC737" s="16">
        <v>0</v>
      </c>
      <c r="AD737" s="16">
        <v>0</v>
      </c>
      <c r="AE737" s="16">
        <v>0</v>
      </c>
      <c r="AF737" s="16">
        <v>0</v>
      </c>
      <c r="AG737" s="16">
        <v>0</v>
      </c>
      <c r="AH737" s="16">
        <v>0</v>
      </c>
      <c r="AI737" s="16">
        <v>0</v>
      </c>
      <c r="AJ737" s="16">
        <v>0</v>
      </c>
      <c r="AK737" s="16">
        <v>0</v>
      </c>
      <c r="AL737" s="16">
        <v>0.48916999999999999</v>
      </c>
      <c r="AM737" s="16">
        <v>0.48916999999999999</v>
      </c>
      <c r="AN737" s="16">
        <v>0</v>
      </c>
      <c r="AO737" s="16">
        <v>0</v>
      </c>
      <c r="AP737" s="16">
        <v>0</v>
      </c>
      <c r="AQ737" s="16">
        <v>0</v>
      </c>
      <c r="AR737" s="16">
        <v>0</v>
      </c>
      <c r="AS737" s="16">
        <v>0</v>
      </c>
      <c r="AT737" s="16">
        <v>0.48916999999999999</v>
      </c>
      <c r="AU737" s="16">
        <v>1.1552054250000001</v>
      </c>
      <c r="AV737" s="16">
        <v>50.865990830000008</v>
      </c>
      <c r="AW737" s="16">
        <v>52.021196255</v>
      </c>
      <c r="AX737" s="16">
        <v>1.7264976200000002</v>
      </c>
      <c r="AY737" s="16">
        <v>4.3881197199999997</v>
      </c>
      <c r="AZ737" s="16">
        <v>45.906578915000004</v>
      </c>
    </row>
    <row r="738" spans="2:52" x14ac:dyDescent="0.25">
      <c r="B738" s="15" t="s">
        <v>390</v>
      </c>
      <c r="C738" s="16">
        <v>5.9559228100000006</v>
      </c>
      <c r="D738" s="16">
        <v>2.80821736</v>
      </c>
      <c r="E738" s="16">
        <v>1.5058693399999998</v>
      </c>
      <c r="F738" s="16">
        <v>0.97827187000000004</v>
      </c>
      <c r="G738" s="16">
        <v>0.32407615000000001</v>
      </c>
      <c r="H738" s="16">
        <v>3.1477054500000001</v>
      </c>
      <c r="I738" s="16">
        <v>0.52724468999999996</v>
      </c>
      <c r="J738" s="16">
        <v>0.43467099999999997</v>
      </c>
      <c r="K738" s="16">
        <v>1.2709767599999999</v>
      </c>
      <c r="L738" s="16">
        <v>0.91481299999999999</v>
      </c>
      <c r="M738" s="16">
        <v>47.156532599999998</v>
      </c>
      <c r="N738" s="16">
        <v>43.085292000000003</v>
      </c>
      <c r="O738" s="16">
        <v>0</v>
      </c>
      <c r="P738" s="16">
        <v>0</v>
      </c>
      <c r="Q738" s="16">
        <v>4.0712406000000003</v>
      </c>
      <c r="R738" s="16">
        <v>53.112455410000003</v>
      </c>
      <c r="S738" s="16">
        <v>33.561588540000002</v>
      </c>
      <c r="T738" s="16">
        <v>0.77670257999999992</v>
      </c>
      <c r="U738" s="16">
        <v>3.7573653199999999</v>
      </c>
      <c r="V738" s="16">
        <v>0</v>
      </c>
      <c r="W738" s="16">
        <v>6.8550036500000004</v>
      </c>
      <c r="X738" s="16">
        <v>1.27692494</v>
      </c>
      <c r="Y738" s="16">
        <v>5.1059282599999998</v>
      </c>
      <c r="Z738" s="16">
        <v>0</v>
      </c>
      <c r="AA738" s="16">
        <v>51.333513289999992</v>
      </c>
      <c r="AB738" s="16">
        <v>1.7789421200000002</v>
      </c>
      <c r="AC738" s="16">
        <v>0</v>
      </c>
      <c r="AD738" s="16">
        <v>0</v>
      </c>
      <c r="AE738" s="16">
        <v>0</v>
      </c>
      <c r="AF738" s="16">
        <v>0</v>
      </c>
      <c r="AG738" s="16">
        <v>2.2999999999999998</v>
      </c>
      <c r="AH738" s="16">
        <v>2.2999999999999998</v>
      </c>
      <c r="AI738" s="16">
        <v>0</v>
      </c>
      <c r="AJ738" s="16">
        <v>0</v>
      </c>
      <c r="AK738" s="16">
        <v>2.2999999999999998</v>
      </c>
      <c r="AL738" s="16">
        <v>1.7356769999999999</v>
      </c>
      <c r="AM738" s="16">
        <v>1.7356769999999999</v>
      </c>
      <c r="AN738" s="16">
        <v>0</v>
      </c>
      <c r="AO738" s="16">
        <v>0</v>
      </c>
      <c r="AP738" s="16">
        <v>2.151894</v>
      </c>
      <c r="AQ738" s="16">
        <v>2.151894</v>
      </c>
      <c r="AR738" s="16">
        <v>0</v>
      </c>
      <c r="AS738" s="16">
        <v>0</v>
      </c>
      <c r="AT738" s="16">
        <v>3.8875709999999999</v>
      </c>
      <c r="AU738" s="16">
        <v>0.19137112000000001</v>
      </c>
      <c r="AV738" s="16">
        <v>4.3394608900000007</v>
      </c>
      <c r="AW738" s="16">
        <v>4.5308320100000001</v>
      </c>
      <c r="AX738" s="16">
        <v>4.1727852400000005</v>
      </c>
      <c r="AY738" s="16">
        <v>0</v>
      </c>
      <c r="AZ738" s="16">
        <v>0.35804677000000001</v>
      </c>
    </row>
    <row r="739" spans="2:52" x14ac:dyDescent="0.25">
      <c r="B739" s="15" t="s">
        <v>511</v>
      </c>
      <c r="C739" s="16">
        <v>7.1448442549999998</v>
      </c>
      <c r="D739" s="16">
        <v>2.3796374950000003</v>
      </c>
      <c r="E739" s="16">
        <v>1.4169950150000001</v>
      </c>
      <c r="F739" s="16">
        <v>0.66630833999999994</v>
      </c>
      <c r="G739" s="16">
        <v>0.29633414000000002</v>
      </c>
      <c r="H739" s="16">
        <v>4.7652067599999999</v>
      </c>
      <c r="I739" s="16">
        <v>1.03405445</v>
      </c>
      <c r="J739" s="16">
        <v>1.7789250000000001</v>
      </c>
      <c r="K739" s="16">
        <v>1.8681747900000001</v>
      </c>
      <c r="L739" s="16">
        <v>8.4052520000000006E-2</v>
      </c>
      <c r="M739" s="16">
        <v>69.464898000000005</v>
      </c>
      <c r="N739" s="16">
        <v>69.464898000000005</v>
      </c>
      <c r="O739" s="16">
        <v>0</v>
      </c>
      <c r="P739" s="16">
        <v>0</v>
      </c>
      <c r="Q739" s="16">
        <v>0</v>
      </c>
      <c r="R739" s="16">
        <v>76.609742255</v>
      </c>
      <c r="S739" s="16">
        <v>40.283368450000005</v>
      </c>
      <c r="T739" s="16">
        <v>0.47042828999999997</v>
      </c>
      <c r="U739" s="16">
        <v>5.2073005700000001</v>
      </c>
      <c r="V739" s="16">
        <v>0</v>
      </c>
      <c r="W739" s="16">
        <v>0</v>
      </c>
      <c r="X739" s="16">
        <v>9.3710029900000009</v>
      </c>
      <c r="Y739" s="16">
        <v>12.85695235</v>
      </c>
      <c r="Z739" s="16">
        <v>1.6993560000000001E-2</v>
      </c>
      <c r="AA739" s="16">
        <v>68.206046210000011</v>
      </c>
      <c r="AB739" s="16">
        <v>8.4036960450000002</v>
      </c>
      <c r="AC739" s="16">
        <v>0</v>
      </c>
      <c r="AD739" s="16">
        <v>0</v>
      </c>
      <c r="AE739" s="16">
        <v>0</v>
      </c>
      <c r="AF739" s="16">
        <v>0</v>
      </c>
      <c r="AG739" s="16">
        <v>0</v>
      </c>
      <c r="AH739" s="16">
        <v>0</v>
      </c>
      <c r="AI739" s="16">
        <v>0</v>
      </c>
      <c r="AJ739" s="16">
        <v>0</v>
      </c>
      <c r="AK739" s="16">
        <v>0</v>
      </c>
      <c r="AL739" s="16">
        <v>3.1184709500000003</v>
      </c>
      <c r="AM739" s="16">
        <v>3.1184709500000003</v>
      </c>
      <c r="AN739" s="16">
        <v>0</v>
      </c>
      <c r="AO739" s="16">
        <v>0</v>
      </c>
      <c r="AP739" s="16">
        <v>2.36618E-2</v>
      </c>
      <c r="AQ739" s="16">
        <v>2.36618E-2</v>
      </c>
      <c r="AR739" s="16">
        <v>0</v>
      </c>
      <c r="AS739" s="16">
        <v>0</v>
      </c>
      <c r="AT739" s="16">
        <v>3.14213275</v>
      </c>
      <c r="AU739" s="16">
        <v>5.2615632950000002</v>
      </c>
      <c r="AV739" s="16">
        <v>9.8708659600000015</v>
      </c>
      <c r="AW739" s="16">
        <v>15.132429255000002</v>
      </c>
      <c r="AX739" s="16">
        <v>3.4071992400000002</v>
      </c>
      <c r="AY739" s="16">
        <v>0</v>
      </c>
      <c r="AZ739" s="16">
        <v>11.725230015000001</v>
      </c>
    </row>
    <row r="740" spans="2:52" x14ac:dyDescent="0.25">
      <c r="B740" s="24" t="s">
        <v>1582</v>
      </c>
      <c r="C740" s="25">
        <f t="shared" ref="C740:AZ740" si="60">SUM(C728:C739)</f>
        <v>165.745425552</v>
      </c>
      <c r="D740" s="25">
        <f t="shared" si="60"/>
        <v>87.770099251999994</v>
      </c>
      <c r="E740" s="25">
        <f t="shared" si="60"/>
        <v>37.610784151999987</v>
      </c>
      <c r="F740" s="25">
        <f t="shared" si="60"/>
        <v>43.719494449999999</v>
      </c>
      <c r="G740" s="25">
        <f t="shared" si="60"/>
        <v>6.4398206499999997</v>
      </c>
      <c r="H740" s="25">
        <f t="shared" si="60"/>
        <v>77.975326299999992</v>
      </c>
      <c r="I740" s="25">
        <f t="shared" si="60"/>
        <v>18.618674309999999</v>
      </c>
      <c r="J740" s="25">
        <f t="shared" si="60"/>
        <v>21.602753280000005</v>
      </c>
      <c r="K740" s="25">
        <f t="shared" si="60"/>
        <v>27.750303650000006</v>
      </c>
      <c r="L740" s="25">
        <f t="shared" si="60"/>
        <v>10.00359506</v>
      </c>
      <c r="M740" s="25">
        <f t="shared" si="60"/>
        <v>819.28704905999984</v>
      </c>
      <c r="N740" s="25">
        <f t="shared" si="60"/>
        <v>815.15907899999979</v>
      </c>
      <c r="O740" s="25">
        <f t="shared" si="60"/>
        <v>3.3649999999999999E-3</v>
      </c>
      <c r="P740" s="25">
        <f t="shared" si="60"/>
        <v>0</v>
      </c>
      <c r="Q740" s="25">
        <f t="shared" si="60"/>
        <v>4.1246050600000004</v>
      </c>
      <c r="R740" s="25">
        <f t="shared" si="60"/>
        <v>985.0324746120001</v>
      </c>
      <c r="S740" s="25">
        <f t="shared" si="60"/>
        <v>514.01691355000003</v>
      </c>
      <c r="T740" s="25">
        <f t="shared" si="60"/>
        <v>18.92860254</v>
      </c>
      <c r="U740" s="25">
        <f t="shared" si="60"/>
        <v>84.932463810000016</v>
      </c>
      <c r="V740" s="25">
        <f t="shared" si="60"/>
        <v>0.60352842999999989</v>
      </c>
      <c r="W740" s="25">
        <f t="shared" si="60"/>
        <v>11.502245470000002</v>
      </c>
      <c r="X740" s="25">
        <f t="shared" si="60"/>
        <v>58.757929080000004</v>
      </c>
      <c r="Y740" s="25">
        <f t="shared" si="60"/>
        <v>171.13060054000002</v>
      </c>
      <c r="Z740" s="25">
        <f t="shared" si="60"/>
        <v>6.2686261400000003</v>
      </c>
      <c r="AA740" s="25">
        <f t="shared" si="60"/>
        <v>866.14090955999995</v>
      </c>
      <c r="AB740" s="25">
        <f t="shared" si="60"/>
        <v>118.89156505199999</v>
      </c>
      <c r="AC740" s="25">
        <f t="shared" si="60"/>
        <v>0</v>
      </c>
      <c r="AD740" s="25">
        <f t="shared" si="60"/>
        <v>0</v>
      </c>
      <c r="AE740" s="25">
        <f t="shared" si="60"/>
        <v>0</v>
      </c>
      <c r="AF740" s="25">
        <f t="shared" si="60"/>
        <v>0</v>
      </c>
      <c r="AG740" s="25">
        <f t="shared" si="60"/>
        <v>56.729606719999992</v>
      </c>
      <c r="AH740" s="25">
        <f t="shared" si="60"/>
        <v>56.729606719999992</v>
      </c>
      <c r="AI740" s="25">
        <f t="shared" si="60"/>
        <v>0</v>
      </c>
      <c r="AJ740" s="25">
        <f t="shared" si="60"/>
        <v>0</v>
      </c>
      <c r="AK740" s="25">
        <f t="shared" si="60"/>
        <v>56.729606719999992</v>
      </c>
      <c r="AL740" s="25">
        <f t="shared" si="60"/>
        <v>76.04218908</v>
      </c>
      <c r="AM740" s="25">
        <f t="shared" si="60"/>
        <v>76.04218908</v>
      </c>
      <c r="AN740" s="25">
        <f t="shared" si="60"/>
        <v>0</v>
      </c>
      <c r="AO740" s="25">
        <f t="shared" si="60"/>
        <v>0</v>
      </c>
      <c r="AP740" s="25">
        <f t="shared" si="60"/>
        <v>39.494926169999999</v>
      </c>
      <c r="AQ740" s="25">
        <f t="shared" si="60"/>
        <v>39.494926169999999</v>
      </c>
      <c r="AR740" s="25">
        <f t="shared" si="60"/>
        <v>0</v>
      </c>
      <c r="AS740" s="25">
        <f t="shared" si="60"/>
        <v>0</v>
      </c>
      <c r="AT740" s="25">
        <f t="shared" si="60"/>
        <v>115.53711525000001</v>
      </c>
      <c r="AU740" s="25">
        <f t="shared" si="60"/>
        <v>60.084056521999997</v>
      </c>
      <c r="AV740" s="25">
        <f t="shared" si="60"/>
        <v>245.21699212000001</v>
      </c>
      <c r="AW740" s="25">
        <f t="shared" si="60"/>
        <v>305.30104864199996</v>
      </c>
      <c r="AX740" s="25">
        <f t="shared" si="60"/>
        <v>32.057691929999997</v>
      </c>
      <c r="AY740" s="25">
        <f t="shared" si="60"/>
        <v>34.687438899999997</v>
      </c>
      <c r="AZ740" s="25">
        <f t="shared" si="60"/>
        <v>238.55591781199999</v>
      </c>
    </row>
    <row r="741" spans="2:52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2:52" x14ac:dyDescent="0.25">
      <c r="B742" s="14" t="s">
        <v>476</v>
      </c>
    </row>
    <row r="743" spans="2:52" x14ac:dyDescent="0.25">
      <c r="B743" s="15" t="s">
        <v>512</v>
      </c>
      <c r="C743" s="16">
        <v>10.717373897</v>
      </c>
      <c r="D743" s="16">
        <v>5.051393397</v>
      </c>
      <c r="E743" s="16">
        <v>2.3851490769999999</v>
      </c>
      <c r="F743" s="16">
        <v>2.1674274100000002</v>
      </c>
      <c r="G743" s="16">
        <v>0.49881690999999995</v>
      </c>
      <c r="H743" s="16">
        <v>5.6659804999999999</v>
      </c>
      <c r="I743" s="16">
        <v>0.87244639000000002</v>
      </c>
      <c r="J743" s="16">
        <v>1.2213890000000001</v>
      </c>
      <c r="K743" s="16">
        <v>2.15088152</v>
      </c>
      <c r="L743" s="16">
        <v>1.4212635899999999</v>
      </c>
      <c r="M743" s="16">
        <v>77.947261999999995</v>
      </c>
      <c r="N743" s="16">
        <v>77.941539000000006</v>
      </c>
      <c r="O743" s="16">
        <v>5.7229999999999998E-3</v>
      </c>
      <c r="P743" s="16">
        <v>0</v>
      </c>
      <c r="Q743" s="16">
        <v>0</v>
      </c>
      <c r="R743" s="16">
        <v>88.664635896999997</v>
      </c>
      <c r="S743" s="16">
        <v>49.309727619999997</v>
      </c>
      <c r="T743" s="16">
        <v>0.37738274999999999</v>
      </c>
      <c r="U743" s="16">
        <v>6.8585910999999999</v>
      </c>
      <c r="V743" s="16">
        <v>0</v>
      </c>
      <c r="W743" s="16">
        <v>0</v>
      </c>
      <c r="X743" s="16">
        <v>2.0796304499999998</v>
      </c>
      <c r="Y743" s="16">
        <v>13.55971834</v>
      </c>
      <c r="Z743" s="16">
        <v>1.26516E-3</v>
      </c>
      <c r="AA743" s="16">
        <v>72.18631542</v>
      </c>
      <c r="AB743" s="16">
        <v>16.478320477</v>
      </c>
      <c r="AC743" s="16">
        <v>6.0423600000000001E-3</v>
      </c>
      <c r="AD743" s="16">
        <v>6.0423600000000001E-3</v>
      </c>
      <c r="AE743" s="16">
        <v>0</v>
      </c>
      <c r="AF743" s="16">
        <v>0</v>
      </c>
      <c r="AG743" s="16">
        <v>0</v>
      </c>
      <c r="AH743" s="16">
        <v>0</v>
      </c>
      <c r="AI743" s="16">
        <v>0</v>
      </c>
      <c r="AJ743" s="16">
        <v>0</v>
      </c>
      <c r="AK743" s="16">
        <v>6.0423600000000001E-3</v>
      </c>
      <c r="AL743" s="16">
        <v>16.776747950000001</v>
      </c>
      <c r="AM743" s="16">
        <v>16.776747950000001</v>
      </c>
      <c r="AN743" s="16">
        <v>0</v>
      </c>
      <c r="AO743" s="16">
        <v>0</v>
      </c>
      <c r="AP743" s="16">
        <v>0</v>
      </c>
      <c r="AQ743" s="16">
        <v>0</v>
      </c>
      <c r="AR743" s="16">
        <v>0</v>
      </c>
      <c r="AS743" s="16">
        <v>0</v>
      </c>
      <c r="AT743" s="16">
        <v>16.776747950000001</v>
      </c>
      <c r="AU743" s="16">
        <v>-0.29238511300000003</v>
      </c>
      <c r="AV743" s="16">
        <v>39.210657300000001</v>
      </c>
      <c r="AW743" s="16">
        <v>38.918272186999999</v>
      </c>
      <c r="AX743" s="16">
        <v>2.3542642599999999</v>
      </c>
      <c r="AY743" s="16">
        <v>6.9179769999999996</v>
      </c>
      <c r="AZ743" s="16">
        <v>29.646030927000002</v>
      </c>
    </row>
    <row r="744" spans="2:52" x14ac:dyDescent="0.25">
      <c r="B744" s="15" t="s">
        <v>513</v>
      </c>
      <c r="C744" s="16">
        <v>3.5946131220000006</v>
      </c>
      <c r="D744" s="16">
        <v>1.1682304219999999</v>
      </c>
      <c r="E744" s="16">
        <v>0.49819370200000002</v>
      </c>
      <c r="F744" s="16">
        <v>0.48840986999999997</v>
      </c>
      <c r="G744" s="16">
        <v>0.18162685000000001</v>
      </c>
      <c r="H744" s="16">
        <v>2.4263827</v>
      </c>
      <c r="I744" s="16">
        <v>0.45155099999999998</v>
      </c>
      <c r="J744" s="16">
        <v>1.9748317</v>
      </c>
      <c r="K744" s="16">
        <v>0</v>
      </c>
      <c r="L744" s="16">
        <v>0</v>
      </c>
      <c r="M744" s="16">
        <v>52.270968000000003</v>
      </c>
      <c r="N744" s="16">
        <v>52.270968000000003</v>
      </c>
      <c r="O744" s="16">
        <v>0</v>
      </c>
      <c r="P744" s="16">
        <v>0</v>
      </c>
      <c r="Q744" s="16">
        <v>0</v>
      </c>
      <c r="R744" s="16">
        <v>55.865581122000002</v>
      </c>
      <c r="S744" s="16">
        <v>29.975943260000001</v>
      </c>
      <c r="T744" s="16">
        <v>1.8236815200000001</v>
      </c>
      <c r="U744" s="16">
        <v>3.5568412500000002</v>
      </c>
      <c r="V744" s="16">
        <v>0</v>
      </c>
      <c r="W744" s="16">
        <v>2.3831721699999999</v>
      </c>
      <c r="X744" s="16">
        <v>3.0848678199999999</v>
      </c>
      <c r="Y744" s="16">
        <v>7.0828296399999999</v>
      </c>
      <c r="Z744" s="16">
        <v>0</v>
      </c>
      <c r="AA744" s="16">
        <v>47.907335660000001</v>
      </c>
      <c r="AB744" s="16">
        <v>7.9582454619999989</v>
      </c>
      <c r="AC744" s="16">
        <v>0</v>
      </c>
      <c r="AD744" s="16">
        <v>0</v>
      </c>
      <c r="AE744" s="16">
        <v>0</v>
      </c>
      <c r="AF744" s="16">
        <v>0</v>
      </c>
      <c r="AG744" s="16">
        <v>0</v>
      </c>
      <c r="AH744" s="16">
        <v>0</v>
      </c>
      <c r="AI744" s="16">
        <v>0</v>
      </c>
      <c r="AJ744" s="16">
        <v>0</v>
      </c>
      <c r="AK744" s="16">
        <v>0</v>
      </c>
      <c r="AL744" s="16">
        <v>1.9228000000000001</v>
      </c>
      <c r="AM744" s="16">
        <v>1.9228000000000001</v>
      </c>
      <c r="AN744" s="16">
        <v>0</v>
      </c>
      <c r="AO744" s="16">
        <v>0</v>
      </c>
      <c r="AP744" s="16">
        <v>1.19657871</v>
      </c>
      <c r="AQ744" s="16">
        <v>1.19657871</v>
      </c>
      <c r="AR744" s="16">
        <v>0</v>
      </c>
      <c r="AS744" s="16">
        <v>0</v>
      </c>
      <c r="AT744" s="16">
        <v>3.1193787099999999</v>
      </c>
      <c r="AU744" s="16">
        <v>4.8388667519999995</v>
      </c>
      <c r="AV744" s="16">
        <v>6.1808862900000001</v>
      </c>
      <c r="AW744" s="16">
        <v>11.019753042</v>
      </c>
      <c r="AX744" s="16">
        <v>3.9421620000000002</v>
      </c>
      <c r="AY744" s="16">
        <v>0.42906832</v>
      </c>
      <c r="AZ744" s="16">
        <v>6.6485227220000001</v>
      </c>
    </row>
    <row r="745" spans="2:52" x14ac:dyDescent="0.25">
      <c r="B745" s="15" t="s">
        <v>514</v>
      </c>
      <c r="C745" s="16">
        <v>2.5917152149999998</v>
      </c>
      <c r="D745" s="16">
        <v>1.2679918450000001</v>
      </c>
      <c r="E745" s="16">
        <v>0.65804360500000003</v>
      </c>
      <c r="F745" s="16">
        <v>0.29721238</v>
      </c>
      <c r="G745" s="16">
        <v>0.31273585999999998</v>
      </c>
      <c r="H745" s="16">
        <v>1.3237233700000002</v>
      </c>
      <c r="I745" s="16">
        <v>0.41132909000000001</v>
      </c>
      <c r="J745" s="16">
        <v>0.23252</v>
      </c>
      <c r="K745" s="16">
        <v>0.47661924999999999</v>
      </c>
      <c r="L745" s="16">
        <v>0.20325503</v>
      </c>
      <c r="M745" s="16">
        <v>72.000392000000005</v>
      </c>
      <c r="N745" s="16">
        <v>72.000392000000005</v>
      </c>
      <c r="O745" s="16">
        <v>0</v>
      </c>
      <c r="P745" s="16">
        <v>0</v>
      </c>
      <c r="Q745" s="16">
        <v>0</v>
      </c>
      <c r="R745" s="16">
        <v>74.592107214999999</v>
      </c>
      <c r="S745" s="16">
        <v>43.69563307</v>
      </c>
      <c r="T745" s="16">
        <v>0.26080389000000004</v>
      </c>
      <c r="U745" s="16">
        <v>6.6243034299999994</v>
      </c>
      <c r="V745" s="16">
        <v>0</v>
      </c>
      <c r="W745" s="16">
        <v>0.14657000000000001</v>
      </c>
      <c r="X745" s="16">
        <v>7.9409052400000002</v>
      </c>
      <c r="Y745" s="16">
        <v>12.863370880000002</v>
      </c>
      <c r="Z745" s="16">
        <v>0</v>
      </c>
      <c r="AA745" s="16">
        <v>71.531586510000011</v>
      </c>
      <c r="AB745" s="16">
        <v>3.0605207050000001</v>
      </c>
      <c r="AC745" s="16">
        <v>0</v>
      </c>
      <c r="AD745" s="16">
        <v>0</v>
      </c>
      <c r="AE745" s="16">
        <v>0</v>
      </c>
      <c r="AF745" s="16">
        <v>0</v>
      </c>
      <c r="AG745" s="16">
        <v>0</v>
      </c>
      <c r="AH745" s="16">
        <v>0</v>
      </c>
      <c r="AI745" s="16">
        <v>0</v>
      </c>
      <c r="AJ745" s="16">
        <v>0</v>
      </c>
      <c r="AK745" s="16">
        <v>0</v>
      </c>
      <c r="AL745" s="16">
        <v>1.7624</v>
      </c>
      <c r="AM745" s="16">
        <v>1.7624</v>
      </c>
      <c r="AN745" s="16">
        <v>0</v>
      </c>
      <c r="AO745" s="16">
        <v>0</v>
      </c>
      <c r="AP745" s="16">
        <v>0</v>
      </c>
      <c r="AQ745" s="16">
        <v>0</v>
      </c>
      <c r="AR745" s="16">
        <v>0</v>
      </c>
      <c r="AS745" s="16">
        <v>0</v>
      </c>
      <c r="AT745" s="16">
        <v>1.7624</v>
      </c>
      <c r="AU745" s="16">
        <v>1.2981207050000001</v>
      </c>
      <c r="AV745" s="16">
        <v>0.64234132999999993</v>
      </c>
      <c r="AW745" s="16">
        <v>1.9404620349999999</v>
      </c>
      <c r="AX745" s="16">
        <v>0</v>
      </c>
      <c r="AY745" s="16">
        <v>0</v>
      </c>
      <c r="AZ745" s="16">
        <v>1.9404620349999999</v>
      </c>
    </row>
    <row r="746" spans="2:52" x14ac:dyDescent="0.25">
      <c r="B746" s="15" t="s">
        <v>515</v>
      </c>
      <c r="C746" s="16">
        <v>1.9414378480000001</v>
      </c>
      <c r="D746" s="16">
        <v>0.90420065800000005</v>
      </c>
      <c r="E746" s="16">
        <v>0.70823160799999996</v>
      </c>
      <c r="F746" s="16">
        <v>8.0905539999999998E-2</v>
      </c>
      <c r="G746" s="16">
        <v>0.11506350999999999</v>
      </c>
      <c r="H746" s="16">
        <v>1.0372371899999999</v>
      </c>
      <c r="I746" s="16">
        <v>0.50304415999999996</v>
      </c>
      <c r="J746" s="16">
        <v>0.133519</v>
      </c>
      <c r="K746" s="16">
        <v>0.3521628</v>
      </c>
      <c r="L746" s="16">
        <v>4.8511230000000002E-2</v>
      </c>
      <c r="M746" s="16">
        <v>34.996150289999996</v>
      </c>
      <c r="N746" s="16">
        <v>34.923416000000003</v>
      </c>
      <c r="O746" s="16">
        <v>0</v>
      </c>
      <c r="P746" s="16">
        <v>7.2734289999999993E-2</v>
      </c>
      <c r="Q746" s="16">
        <v>0</v>
      </c>
      <c r="R746" s="16">
        <v>36.937588137999995</v>
      </c>
      <c r="S746" s="16">
        <v>20.521501300000001</v>
      </c>
      <c r="T746" s="16">
        <v>0.11867519</v>
      </c>
      <c r="U746" s="16">
        <v>3.7970219700000003</v>
      </c>
      <c r="V746" s="16">
        <v>0</v>
      </c>
      <c r="W746" s="16">
        <v>0</v>
      </c>
      <c r="X746" s="16">
        <v>2.43406542</v>
      </c>
      <c r="Y746" s="16">
        <v>3.0408353199999998</v>
      </c>
      <c r="Z746" s="16">
        <v>0</v>
      </c>
      <c r="AA746" s="16">
        <v>29.912099200000004</v>
      </c>
      <c r="AB746" s="16">
        <v>7.0254889380000005</v>
      </c>
      <c r="AC746" s="16">
        <v>0</v>
      </c>
      <c r="AD746" s="16">
        <v>0</v>
      </c>
      <c r="AE746" s="16">
        <v>0</v>
      </c>
      <c r="AF746" s="16">
        <v>0</v>
      </c>
      <c r="AG746" s="16">
        <v>0</v>
      </c>
      <c r="AH746" s="16">
        <v>0</v>
      </c>
      <c r="AI746" s="16">
        <v>0</v>
      </c>
      <c r="AJ746" s="16">
        <v>0</v>
      </c>
      <c r="AK746" s="16">
        <v>0</v>
      </c>
      <c r="AL746" s="16">
        <v>4.1440320499999999</v>
      </c>
      <c r="AM746" s="16">
        <v>4.1440320499999999</v>
      </c>
      <c r="AN746" s="16">
        <v>0</v>
      </c>
      <c r="AO746" s="16">
        <v>0</v>
      </c>
      <c r="AP746" s="16">
        <v>0</v>
      </c>
      <c r="AQ746" s="16">
        <v>0</v>
      </c>
      <c r="AR746" s="16">
        <v>0</v>
      </c>
      <c r="AS746" s="16">
        <v>0</v>
      </c>
      <c r="AT746" s="16">
        <v>4.1440320499999999</v>
      </c>
      <c r="AU746" s="16">
        <v>2.8814568880000002</v>
      </c>
      <c r="AV746" s="16">
        <v>20.607935899999998</v>
      </c>
      <c r="AW746" s="16">
        <v>23.489392788</v>
      </c>
      <c r="AX746" s="16">
        <v>1.5131362899999998</v>
      </c>
      <c r="AY746" s="16">
        <v>12.85864684</v>
      </c>
      <c r="AZ746" s="16">
        <v>9.1176096579999992</v>
      </c>
    </row>
    <row r="747" spans="2:52" x14ac:dyDescent="0.25">
      <c r="B747" s="15" t="s">
        <v>516</v>
      </c>
      <c r="C747" s="16">
        <v>7.2105146610000004</v>
      </c>
      <c r="D747" s="16">
        <v>3.2205187409999998</v>
      </c>
      <c r="E747" s="16">
        <v>1.994971751</v>
      </c>
      <c r="F747" s="16">
        <v>0.76645383</v>
      </c>
      <c r="G747" s="16">
        <v>0.45909316</v>
      </c>
      <c r="H747" s="16">
        <v>3.9899959200000006</v>
      </c>
      <c r="I747" s="16">
        <v>0.92989436000000003</v>
      </c>
      <c r="J747" s="16">
        <v>0.44566216999999997</v>
      </c>
      <c r="K747" s="16">
        <v>2.3597594500000003</v>
      </c>
      <c r="L747" s="16">
        <v>0.25467993999999999</v>
      </c>
      <c r="M747" s="16">
        <v>109.08024470999999</v>
      </c>
      <c r="N747" s="16">
        <v>108.04434000000001</v>
      </c>
      <c r="O747" s="16">
        <v>0</v>
      </c>
      <c r="P747" s="16">
        <v>0.79821089000000001</v>
      </c>
      <c r="Q747" s="16">
        <v>0.23769382</v>
      </c>
      <c r="R747" s="16">
        <v>116.29075937099999</v>
      </c>
      <c r="S747" s="16">
        <v>53.259572270000007</v>
      </c>
      <c r="T747" s="16">
        <v>2.99319216</v>
      </c>
      <c r="U747" s="16">
        <v>12.499162140000001</v>
      </c>
      <c r="V747" s="16">
        <v>0</v>
      </c>
      <c r="W747" s="16">
        <v>0</v>
      </c>
      <c r="X747" s="16">
        <v>5.26691865</v>
      </c>
      <c r="Y747" s="16">
        <v>33.706248420000001</v>
      </c>
      <c r="Z747" s="16">
        <v>0</v>
      </c>
      <c r="AA747" s="16">
        <v>107.72509364000001</v>
      </c>
      <c r="AB747" s="16">
        <v>8.5656657310000011</v>
      </c>
      <c r="AC747" s="16">
        <v>0</v>
      </c>
      <c r="AD747" s="16">
        <v>0</v>
      </c>
      <c r="AE747" s="16">
        <v>0</v>
      </c>
      <c r="AF747" s="16">
        <v>0</v>
      </c>
      <c r="AG747" s="16">
        <v>34.811695</v>
      </c>
      <c r="AH747" s="16">
        <v>34.811695</v>
      </c>
      <c r="AI747" s="16">
        <v>0</v>
      </c>
      <c r="AJ747" s="16">
        <v>0</v>
      </c>
      <c r="AK747" s="16">
        <v>34.811695</v>
      </c>
      <c r="AL747" s="16">
        <v>39.791933130000004</v>
      </c>
      <c r="AM747" s="16">
        <v>39.791933130000004</v>
      </c>
      <c r="AN747" s="16">
        <v>0</v>
      </c>
      <c r="AO747" s="16">
        <v>0</v>
      </c>
      <c r="AP747" s="16">
        <v>4.5097681700000001</v>
      </c>
      <c r="AQ747" s="16">
        <v>4.5097681700000001</v>
      </c>
      <c r="AR747" s="16">
        <v>0</v>
      </c>
      <c r="AS747" s="16">
        <v>0</v>
      </c>
      <c r="AT747" s="16">
        <v>44.301701300000005</v>
      </c>
      <c r="AU747" s="16">
        <v>-0.92434056899999995</v>
      </c>
      <c r="AV747" s="16">
        <v>20.073660780000001</v>
      </c>
      <c r="AW747" s="16">
        <v>19.149320210999999</v>
      </c>
      <c r="AX747" s="16">
        <v>0</v>
      </c>
      <c r="AY747" s="16">
        <v>0</v>
      </c>
      <c r="AZ747" s="16">
        <v>19.149320210999999</v>
      </c>
    </row>
    <row r="748" spans="2:52" x14ac:dyDescent="0.25">
      <c r="B748" s="15" t="s">
        <v>517</v>
      </c>
      <c r="C748" s="16">
        <v>12.833294765999998</v>
      </c>
      <c r="D748" s="16">
        <v>3.4048936659999995</v>
      </c>
      <c r="E748" s="16">
        <v>1.7040426959999999</v>
      </c>
      <c r="F748" s="16">
        <v>1.04552234</v>
      </c>
      <c r="G748" s="16">
        <v>0.65532862999999997</v>
      </c>
      <c r="H748" s="16">
        <v>9.4284011000000003</v>
      </c>
      <c r="I748" s="16">
        <v>1.61970324</v>
      </c>
      <c r="J748" s="16">
        <v>0.38082369999999999</v>
      </c>
      <c r="K748" s="16">
        <v>6.3482021600000005</v>
      </c>
      <c r="L748" s="16">
        <v>1.079672</v>
      </c>
      <c r="M748" s="16">
        <v>94.573042689999994</v>
      </c>
      <c r="N748" s="16">
        <v>94.562428999999995</v>
      </c>
      <c r="O748" s="16">
        <v>1.061369E-2</v>
      </c>
      <c r="P748" s="16">
        <v>0</v>
      </c>
      <c r="Q748" s="16">
        <v>0</v>
      </c>
      <c r="R748" s="16">
        <v>107.406337456</v>
      </c>
      <c r="S748" s="16">
        <v>38.996526299999999</v>
      </c>
      <c r="T748" s="16">
        <v>0.76243236000000003</v>
      </c>
      <c r="U748" s="16">
        <v>8.9634959900000002</v>
      </c>
      <c r="V748" s="16">
        <v>0</v>
      </c>
      <c r="W748" s="16">
        <v>6.2439854500000003</v>
      </c>
      <c r="X748" s="16">
        <v>9.4230602599999997</v>
      </c>
      <c r="Y748" s="16">
        <v>13.451662320000001</v>
      </c>
      <c r="Z748" s="16">
        <v>2.1880300799999999</v>
      </c>
      <c r="AA748" s="16">
        <v>80.029192760000001</v>
      </c>
      <c r="AB748" s="16">
        <v>27.377144696000002</v>
      </c>
      <c r="AC748" s="16">
        <v>0</v>
      </c>
      <c r="AD748" s="16">
        <v>0</v>
      </c>
      <c r="AE748" s="16">
        <v>0</v>
      </c>
      <c r="AF748" s="16">
        <v>0</v>
      </c>
      <c r="AG748" s="16">
        <v>0</v>
      </c>
      <c r="AH748" s="16">
        <v>0</v>
      </c>
      <c r="AI748" s="16">
        <v>0</v>
      </c>
      <c r="AJ748" s="16">
        <v>0</v>
      </c>
      <c r="AK748" s="16">
        <v>0</v>
      </c>
      <c r="AL748" s="16">
        <v>5.0934888799999998</v>
      </c>
      <c r="AM748" s="16">
        <v>5.0934888799999998</v>
      </c>
      <c r="AN748" s="16">
        <v>0</v>
      </c>
      <c r="AO748" s="16">
        <v>0</v>
      </c>
      <c r="AP748" s="16">
        <v>1.1500646399999999</v>
      </c>
      <c r="AQ748" s="16">
        <v>1.1500646399999999</v>
      </c>
      <c r="AR748" s="16">
        <v>0</v>
      </c>
      <c r="AS748" s="16">
        <v>0</v>
      </c>
      <c r="AT748" s="16">
        <v>6.2435535199999999</v>
      </c>
      <c r="AU748" s="16">
        <v>21.133591176000003</v>
      </c>
      <c r="AV748" s="16">
        <v>40.402675359999996</v>
      </c>
      <c r="AW748" s="16">
        <v>61.536266535999999</v>
      </c>
      <c r="AX748" s="16">
        <v>0</v>
      </c>
      <c r="AY748" s="16">
        <v>0</v>
      </c>
      <c r="AZ748" s="16">
        <v>61.536266535999999</v>
      </c>
    </row>
    <row r="749" spans="2:52" x14ac:dyDescent="0.25">
      <c r="B749" s="15" t="s">
        <v>518</v>
      </c>
      <c r="C749" s="16">
        <v>2.6024481719999999</v>
      </c>
      <c r="D749" s="16">
        <v>1.0407205319999999</v>
      </c>
      <c r="E749" s="16">
        <v>0.55734107199999994</v>
      </c>
      <c r="F749" s="16">
        <v>0.33034974</v>
      </c>
      <c r="G749" s="16">
        <v>0.15302972000000001</v>
      </c>
      <c r="H749" s="16">
        <v>1.56172764</v>
      </c>
      <c r="I749" s="16">
        <v>0.305255</v>
      </c>
      <c r="J749" s="16">
        <v>0.2168175</v>
      </c>
      <c r="K749" s="16">
        <v>1.0078943199999999</v>
      </c>
      <c r="L749" s="16">
        <v>3.1760820000000002E-2</v>
      </c>
      <c r="M749" s="16">
        <v>39.373266999999998</v>
      </c>
      <c r="N749" s="16">
        <v>39.373266999999998</v>
      </c>
      <c r="O749" s="16">
        <v>0</v>
      </c>
      <c r="P749" s="16">
        <v>0</v>
      </c>
      <c r="Q749" s="16">
        <v>0</v>
      </c>
      <c r="R749" s="16">
        <v>41.975715172000001</v>
      </c>
      <c r="S749" s="16">
        <v>27.928626079999997</v>
      </c>
      <c r="T749" s="16">
        <v>8.0258399999999994E-2</v>
      </c>
      <c r="U749" s="16">
        <v>3.20351995</v>
      </c>
      <c r="V749" s="16">
        <v>0</v>
      </c>
      <c r="W749" s="16">
        <v>0</v>
      </c>
      <c r="X749" s="16">
        <v>1.33127978</v>
      </c>
      <c r="Y749" s="16">
        <v>4.1189052100000003</v>
      </c>
      <c r="Z749" s="16">
        <v>0</v>
      </c>
      <c r="AA749" s="16">
        <v>36.662589419999996</v>
      </c>
      <c r="AB749" s="16">
        <v>5.3131257519999995</v>
      </c>
      <c r="AC749" s="16">
        <v>0</v>
      </c>
      <c r="AD749" s="16">
        <v>0</v>
      </c>
      <c r="AE749" s="16">
        <v>0</v>
      </c>
      <c r="AF749" s="16">
        <v>0</v>
      </c>
      <c r="AG749" s="16">
        <v>0</v>
      </c>
      <c r="AH749" s="16">
        <v>0</v>
      </c>
      <c r="AI749" s="16">
        <v>0</v>
      </c>
      <c r="AJ749" s="16">
        <v>0</v>
      </c>
      <c r="AK749" s="16">
        <v>0</v>
      </c>
      <c r="AL749" s="16">
        <v>5.3222917199999999</v>
      </c>
      <c r="AM749" s="16">
        <v>5.3222917199999999</v>
      </c>
      <c r="AN749" s="16">
        <v>0</v>
      </c>
      <c r="AO749" s="16">
        <v>0</v>
      </c>
      <c r="AP749" s="16">
        <v>0</v>
      </c>
      <c r="AQ749" s="16">
        <v>0</v>
      </c>
      <c r="AR749" s="16">
        <v>0</v>
      </c>
      <c r="AS749" s="16">
        <v>0</v>
      </c>
      <c r="AT749" s="16">
        <v>5.3222917199999999</v>
      </c>
      <c r="AU749" s="16">
        <v>-9.1659679999999931E-3</v>
      </c>
      <c r="AV749" s="16">
        <v>5.3610156400000006</v>
      </c>
      <c r="AW749" s="16">
        <v>5.3518496720000002</v>
      </c>
      <c r="AX749" s="16">
        <v>0</v>
      </c>
      <c r="AY749" s="16">
        <v>0</v>
      </c>
      <c r="AZ749" s="16">
        <v>5.3518496720000002</v>
      </c>
    </row>
    <row r="750" spans="2:52" x14ac:dyDescent="0.25">
      <c r="B750" s="15" t="s">
        <v>519</v>
      </c>
      <c r="C750" s="16">
        <v>14.987916304999999</v>
      </c>
      <c r="D750" s="16">
        <v>6.1368698950000002</v>
      </c>
      <c r="E750" s="16">
        <v>2.6313660049999998</v>
      </c>
      <c r="F750" s="16">
        <v>2.8193897400000001</v>
      </c>
      <c r="G750" s="16">
        <v>0.68611414999999998</v>
      </c>
      <c r="H750" s="16">
        <v>8.8510464099999986</v>
      </c>
      <c r="I750" s="16">
        <v>1.4802296399999999</v>
      </c>
      <c r="J750" s="16">
        <v>1.41757982</v>
      </c>
      <c r="K750" s="16">
        <v>5.81276817</v>
      </c>
      <c r="L750" s="16">
        <v>0.14046877999999999</v>
      </c>
      <c r="M750" s="16">
        <v>105.05414302</v>
      </c>
      <c r="N750" s="16">
        <v>104.77872499999999</v>
      </c>
      <c r="O750" s="16">
        <v>0.27541802000000004</v>
      </c>
      <c r="P750" s="16">
        <v>0</v>
      </c>
      <c r="Q750" s="16">
        <v>0</v>
      </c>
      <c r="R750" s="16">
        <v>120.04205932499998</v>
      </c>
      <c r="S750" s="16">
        <v>56.078959579999996</v>
      </c>
      <c r="T750" s="16">
        <v>2.2319127999999999</v>
      </c>
      <c r="U750" s="16">
        <v>12.86879117</v>
      </c>
      <c r="V750" s="16">
        <v>0</v>
      </c>
      <c r="W750" s="16">
        <v>0</v>
      </c>
      <c r="X750" s="16">
        <v>9.6418741999999984</v>
      </c>
      <c r="Y750" s="16">
        <v>12.821493910000001</v>
      </c>
      <c r="Z750" s="16">
        <v>0.71748023999999999</v>
      </c>
      <c r="AA750" s="16">
        <v>94.360511899999992</v>
      </c>
      <c r="AB750" s="16">
        <v>25.681547425000002</v>
      </c>
      <c r="AC750" s="16">
        <v>0</v>
      </c>
      <c r="AD750" s="16">
        <v>0</v>
      </c>
      <c r="AE750" s="16">
        <v>0</v>
      </c>
      <c r="AF750" s="16">
        <v>0</v>
      </c>
      <c r="AG750" s="16">
        <v>0</v>
      </c>
      <c r="AH750" s="16">
        <v>0</v>
      </c>
      <c r="AI750" s="16">
        <v>0</v>
      </c>
      <c r="AJ750" s="16">
        <v>0</v>
      </c>
      <c r="AK750" s="16">
        <v>0</v>
      </c>
      <c r="AL750" s="16">
        <v>11.46063811</v>
      </c>
      <c r="AM750" s="16">
        <v>11.46063811</v>
      </c>
      <c r="AN750" s="16">
        <v>0</v>
      </c>
      <c r="AO750" s="16">
        <v>0</v>
      </c>
      <c r="AP750" s="16">
        <v>2.2787987999999997</v>
      </c>
      <c r="AQ750" s="16">
        <v>2.2787987999999997</v>
      </c>
      <c r="AR750" s="16">
        <v>0</v>
      </c>
      <c r="AS750" s="16">
        <v>0</v>
      </c>
      <c r="AT750" s="16">
        <v>13.73943691</v>
      </c>
      <c r="AU750" s="16">
        <v>11.942110515</v>
      </c>
      <c r="AV750" s="16">
        <v>14.09311142</v>
      </c>
      <c r="AW750" s="16">
        <v>26.035221934999999</v>
      </c>
      <c r="AX750" s="16">
        <v>5.9798551800000004</v>
      </c>
      <c r="AY750" s="16">
        <v>0</v>
      </c>
      <c r="AZ750" s="16">
        <v>20.055366755000001</v>
      </c>
    </row>
    <row r="751" spans="2:52" x14ac:dyDescent="0.25">
      <c r="B751" s="15" t="s">
        <v>520</v>
      </c>
      <c r="C751" s="16">
        <v>0</v>
      </c>
      <c r="D751" s="16">
        <v>0</v>
      </c>
      <c r="E751" s="16">
        <v>0</v>
      </c>
      <c r="F751" s="16">
        <v>0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0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0</v>
      </c>
      <c r="T751" s="16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0</v>
      </c>
      <c r="Z751" s="16">
        <v>0</v>
      </c>
      <c r="AA751" s="16">
        <v>0</v>
      </c>
      <c r="AB751" s="16">
        <v>0</v>
      </c>
      <c r="AC751" s="16">
        <v>0</v>
      </c>
      <c r="AD751" s="16">
        <v>0</v>
      </c>
      <c r="AE751" s="16">
        <v>0</v>
      </c>
      <c r="AF751" s="16">
        <v>0</v>
      </c>
      <c r="AG751" s="16">
        <v>0</v>
      </c>
      <c r="AH751" s="16">
        <v>0</v>
      </c>
      <c r="AI751" s="16">
        <v>0</v>
      </c>
      <c r="AJ751" s="16">
        <v>0</v>
      </c>
      <c r="AK751" s="16">
        <v>0</v>
      </c>
      <c r="AL751" s="16">
        <v>0</v>
      </c>
      <c r="AM751" s="16">
        <v>0</v>
      </c>
      <c r="AN751" s="16">
        <v>0</v>
      </c>
      <c r="AO751" s="16">
        <v>0</v>
      </c>
      <c r="AP751" s="16">
        <v>0</v>
      </c>
      <c r="AQ751" s="16">
        <v>0</v>
      </c>
      <c r="AR751" s="16">
        <v>0</v>
      </c>
      <c r="AS751" s="16">
        <v>0</v>
      </c>
      <c r="AT751" s="16">
        <v>0</v>
      </c>
      <c r="AU751" s="16">
        <v>0</v>
      </c>
      <c r="AV751" s="16">
        <v>0</v>
      </c>
      <c r="AW751" s="16">
        <v>0</v>
      </c>
      <c r="AX751" s="16">
        <v>0</v>
      </c>
      <c r="AY751" s="16">
        <v>0</v>
      </c>
      <c r="AZ751" s="16">
        <v>0</v>
      </c>
    </row>
    <row r="752" spans="2:52" x14ac:dyDescent="0.25">
      <c r="B752" s="15" t="s">
        <v>521</v>
      </c>
      <c r="C752" s="16">
        <v>0</v>
      </c>
      <c r="D752" s="16">
        <v>0</v>
      </c>
      <c r="E752" s="16">
        <v>0</v>
      </c>
      <c r="F752" s="16">
        <v>0</v>
      </c>
      <c r="G752" s="16">
        <v>0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0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0</v>
      </c>
      <c r="T752" s="16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0</v>
      </c>
      <c r="Z752" s="16">
        <v>0</v>
      </c>
      <c r="AA752" s="16">
        <v>0</v>
      </c>
      <c r="AB752" s="16">
        <v>0</v>
      </c>
      <c r="AC752" s="16">
        <v>0</v>
      </c>
      <c r="AD752" s="16">
        <v>0</v>
      </c>
      <c r="AE752" s="16">
        <v>0</v>
      </c>
      <c r="AF752" s="16">
        <v>0</v>
      </c>
      <c r="AG752" s="16">
        <v>0</v>
      </c>
      <c r="AH752" s="16">
        <v>0</v>
      </c>
      <c r="AI752" s="16">
        <v>0</v>
      </c>
      <c r="AJ752" s="16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16">
        <v>0</v>
      </c>
      <c r="AR752" s="16">
        <v>0</v>
      </c>
      <c r="AS752" s="16">
        <v>0</v>
      </c>
      <c r="AT752" s="16">
        <v>0</v>
      </c>
      <c r="AU752" s="16">
        <v>0</v>
      </c>
      <c r="AV752" s="16">
        <v>0</v>
      </c>
      <c r="AW752" s="16">
        <v>0</v>
      </c>
      <c r="AX752" s="16">
        <v>0</v>
      </c>
      <c r="AY752" s="16">
        <v>0</v>
      </c>
      <c r="AZ752" s="16">
        <v>0</v>
      </c>
    </row>
    <row r="753" spans="2:52" x14ac:dyDescent="0.25">
      <c r="B753" s="15" t="s">
        <v>522</v>
      </c>
      <c r="C753" s="16">
        <v>18.616901310000003</v>
      </c>
      <c r="D753" s="16">
        <v>1.88371187</v>
      </c>
      <c r="E753" s="16">
        <v>0.59169957000000006</v>
      </c>
      <c r="F753" s="16">
        <v>0.90017682999999993</v>
      </c>
      <c r="G753" s="16">
        <v>0.39183546999999996</v>
      </c>
      <c r="H753" s="16">
        <v>16.73318944</v>
      </c>
      <c r="I753" s="16">
        <v>0.54216975000000001</v>
      </c>
      <c r="J753" s="16">
        <v>0.94937649000000002</v>
      </c>
      <c r="K753" s="16">
        <v>0.62010640000000006</v>
      </c>
      <c r="L753" s="16">
        <v>14.621536800000001</v>
      </c>
      <c r="M753" s="16">
        <v>89.347825999999998</v>
      </c>
      <c r="N753" s="16">
        <v>82.847825999999998</v>
      </c>
      <c r="O753" s="16">
        <v>0</v>
      </c>
      <c r="P753" s="16">
        <v>0</v>
      </c>
      <c r="Q753" s="16">
        <v>6.5</v>
      </c>
      <c r="R753" s="16">
        <v>107.96472731</v>
      </c>
      <c r="S753" s="16">
        <v>49.175062799999999</v>
      </c>
      <c r="T753" s="16">
        <v>0.72711896999999992</v>
      </c>
      <c r="U753" s="16">
        <v>9.3478979899999999</v>
      </c>
      <c r="V753" s="16">
        <v>0</v>
      </c>
      <c r="W753" s="16">
        <v>0</v>
      </c>
      <c r="X753" s="16">
        <v>4.8274193499999996</v>
      </c>
      <c r="Y753" s="16">
        <v>16.379639910000002</v>
      </c>
      <c r="Z753" s="16">
        <v>1.24888205</v>
      </c>
      <c r="AA753" s="16">
        <v>81.706021069999991</v>
      </c>
      <c r="AB753" s="16">
        <v>26.258706240000002</v>
      </c>
      <c r="AC753" s="16">
        <v>0</v>
      </c>
      <c r="AD753" s="16">
        <v>0</v>
      </c>
      <c r="AE753" s="16">
        <v>0</v>
      </c>
      <c r="AF753" s="16">
        <v>0</v>
      </c>
      <c r="AG753" s="16">
        <v>0</v>
      </c>
      <c r="AH753" s="16">
        <v>0</v>
      </c>
      <c r="AI753" s="16">
        <v>0</v>
      </c>
      <c r="AJ753" s="16">
        <v>0</v>
      </c>
      <c r="AK753" s="16">
        <v>0</v>
      </c>
      <c r="AL753" s="16">
        <v>20.481477300000002</v>
      </c>
      <c r="AM753" s="16">
        <v>20.481477300000002</v>
      </c>
      <c r="AN753" s="16">
        <v>0</v>
      </c>
      <c r="AO753" s="16">
        <v>0</v>
      </c>
      <c r="AP753" s="16">
        <v>3.64047922</v>
      </c>
      <c r="AQ753" s="16">
        <v>3.64047922</v>
      </c>
      <c r="AR753" s="16">
        <v>0</v>
      </c>
      <c r="AS753" s="16">
        <v>0</v>
      </c>
      <c r="AT753" s="16">
        <v>24.121956520000001</v>
      </c>
      <c r="AU753" s="16">
        <v>2.1367497200000001</v>
      </c>
      <c r="AV753" s="16">
        <v>11.87589957</v>
      </c>
      <c r="AW753" s="16">
        <v>14.012649290000001</v>
      </c>
      <c r="AX753" s="16">
        <v>1.046451</v>
      </c>
      <c r="AY753" s="16">
        <v>8.4900000000000003E-2</v>
      </c>
      <c r="AZ753" s="16">
        <v>12.88129829</v>
      </c>
    </row>
    <row r="754" spans="2:52" x14ac:dyDescent="0.25">
      <c r="B754" s="15" t="s">
        <v>523</v>
      </c>
      <c r="C754" s="16">
        <v>3.4146074699999995</v>
      </c>
      <c r="D754" s="16">
        <v>2.1868173799999999</v>
      </c>
      <c r="E754" s="16">
        <v>1.31048779</v>
      </c>
      <c r="F754" s="16">
        <v>0.73803549000000002</v>
      </c>
      <c r="G754" s="16">
        <v>0.1382941</v>
      </c>
      <c r="H754" s="16">
        <v>1.2277900899999998</v>
      </c>
      <c r="I754" s="16">
        <v>0.47264974999999998</v>
      </c>
      <c r="J754" s="16">
        <v>0.40036927</v>
      </c>
      <c r="K754" s="16">
        <v>0.2369174</v>
      </c>
      <c r="L754" s="16">
        <v>0.11785366999999999</v>
      </c>
      <c r="M754" s="16">
        <v>56.984386000000001</v>
      </c>
      <c r="N754" s="16">
        <v>56.951982000000001</v>
      </c>
      <c r="O754" s="16">
        <v>3.2404000000000002E-2</v>
      </c>
      <c r="P754" s="16">
        <v>0</v>
      </c>
      <c r="Q754" s="16">
        <v>0</v>
      </c>
      <c r="R754" s="16">
        <v>60.398993470000001</v>
      </c>
      <c r="S754" s="16">
        <v>34.595270599999999</v>
      </c>
      <c r="T754" s="16">
        <v>2.29261319</v>
      </c>
      <c r="U754" s="16">
        <v>5.9289056500000008</v>
      </c>
      <c r="V754" s="16">
        <v>0.20769779000000002</v>
      </c>
      <c r="W754" s="16">
        <v>1.3715564899999999</v>
      </c>
      <c r="X754" s="16">
        <v>2.0773794099999998</v>
      </c>
      <c r="Y754" s="16">
        <v>5.2365178499999994</v>
      </c>
      <c r="Z754" s="16">
        <v>0</v>
      </c>
      <c r="AA754" s="16">
        <v>51.709940979999999</v>
      </c>
      <c r="AB754" s="16">
        <v>8.6890524899999999</v>
      </c>
      <c r="AC754" s="16">
        <v>0</v>
      </c>
      <c r="AD754" s="16">
        <v>0</v>
      </c>
      <c r="AE754" s="16">
        <v>0</v>
      </c>
      <c r="AF754" s="16">
        <v>0</v>
      </c>
      <c r="AG754" s="16">
        <v>0</v>
      </c>
      <c r="AH754" s="16">
        <v>0</v>
      </c>
      <c r="AI754" s="16">
        <v>0</v>
      </c>
      <c r="AJ754" s="16">
        <v>0</v>
      </c>
      <c r="AK754" s="16">
        <v>0</v>
      </c>
      <c r="AL754" s="16">
        <v>1.4654755900000001</v>
      </c>
      <c r="AM754" s="16">
        <v>1.4654755900000001</v>
      </c>
      <c r="AN754" s="16">
        <v>0</v>
      </c>
      <c r="AO754" s="16">
        <v>0</v>
      </c>
      <c r="AP754" s="16">
        <v>0</v>
      </c>
      <c r="AQ754" s="16">
        <v>0</v>
      </c>
      <c r="AR754" s="16">
        <v>0</v>
      </c>
      <c r="AS754" s="16">
        <v>0</v>
      </c>
      <c r="AT754" s="16">
        <v>1.4654755900000001</v>
      </c>
      <c r="AU754" s="16">
        <v>7.2235768999999994</v>
      </c>
      <c r="AV754" s="16">
        <v>46.807867099999996</v>
      </c>
      <c r="AW754" s="16">
        <v>54.031444</v>
      </c>
      <c r="AX754" s="16">
        <v>0</v>
      </c>
      <c r="AY754" s="16">
        <v>0</v>
      </c>
      <c r="AZ754" s="16">
        <v>54.031444</v>
      </c>
    </row>
    <row r="755" spans="2:52" x14ac:dyDescent="0.25">
      <c r="B755" s="15" t="s">
        <v>524</v>
      </c>
      <c r="C755" s="16">
        <v>0.69215034200000003</v>
      </c>
      <c r="D755" s="16">
        <v>0.49452401200000007</v>
      </c>
      <c r="E755" s="16">
        <v>0.26984893200000004</v>
      </c>
      <c r="F755" s="16">
        <v>0.13368782000000001</v>
      </c>
      <c r="G755" s="16">
        <v>9.098726E-2</v>
      </c>
      <c r="H755" s="16">
        <v>0.19762632999999999</v>
      </c>
      <c r="I755" s="16">
        <v>0.123513</v>
      </c>
      <c r="J755" s="16">
        <v>6.2661499999999995E-2</v>
      </c>
      <c r="K755" s="16">
        <v>0</v>
      </c>
      <c r="L755" s="16">
        <v>1.145183E-2</v>
      </c>
      <c r="M755" s="16">
        <v>28.776367</v>
      </c>
      <c r="N755" s="16">
        <v>28.776367</v>
      </c>
      <c r="O755" s="16">
        <v>0</v>
      </c>
      <c r="P755" s="16">
        <v>0</v>
      </c>
      <c r="Q755" s="16">
        <v>0</v>
      </c>
      <c r="R755" s="16">
        <v>29.468517342000002</v>
      </c>
      <c r="S755" s="16">
        <v>17.826251299999999</v>
      </c>
      <c r="T755" s="16">
        <v>0.10660064</v>
      </c>
      <c r="U755" s="16">
        <v>1.6335034399999999</v>
      </c>
      <c r="V755" s="16">
        <v>0</v>
      </c>
      <c r="W755" s="16">
        <v>0</v>
      </c>
      <c r="X755" s="16">
        <v>0.67223524000000001</v>
      </c>
      <c r="Y755" s="16">
        <v>2.1397889800000001</v>
      </c>
      <c r="Z755" s="16">
        <v>4.21280184</v>
      </c>
      <c r="AA755" s="16">
        <v>26.59118144</v>
      </c>
      <c r="AB755" s="16">
        <v>2.8773359020000004</v>
      </c>
      <c r="AC755" s="16">
        <v>0</v>
      </c>
      <c r="AD755" s="16">
        <v>0</v>
      </c>
      <c r="AE755" s="16">
        <v>0</v>
      </c>
      <c r="AF755" s="16">
        <v>0</v>
      </c>
      <c r="AG755" s="16">
        <v>0</v>
      </c>
      <c r="AH755" s="16">
        <v>0</v>
      </c>
      <c r="AI755" s="16">
        <v>0</v>
      </c>
      <c r="AJ755" s="16">
        <v>0</v>
      </c>
      <c r="AK755" s="16">
        <v>0</v>
      </c>
      <c r="AL755" s="16">
        <v>0.21</v>
      </c>
      <c r="AM755" s="16">
        <v>0.21</v>
      </c>
      <c r="AN755" s="16">
        <v>0</v>
      </c>
      <c r="AO755" s="16">
        <v>0</v>
      </c>
      <c r="AP755" s="16">
        <v>3.2328994500000001</v>
      </c>
      <c r="AQ755" s="16">
        <v>3.2328994500000001</v>
      </c>
      <c r="AR755" s="16">
        <v>0</v>
      </c>
      <c r="AS755" s="16">
        <v>0</v>
      </c>
      <c r="AT755" s="16">
        <v>3.4428994500000001</v>
      </c>
      <c r="AU755" s="16">
        <v>-0.56556354800000008</v>
      </c>
      <c r="AV755" s="16">
        <v>9.5586286000000005</v>
      </c>
      <c r="AW755" s="16">
        <v>8.9930650519999986</v>
      </c>
      <c r="AX755" s="16">
        <v>0</v>
      </c>
      <c r="AY755" s="16">
        <v>0</v>
      </c>
      <c r="AZ755" s="16">
        <v>8.9930650519999986</v>
      </c>
    </row>
    <row r="756" spans="2:52" x14ac:dyDescent="0.25">
      <c r="B756" s="15" t="s">
        <v>525</v>
      </c>
      <c r="C756" s="16">
        <v>1.1950850070000001</v>
      </c>
      <c r="D756" s="16">
        <v>0.37074698699999997</v>
      </c>
      <c r="E756" s="16">
        <v>0.18059794699999998</v>
      </c>
      <c r="F756" s="16">
        <v>3.9264849999999997E-2</v>
      </c>
      <c r="G756" s="16">
        <v>0.15088419</v>
      </c>
      <c r="H756" s="16">
        <v>0.82433802</v>
      </c>
      <c r="I756" s="16">
        <v>0.155969</v>
      </c>
      <c r="J756" s="16">
        <v>7.6342499999999994E-2</v>
      </c>
      <c r="K756" s="16">
        <v>0</v>
      </c>
      <c r="L756" s="16">
        <v>0.59202652</v>
      </c>
      <c r="M756" s="16">
        <v>61.921610999999999</v>
      </c>
      <c r="N756" s="16">
        <v>61.921610999999999</v>
      </c>
      <c r="O756" s="16">
        <v>0</v>
      </c>
      <c r="P756" s="16">
        <v>0</v>
      </c>
      <c r="Q756" s="16">
        <v>0</v>
      </c>
      <c r="R756" s="16">
        <v>63.116696007000002</v>
      </c>
      <c r="S756" s="16">
        <v>33.944468990000004</v>
      </c>
      <c r="T756" s="16">
        <v>0.29219285</v>
      </c>
      <c r="U756" s="16">
        <v>5.5131429000000001</v>
      </c>
      <c r="V756" s="16">
        <v>0</v>
      </c>
      <c r="W756" s="16">
        <v>0</v>
      </c>
      <c r="X756" s="16">
        <v>4.3407768300000003</v>
      </c>
      <c r="Y756" s="16">
        <v>4.7841284900000005</v>
      </c>
      <c r="Z756" s="16">
        <v>5.7967320000000003E-2</v>
      </c>
      <c r="AA756" s="16">
        <v>48.932677380000001</v>
      </c>
      <c r="AB756" s="16">
        <v>14.184018627</v>
      </c>
      <c r="AC756" s="16">
        <v>0</v>
      </c>
      <c r="AD756" s="16">
        <v>0</v>
      </c>
      <c r="AE756" s="16">
        <v>0</v>
      </c>
      <c r="AF756" s="16">
        <v>0</v>
      </c>
      <c r="AG756" s="16">
        <v>0</v>
      </c>
      <c r="AH756" s="16">
        <v>0</v>
      </c>
      <c r="AI756" s="16">
        <v>0</v>
      </c>
      <c r="AJ756" s="16">
        <v>0</v>
      </c>
      <c r="AK756" s="16">
        <v>0</v>
      </c>
      <c r="AL756" s="16">
        <v>9.0389233600000001</v>
      </c>
      <c r="AM756" s="16">
        <v>9.0389233600000001</v>
      </c>
      <c r="AN756" s="16">
        <v>0</v>
      </c>
      <c r="AO756" s="16">
        <v>0</v>
      </c>
      <c r="AP756" s="16">
        <v>0.60778082999999994</v>
      </c>
      <c r="AQ756" s="16">
        <v>0.60778082999999994</v>
      </c>
      <c r="AR756" s="16">
        <v>0</v>
      </c>
      <c r="AS756" s="16">
        <v>0</v>
      </c>
      <c r="AT756" s="16">
        <v>9.6467041899999995</v>
      </c>
      <c r="AU756" s="16">
        <v>4.537314437</v>
      </c>
      <c r="AV756" s="16">
        <v>15.7839147</v>
      </c>
      <c r="AW756" s="16">
        <v>20.321229137000003</v>
      </c>
      <c r="AX756" s="16">
        <v>1.2006811000000002</v>
      </c>
      <c r="AY756" s="16">
        <v>7.7631335400000001</v>
      </c>
      <c r="AZ756" s="16">
        <v>11.357414496999999</v>
      </c>
    </row>
    <row r="757" spans="2:52" x14ac:dyDescent="0.25">
      <c r="B757" s="15" t="s">
        <v>526</v>
      </c>
      <c r="C757" s="16">
        <v>18.004856679000003</v>
      </c>
      <c r="D757" s="16">
        <v>7.7190394290000004</v>
      </c>
      <c r="E757" s="16">
        <v>2.8671521590000002</v>
      </c>
      <c r="F757" s="16">
        <v>3.5206948900000001</v>
      </c>
      <c r="G757" s="16">
        <v>1.3311923799999998</v>
      </c>
      <c r="H757" s="16">
        <v>10.285817249999999</v>
      </c>
      <c r="I757" s="16">
        <v>1.53864453</v>
      </c>
      <c r="J757" s="16">
        <v>0.53316649999999999</v>
      </c>
      <c r="K757" s="16">
        <v>8.0240230700000001</v>
      </c>
      <c r="L757" s="16">
        <v>0.18998314999999999</v>
      </c>
      <c r="M757" s="16">
        <v>90.911475999999993</v>
      </c>
      <c r="N757" s="16">
        <v>89.911475999999993</v>
      </c>
      <c r="O757" s="16">
        <v>0</v>
      </c>
      <c r="P757" s="16">
        <v>1</v>
      </c>
      <c r="Q757" s="16">
        <v>0</v>
      </c>
      <c r="R757" s="16">
        <v>108.91633267900001</v>
      </c>
      <c r="S757" s="16">
        <v>37.455418860000002</v>
      </c>
      <c r="T757" s="16">
        <v>2.8631514199999999</v>
      </c>
      <c r="U757" s="16">
        <v>10.329302650000001</v>
      </c>
      <c r="V757" s="16">
        <v>0</v>
      </c>
      <c r="W757" s="16">
        <v>0.36469953999999999</v>
      </c>
      <c r="X757" s="16">
        <v>1.1227325800000001</v>
      </c>
      <c r="Y757" s="16">
        <v>13.575149779999999</v>
      </c>
      <c r="Z757" s="16">
        <v>3.499319E-2</v>
      </c>
      <c r="AA757" s="16">
        <v>65.745448019999998</v>
      </c>
      <c r="AB757" s="16">
        <v>43.170884659000002</v>
      </c>
      <c r="AC757" s="16">
        <v>0</v>
      </c>
      <c r="AD757" s="16">
        <v>0</v>
      </c>
      <c r="AE757" s="16">
        <v>0</v>
      </c>
      <c r="AF757" s="16">
        <v>0</v>
      </c>
      <c r="AG757" s="16">
        <v>0</v>
      </c>
      <c r="AH757" s="16">
        <v>0</v>
      </c>
      <c r="AI757" s="16">
        <v>0</v>
      </c>
      <c r="AJ757" s="16">
        <v>0</v>
      </c>
      <c r="AK757" s="16">
        <v>0</v>
      </c>
      <c r="AL757" s="16">
        <v>4.8873221300000003</v>
      </c>
      <c r="AM757" s="16">
        <v>4.8873221300000003</v>
      </c>
      <c r="AN757" s="16">
        <v>0</v>
      </c>
      <c r="AO757" s="16">
        <v>0</v>
      </c>
      <c r="AP757" s="16">
        <v>0</v>
      </c>
      <c r="AQ757" s="16">
        <v>0</v>
      </c>
      <c r="AR757" s="16">
        <v>0</v>
      </c>
      <c r="AS757" s="16">
        <v>0</v>
      </c>
      <c r="AT757" s="16">
        <v>4.8873221300000003</v>
      </c>
      <c r="AU757" s="16">
        <v>38.283562529000001</v>
      </c>
      <c r="AV757" s="16">
        <v>43.576142920000002</v>
      </c>
      <c r="AW757" s="16">
        <v>81.859705449000003</v>
      </c>
      <c r="AX757" s="16">
        <v>0</v>
      </c>
      <c r="AY757" s="16">
        <v>6.5632560599999996</v>
      </c>
      <c r="AZ757" s="16">
        <v>75.296449389000003</v>
      </c>
    </row>
    <row r="758" spans="2:52" x14ac:dyDescent="0.25">
      <c r="B758" s="15" t="s">
        <v>527</v>
      </c>
      <c r="C758" s="16">
        <v>3.5540297240000003</v>
      </c>
      <c r="D758" s="16">
        <v>1.559817054</v>
      </c>
      <c r="E758" s="16">
        <v>0.77344976399999998</v>
      </c>
      <c r="F758" s="16">
        <v>0.51427990999999995</v>
      </c>
      <c r="G758" s="16">
        <v>0.27208737999999999</v>
      </c>
      <c r="H758" s="16">
        <v>1.9942126700000002</v>
      </c>
      <c r="I758" s="16">
        <v>0.15742885000000001</v>
      </c>
      <c r="J758" s="16">
        <v>0.37692799999999999</v>
      </c>
      <c r="K758" s="16">
        <v>1.125092</v>
      </c>
      <c r="L758" s="16">
        <v>0.33476381999999999</v>
      </c>
      <c r="M758" s="16">
        <v>98.241591</v>
      </c>
      <c r="N758" s="16">
        <v>98.241591</v>
      </c>
      <c r="O758" s="16">
        <v>0</v>
      </c>
      <c r="P758" s="16">
        <v>0</v>
      </c>
      <c r="Q758" s="16">
        <v>0</v>
      </c>
      <c r="R758" s="16">
        <v>101.795620724</v>
      </c>
      <c r="S758" s="16">
        <v>63.519955079999995</v>
      </c>
      <c r="T758" s="16">
        <v>0.830762</v>
      </c>
      <c r="U758" s="16">
        <v>12.732005259999999</v>
      </c>
      <c r="V758" s="16">
        <v>0</v>
      </c>
      <c r="W758" s="16">
        <v>0.12523999999999999</v>
      </c>
      <c r="X758" s="16">
        <v>2.5829562300000002</v>
      </c>
      <c r="Y758" s="16">
        <v>4.4412724000000008</v>
      </c>
      <c r="Z758" s="16">
        <v>0</v>
      </c>
      <c r="AA758" s="16">
        <v>84.232190970000019</v>
      </c>
      <c r="AB758" s="16">
        <v>17.563429754000001</v>
      </c>
      <c r="AC758" s="16">
        <v>0</v>
      </c>
      <c r="AD758" s="16">
        <v>0</v>
      </c>
      <c r="AE758" s="16">
        <v>0</v>
      </c>
      <c r="AF758" s="16">
        <v>0</v>
      </c>
      <c r="AG758" s="16">
        <v>0</v>
      </c>
      <c r="AH758" s="16">
        <v>0</v>
      </c>
      <c r="AI758" s="16">
        <v>0</v>
      </c>
      <c r="AJ758" s="16">
        <v>0</v>
      </c>
      <c r="AK758" s="16">
        <v>0</v>
      </c>
      <c r="AL758" s="16">
        <v>7.2264980000000003</v>
      </c>
      <c r="AM758" s="16">
        <v>7.2264980000000003</v>
      </c>
      <c r="AN758" s="16">
        <v>0</v>
      </c>
      <c r="AO758" s="16">
        <v>0</v>
      </c>
      <c r="AP758" s="16">
        <v>0</v>
      </c>
      <c r="AQ758" s="16">
        <v>0</v>
      </c>
      <c r="AR758" s="16">
        <v>0</v>
      </c>
      <c r="AS758" s="16">
        <v>0</v>
      </c>
      <c r="AT758" s="16">
        <v>7.2264980000000003</v>
      </c>
      <c r="AU758" s="16">
        <v>10.336931754</v>
      </c>
      <c r="AV758" s="16">
        <v>55.251103069999999</v>
      </c>
      <c r="AW758" s="16">
        <v>65.588034824000005</v>
      </c>
      <c r="AX758" s="16">
        <v>10.337014589999999</v>
      </c>
      <c r="AY758" s="16">
        <v>0</v>
      </c>
      <c r="AZ758" s="16">
        <v>55.251020233999995</v>
      </c>
    </row>
    <row r="759" spans="2:52" x14ac:dyDescent="0.25">
      <c r="B759" s="15" t="s">
        <v>528</v>
      </c>
      <c r="C759" s="16">
        <v>11.856317897</v>
      </c>
      <c r="D759" s="16">
        <v>7.5402401370000005</v>
      </c>
      <c r="E759" s="16">
        <v>3.555347947</v>
      </c>
      <c r="F759" s="16">
        <v>3.43996097</v>
      </c>
      <c r="G759" s="16">
        <v>0.54493121999999994</v>
      </c>
      <c r="H759" s="16">
        <v>4.3160777599999998</v>
      </c>
      <c r="I759" s="16">
        <v>0.89005036000000004</v>
      </c>
      <c r="J759" s="16">
        <v>1.4364359600000001</v>
      </c>
      <c r="K759" s="16">
        <v>1.448383</v>
      </c>
      <c r="L759" s="16">
        <v>0.5412084399999999</v>
      </c>
      <c r="M759" s="16">
        <v>141.95236336000002</v>
      </c>
      <c r="N759" s="16">
        <v>141.57464400000001</v>
      </c>
      <c r="O759" s="16">
        <v>0.37771936</v>
      </c>
      <c r="P759" s="16">
        <v>0</v>
      </c>
      <c r="Q759" s="16">
        <v>0</v>
      </c>
      <c r="R759" s="16">
        <v>153.80868125700002</v>
      </c>
      <c r="S759" s="16">
        <v>84.304289659999995</v>
      </c>
      <c r="T759" s="16">
        <v>0.45756155999999998</v>
      </c>
      <c r="U759" s="16">
        <v>18.53054023</v>
      </c>
      <c r="V759" s="16">
        <v>0</v>
      </c>
      <c r="W759" s="16">
        <v>0</v>
      </c>
      <c r="X759" s="16">
        <v>5.5059091100000002</v>
      </c>
      <c r="Y759" s="16">
        <v>23.678283860000001</v>
      </c>
      <c r="Z759" s="16">
        <v>0</v>
      </c>
      <c r="AA759" s="16">
        <v>132.47658441999999</v>
      </c>
      <c r="AB759" s="16">
        <v>21.332096837000002</v>
      </c>
      <c r="AC759" s="16">
        <v>0</v>
      </c>
      <c r="AD759" s="16">
        <v>0</v>
      </c>
      <c r="AE759" s="16">
        <v>0</v>
      </c>
      <c r="AF759" s="16">
        <v>0</v>
      </c>
      <c r="AG759" s="16">
        <v>0</v>
      </c>
      <c r="AH759" s="16">
        <v>0</v>
      </c>
      <c r="AI759" s="16">
        <v>0</v>
      </c>
      <c r="AJ759" s="16">
        <v>0</v>
      </c>
      <c r="AK759" s="16">
        <v>0</v>
      </c>
      <c r="AL759" s="16">
        <v>22.189549420000002</v>
      </c>
      <c r="AM759" s="16">
        <v>22.189549420000002</v>
      </c>
      <c r="AN759" s="16">
        <v>0</v>
      </c>
      <c r="AO759" s="16">
        <v>0</v>
      </c>
      <c r="AP759" s="16">
        <v>5.7385548600000007</v>
      </c>
      <c r="AQ759" s="16">
        <v>5.7385548600000007</v>
      </c>
      <c r="AR759" s="16">
        <v>0</v>
      </c>
      <c r="AS759" s="16">
        <v>0</v>
      </c>
      <c r="AT759" s="16">
        <v>27.928104279999999</v>
      </c>
      <c r="AU759" s="16">
        <v>-6.5960074430000004</v>
      </c>
      <c r="AV759" s="16">
        <v>48.025134300000005</v>
      </c>
      <c r="AW759" s="16">
        <v>41.429126857</v>
      </c>
      <c r="AX759" s="16">
        <v>0</v>
      </c>
      <c r="AY759" s="16">
        <v>3.3076978299999999</v>
      </c>
      <c r="AZ759" s="16">
        <v>38.121429027000005</v>
      </c>
    </row>
    <row r="760" spans="2:52" x14ac:dyDescent="0.25">
      <c r="B760" s="15" t="s">
        <v>529</v>
      </c>
      <c r="C760" s="16">
        <v>5.1835198500000006</v>
      </c>
      <c r="D760" s="16">
        <v>1.6581052199999999</v>
      </c>
      <c r="E760" s="16">
        <v>0.93050312000000002</v>
      </c>
      <c r="F760" s="16">
        <v>0.41010338000000002</v>
      </c>
      <c r="G760" s="16">
        <v>0.31749871999999996</v>
      </c>
      <c r="H760" s="16">
        <v>3.5254146300000002</v>
      </c>
      <c r="I760" s="16">
        <v>0.19930382999999999</v>
      </c>
      <c r="J760" s="16">
        <v>0.24868999999999999</v>
      </c>
      <c r="K760" s="16">
        <v>2.8864404299999999</v>
      </c>
      <c r="L760" s="16">
        <v>0.19098036999999998</v>
      </c>
      <c r="M760" s="16">
        <v>63.092646999999999</v>
      </c>
      <c r="N760" s="16">
        <v>63.092646999999999</v>
      </c>
      <c r="O760" s="16">
        <v>0</v>
      </c>
      <c r="P760" s="16">
        <v>0</v>
      </c>
      <c r="Q760" s="16">
        <v>0</v>
      </c>
      <c r="R760" s="16">
        <v>68.276166849999996</v>
      </c>
      <c r="S760" s="16">
        <v>28.756988109999998</v>
      </c>
      <c r="T760" s="16">
        <v>0.48698528999999996</v>
      </c>
      <c r="U760" s="16">
        <v>4.9667920700000003</v>
      </c>
      <c r="V760" s="16">
        <v>0</v>
      </c>
      <c r="W760" s="16">
        <v>0</v>
      </c>
      <c r="X760" s="16">
        <v>2.6426489500000003</v>
      </c>
      <c r="Y760" s="16">
        <v>5.2950543799999998</v>
      </c>
      <c r="Z760" s="16">
        <v>0</v>
      </c>
      <c r="AA760" s="16">
        <v>42.148468800000003</v>
      </c>
      <c r="AB760" s="16">
        <v>26.127698049999999</v>
      </c>
      <c r="AC760" s="16">
        <v>0</v>
      </c>
      <c r="AD760" s="16">
        <v>0</v>
      </c>
      <c r="AE760" s="16">
        <v>0</v>
      </c>
      <c r="AF760" s="16">
        <v>0</v>
      </c>
      <c r="AG760" s="16">
        <v>0</v>
      </c>
      <c r="AH760" s="16">
        <v>0</v>
      </c>
      <c r="AI760" s="16">
        <v>0</v>
      </c>
      <c r="AJ760" s="16">
        <v>0</v>
      </c>
      <c r="AK760" s="16">
        <v>0</v>
      </c>
      <c r="AL760" s="16">
        <v>5.0355498700000005</v>
      </c>
      <c r="AM760" s="16">
        <v>5.0355498700000005</v>
      </c>
      <c r="AN760" s="16">
        <v>0</v>
      </c>
      <c r="AO760" s="16">
        <v>0</v>
      </c>
      <c r="AP760" s="16">
        <v>1.4417822499999999</v>
      </c>
      <c r="AQ760" s="16">
        <v>1.4417822499999999</v>
      </c>
      <c r="AR760" s="16">
        <v>0</v>
      </c>
      <c r="AS760" s="16">
        <v>0</v>
      </c>
      <c r="AT760" s="16">
        <v>6.4773321199999998</v>
      </c>
      <c r="AU760" s="16">
        <v>19.65036593</v>
      </c>
      <c r="AV760" s="16">
        <v>28.411686499999998</v>
      </c>
      <c r="AW760" s="16">
        <v>48.062052430000001</v>
      </c>
      <c r="AX760" s="16">
        <v>10.54335816</v>
      </c>
      <c r="AY760" s="16">
        <v>10.543358119999999</v>
      </c>
      <c r="AZ760" s="16">
        <v>26.975336150000004</v>
      </c>
    </row>
    <row r="761" spans="2:52" x14ac:dyDescent="0.25">
      <c r="B761" s="15" t="s">
        <v>530</v>
      </c>
      <c r="C761" s="16">
        <v>3.1974211320000001</v>
      </c>
      <c r="D761" s="16">
        <v>2.3905291219999998</v>
      </c>
      <c r="E761" s="16">
        <v>1.209832902</v>
      </c>
      <c r="F761" s="16">
        <v>1.0102579</v>
      </c>
      <c r="G761" s="16">
        <v>0.17043832</v>
      </c>
      <c r="H761" s="16">
        <v>0.80689200999999999</v>
      </c>
      <c r="I761" s="16">
        <v>0.44556101000000004</v>
      </c>
      <c r="J761" s="16">
        <v>0.10299999999999999</v>
      </c>
      <c r="K761" s="16">
        <v>2.7230000000000001E-2</v>
      </c>
      <c r="L761" s="16">
        <v>0.231101</v>
      </c>
      <c r="M761" s="16">
        <v>44.824525000000001</v>
      </c>
      <c r="N761" s="16">
        <v>44.824525000000001</v>
      </c>
      <c r="O761" s="16">
        <v>0</v>
      </c>
      <c r="P761" s="16">
        <v>0</v>
      </c>
      <c r="Q761" s="16">
        <v>0</v>
      </c>
      <c r="R761" s="16">
        <v>48.021946131999997</v>
      </c>
      <c r="S761" s="16">
        <v>30.454022569999999</v>
      </c>
      <c r="T761" s="16">
        <v>0.46488626</v>
      </c>
      <c r="U761" s="16">
        <v>2.96757911</v>
      </c>
      <c r="V761" s="16">
        <v>0</v>
      </c>
      <c r="W761" s="16">
        <v>6.5886811900000009</v>
      </c>
      <c r="X761" s="16">
        <v>2.7111217400000003</v>
      </c>
      <c r="Y761" s="16">
        <v>2.58801572</v>
      </c>
      <c r="Z761" s="16">
        <v>0</v>
      </c>
      <c r="AA761" s="16">
        <v>45.774306590000002</v>
      </c>
      <c r="AB761" s="16">
        <v>2.2476395419999999</v>
      </c>
      <c r="AC761" s="16">
        <v>0</v>
      </c>
      <c r="AD761" s="16">
        <v>0</v>
      </c>
      <c r="AE761" s="16">
        <v>0</v>
      </c>
      <c r="AF761" s="16">
        <v>0</v>
      </c>
      <c r="AG761" s="16">
        <v>0</v>
      </c>
      <c r="AH761" s="16">
        <v>0</v>
      </c>
      <c r="AI761" s="16">
        <v>0</v>
      </c>
      <c r="AJ761" s="16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v>0</v>
      </c>
      <c r="AP761" s="16">
        <v>0.241621</v>
      </c>
      <c r="AQ761" s="16">
        <v>0.241621</v>
      </c>
      <c r="AR761" s="16">
        <v>0</v>
      </c>
      <c r="AS761" s="16">
        <v>0</v>
      </c>
      <c r="AT761" s="16">
        <v>0.241621</v>
      </c>
      <c r="AU761" s="16">
        <v>2.0060185420000001</v>
      </c>
      <c r="AV761" s="16">
        <v>5.3430133100000008</v>
      </c>
      <c r="AW761" s="16">
        <v>7.3490318519999995</v>
      </c>
      <c r="AX761" s="16">
        <v>0</v>
      </c>
      <c r="AY761" s="16">
        <v>0</v>
      </c>
      <c r="AZ761" s="16">
        <v>7.3490318519999995</v>
      </c>
    </row>
    <row r="762" spans="2:52" x14ac:dyDescent="0.25">
      <c r="B762" s="15" t="s">
        <v>531</v>
      </c>
      <c r="C762" s="16">
        <v>10.990252167</v>
      </c>
      <c r="D762" s="16">
        <v>4.0377544869999999</v>
      </c>
      <c r="E762" s="16">
        <v>0.9022267169999999</v>
      </c>
      <c r="F762" s="16">
        <v>1.8814173300000001</v>
      </c>
      <c r="G762" s="16">
        <v>1.25411044</v>
      </c>
      <c r="H762" s="16">
        <v>6.9524976799999996</v>
      </c>
      <c r="I762" s="16">
        <v>0.89775284</v>
      </c>
      <c r="J762" s="16">
        <v>0.72101199999999999</v>
      </c>
      <c r="K762" s="16">
        <v>5.3337328399999997</v>
      </c>
      <c r="L762" s="16">
        <v>0</v>
      </c>
      <c r="M762" s="16">
        <v>47.394665000000003</v>
      </c>
      <c r="N762" s="16">
        <v>47.394665000000003</v>
      </c>
      <c r="O762" s="16">
        <v>0</v>
      </c>
      <c r="P762" s="16">
        <v>0</v>
      </c>
      <c r="Q762" s="16">
        <v>0</v>
      </c>
      <c r="R762" s="16">
        <v>58.384917166999998</v>
      </c>
      <c r="S762" s="16">
        <v>25.66139231</v>
      </c>
      <c r="T762" s="16">
        <v>5.1985421600000006</v>
      </c>
      <c r="U762" s="16">
        <v>7.0281240700000005</v>
      </c>
      <c r="V762" s="16">
        <v>0</v>
      </c>
      <c r="W762" s="16">
        <v>1.32776534</v>
      </c>
      <c r="X762" s="16">
        <v>2.4493873799999997</v>
      </c>
      <c r="Y762" s="16">
        <v>11.564421189999999</v>
      </c>
      <c r="Z762" s="16">
        <v>0.93767597999999996</v>
      </c>
      <c r="AA762" s="16">
        <v>54.167308429999999</v>
      </c>
      <c r="AB762" s="16">
        <v>4.2176087369999999</v>
      </c>
      <c r="AC762" s="16">
        <v>0</v>
      </c>
      <c r="AD762" s="16">
        <v>0</v>
      </c>
      <c r="AE762" s="16">
        <v>0</v>
      </c>
      <c r="AF762" s="16">
        <v>0</v>
      </c>
      <c r="AG762" s="16">
        <v>6.1913952600000002</v>
      </c>
      <c r="AH762" s="16">
        <v>6.1913952600000002</v>
      </c>
      <c r="AI762" s="16">
        <v>0</v>
      </c>
      <c r="AJ762" s="16">
        <v>0</v>
      </c>
      <c r="AK762" s="16">
        <v>6.1913952600000002</v>
      </c>
      <c r="AL762" s="16">
        <v>6.2214579900000002</v>
      </c>
      <c r="AM762" s="16">
        <v>6.2214579900000002</v>
      </c>
      <c r="AN762" s="16">
        <v>0</v>
      </c>
      <c r="AO762" s="16">
        <v>0</v>
      </c>
      <c r="AP762" s="16">
        <v>0.57748699999999997</v>
      </c>
      <c r="AQ762" s="16">
        <v>0.57748699999999997</v>
      </c>
      <c r="AR762" s="16">
        <v>0</v>
      </c>
      <c r="AS762" s="16">
        <v>0</v>
      </c>
      <c r="AT762" s="16">
        <v>6.7989449899999999</v>
      </c>
      <c r="AU762" s="16">
        <v>3.6100590069999998</v>
      </c>
      <c r="AV762" s="16">
        <v>2.4846870000000001</v>
      </c>
      <c r="AW762" s="16">
        <v>6.0947460070000004</v>
      </c>
      <c r="AX762" s="16">
        <v>0</v>
      </c>
      <c r="AY762" s="16">
        <v>0</v>
      </c>
      <c r="AZ762" s="16">
        <v>6.0947460070000004</v>
      </c>
    </row>
    <row r="763" spans="2:52" x14ac:dyDescent="0.25">
      <c r="B763" s="15" t="s">
        <v>532</v>
      </c>
      <c r="C763" s="16">
        <v>7.1064631869999992</v>
      </c>
      <c r="D763" s="16">
        <v>2.369278327</v>
      </c>
      <c r="E763" s="16">
        <v>1.2345072269999999</v>
      </c>
      <c r="F763" s="16">
        <v>0.72280619999999995</v>
      </c>
      <c r="G763" s="16">
        <v>0.41196490000000002</v>
      </c>
      <c r="H763" s="16">
        <v>4.7371848599999993</v>
      </c>
      <c r="I763" s="16">
        <v>0.21021276999999999</v>
      </c>
      <c r="J763" s="16">
        <v>0.21435375000000001</v>
      </c>
      <c r="K763" s="16">
        <v>3.7678048999999998</v>
      </c>
      <c r="L763" s="16">
        <v>0.54481343999999998</v>
      </c>
      <c r="M763" s="16">
        <v>73.695263999999995</v>
      </c>
      <c r="N763" s="16">
        <v>73.633864000000003</v>
      </c>
      <c r="O763" s="16">
        <v>6.1400000000000003E-2</v>
      </c>
      <c r="P763" s="16">
        <v>0</v>
      </c>
      <c r="Q763" s="16">
        <v>0</v>
      </c>
      <c r="R763" s="16">
        <v>80.801727187000012</v>
      </c>
      <c r="S763" s="16">
        <v>43.589591759999998</v>
      </c>
      <c r="T763" s="16">
        <v>0.48998802000000002</v>
      </c>
      <c r="U763" s="16">
        <v>8.9284502400000001</v>
      </c>
      <c r="V763" s="16">
        <v>0</v>
      </c>
      <c r="W763" s="16">
        <v>0</v>
      </c>
      <c r="X763" s="16">
        <v>2.2711832300000001</v>
      </c>
      <c r="Y763" s="16">
        <v>4.9117221500000001</v>
      </c>
      <c r="Z763" s="16">
        <v>0.29229282000000001</v>
      </c>
      <c r="AA763" s="16">
        <v>60.483228220000001</v>
      </c>
      <c r="AB763" s="16">
        <v>20.318498967</v>
      </c>
      <c r="AC763" s="16">
        <v>0</v>
      </c>
      <c r="AD763" s="16">
        <v>0</v>
      </c>
      <c r="AE763" s="16">
        <v>0</v>
      </c>
      <c r="AF763" s="16">
        <v>0</v>
      </c>
      <c r="AG763" s="16">
        <v>0</v>
      </c>
      <c r="AH763" s="16">
        <v>0</v>
      </c>
      <c r="AI763" s="16">
        <v>0</v>
      </c>
      <c r="AJ763" s="16">
        <v>0</v>
      </c>
      <c r="AK763" s="16">
        <v>0</v>
      </c>
      <c r="AL763" s="16">
        <v>24.97093654</v>
      </c>
      <c r="AM763" s="16">
        <v>24.97093654</v>
      </c>
      <c r="AN763" s="16">
        <v>0</v>
      </c>
      <c r="AO763" s="16">
        <v>0</v>
      </c>
      <c r="AP763" s="16">
        <v>1.67619048</v>
      </c>
      <c r="AQ763" s="16">
        <v>1.67619048</v>
      </c>
      <c r="AR763" s="16">
        <v>0</v>
      </c>
      <c r="AS763" s="16">
        <v>0</v>
      </c>
      <c r="AT763" s="16">
        <v>26.647127019999999</v>
      </c>
      <c r="AU763" s="16">
        <v>-6.3286280529999992</v>
      </c>
      <c r="AV763" s="16">
        <v>33.614310409999995</v>
      </c>
      <c r="AW763" s="16">
        <v>27.285682357000002</v>
      </c>
      <c r="AX763" s="16">
        <v>1.2305390499999997</v>
      </c>
      <c r="AY763" s="16">
        <v>10.11650777</v>
      </c>
      <c r="AZ763" s="16">
        <v>15.938635537</v>
      </c>
    </row>
    <row r="764" spans="2:52" x14ac:dyDescent="0.25">
      <c r="B764" s="15" t="s">
        <v>533</v>
      </c>
      <c r="C764" s="16">
        <v>24.05010953</v>
      </c>
      <c r="D764" s="16">
        <v>8.3503132100000013</v>
      </c>
      <c r="E764" s="16">
        <v>1.9243524500000002</v>
      </c>
      <c r="F764" s="16">
        <v>5.0930769099999997</v>
      </c>
      <c r="G764" s="16">
        <v>1.3328838500000002</v>
      </c>
      <c r="H764" s="16">
        <v>15.699796320000001</v>
      </c>
      <c r="I764" s="16">
        <v>2.1952194300000003</v>
      </c>
      <c r="J764" s="16">
        <v>2.7565050099999997</v>
      </c>
      <c r="K764" s="16">
        <v>10.605627500000001</v>
      </c>
      <c r="L764" s="16">
        <v>0.14244438000000001</v>
      </c>
      <c r="M764" s="16">
        <v>114.29156878000001</v>
      </c>
      <c r="N764" s="16">
        <v>101.171376</v>
      </c>
      <c r="O764" s="16">
        <v>0.20740353</v>
      </c>
      <c r="P764" s="16">
        <v>3.8386246699999997</v>
      </c>
      <c r="Q764" s="16">
        <v>9.0741645799999997</v>
      </c>
      <c r="R764" s="16">
        <v>138.34167830999999</v>
      </c>
      <c r="S764" s="16">
        <v>86.920192329999992</v>
      </c>
      <c r="T764" s="16">
        <v>0.75204166000000006</v>
      </c>
      <c r="U764" s="16">
        <v>10.3908854</v>
      </c>
      <c r="V764" s="16">
        <v>0</v>
      </c>
      <c r="W764" s="16">
        <v>0</v>
      </c>
      <c r="X764" s="16">
        <v>2.5440115800000003</v>
      </c>
      <c r="Y764" s="16">
        <v>12.196569220000001</v>
      </c>
      <c r="Z764" s="16">
        <v>0</v>
      </c>
      <c r="AA764" s="16">
        <v>112.80370019</v>
      </c>
      <c r="AB764" s="16">
        <v>25.537978119999998</v>
      </c>
      <c r="AC764" s="16">
        <v>8.0280031100000002</v>
      </c>
      <c r="AD764" s="16">
        <v>8.0280031100000002</v>
      </c>
      <c r="AE764" s="16">
        <v>0</v>
      </c>
      <c r="AF764" s="16">
        <v>0</v>
      </c>
      <c r="AG764" s="16">
        <v>25.042226159999998</v>
      </c>
      <c r="AH764" s="16">
        <v>25.042226159999998</v>
      </c>
      <c r="AI764" s="16">
        <v>0</v>
      </c>
      <c r="AJ764" s="16">
        <v>5.9281660800000004</v>
      </c>
      <c r="AK764" s="16">
        <v>38.998395350000003</v>
      </c>
      <c r="AL764" s="16">
        <v>0.89210390000000006</v>
      </c>
      <c r="AM764" s="16">
        <v>0.89210390000000006</v>
      </c>
      <c r="AN764" s="16">
        <v>0</v>
      </c>
      <c r="AO764" s="16">
        <v>0</v>
      </c>
      <c r="AP764" s="16">
        <v>0</v>
      </c>
      <c r="AQ764" s="16">
        <v>0</v>
      </c>
      <c r="AR764" s="16">
        <v>0</v>
      </c>
      <c r="AS764" s="16">
        <v>0</v>
      </c>
      <c r="AT764" s="16">
        <v>0.89210390000000006</v>
      </c>
      <c r="AU764" s="16">
        <v>63.644269569999999</v>
      </c>
      <c r="AV764" s="16">
        <v>99.265098599999988</v>
      </c>
      <c r="AW764" s="16">
        <v>162.90936816999999</v>
      </c>
      <c r="AX764" s="16">
        <v>0</v>
      </c>
      <c r="AY764" s="16">
        <v>112.82756543000001</v>
      </c>
      <c r="AZ764" s="16">
        <v>50.081802739999993</v>
      </c>
    </row>
    <row r="765" spans="2:52" x14ac:dyDescent="0.25">
      <c r="B765" s="15" t="s">
        <v>534</v>
      </c>
      <c r="C765" s="16">
        <v>5.0669710109999997</v>
      </c>
      <c r="D765" s="16">
        <v>2.3539410209999998</v>
      </c>
      <c r="E765" s="16">
        <v>1.355654301</v>
      </c>
      <c r="F765" s="16">
        <v>0.69051615</v>
      </c>
      <c r="G765" s="16">
        <v>0.30777057000000002</v>
      </c>
      <c r="H765" s="16">
        <v>2.7130299900000003</v>
      </c>
      <c r="I765" s="16">
        <v>0.82041350999999996</v>
      </c>
      <c r="J765" s="16">
        <v>0.43447437999999999</v>
      </c>
      <c r="K765" s="16">
        <v>1.4227503400000001</v>
      </c>
      <c r="L765" s="16">
        <v>3.5391760000000001E-2</v>
      </c>
      <c r="M765" s="16">
        <v>68.626823999999999</v>
      </c>
      <c r="N765" s="16">
        <v>68.50515</v>
      </c>
      <c r="O765" s="16">
        <v>0</v>
      </c>
      <c r="P765" s="16">
        <v>0</v>
      </c>
      <c r="Q765" s="16">
        <v>0.121674</v>
      </c>
      <c r="R765" s="16">
        <v>73.693795011000006</v>
      </c>
      <c r="S765" s="16">
        <v>44.697121039999999</v>
      </c>
      <c r="T765" s="16">
        <v>0.80914174999999999</v>
      </c>
      <c r="U765" s="16">
        <v>6.7194303899999994</v>
      </c>
      <c r="V765" s="16">
        <v>0</v>
      </c>
      <c r="W765" s="16">
        <v>0</v>
      </c>
      <c r="X765" s="16">
        <v>10.399453529999999</v>
      </c>
      <c r="Y765" s="16">
        <v>5.4047585599999994</v>
      </c>
      <c r="Z765" s="16">
        <v>0.35801635999999998</v>
      </c>
      <c r="AA765" s="16">
        <v>68.387921629999994</v>
      </c>
      <c r="AB765" s="16">
        <v>5.3058733809999996</v>
      </c>
      <c r="AC765" s="16">
        <v>0</v>
      </c>
      <c r="AD765" s="16">
        <v>0</v>
      </c>
      <c r="AE765" s="16">
        <v>0</v>
      </c>
      <c r="AF765" s="16">
        <v>0</v>
      </c>
      <c r="AG765" s="16">
        <v>6.4192939299999994</v>
      </c>
      <c r="AH765" s="16">
        <v>6.4192939299999994</v>
      </c>
      <c r="AI765" s="16">
        <v>0</v>
      </c>
      <c r="AJ765" s="16">
        <v>0</v>
      </c>
      <c r="AK765" s="16">
        <v>6.4192939299999994</v>
      </c>
      <c r="AL765" s="16">
        <v>3.7197992400000004</v>
      </c>
      <c r="AM765" s="16">
        <v>3.7197992400000004</v>
      </c>
      <c r="AN765" s="16">
        <v>0</v>
      </c>
      <c r="AO765" s="16">
        <v>0</v>
      </c>
      <c r="AP765" s="16">
        <v>1.0270870400000001</v>
      </c>
      <c r="AQ765" s="16">
        <v>1.0270870400000001</v>
      </c>
      <c r="AR765" s="16">
        <v>0</v>
      </c>
      <c r="AS765" s="16">
        <v>0</v>
      </c>
      <c r="AT765" s="16">
        <v>4.74688628</v>
      </c>
      <c r="AU765" s="16">
        <v>6.9782810310000007</v>
      </c>
      <c r="AV765" s="16">
        <v>8.30677646</v>
      </c>
      <c r="AW765" s="16">
        <v>15.285057491</v>
      </c>
      <c r="AX765" s="16">
        <v>6.4090162800000003</v>
      </c>
      <c r="AY765" s="16">
        <v>0</v>
      </c>
      <c r="AZ765" s="16">
        <v>8.8760412110000004</v>
      </c>
    </row>
    <row r="766" spans="2:52" x14ac:dyDescent="0.25">
      <c r="B766" s="15" t="s">
        <v>168</v>
      </c>
      <c r="C766" s="16">
        <v>0</v>
      </c>
      <c r="D766" s="16">
        <v>0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v>0</v>
      </c>
      <c r="P766" s="16">
        <v>0</v>
      </c>
      <c r="Q766" s="16">
        <v>0</v>
      </c>
      <c r="R766" s="16">
        <v>0</v>
      </c>
      <c r="S766" s="16">
        <v>0</v>
      </c>
      <c r="T766" s="16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0</v>
      </c>
      <c r="Z766" s="16">
        <v>0</v>
      </c>
      <c r="AA766" s="16">
        <v>0</v>
      </c>
      <c r="AB766" s="16">
        <v>0</v>
      </c>
      <c r="AC766" s="16">
        <v>0</v>
      </c>
      <c r="AD766" s="16">
        <v>0</v>
      </c>
      <c r="AE766" s="16">
        <v>0</v>
      </c>
      <c r="AF766" s="16">
        <v>0</v>
      </c>
      <c r="AG766" s="16">
        <v>0</v>
      </c>
      <c r="AH766" s="16">
        <v>0</v>
      </c>
      <c r="AI766" s="16">
        <v>0</v>
      </c>
      <c r="AJ766" s="16">
        <v>0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16">
        <v>0</v>
      </c>
      <c r="AR766" s="16">
        <v>0</v>
      </c>
      <c r="AS766" s="16">
        <v>0</v>
      </c>
      <c r="AT766" s="16">
        <v>0</v>
      </c>
      <c r="AU766" s="16">
        <v>0</v>
      </c>
      <c r="AV766" s="16">
        <v>0</v>
      </c>
      <c r="AW766" s="16">
        <v>0</v>
      </c>
      <c r="AX766" s="16">
        <v>0</v>
      </c>
      <c r="AY766" s="16">
        <v>0</v>
      </c>
      <c r="AZ766" s="16">
        <v>0</v>
      </c>
    </row>
    <row r="767" spans="2:52" x14ac:dyDescent="0.25">
      <c r="B767" s="15" t="s">
        <v>535</v>
      </c>
      <c r="C767" s="16">
        <v>12.08320953</v>
      </c>
      <c r="D767" s="16">
        <v>5.0065491399999997</v>
      </c>
      <c r="E767" s="16">
        <v>2.56601956</v>
      </c>
      <c r="F767" s="16">
        <v>2.12800827</v>
      </c>
      <c r="G767" s="16">
        <v>0.31252131</v>
      </c>
      <c r="H767" s="16">
        <v>7.0766603899999998</v>
      </c>
      <c r="I767" s="16">
        <v>1.0188735200000001</v>
      </c>
      <c r="J767" s="16">
        <v>0.43022326999999999</v>
      </c>
      <c r="K767" s="16">
        <v>5.1494626700000001</v>
      </c>
      <c r="L767" s="16">
        <v>0.47810092999999998</v>
      </c>
      <c r="M767" s="16">
        <v>73.117163489999996</v>
      </c>
      <c r="N767" s="16">
        <v>73.117163489999996</v>
      </c>
      <c r="O767" s="16">
        <v>0</v>
      </c>
      <c r="P767" s="16">
        <v>0</v>
      </c>
      <c r="Q767" s="16">
        <v>0</v>
      </c>
      <c r="R767" s="16">
        <v>85.200373020000001</v>
      </c>
      <c r="S767" s="16">
        <v>57.507171740000004</v>
      </c>
      <c r="T767" s="16">
        <v>0.85089078000000007</v>
      </c>
      <c r="U767" s="16">
        <v>9.0861880399999997</v>
      </c>
      <c r="V767" s="16">
        <v>0</v>
      </c>
      <c r="W767" s="16">
        <v>0</v>
      </c>
      <c r="X767" s="16">
        <v>2.4672182500000002</v>
      </c>
      <c r="Y767" s="16">
        <v>12.24800808</v>
      </c>
      <c r="Z767" s="16">
        <v>0</v>
      </c>
      <c r="AA767" s="16">
        <v>82.159476890000008</v>
      </c>
      <c r="AB767" s="16">
        <v>3.0408961299999997</v>
      </c>
      <c r="AC767" s="16">
        <v>0</v>
      </c>
      <c r="AD767" s="16">
        <v>0</v>
      </c>
      <c r="AE767" s="16">
        <v>0</v>
      </c>
      <c r="AF767" s="16">
        <v>0</v>
      </c>
      <c r="AG767" s="16">
        <v>0</v>
      </c>
      <c r="AH767" s="16">
        <v>0</v>
      </c>
      <c r="AI767" s="16">
        <v>0</v>
      </c>
      <c r="AJ767" s="16">
        <v>0</v>
      </c>
      <c r="AK767" s="16">
        <v>0</v>
      </c>
      <c r="AL767" s="16">
        <v>9.8423627100000015</v>
      </c>
      <c r="AM767" s="16">
        <v>9.8423627100000015</v>
      </c>
      <c r="AN767" s="16">
        <v>0</v>
      </c>
      <c r="AO767" s="16">
        <v>0</v>
      </c>
      <c r="AP767" s="16">
        <v>2.0081237399999998</v>
      </c>
      <c r="AQ767" s="16">
        <v>2.0081237399999998</v>
      </c>
      <c r="AR767" s="16">
        <v>0</v>
      </c>
      <c r="AS767" s="16">
        <v>0</v>
      </c>
      <c r="AT767" s="16">
        <v>11.850486450000002</v>
      </c>
      <c r="AU767" s="16">
        <v>-8.8095903199999999</v>
      </c>
      <c r="AV767" s="16">
        <v>58.293157819999998</v>
      </c>
      <c r="AW767" s="16">
        <v>49.483567499999999</v>
      </c>
      <c r="AX767" s="16">
        <v>2.9437830000000002E-2</v>
      </c>
      <c r="AY767" s="16">
        <v>0</v>
      </c>
      <c r="AZ767" s="16">
        <v>49.45412967</v>
      </c>
    </row>
    <row r="768" spans="2:52" x14ac:dyDescent="0.25">
      <c r="B768" s="15" t="s">
        <v>536</v>
      </c>
      <c r="C768" s="16">
        <v>38.793929165999991</v>
      </c>
      <c r="D768" s="16">
        <v>18.457864795999999</v>
      </c>
      <c r="E768" s="16">
        <v>5.9504279159999989</v>
      </c>
      <c r="F768" s="16">
        <v>11.49036751</v>
      </c>
      <c r="G768" s="16">
        <v>1.01706937</v>
      </c>
      <c r="H768" s="16">
        <v>20.336064369999999</v>
      </c>
      <c r="I768" s="16">
        <v>5.8123758899999993</v>
      </c>
      <c r="J768" s="16">
        <v>2.6841374199999999</v>
      </c>
      <c r="K768" s="16">
        <v>9.4598159299999995</v>
      </c>
      <c r="L768" s="16">
        <v>2.3797351300000003</v>
      </c>
      <c r="M768" s="16">
        <v>106.16208109</v>
      </c>
      <c r="N768" s="16">
        <v>106.07950200000001</v>
      </c>
      <c r="O768" s="16">
        <v>8.2579089999999994E-2</v>
      </c>
      <c r="P768" s="16">
        <v>0</v>
      </c>
      <c r="Q768" s="16">
        <v>0</v>
      </c>
      <c r="R768" s="16">
        <v>144.95601025599998</v>
      </c>
      <c r="S768" s="16">
        <v>63.967464419999999</v>
      </c>
      <c r="T768" s="16">
        <v>1.7710424</v>
      </c>
      <c r="U768" s="16">
        <v>10.13591486</v>
      </c>
      <c r="V768" s="16">
        <v>0</v>
      </c>
      <c r="W768" s="16">
        <v>0</v>
      </c>
      <c r="X768" s="16">
        <v>3.86679941</v>
      </c>
      <c r="Y768" s="16">
        <v>27.377586409999999</v>
      </c>
      <c r="Z768" s="16">
        <v>2.5666247100000001</v>
      </c>
      <c r="AA768" s="16">
        <v>109.68543220999999</v>
      </c>
      <c r="AB768" s="16">
        <v>35.270578045999997</v>
      </c>
      <c r="AC768" s="16">
        <v>0</v>
      </c>
      <c r="AD768" s="16">
        <v>0</v>
      </c>
      <c r="AE768" s="16">
        <v>0</v>
      </c>
      <c r="AF768" s="16">
        <v>0</v>
      </c>
      <c r="AG768" s="16">
        <v>0</v>
      </c>
      <c r="AH768" s="16">
        <v>0</v>
      </c>
      <c r="AI768" s="16">
        <v>0</v>
      </c>
      <c r="AJ768" s="16">
        <v>0</v>
      </c>
      <c r="AK768" s="16">
        <v>0</v>
      </c>
      <c r="AL768" s="16">
        <v>4.86599439</v>
      </c>
      <c r="AM768" s="16">
        <v>4.86599439</v>
      </c>
      <c r="AN768" s="16">
        <v>0</v>
      </c>
      <c r="AO768" s="16">
        <v>0</v>
      </c>
      <c r="AP768" s="16">
        <v>4.31578412</v>
      </c>
      <c r="AQ768" s="16">
        <v>4.31578412</v>
      </c>
      <c r="AR768" s="16">
        <v>0</v>
      </c>
      <c r="AS768" s="16">
        <v>0</v>
      </c>
      <c r="AT768" s="16">
        <v>9.1817785099999991</v>
      </c>
      <c r="AU768" s="16">
        <v>26.088799536000003</v>
      </c>
      <c r="AV768" s="16">
        <v>36.240476829999999</v>
      </c>
      <c r="AW768" s="16">
        <v>62.329276366000002</v>
      </c>
      <c r="AX768" s="16">
        <v>18.382341660000002</v>
      </c>
      <c r="AY768" s="16">
        <v>6.7213130899999998</v>
      </c>
      <c r="AZ768" s="16">
        <v>37.225621615999998</v>
      </c>
    </row>
    <row r="769" spans="2:52" x14ac:dyDescent="0.25">
      <c r="B769" s="15" t="s">
        <v>537</v>
      </c>
      <c r="C769" s="16">
        <v>0</v>
      </c>
      <c r="D769" s="16">
        <v>0</v>
      </c>
      <c r="E769" s="16">
        <v>0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16">
        <v>0</v>
      </c>
      <c r="T769" s="16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0</v>
      </c>
      <c r="Z769" s="16">
        <v>0</v>
      </c>
      <c r="AA769" s="16">
        <v>0</v>
      </c>
      <c r="AB769" s="16">
        <v>0</v>
      </c>
      <c r="AC769" s="16">
        <v>0</v>
      </c>
      <c r="AD769" s="16">
        <v>0</v>
      </c>
      <c r="AE769" s="16">
        <v>0</v>
      </c>
      <c r="AF769" s="16">
        <v>0</v>
      </c>
      <c r="AG769" s="16">
        <v>0</v>
      </c>
      <c r="AH769" s="16">
        <v>0</v>
      </c>
      <c r="AI769" s="16">
        <v>0</v>
      </c>
      <c r="AJ769" s="16">
        <v>0</v>
      </c>
      <c r="AK769" s="16">
        <v>0</v>
      </c>
      <c r="AL769" s="16">
        <v>0</v>
      </c>
      <c r="AM769" s="16">
        <v>0</v>
      </c>
      <c r="AN769" s="16">
        <v>0</v>
      </c>
      <c r="AO769" s="16">
        <v>0</v>
      </c>
      <c r="AP769" s="16">
        <v>0</v>
      </c>
      <c r="AQ769" s="16">
        <v>0</v>
      </c>
      <c r="AR769" s="16">
        <v>0</v>
      </c>
      <c r="AS769" s="16">
        <v>0</v>
      </c>
      <c r="AT769" s="16">
        <v>0</v>
      </c>
      <c r="AU769" s="16">
        <v>0</v>
      </c>
      <c r="AV769" s="16">
        <v>0</v>
      </c>
      <c r="AW769" s="16">
        <v>0</v>
      </c>
      <c r="AX769" s="16">
        <v>0</v>
      </c>
      <c r="AY769" s="16">
        <v>0</v>
      </c>
      <c r="AZ769" s="16">
        <v>0</v>
      </c>
    </row>
    <row r="770" spans="2:52" x14ac:dyDescent="0.25">
      <c r="B770" s="15" t="s">
        <v>538</v>
      </c>
      <c r="C770" s="16">
        <v>6.2988732369999996</v>
      </c>
      <c r="D770" s="16">
        <v>3.029981077</v>
      </c>
      <c r="E770" s="16">
        <v>1.731109507</v>
      </c>
      <c r="F770" s="16">
        <v>0.77646545999999994</v>
      </c>
      <c r="G770" s="16">
        <v>0.52240611000000003</v>
      </c>
      <c r="H770" s="16">
        <v>3.26889216</v>
      </c>
      <c r="I770" s="16">
        <v>0.6678268100000001</v>
      </c>
      <c r="J770" s="16">
        <v>0.76337175000000002</v>
      </c>
      <c r="K770" s="16">
        <v>1.08049368</v>
      </c>
      <c r="L770" s="16">
        <v>0.75719991999999992</v>
      </c>
      <c r="M770" s="16">
        <v>102.90420115000001</v>
      </c>
      <c r="N770" s="16">
        <v>102.700354</v>
      </c>
      <c r="O770" s="16">
        <v>0.20384715</v>
      </c>
      <c r="P770" s="16">
        <v>0</v>
      </c>
      <c r="Q770" s="16">
        <v>0</v>
      </c>
      <c r="R770" s="16">
        <v>109.20307438700002</v>
      </c>
      <c r="S770" s="16">
        <v>47.943379840000006</v>
      </c>
      <c r="T770" s="16">
        <v>4.3329966600000001</v>
      </c>
      <c r="U770" s="16">
        <v>15.609937449999999</v>
      </c>
      <c r="V770" s="16">
        <v>7.9050999999999996E-2</v>
      </c>
      <c r="W770" s="16">
        <v>2.376128</v>
      </c>
      <c r="X770" s="16">
        <v>9.6084318</v>
      </c>
      <c r="Y770" s="16">
        <v>15.89301729</v>
      </c>
      <c r="Z770" s="16">
        <v>0</v>
      </c>
      <c r="AA770" s="16">
        <v>95.842942039999997</v>
      </c>
      <c r="AB770" s="16">
        <v>13.360132347</v>
      </c>
      <c r="AC770" s="16">
        <v>10.483757460000001</v>
      </c>
      <c r="AD770" s="16">
        <v>0</v>
      </c>
      <c r="AE770" s="16">
        <v>0</v>
      </c>
      <c r="AF770" s="16">
        <v>10.483757460000001</v>
      </c>
      <c r="AG770" s="16">
        <v>0</v>
      </c>
      <c r="AH770" s="16">
        <v>0</v>
      </c>
      <c r="AI770" s="16">
        <v>0</v>
      </c>
      <c r="AJ770" s="16">
        <v>0</v>
      </c>
      <c r="AK770" s="16">
        <v>10.483757460000001</v>
      </c>
      <c r="AL770" s="16">
        <v>17.244563299999999</v>
      </c>
      <c r="AM770" s="16">
        <v>17.244563299999999</v>
      </c>
      <c r="AN770" s="16">
        <v>0</v>
      </c>
      <c r="AO770" s="16">
        <v>0</v>
      </c>
      <c r="AP770" s="16">
        <v>0</v>
      </c>
      <c r="AQ770" s="16">
        <v>0</v>
      </c>
      <c r="AR770" s="16">
        <v>0</v>
      </c>
      <c r="AS770" s="16">
        <v>0</v>
      </c>
      <c r="AT770" s="16">
        <v>17.244563299999999</v>
      </c>
      <c r="AU770" s="16">
        <v>6.5993265069999998</v>
      </c>
      <c r="AV770" s="16">
        <v>41.661065380000004</v>
      </c>
      <c r="AW770" s="16">
        <v>48.260391887000004</v>
      </c>
      <c r="AX770" s="16">
        <v>25.20782522</v>
      </c>
      <c r="AY770" s="16">
        <v>0</v>
      </c>
      <c r="AZ770" s="16">
        <v>23.052566667000001</v>
      </c>
    </row>
    <row r="771" spans="2:52" x14ac:dyDescent="0.25">
      <c r="B771" s="15" t="s">
        <v>539</v>
      </c>
      <c r="C771" s="16">
        <v>2.6966582260000003</v>
      </c>
      <c r="D771" s="16">
        <v>0.78043945600000009</v>
      </c>
      <c r="E771" s="16">
        <v>0.38275998600000005</v>
      </c>
      <c r="F771" s="16">
        <v>0.19949704999999998</v>
      </c>
      <c r="G771" s="16">
        <v>0.19818242000000003</v>
      </c>
      <c r="H771" s="16">
        <v>1.91621877</v>
      </c>
      <c r="I771" s="16">
        <v>0.29012944000000002</v>
      </c>
      <c r="J771" s="16">
        <v>1.48956007</v>
      </c>
      <c r="K771" s="16">
        <v>0</v>
      </c>
      <c r="L771" s="16">
        <v>0.13652926000000001</v>
      </c>
      <c r="M771" s="16">
        <v>60.132539999999999</v>
      </c>
      <c r="N771" s="16">
        <v>60.132539999999999</v>
      </c>
      <c r="O771" s="16">
        <v>0</v>
      </c>
      <c r="P771" s="16">
        <v>0</v>
      </c>
      <c r="Q771" s="16">
        <v>0</v>
      </c>
      <c r="R771" s="16">
        <v>62.829198226000003</v>
      </c>
      <c r="S771" s="16">
        <v>38.192478659999999</v>
      </c>
      <c r="T771" s="16">
        <v>0.155</v>
      </c>
      <c r="U771" s="16">
        <v>3.7324587899999999</v>
      </c>
      <c r="V771" s="16">
        <v>0</v>
      </c>
      <c r="W771" s="16">
        <v>0</v>
      </c>
      <c r="X771" s="16">
        <v>4.9684417300000003</v>
      </c>
      <c r="Y771" s="16">
        <v>4.0564530599999999</v>
      </c>
      <c r="Z771" s="16">
        <v>0</v>
      </c>
      <c r="AA771" s="16">
        <v>51.104832239999993</v>
      </c>
      <c r="AB771" s="16">
        <v>11.724365985999999</v>
      </c>
      <c r="AC771" s="16">
        <v>0</v>
      </c>
      <c r="AD771" s="16">
        <v>0</v>
      </c>
      <c r="AE771" s="16">
        <v>0</v>
      </c>
      <c r="AF771" s="16">
        <v>0</v>
      </c>
      <c r="AG771" s="16">
        <v>0</v>
      </c>
      <c r="AH771" s="16">
        <v>0</v>
      </c>
      <c r="AI771" s="16">
        <v>0</v>
      </c>
      <c r="AJ771" s="16">
        <v>0</v>
      </c>
      <c r="AK771" s="16">
        <v>0</v>
      </c>
      <c r="AL771" s="16">
        <v>2.3124431599999999</v>
      </c>
      <c r="AM771" s="16">
        <v>2.3124431599999999</v>
      </c>
      <c r="AN771" s="16">
        <v>0</v>
      </c>
      <c r="AO771" s="16">
        <v>0</v>
      </c>
      <c r="AP771" s="16">
        <v>0</v>
      </c>
      <c r="AQ771" s="16">
        <v>0</v>
      </c>
      <c r="AR771" s="16">
        <v>0</v>
      </c>
      <c r="AS771" s="16">
        <v>0</v>
      </c>
      <c r="AT771" s="16">
        <v>2.3124431599999999</v>
      </c>
      <c r="AU771" s="16">
        <v>9.4119228259999996</v>
      </c>
      <c r="AV771" s="16">
        <v>24.767495719999999</v>
      </c>
      <c r="AW771" s="16">
        <v>34.179418546000001</v>
      </c>
      <c r="AX771" s="16">
        <v>3.6905130000000002</v>
      </c>
      <c r="AY771" s="16">
        <v>0</v>
      </c>
      <c r="AZ771" s="16">
        <v>30.488905546000002</v>
      </c>
    </row>
    <row r="772" spans="2:52" x14ac:dyDescent="0.25">
      <c r="B772" s="15" t="s">
        <v>540</v>
      </c>
      <c r="C772" s="16">
        <v>3.700204292</v>
      </c>
      <c r="D772" s="16">
        <v>1.7905473219999999</v>
      </c>
      <c r="E772" s="16">
        <v>0.92879582199999988</v>
      </c>
      <c r="F772" s="16">
        <v>0.67325968999999997</v>
      </c>
      <c r="G772" s="16">
        <v>0.18849181000000001</v>
      </c>
      <c r="H772" s="16">
        <v>1.9096569699999999</v>
      </c>
      <c r="I772" s="16">
        <v>0.30277603000000003</v>
      </c>
      <c r="J772" s="16">
        <v>0.17940078000000001</v>
      </c>
      <c r="K772" s="16">
        <v>1.066265</v>
      </c>
      <c r="L772" s="16">
        <v>0.36121515999999998</v>
      </c>
      <c r="M772" s="16">
        <v>55.521657619999999</v>
      </c>
      <c r="N772" s="16">
        <v>55.400421000000001</v>
      </c>
      <c r="O772" s="16">
        <v>0.12123661999999999</v>
      </c>
      <c r="P772" s="16">
        <v>0</v>
      </c>
      <c r="Q772" s="16">
        <v>0</v>
      </c>
      <c r="R772" s="16">
        <v>59.221861912000001</v>
      </c>
      <c r="S772" s="16">
        <v>24.89600497</v>
      </c>
      <c r="T772" s="16">
        <v>0.22577817999999999</v>
      </c>
      <c r="U772" s="16">
        <v>4.6997211999999999</v>
      </c>
      <c r="V772" s="16">
        <v>0</v>
      </c>
      <c r="W772" s="16">
        <v>0</v>
      </c>
      <c r="X772" s="16">
        <v>3.4893077799999999</v>
      </c>
      <c r="Y772" s="16">
        <v>3.4696765200000002</v>
      </c>
      <c r="Z772" s="16">
        <v>0</v>
      </c>
      <c r="AA772" s="16">
        <v>36.780488649999995</v>
      </c>
      <c r="AB772" s="16">
        <v>22.441373261999999</v>
      </c>
      <c r="AC772" s="16">
        <v>0</v>
      </c>
      <c r="AD772" s="16">
        <v>0</v>
      </c>
      <c r="AE772" s="16">
        <v>0</v>
      </c>
      <c r="AF772" s="16">
        <v>0</v>
      </c>
      <c r="AG772" s="16">
        <v>0</v>
      </c>
      <c r="AH772" s="16">
        <v>0</v>
      </c>
      <c r="AI772" s="16">
        <v>0</v>
      </c>
      <c r="AJ772" s="16">
        <v>0</v>
      </c>
      <c r="AK772" s="16">
        <v>0</v>
      </c>
      <c r="AL772" s="16">
        <v>6.3787356299999995</v>
      </c>
      <c r="AM772" s="16">
        <v>6.3787356299999995</v>
      </c>
      <c r="AN772" s="16">
        <v>0</v>
      </c>
      <c r="AO772" s="16">
        <v>0</v>
      </c>
      <c r="AP772" s="16">
        <v>0</v>
      </c>
      <c r="AQ772" s="16">
        <v>0</v>
      </c>
      <c r="AR772" s="16">
        <v>0</v>
      </c>
      <c r="AS772" s="16">
        <v>0</v>
      </c>
      <c r="AT772" s="16">
        <v>6.3787356299999995</v>
      </c>
      <c r="AU772" s="16">
        <v>16.062637631999998</v>
      </c>
      <c r="AV772" s="16">
        <v>58.885132990000002</v>
      </c>
      <c r="AW772" s="16">
        <v>74.947770621999993</v>
      </c>
      <c r="AX772" s="16">
        <v>11.72087198</v>
      </c>
      <c r="AY772" s="16">
        <v>0</v>
      </c>
      <c r="AZ772" s="16">
        <v>63.226898641999995</v>
      </c>
    </row>
    <row r="773" spans="2:52" x14ac:dyDescent="0.25">
      <c r="B773" s="15" t="s">
        <v>330</v>
      </c>
      <c r="C773" s="16">
        <v>5.6912424049999997</v>
      </c>
      <c r="D773" s="16">
        <v>2.5710320049999997</v>
      </c>
      <c r="E773" s="16">
        <v>1.133225895</v>
      </c>
      <c r="F773" s="16">
        <v>1.0954228799999999</v>
      </c>
      <c r="G773" s="16">
        <v>0.34238322999999998</v>
      </c>
      <c r="H773" s="16">
        <v>3.1202103999999999</v>
      </c>
      <c r="I773" s="16">
        <v>0.77242023999999998</v>
      </c>
      <c r="J773" s="16">
        <v>0.26059685999999999</v>
      </c>
      <c r="K773" s="16">
        <v>1.9737664099999999</v>
      </c>
      <c r="L773" s="16">
        <v>0.11342689</v>
      </c>
      <c r="M773" s="16">
        <v>57.819648000000001</v>
      </c>
      <c r="N773" s="16">
        <v>57.819648000000001</v>
      </c>
      <c r="O773" s="16">
        <v>0</v>
      </c>
      <c r="P773" s="16">
        <v>0</v>
      </c>
      <c r="Q773" s="16">
        <v>0</v>
      </c>
      <c r="R773" s="16">
        <v>63.510890404999998</v>
      </c>
      <c r="S773" s="16">
        <v>36.872326200000003</v>
      </c>
      <c r="T773" s="16">
        <v>0.57240100000000005</v>
      </c>
      <c r="U773" s="16">
        <v>3.4796157799999996</v>
      </c>
      <c r="V773" s="16">
        <v>0.11000639999999999</v>
      </c>
      <c r="W773" s="16">
        <v>0</v>
      </c>
      <c r="X773" s="16">
        <v>1.1726868899999998</v>
      </c>
      <c r="Y773" s="16">
        <v>7.0196566900000006</v>
      </c>
      <c r="Z773" s="16">
        <v>0</v>
      </c>
      <c r="AA773" s="16">
        <v>49.226692960000001</v>
      </c>
      <c r="AB773" s="16">
        <v>14.284197445</v>
      </c>
      <c r="AC773" s="16">
        <v>0</v>
      </c>
      <c r="AD773" s="16">
        <v>0</v>
      </c>
      <c r="AE773" s="16">
        <v>0</v>
      </c>
      <c r="AF773" s="16">
        <v>0</v>
      </c>
      <c r="AG773" s="16">
        <v>0</v>
      </c>
      <c r="AH773" s="16">
        <v>0</v>
      </c>
      <c r="AI773" s="16">
        <v>0</v>
      </c>
      <c r="AJ773" s="16">
        <v>0</v>
      </c>
      <c r="AK773" s="16">
        <v>0</v>
      </c>
      <c r="AL773" s="16">
        <v>6.8970716400000001</v>
      </c>
      <c r="AM773" s="16">
        <v>6.8970716400000001</v>
      </c>
      <c r="AN773" s="16">
        <v>0</v>
      </c>
      <c r="AO773" s="16">
        <v>0</v>
      </c>
      <c r="AP773" s="16">
        <v>0</v>
      </c>
      <c r="AQ773" s="16">
        <v>0</v>
      </c>
      <c r="AR773" s="16">
        <v>0</v>
      </c>
      <c r="AS773" s="16">
        <v>0</v>
      </c>
      <c r="AT773" s="16">
        <v>6.8970716400000001</v>
      </c>
      <c r="AU773" s="16">
        <v>7.387125805000001</v>
      </c>
      <c r="AV773" s="16">
        <v>7.9737163000000004</v>
      </c>
      <c r="AW773" s="16">
        <v>15.360842105</v>
      </c>
      <c r="AX773" s="16">
        <v>0</v>
      </c>
      <c r="AY773" s="16">
        <v>0</v>
      </c>
      <c r="AZ773" s="16">
        <v>15.360842105</v>
      </c>
    </row>
    <row r="774" spans="2:52" x14ac:dyDescent="0.25">
      <c r="B774" s="15" t="s">
        <v>541</v>
      </c>
      <c r="C774" s="16">
        <v>11.819022118000001</v>
      </c>
      <c r="D774" s="16">
        <v>7.497521668000001</v>
      </c>
      <c r="E774" s="16">
        <v>2.3693413379999999</v>
      </c>
      <c r="F774" s="16">
        <v>4.47448113</v>
      </c>
      <c r="G774" s="16">
        <v>0.65369919999999992</v>
      </c>
      <c r="H774" s="16">
        <v>4.3215004500000003</v>
      </c>
      <c r="I774" s="16">
        <v>1.0518849800000001</v>
      </c>
      <c r="J774" s="16">
        <v>0.86041000000000001</v>
      </c>
      <c r="K774" s="16">
        <v>1.7580527500000001</v>
      </c>
      <c r="L774" s="16">
        <v>0.65115272000000013</v>
      </c>
      <c r="M774" s="16">
        <v>99.97416638</v>
      </c>
      <c r="N774" s="16">
        <v>99.538079999999994</v>
      </c>
      <c r="O774" s="16">
        <v>0.43608638</v>
      </c>
      <c r="P774" s="16">
        <v>0</v>
      </c>
      <c r="Q774" s="16">
        <v>0</v>
      </c>
      <c r="R774" s="16">
        <v>111.79318849799999</v>
      </c>
      <c r="S774" s="16">
        <v>50.525489319999998</v>
      </c>
      <c r="T774" s="16">
        <v>1.9448950699999998</v>
      </c>
      <c r="U774" s="16">
        <v>12.608039359999999</v>
      </c>
      <c r="V774" s="16">
        <v>0</v>
      </c>
      <c r="W774" s="16">
        <v>1.7906220800000001</v>
      </c>
      <c r="X774" s="16">
        <v>5.5558035300000004</v>
      </c>
      <c r="Y774" s="16">
        <v>10.627423480000001</v>
      </c>
      <c r="Z774" s="16">
        <v>0.13474900000000001</v>
      </c>
      <c r="AA774" s="16">
        <v>83.18702184</v>
      </c>
      <c r="AB774" s="16">
        <v>28.606166657999999</v>
      </c>
      <c r="AC774" s="16">
        <v>0</v>
      </c>
      <c r="AD774" s="16">
        <v>0</v>
      </c>
      <c r="AE774" s="16">
        <v>0</v>
      </c>
      <c r="AF774" s="16">
        <v>0</v>
      </c>
      <c r="AG774" s="16">
        <v>0</v>
      </c>
      <c r="AH774" s="16">
        <v>0</v>
      </c>
      <c r="AI774" s="16">
        <v>0</v>
      </c>
      <c r="AJ774" s="16">
        <v>0</v>
      </c>
      <c r="AK774" s="16">
        <v>0</v>
      </c>
      <c r="AL774" s="16">
        <v>0.73188081999999999</v>
      </c>
      <c r="AM774" s="16">
        <v>0.73188081999999999</v>
      </c>
      <c r="AN774" s="16">
        <v>0</v>
      </c>
      <c r="AO774" s="16">
        <v>0</v>
      </c>
      <c r="AP774" s="16">
        <v>0.56347899999999995</v>
      </c>
      <c r="AQ774" s="16">
        <v>0.56347899999999995</v>
      </c>
      <c r="AR774" s="16">
        <v>0</v>
      </c>
      <c r="AS774" s="16">
        <v>0</v>
      </c>
      <c r="AT774" s="16">
        <v>1.2953598199999998</v>
      </c>
      <c r="AU774" s="16">
        <v>27.310806837999998</v>
      </c>
      <c r="AV774" s="16">
        <v>58.994955919999995</v>
      </c>
      <c r="AW774" s="16">
        <v>86.305762758</v>
      </c>
      <c r="AX774" s="16">
        <v>10.336340779999999</v>
      </c>
      <c r="AY774" s="16">
        <v>10.45637971</v>
      </c>
      <c r="AZ774" s="16">
        <v>65.513042267999992</v>
      </c>
    </row>
    <row r="775" spans="2:52" x14ac:dyDescent="0.25">
      <c r="B775" s="15" t="s">
        <v>542</v>
      </c>
      <c r="C775" s="16">
        <v>0</v>
      </c>
      <c r="D775" s="16">
        <v>0</v>
      </c>
      <c r="E775" s="16">
        <v>0</v>
      </c>
      <c r="F775" s="16">
        <v>0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0</v>
      </c>
      <c r="O775" s="16">
        <v>0</v>
      </c>
      <c r="P775" s="16">
        <v>0</v>
      </c>
      <c r="Q775" s="16">
        <v>0</v>
      </c>
      <c r="R775" s="16">
        <v>0</v>
      </c>
      <c r="S775" s="16">
        <v>0</v>
      </c>
      <c r="T775" s="16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0</v>
      </c>
      <c r="Z775" s="16">
        <v>0</v>
      </c>
      <c r="AA775" s="16">
        <v>0</v>
      </c>
      <c r="AB775" s="16">
        <v>0</v>
      </c>
      <c r="AC775" s="16">
        <v>0</v>
      </c>
      <c r="AD775" s="16">
        <v>0</v>
      </c>
      <c r="AE775" s="16">
        <v>0</v>
      </c>
      <c r="AF775" s="16">
        <v>0</v>
      </c>
      <c r="AG775" s="16">
        <v>0</v>
      </c>
      <c r="AH775" s="16">
        <v>0</v>
      </c>
      <c r="AI775" s="16">
        <v>0</v>
      </c>
      <c r="AJ775" s="16">
        <v>0</v>
      </c>
      <c r="AK775" s="16">
        <v>0</v>
      </c>
      <c r="AL775" s="16">
        <v>0</v>
      </c>
      <c r="AM775" s="16">
        <v>0</v>
      </c>
      <c r="AN775" s="16">
        <v>0</v>
      </c>
      <c r="AO775" s="16">
        <v>0</v>
      </c>
      <c r="AP775" s="16">
        <v>0</v>
      </c>
      <c r="AQ775" s="16">
        <v>0</v>
      </c>
      <c r="AR775" s="16">
        <v>0</v>
      </c>
      <c r="AS775" s="16">
        <v>0</v>
      </c>
      <c r="AT775" s="16">
        <v>0</v>
      </c>
      <c r="AU775" s="16">
        <v>0</v>
      </c>
      <c r="AV775" s="16">
        <v>0</v>
      </c>
      <c r="AW775" s="16">
        <v>0</v>
      </c>
      <c r="AX775" s="16">
        <v>0</v>
      </c>
      <c r="AY775" s="16">
        <v>0</v>
      </c>
      <c r="AZ775" s="16">
        <v>0</v>
      </c>
    </row>
    <row r="776" spans="2:52" x14ac:dyDescent="0.25">
      <c r="B776" s="15" t="s">
        <v>543</v>
      </c>
      <c r="C776" s="16">
        <v>10.020033929000002</v>
      </c>
      <c r="D776" s="16">
        <v>4.5748682089999999</v>
      </c>
      <c r="E776" s="16">
        <v>1.490956919</v>
      </c>
      <c r="F776" s="16">
        <v>2.3849734900000001</v>
      </c>
      <c r="G776" s="16">
        <v>0.69893780000000005</v>
      </c>
      <c r="H776" s="16">
        <v>5.4451657200000003</v>
      </c>
      <c r="I776" s="16">
        <v>0.56167151999999998</v>
      </c>
      <c r="J776" s="16">
        <v>0.58624471</v>
      </c>
      <c r="K776" s="16">
        <v>3.2812512599999999</v>
      </c>
      <c r="L776" s="16">
        <v>1.0159982299999999</v>
      </c>
      <c r="M776" s="16">
        <v>69.059263999999999</v>
      </c>
      <c r="N776" s="16">
        <v>69.059263999999999</v>
      </c>
      <c r="O776" s="16">
        <v>0</v>
      </c>
      <c r="P776" s="16">
        <v>0</v>
      </c>
      <c r="Q776" s="16">
        <v>0</v>
      </c>
      <c r="R776" s="16">
        <v>79.079297929000006</v>
      </c>
      <c r="S776" s="16">
        <v>41.124904610000002</v>
      </c>
      <c r="T776" s="16">
        <v>0.71035656000000003</v>
      </c>
      <c r="U776" s="16">
        <v>6.6718570999999995</v>
      </c>
      <c r="V776" s="16">
        <v>0</v>
      </c>
      <c r="W776" s="16">
        <v>0</v>
      </c>
      <c r="X776" s="16">
        <v>4.5884552899999997</v>
      </c>
      <c r="Y776" s="16">
        <v>7.6314421500000007</v>
      </c>
      <c r="Z776" s="16">
        <v>0</v>
      </c>
      <c r="AA776" s="16">
        <v>60.727015710000003</v>
      </c>
      <c r="AB776" s="16">
        <v>18.352282218999999</v>
      </c>
      <c r="AC776" s="16">
        <v>0</v>
      </c>
      <c r="AD776" s="16">
        <v>0</v>
      </c>
      <c r="AE776" s="16">
        <v>0</v>
      </c>
      <c r="AF776" s="16">
        <v>0</v>
      </c>
      <c r="AG776" s="16">
        <v>12.36199549</v>
      </c>
      <c r="AH776" s="16">
        <v>12.36199549</v>
      </c>
      <c r="AI776" s="16">
        <v>0</v>
      </c>
      <c r="AJ776" s="16">
        <v>0</v>
      </c>
      <c r="AK776" s="16">
        <v>12.36199549</v>
      </c>
      <c r="AL776" s="16">
        <v>15.589688390000001</v>
      </c>
      <c r="AM776" s="16">
        <v>15.589688390000001</v>
      </c>
      <c r="AN776" s="16">
        <v>0</v>
      </c>
      <c r="AO776" s="16">
        <v>0</v>
      </c>
      <c r="AP776" s="16">
        <v>5.2549075900000002</v>
      </c>
      <c r="AQ776" s="16">
        <v>5.2549075900000002</v>
      </c>
      <c r="AR776" s="16">
        <v>0</v>
      </c>
      <c r="AS776" s="16">
        <v>0</v>
      </c>
      <c r="AT776" s="16">
        <v>20.844595980000001</v>
      </c>
      <c r="AU776" s="16">
        <v>9.8696817289999998</v>
      </c>
      <c r="AV776" s="16">
        <v>8.5067778900000004</v>
      </c>
      <c r="AW776" s="16">
        <v>18.376459618999998</v>
      </c>
      <c r="AX776" s="16">
        <v>0</v>
      </c>
      <c r="AY776" s="16">
        <v>0</v>
      </c>
      <c r="AZ776" s="16">
        <v>18.376459618999998</v>
      </c>
    </row>
    <row r="777" spans="2:52" x14ac:dyDescent="0.25">
      <c r="B777" s="15" t="s">
        <v>544</v>
      </c>
      <c r="C777" s="16">
        <v>8.1760892700000003</v>
      </c>
      <c r="D777" s="16">
        <v>2.6407487400000003</v>
      </c>
      <c r="E777" s="16">
        <v>0.70918773999999996</v>
      </c>
      <c r="F777" s="16">
        <v>1.6525559999999999</v>
      </c>
      <c r="G777" s="16">
        <v>0.279005</v>
      </c>
      <c r="H777" s="16">
        <v>5.5353405299999991</v>
      </c>
      <c r="I777" s="16">
        <v>1.130044</v>
      </c>
      <c r="J777" s="16">
        <v>1.7630330000000001</v>
      </c>
      <c r="K777" s="16">
        <v>2.6422635299999997</v>
      </c>
      <c r="L777" s="16">
        <v>0</v>
      </c>
      <c r="M777" s="16">
        <v>105.504576</v>
      </c>
      <c r="N777" s="16">
        <v>105.504576</v>
      </c>
      <c r="O777" s="16">
        <v>0</v>
      </c>
      <c r="P777" s="16">
        <v>0</v>
      </c>
      <c r="Q777" s="16">
        <v>0</v>
      </c>
      <c r="R777" s="16">
        <v>113.68066526999999</v>
      </c>
      <c r="S777" s="16">
        <v>59.893424000000003</v>
      </c>
      <c r="T777" s="16">
        <v>0</v>
      </c>
      <c r="U777" s="16">
        <v>17.018205999999999</v>
      </c>
      <c r="V777" s="16">
        <v>0</v>
      </c>
      <c r="W777" s="16">
        <v>0</v>
      </c>
      <c r="X777" s="16">
        <v>5.6728969999999999</v>
      </c>
      <c r="Y777" s="16">
        <v>9.0873283300000001</v>
      </c>
      <c r="Z777" s="16">
        <v>0</v>
      </c>
      <c r="AA777" s="16">
        <v>91.67185533</v>
      </c>
      <c r="AB777" s="16">
        <v>22.008809940000003</v>
      </c>
      <c r="AC777" s="16">
        <v>0</v>
      </c>
      <c r="AD777" s="16">
        <v>0</v>
      </c>
      <c r="AE777" s="16">
        <v>0</v>
      </c>
      <c r="AF777" s="16">
        <v>0</v>
      </c>
      <c r="AG777" s="16">
        <v>0</v>
      </c>
      <c r="AH777" s="16">
        <v>0</v>
      </c>
      <c r="AI777" s="16">
        <v>0</v>
      </c>
      <c r="AJ777" s="16">
        <v>0</v>
      </c>
      <c r="AK777" s="16">
        <v>0</v>
      </c>
      <c r="AL777" s="16">
        <v>14.954739</v>
      </c>
      <c r="AM777" s="16">
        <v>14.954739</v>
      </c>
      <c r="AN777" s="16">
        <v>0</v>
      </c>
      <c r="AO777" s="16">
        <v>0</v>
      </c>
      <c r="AP777" s="16">
        <v>1.9656499999999999</v>
      </c>
      <c r="AQ777" s="16">
        <v>1.9656499999999999</v>
      </c>
      <c r="AR777" s="16">
        <v>0</v>
      </c>
      <c r="AS777" s="16">
        <v>0</v>
      </c>
      <c r="AT777" s="16">
        <v>16.920389</v>
      </c>
      <c r="AU777" s="16">
        <v>5.0884209400000007</v>
      </c>
      <c r="AV777" s="16">
        <v>36.484984240000003</v>
      </c>
      <c r="AW777" s="16">
        <v>41.573405180000002</v>
      </c>
      <c r="AX777" s="16">
        <v>12.375559300000001</v>
      </c>
      <c r="AY777" s="16">
        <v>0</v>
      </c>
      <c r="AZ777" s="16">
        <v>29.197845879999999</v>
      </c>
    </row>
    <row r="778" spans="2:52" x14ac:dyDescent="0.25">
      <c r="B778" s="24" t="s">
        <v>1582</v>
      </c>
      <c r="C778" s="25">
        <f t="shared" ref="C778:AZ778" si="61">SUM(C743:C777)</f>
        <v>268.68726146499995</v>
      </c>
      <c r="D778" s="25">
        <f t="shared" si="61"/>
        <v>111.45918982500001</v>
      </c>
      <c r="E778" s="25">
        <f t="shared" si="61"/>
        <v>45.504825024999995</v>
      </c>
      <c r="F778" s="25">
        <f t="shared" si="61"/>
        <v>51.964980959999998</v>
      </c>
      <c r="G778" s="25">
        <f t="shared" si="61"/>
        <v>13.989383839999999</v>
      </c>
      <c r="H778" s="25">
        <f t="shared" si="61"/>
        <v>157.22807164</v>
      </c>
      <c r="I778" s="25">
        <f t="shared" si="61"/>
        <v>26.830343940000006</v>
      </c>
      <c r="J778" s="25">
        <f t="shared" si="61"/>
        <v>23.353436110000004</v>
      </c>
      <c r="K778" s="25">
        <f t="shared" si="61"/>
        <v>80.417766780000008</v>
      </c>
      <c r="L778" s="25">
        <f t="shared" si="61"/>
        <v>26.626524809999992</v>
      </c>
      <c r="M778" s="25">
        <f t="shared" si="61"/>
        <v>2295.5518815799996</v>
      </c>
      <c r="N778" s="25">
        <f t="shared" si="61"/>
        <v>2272.0943484899994</v>
      </c>
      <c r="O778" s="25">
        <f t="shared" si="61"/>
        <v>1.81443084</v>
      </c>
      <c r="P778" s="25">
        <f t="shared" si="61"/>
        <v>5.7095698499999994</v>
      </c>
      <c r="Q778" s="25">
        <f t="shared" si="61"/>
        <v>15.933532399999999</v>
      </c>
      <c r="R778" s="25">
        <f t="shared" si="61"/>
        <v>2564.2391430449993</v>
      </c>
      <c r="S778" s="25">
        <f t="shared" si="61"/>
        <v>1321.5891586499999</v>
      </c>
      <c r="T778" s="25">
        <f t="shared" si="61"/>
        <v>34.983285489999993</v>
      </c>
      <c r="U778" s="25">
        <f t="shared" si="61"/>
        <v>246.43022497999993</v>
      </c>
      <c r="V778" s="25">
        <f t="shared" si="61"/>
        <v>0.39675519000000004</v>
      </c>
      <c r="W778" s="25">
        <f t="shared" si="61"/>
        <v>22.718420260000002</v>
      </c>
      <c r="X778" s="25">
        <f t="shared" si="61"/>
        <v>126.73985866000001</v>
      </c>
      <c r="Y778" s="25">
        <f t="shared" si="61"/>
        <v>310.25097854000001</v>
      </c>
      <c r="Z778" s="25">
        <f t="shared" si="61"/>
        <v>12.750778749999998</v>
      </c>
      <c r="AA778" s="25">
        <f t="shared" si="61"/>
        <v>2075.8594605200001</v>
      </c>
      <c r="AB778" s="25">
        <f t="shared" si="61"/>
        <v>488.37968252500002</v>
      </c>
      <c r="AC778" s="25">
        <f t="shared" si="61"/>
        <v>18.517802930000002</v>
      </c>
      <c r="AD778" s="25">
        <f t="shared" si="61"/>
        <v>8.0340454700000006</v>
      </c>
      <c r="AE778" s="25">
        <f t="shared" si="61"/>
        <v>0</v>
      </c>
      <c r="AF778" s="25">
        <f t="shared" si="61"/>
        <v>10.483757460000001</v>
      </c>
      <c r="AG778" s="25">
        <f t="shared" si="61"/>
        <v>84.826605839999999</v>
      </c>
      <c r="AH778" s="25">
        <f t="shared" si="61"/>
        <v>84.826605839999999</v>
      </c>
      <c r="AI778" s="25">
        <f t="shared" si="61"/>
        <v>0</v>
      </c>
      <c r="AJ778" s="25">
        <f t="shared" si="61"/>
        <v>5.9281660800000004</v>
      </c>
      <c r="AK778" s="25">
        <f t="shared" si="61"/>
        <v>109.27257485000001</v>
      </c>
      <c r="AL778" s="25">
        <f t="shared" si="61"/>
        <v>271.43090422</v>
      </c>
      <c r="AM778" s="25">
        <f t="shared" si="61"/>
        <v>271.43090422</v>
      </c>
      <c r="AN778" s="25">
        <f t="shared" si="61"/>
        <v>0</v>
      </c>
      <c r="AO778" s="25">
        <f t="shared" si="61"/>
        <v>0</v>
      </c>
      <c r="AP778" s="25">
        <f t="shared" si="61"/>
        <v>41.427036899999997</v>
      </c>
      <c r="AQ778" s="25">
        <f t="shared" si="61"/>
        <v>41.427036899999997</v>
      </c>
      <c r="AR778" s="25">
        <f t="shared" si="61"/>
        <v>0</v>
      </c>
      <c r="AS778" s="25">
        <f t="shared" si="61"/>
        <v>0</v>
      </c>
      <c r="AT778" s="25">
        <f t="shared" si="61"/>
        <v>312.85794111999996</v>
      </c>
      <c r="AU778" s="25">
        <f t="shared" si="61"/>
        <v>284.79431625499996</v>
      </c>
      <c r="AV778" s="25">
        <f t="shared" si="61"/>
        <v>886.68430965000005</v>
      </c>
      <c r="AW778" s="25">
        <f t="shared" si="61"/>
        <v>1171.4786259049999</v>
      </c>
      <c r="AX778" s="25">
        <f t="shared" si="61"/>
        <v>126.29936768</v>
      </c>
      <c r="AY778" s="25">
        <f t="shared" si="61"/>
        <v>188.58980371000001</v>
      </c>
      <c r="AZ778" s="25">
        <f t="shared" si="61"/>
        <v>856.58945451499994</v>
      </c>
    </row>
    <row r="779" spans="2:52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2:52" x14ac:dyDescent="0.25">
      <c r="B780" s="14" t="s">
        <v>477</v>
      </c>
    </row>
    <row r="781" spans="2:52" x14ac:dyDescent="0.25">
      <c r="B781" s="15" t="s">
        <v>545</v>
      </c>
      <c r="C781" s="16">
        <v>1.5294647349999999</v>
      </c>
      <c r="D781" s="16">
        <v>0.85136998499999994</v>
      </c>
      <c r="E781" s="16">
        <v>0.33819781500000001</v>
      </c>
      <c r="F781" s="16">
        <v>0.41769919</v>
      </c>
      <c r="G781" s="16">
        <v>9.5472979999999999E-2</v>
      </c>
      <c r="H781" s="16">
        <v>0.67809474999999997</v>
      </c>
      <c r="I781" s="16">
        <v>0.19015379000000002</v>
      </c>
      <c r="J781" s="16">
        <v>0.13486029999999999</v>
      </c>
      <c r="K781" s="16">
        <v>0</v>
      </c>
      <c r="L781" s="16">
        <v>0.35308065999999999</v>
      </c>
      <c r="M781" s="16">
        <v>35.600636000000002</v>
      </c>
      <c r="N781" s="16">
        <v>35.600636000000002</v>
      </c>
      <c r="O781" s="16">
        <v>0</v>
      </c>
      <c r="P781" s="16">
        <v>0</v>
      </c>
      <c r="Q781" s="16">
        <v>0</v>
      </c>
      <c r="R781" s="16">
        <v>37.130100734999999</v>
      </c>
      <c r="S781" s="16">
        <v>18.907628809999999</v>
      </c>
      <c r="T781" s="16">
        <v>0.1461885</v>
      </c>
      <c r="U781" s="16">
        <v>3.6956765099999997</v>
      </c>
      <c r="V781" s="16">
        <v>0</v>
      </c>
      <c r="W781" s="16">
        <v>0</v>
      </c>
      <c r="X781" s="16">
        <v>2.31416215</v>
      </c>
      <c r="Y781" s="16">
        <v>3.4495533599999999</v>
      </c>
      <c r="Z781" s="16">
        <v>1.37949616</v>
      </c>
      <c r="AA781" s="16">
        <v>29.892705489999997</v>
      </c>
      <c r="AB781" s="16">
        <v>7.2373952450000001</v>
      </c>
      <c r="AC781" s="16">
        <v>0</v>
      </c>
      <c r="AD781" s="16">
        <v>0</v>
      </c>
      <c r="AE781" s="16">
        <v>0</v>
      </c>
      <c r="AF781" s="16">
        <v>0</v>
      </c>
      <c r="AG781" s="16">
        <v>7.1834365199999999</v>
      </c>
      <c r="AH781" s="16">
        <v>7.1834365199999999</v>
      </c>
      <c r="AI781" s="16">
        <v>0</v>
      </c>
      <c r="AJ781" s="16">
        <v>0</v>
      </c>
      <c r="AK781" s="16">
        <v>7.1834365199999999</v>
      </c>
      <c r="AL781" s="16">
        <v>5.9915348099999992</v>
      </c>
      <c r="AM781" s="16">
        <v>5.9915348099999992</v>
      </c>
      <c r="AN781" s="16">
        <v>0</v>
      </c>
      <c r="AO781" s="16">
        <v>0</v>
      </c>
      <c r="AP781" s="16">
        <v>0</v>
      </c>
      <c r="AQ781" s="16">
        <v>0</v>
      </c>
      <c r="AR781" s="16">
        <v>0</v>
      </c>
      <c r="AS781" s="16">
        <v>0</v>
      </c>
      <c r="AT781" s="16">
        <v>5.9915348099999992</v>
      </c>
      <c r="AU781" s="16">
        <v>8.4292969549999999</v>
      </c>
      <c r="AV781" s="16">
        <v>9.725444679999999</v>
      </c>
      <c r="AW781" s="16">
        <v>18.154741635000001</v>
      </c>
      <c r="AX781" s="16">
        <v>12.420306</v>
      </c>
      <c r="AY781" s="16">
        <v>8.5057498000000002</v>
      </c>
      <c r="AZ781" s="16">
        <v>-2.7713141650000002</v>
      </c>
    </row>
    <row r="782" spans="2:52" x14ac:dyDescent="0.25">
      <c r="B782" s="15" t="s">
        <v>464</v>
      </c>
      <c r="C782" s="16">
        <v>1.4490672180000002</v>
      </c>
      <c r="D782" s="16">
        <v>0.66893665800000002</v>
      </c>
      <c r="E782" s="16">
        <v>0.25985187799999998</v>
      </c>
      <c r="F782" s="16">
        <v>0.29884650000000001</v>
      </c>
      <c r="G782" s="16">
        <v>0.11023827999999999</v>
      </c>
      <c r="H782" s="16">
        <v>0.78013056000000003</v>
      </c>
      <c r="I782" s="16">
        <v>0.35987425000000001</v>
      </c>
      <c r="J782" s="16">
        <v>0.237094</v>
      </c>
      <c r="K782" s="16">
        <v>0</v>
      </c>
      <c r="L782" s="16">
        <v>0.18316230999999999</v>
      </c>
      <c r="M782" s="16">
        <v>38.517426999999998</v>
      </c>
      <c r="N782" s="16">
        <v>38.517426999999998</v>
      </c>
      <c r="O782" s="16">
        <v>0</v>
      </c>
      <c r="P782" s="16">
        <v>0</v>
      </c>
      <c r="Q782" s="16">
        <v>0</v>
      </c>
      <c r="R782" s="16">
        <v>39.966494218000001</v>
      </c>
      <c r="S782" s="16">
        <v>25.811020329999998</v>
      </c>
      <c r="T782" s="16">
        <v>0.14368975</v>
      </c>
      <c r="U782" s="16">
        <v>4.4721609299999994</v>
      </c>
      <c r="V782" s="16">
        <v>0</v>
      </c>
      <c r="W782" s="16">
        <v>0</v>
      </c>
      <c r="X782" s="16">
        <v>1.55977644</v>
      </c>
      <c r="Y782" s="16">
        <v>4.3156454499999999</v>
      </c>
      <c r="Z782" s="16">
        <v>0</v>
      </c>
      <c r="AA782" s="16">
        <v>36.302292899999998</v>
      </c>
      <c r="AB782" s="16">
        <v>3.6642013179999999</v>
      </c>
      <c r="AC782" s="16">
        <v>0</v>
      </c>
      <c r="AD782" s="16">
        <v>0</v>
      </c>
      <c r="AE782" s="16">
        <v>0</v>
      </c>
      <c r="AF782" s="16">
        <v>0</v>
      </c>
      <c r="AG782" s="16">
        <v>2.8206060000000002</v>
      </c>
      <c r="AH782" s="16">
        <v>2.8206060000000002</v>
      </c>
      <c r="AI782" s="16">
        <v>0</v>
      </c>
      <c r="AJ782" s="16">
        <v>0</v>
      </c>
      <c r="AK782" s="16">
        <v>2.8206060000000002</v>
      </c>
      <c r="AL782" s="16">
        <v>0</v>
      </c>
      <c r="AM782" s="16">
        <v>0</v>
      </c>
      <c r="AN782" s="16">
        <v>0</v>
      </c>
      <c r="AO782" s="16">
        <v>0</v>
      </c>
      <c r="AP782" s="16">
        <v>1.19380836</v>
      </c>
      <c r="AQ782" s="16">
        <v>1.19380836</v>
      </c>
      <c r="AR782" s="16">
        <v>0</v>
      </c>
      <c r="AS782" s="16">
        <v>0</v>
      </c>
      <c r="AT782" s="16">
        <v>1.19380836</v>
      </c>
      <c r="AU782" s="16">
        <v>5.2909989579999994</v>
      </c>
      <c r="AV782" s="16">
        <v>15.62788123</v>
      </c>
      <c r="AW782" s="16">
        <v>20.918880187999999</v>
      </c>
      <c r="AX782" s="16">
        <v>5.6739861700000001</v>
      </c>
      <c r="AY782" s="16">
        <v>0.78643109999999994</v>
      </c>
      <c r="AZ782" s="16">
        <v>14.458462918000002</v>
      </c>
    </row>
    <row r="783" spans="2:52" x14ac:dyDescent="0.25">
      <c r="B783" s="15" t="s">
        <v>514</v>
      </c>
      <c r="C783" s="16">
        <v>5.4707978629999996</v>
      </c>
      <c r="D783" s="16">
        <v>4.3643176330000006</v>
      </c>
      <c r="E783" s="16">
        <v>0.635711103</v>
      </c>
      <c r="F783" s="16">
        <v>3.49869656</v>
      </c>
      <c r="G783" s="16">
        <v>0.22990996999999999</v>
      </c>
      <c r="H783" s="16">
        <v>1.1064802300000001</v>
      </c>
      <c r="I783" s="16">
        <v>0.40375687999999998</v>
      </c>
      <c r="J783" s="16">
        <v>0.55156899999999998</v>
      </c>
      <c r="K783" s="16">
        <v>0</v>
      </c>
      <c r="L783" s="16">
        <v>0.15115434999999999</v>
      </c>
      <c r="M783" s="16">
        <v>40.756582000000002</v>
      </c>
      <c r="N783" s="16">
        <v>40.756582000000002</v>
      </c>
      <c r="O783" s="16">
        <v>0</v>
      </c>
      <c r="P783" s="16">
        <v>0</v>
      </c>
      <c r="Q783" s="16">
        <v>0</v>
      </c>
      <c r="R783" s="16">
        <v>46.227379862999996</v>
      </c>
      <c r="S783" s="16">
        <v>27.451181519999999</v>
      </c>
      <c r="T783" s="16">
        <v>0.35575139</v>
      </c>
      <c r="U783" s="16">
        <v>3.8507192400000001</v>
      </c>
      <c r="V783" s="16">
        <v>0</v>
      </c>
      <c r="W783" s="16">
        <v>3.5365670499999999</v>
      </c>
      <c r="X783" s="16">
        <v>1.7942563600000001</v>
      </c>
      <c r="Y783" s="16">
        <v>4.6648587800000003</v>
      </c>
      <c r="Z783" s="16">
        <v>0</v>
      </c>
      <c r="AA783" s="16">
        <v>41.653334339999994</v>
      </c>
      <c r="AB783" s="16">
        <v>4.5740455229999997</v>
      </c>
      <c r="AC783" s="16">
        <v>0</v>
      </c>
      <c r="AD783" s="16">
        <v>0</v>
      </c>
      <c r="AE783" s="16">
        <v>0</v>
      </c>
      <c r="AF783" s="16">
        <v>0</v>
      </c>
      <c r="AG783" s="16">
        <v>12.723735849999999</v>
      </c>
      <c r="AH783" s="16">
        <v>12.723735849999999</v>
      </c>
      <c r="AI783" s="16">
        <v>0</v>
      </c>
      <c r="AJ783" s="16">
        <v>0</v>
      </c>
      <c r="AK783" s="16">
        <v>12.723735849999999</v>
      </c>
      <c r="AL783" s="16">
        <v>15.544168239999999</v>
      </c>
      <c r="AM783" s="16">
        <v>15.544168239999999</v>
      </c>
      <c r="AN783" s="16">
        <v>0</v>
      </c>
      <c r="AO783" s="16">
        <v>0</v>
      </c>
      <c r="AP783" s="16">
        <v>1.0449846</v>
      </c>
      <c r="AQ783" s="16">
        <v>1.0449846</v>
      </c>
      <c r="AR783" s="16">
        <v>0</v>
      </c>
      <c r="AS783" s="16">
        <v>0</v>
      </c>
      <c r="AT783" s="16">
        <v>16.589152840000001</v>
      </c>
      <c r="AU783" s="16">
        <v>0.70862853299999995</v>
      </c>
      <c r="AV783" s="16">
        <v>23.826094000000001</v>
      </c>
      <c r="AW783" s="16">
        <v>24.534722533</v>
      </c>
      <c r="AX783" s="16">
        <v>2.9483244100000001</v>
      </c>
      <c r="AY783" s="16">
        <v>15.79372691</v>
      </c>
      <c r="AZ783" s="16">
        <v>5.7926712130000002</v>
      </c>
    </row>
    <row r="784" spans="2:52" x14ac:dyDescent="0.25">
      <c r="B784" s="15" t="s">
        <v>546</v>
      </c>
      <c r="C784" s="16">
        <v>2.1304306090000003</v>
      </c>
      <c r="D784" s="16">
        <v>1.3216282290000003</v>
      </c>
      <c r="E784" s="16">
        <v>0.42332530899999998</v>
      </c>
      <c r="F784" s="16">
        <v>0.67573753000000003</v>
      </c>
      <c r="G784" s="16">
        <v>0.22256539</v>
      </c>
      <c r="H784" s="16">
        <v>0.80880238000000004</v>
      </c>
      <c r="I784" s="16">
        <v>0.31541547999999997</v>
      </c>
      <c r="J784" s="16">
        <v>0.22428339999999999</v>
      </c>
      <c r="K784" s="16">
        <v>0</v>
      </c>
      <c r="L784" s="16">
        <v>0.2691035</v>
      </c>
      <c r="M784" s="16">
        <v>66.552081000000001</v>
      </c>
      <c r="N784" s="16">
        <v>66.552081000000001</v>
      </c>
      <c r="O784" s="16">
        <v>0</v>
      </c>
      <c r="P784" s="16">
        <v>0</v>
      </c>
      <c r="Q784" s="16">
        <v>0</v>
      </c>
      <c r="R784" s="16">
        <v>68.682511609000002</v>
      </c>
      <c r="S784" s="16">
        <v>43.869148100000004</v>
      </c>
      <c r="T784" s="16">
        <v>3.3268360000000004E-2</v>
      </c>
      <c r="U784" s="16">
        <v>7.3944129199999997</v>
      </c>
      <c r="V784" s="16">
        <v>0</v>
      </c>
      <c r="W784" s="16">
        <v>0</v>
      </c>
      <c r="X784" s="16">
        <v>1.4593825600000001</v>
      </c>
      <c r="Y784" s="16">
        <v>2.3911118199999999</v>
      </c>
      <c r="Z784" s="16">
        <v>0</v>
      </c>
      <c r="AA784" s="16">
        <v>55.147323760000006</v>
      </c>
      <c r="AB784" s="16">
        <v>13.535187849</v>
      </c>
      <c r="AC784" s="16">
        <v>0</v>
      </c>
      <c r="AD784" s="16">
        <v>0</v>
      </c>
      <c r="AE784" s="16">
        <v>0</v>
      </c>
      <c r="AF784" s="16">
        <v>0</v>
      </c>
      <c r="AG784" s="16">
        <v>0</v>
      </c>
      <c r="AH784" s="16">
        <v>0</v>
      </c>
      <c r="AI784" s="16">
        <v>0</v>
      </c>
      <c r="AJ784" s="16">
        <v>0</v>
      </c>
      <c r="AK784" s="16">
        <v>0</v>
      </c>
      <c r="AL784" s="16">
        <v>6.2553759900000001</v>
      </c>
      <c r="AM784" s="16">
        <v>6.2553759900000001</v>
      </c>
      <c r="AN784" s="16">
        <v>0</v>
      </c>
      <c r="AO784" s="16">
        <v>0</v>
      </c>
      <c r="AP784" s="16">
        <v>0</v>
      </c>
      <c r="AQ784" s="16">
        <v>0</v>
      </c>
      <c r="AR784" s="16">
        <v>0</v>
      </c>
      <c r="AS784" s="16">
        <v>0</v>
      </c>
      <c r="AT784" s="16">
        <v>6.2553759900000001</v>
      </c>
      <c r="AU784" s="16">
        <v>7.2798118590000005</v>
      </c>
      <c r="AV784" s="16">
        <v>50.778520890000003</v>
      </c>
      <c r="AW784" s="16">
        <v>58.058332749000009</v>
      </c>
      <c r="AX784" s="16">
        <v>31.529614489999997</v>
      </c>
      <c r="AY784" s="16">
        <v>16.999420199999999</v>
      </c>
      <c r="AZ784" s="16">
        <v>9.5292980589999985</v>
      </c>
    </row>
    <row r="785" spans="2:52" x14ac:dyDescent="0.25">
      <c r="B785" s="15" t="s">
        <v>547</v>
      </c>
      <c r="C785" s="16">
        <v>0.94567626000000005</v>
      </c>
      <c r="D785" s="16">
        <v>0.66790004999999997</v>
      </c>
      <c r="E785" s="16">
        <v>0.35208982</v>
      </c>
      <c r="F785" s="16">
        <v>0.26390465000000002</v>
      </c>
      <c r="G785" s="16">
        <v>5.190558E-2</v>
      </c>
      <c r="H785" s="16">
        <v>0.27777621000000002</v>
      </c>
      <c r="I785" s="16">
        <v>0.12301427000000001</v>
      </c>
      <c r="J785" s="16">
        <v>4.4079E-2</v>
      </c>
      <c r="K785" s="16">
        <v>0</v>
      </c>
      <c r="L785" s="16">
        <v>0.11068294000000001</v>
      </c>
      <c r="M785" s="16">
        <v>43.350147999999997</v>
      </c>
      <c r="N785" s="16">
        <v>43.350147999999997</v>
      </c>
      <c r="O785" s="16">
        <v>0</v>
      </c>
      <c r="P785" s="16">
        <v>0</v>
      </c>
      <c r="Q785" s="16">
        <v>0</v>
      </c>
      <c r="R785" s="16">
        <v>44.295824259999996</v>
      </c>
      <c r="S785" s="16">
        <v>23.660003589999999</v>
      </c>
      <c r="T785" s="16">
        <v>0.14627293999999999</v>
      </c>
      <c r="U785" s="16">
        <v>2.7352789500000001</v>
      </c>
      <c r="V785" s="16">
        <v>0</v>
      </c>
      <c r="W785" s="16">
        <v>0</v>
      </c>
      <c r="X785" s="16">
        <v>2.6854618700000001</v>
      </c>
      <c r="Y785" s="16">
        <v>2.55898096</v>
      </c>
      <c r="Z785" s="16">
        <v>0</v>
      </c>
      <c r="AA785" s="16">
        <v>31.785998310000004</v>
      </c>
      <c r="AB785" s="16">
        <v>12.509825950000002</v>
      </c>
      <c r="AC785" s="16">
        <v>0</v>
      </c>
      <c r="AD785" s="16">
        <v>0</v>
      </c>
      <c r="AE785" s="16">
        <v>0</v>
      </c>
      <c r="AF785" s="16">
        <v>0</v>
      </c>
      <c r="AG785" s="16">
        <v>0</v>
      </c>
      <c r="AH785" s="16">
        <v>0</v>
      </c>
      <c r="AI785" s="16">
        <v>0</v>
      </c>
      <c r="AJ785" s="16">
        <v>0</v>
      </c>
      <c r="AK785" s="16">
        <v>0</v>
      </c>
      <c r="AL785" s="16">
        <v>7.3642140899999999</v>
      </c>
      <c r="AM785" s="16">
        <v>7.3642140899999999</v>
      </c>
      <c r="AN785" s="16">
        <v>0</v>
      </c>
      <c r="AO785" s="16">
        <v>0</v>
      </c>
      <c r="AP785" s="16">
        <v>0</v>
      </c>
      <c r="AQ785" s="16">
        <v>0</v>
      </c>
      <c r="AR785" s="16">
        <v>0</v>
      </c>
      <c r="AS785" s="16">
        <v>2.7473698099999999</v>
      </c>
      <c r="AT785" s="16">
        <v>10.111583900000001</v>
      </c>
      <c r="AU785" s="16">
        <v>2.3982420499999999</v>
      </c>
      <c r="AV785" s="16">
        <v>9.5603449099999995</v>
      </c>
      <c r="AW785" s="16">
        <v>11.95858696</v>
      </c>
      <c r="AX785" s="16">
        <v>6.7389104199999998</v>
      </c>
      <c r="AY785" s="16">
        <v>2.4291603799999999</v>
      </c>
      <c r="AZ785" s="16">
        <v>2.7905161600000001</v>
      </c>
    </row>
    <row r="786" spans="2:52" x14ac:dyDescent="0.25">
      <c r="B786" s="15" t="s">
        <v>548</v>
      </c>
      <c r="C786" s="16">
        <v>2.4273774929999998</v>
      </c>
      <c r="D786" s="16">
        <v>1.2626959529999999</v>
      </c>
      <c r="E786" s="16">
        <v>0.38879707299999999</v>
      </c>
      <c r="F786" s="16">
        <v>0.59826323999999997</v>
      </c>
      <c r="G786" s="16">
        <v>0.27563564000000002</v>
      </c>
      <c r="H786" s="16">
        <v>1.1646815400000001</v>
      </c>
      <c r="I786" s="16">
        <v>0.80029909999999993</v>
      </c>
      <c r="J786" s="16">
        <v>0.15396099999999999</v>
      </c>
      <c r="K786" s="16">
        <v>0</v>
      </c>
      <c r="L786" s="16">
        <v>0.21042144000000002</v>
      </c>
      <c r="M786" s="16">
        <v>46.410353000000001</v>
      </c>
      <c r="N786" s="16">
        <v>46.410353000000001</v>
      </c>
      <c r="O786" s="16">
        <v>0</v>
      </c>
      <c r="P786" s="16">
        <v>0</v>
      </c>
      <c r="Q786" s="16">
        <v>0</v>
      </c>
      <c r="R786" s="16">
        <v>48.837730493000002</v>
      </c>
      <c r="S786" s="16">
        <v>36.242235409999999</v>
      </c>
      <c r="T786" s="16">
        <v>0.16690160000000001</v>
      </c>
      <c r="U786" s="16">
        <v>4.1285296799999998</v>
      </c>
      <c r="V786" s="16">
        <v>0</v>
      </c>
      <c r="W786" s="16">
        <v>0</v>
      </c>
      <c r="X786" s="16">
        <v>1.7268655400000001</v>
      </c>
      <c r="Y786" s="16">
        <v>2.0691487099999999</v>
      </c>
      <c r="Z786" s="16">
        <v>0</v>
      </c>
      <c r="AA786" s="16">
        <v>44.333680940000001</v>
      </c>
      <c r="AB786" s="16">
        <v>4.5040495530000006</v>
      </c>
      <c r="AC786" s="16">
        <v>0</v>
      </c>
      <c r="AD786" s="16">
        <v>0</v>
      </c>
      <c r="AE786" s="16">
        <v>0</v>
      </c>
      <c r="AF786" s="16">
        <v>0</v>
      </c>
      <c r="AG786" s="16">
        <v>0</v>
      </c>
      <c r="AH786" s="16">
        <v>0</v>
      </c>
      <c r="AI786" s="16">
        <v>0</v>
      </c>
      <c r="AJ786" s="16">
        <v>0</v>
      </c>
      <c r="AK786" s="16">
        <v>0</v>
      </c>
      <c r="AL786" s="16">
        <v>1.3746455</v>
      </c>
      <c r="AM786" s="16">
        <v>1.3746455</v>
      </c>
      <c r="AN786" s="16">
        <v>0</v>
      </c>
      <c r="AO786" s="16">
        <v>0</v>
      </c>
      <c r="AP786" s="16">
        <v>0</v>
      </c>
      <c r="AQ786" s="16">
        <v>0</v>
      </c>
      <c r="AR786" s="16">
        <v>0</v>
      </c>
      <c r="AS786" s="16">
        <v>0</v>
      </c>
      <c r="AT786" s="16">
        <v>1.3746455</v>
      </c>
      <c r="AU786" s="16">
        <v>3.129404053</v>
      </c>
      <c r="AV786" s="16">
        <v>11.609256479999999</v>
      </c>
      <c r="AW786" s="16">
        <v>14.738660532999999</v>
      </c>
      <c r="AX786" s="16">
        <v>0.69525290000000006</v>
      </c>
      <c r="AY786" s="16">
        <v>3.9333924800000002</v>
      </c>
      <c r="AZ786" s="16">
        <v>10.110015152999999</v>
      </c>
    </row>
    <row r="787" spans="2:52" x14ac:dyDescent="0.25">
      <c r="B787" s="15" t="s">
        <v>549</v>
      </c>
      <c r="C787" s="16">
        <v>2.92496154</v>
      </c>
      <c r="D787" s="16">
        <v>0.75356486999999994</v>
      </c>
      <c r="E787" s="16">
        <v>0.42261418000000001</v>
      </c>
      <c r="F787" s="16">
        <v>0.23210343999999999</v>
      </c>
      <c r="G787" s="16">
        <v>9.8847249999999998E-2</v>
      </c>
      <c r="H787" s="16">
        <v>2.17139667</v>
      </c>
      <c r="I787" s="16">
        <v>0.21949241</v>
      </c>
      <c r="J787" s="16">
        <v>0.148724</v>
      </c>
      <c r="K787" s="16">
        <v>0</v>
      </c>
      <c r="L787" s="16">
        <v>1.80318026</v>
      </c>
      <c r="M787" s="16">
        <v>34.237116</v>
      </c>
      <c r="N787" s="16">
        <v>34.237116</v>
      </c>
      <c r="O787" s="16">
        <v>0</v>
      </c>
      <c r="P787" s="16">
        <v>0</v>
      </c>
      <c r="Q787" s="16">
        <v>0</v>
      </c>
      <c r="R787" s="16">
        <v>37.162077539999999</v>
      </c>
      <c r="S787" s="16">
        <v>20.169838739999999</v>
      </c>
      <c r="T787" s="16">
        <v>0.1299939</v>
      </c>
      <c r="U787" s="16">
        <v>3.0660694400000001</v>
      </c>
      <c r="V787" s="16">
        <v>0</v>
      </c>
      <c r="W787" s="16">
        <v>0</v>
      </c>
      <c r="X787" s="16">
        <v>1.7979604</v>
      </c>
      <c r="Y787" s="16">
        <v>2.8528289300000003</v>
      </c>
      <c r="Z787" s="16">
        <v>0</v>
      </c>
      <c r="AA787" s="16">
        <v>28.016691409999996</v>
      </c>
      <c r="AB787" s="16">
        <v>9.1453861300000003</v>
      </c>
      <c r="AC787" s="16">
        <v>0</v>
      </c>
      <c r="AD787" s="16">
        <v>0</v>
      </c>
      <c r="AE787" s="16">
        <v>0</v>
      </c>
      <c r="AF787" s="16">
        <v>0</v>
      </c>
      <c r="AG787" s="16">
        <v>0</v>
      </c>
      <c r="AH787" s="16">
        <v>0</v>
      </c>
      <c r="AI787" s="16">
        <v>0</v>
      </c>
      <c r="AJ787" s="16">
        <v>0</v>
      </c>
      <c r="AK787" s="16">
        <v>0</v>
      </c>
      <c r="AL787" s="16">
        <v>3.8344264400000001</v>
      </c>
      <c r="AM787" s="16">
        <v>3.8344264400000001</v>
      </c>
      <c r="AN787" s="16">
        <v>0</v>
      </c>
      <c r="AO787" s="16">
        <v>0</v>
      </c>
      <c r="AP787" s="16">
        <v>5.6256027699999995</v>
      </c>
      <c r="AQ787" s="16">
        <v>5.6256027699999995</v>
      </c>
      <c r="AR787" s="16">
        <v>0</v>
      </c>
      <c r="AS787" s="16">
        <v>0</v>
      </c>
      <c r="AT787" s="16">
        <v>9.4600292099999983</v>
      </c>
      <c r="AU787" s="16">
        <v>-0.31464308000000002</v>
      </c>
      <c r="AV787" s="16">
        <v>8.2003284100000009</v>
      </c>
      <c r="AW787" s="16">
        <v>7.8856853300000003</v>
      </c>
      <c r="AX787" s="16">
        <v>2.16992729</v>
      </c>
      <c r="AY787" s="16">
        <v>9.6702639499999989</v>
      </c>
      <c r="AZ787" s="16">
        <v>-3.95450591</v>
      </c>
    </row>
    <row r="788" spans="2:52" x14ac:dyDescent="0.25">
      <c r="B788" s="15" t="s">
        <v>550</v>
      </c>
      <c r="C788" s="16">
        <v>11.699797875</v>
      </c>
      <c r="D788" s="16">
        <v>2.702841265</v>
      </c>
      <c r="E788" s="16">
        <v>0.9321537849999999</v>
      </c>
      <c r="F788" s="16">
        <v>1.54026617</v>
      </c>
      <c r="G788" s="16">
        <v>0.23042130999999999</v>
      </c>
      <c r="H788" s="16">
        <v>8.9969566099999998</v>
      </c>
      <c r="I788" s="16">
        <v>1.3054988000000001</v>
      </c>
      <c r="J788" s="16">
        <v>1.46520257</v>
      </c>
      <c r="K788" s="16">
        <v>0</v>
      </c>
      <c r="L788" s="16">
        <v>6.2262552400000004</v>
      </c>
      <c r="M788" s="16">
        <v>68.215901180000003</v>
      </c>
      <c r="N788" s="16">
        <v>66.144779999999997</v>
      </c>
      <c r="O788" s="16">
        <v>0</v>
      </c>
      <c r="P788" s="16">
        <v>2.07112118</v>
      </c>
      <c r="Q788" s="16">
        <v>0</v>
      </c>
      <c r="R788" s="16">
        <v>79.915699055000005</v>
      </c>
      <c r="S788" s="16">
        <v>48.53378842</v>
      </c>
      <c r="T788" s="16">
        <v>0.24576210000000001</v>
      </c>
      <c r="U788" s="16">
        <v>7.4929486500000007</v>
      </c>
      <c r="V788" s="16">
        <v>0</v>
      </c>
      <c r="W788" s="16">
        <v>0</v>
      </c>
      <c r="X788" s="16">
        <v>2.6921356200000002</v>
      </c>
      <c r="Y788" s="16">
        <v>11.35070129</v>
      </c>
      <c r="Z788" s="16">
        <v>0</v>
      </c>
      <c r="AA788" s="16">
        <v>70.315336079999994</v>
      </c>
      <c r="AB788" s="16">
        <v>9.6003629750000012</v>
      </c>
      <c r="AC788" s="16">
        <v>0</v>
      </c>
      <c r="AD788" s="16">
        <v>0</v>
      </c>
      <c r="AE788" s="16">
        <v>0</v>
      </c>
      <c r="AF788" s="16">
        <v>0</v>
      </c>
      <c r="AG788" s="16">
        <v>0</v>
      </c>
      <c r="AH788" s="16">
        <v>0</v>
      </c>
      <c r="AI788" s="16">
        <v>0</v>
      </c>
      <c r="AJ788" s="16">
        <v>0</v>
      </c>
      <c r="AK788" s="16">
        <v>0</v>
      </c>
      <c r="AL788" s="16">
        <v>1.2681268999999999</v>
      </c>
      <c r="AM788" s="16">
        <v>1.2681268999999999</v>
      </c>
      <c r="AN788" s="16">
        <v>0</v>
      </c>
      <c r="AO788" s="16">
        <v>0</v>
      </c>
      <c r="AP788" s="16">
        <v>0</v>
      </c>
      <c r="AQ788" s="16">
        <v>0</v>
      </c>
      <c r="AR788" s="16">
        <v>0</v>
      </c>
      <c r="AS788" s="16">
        <v>0</v>
      </c>
      <c r="AT788" s="16">
        <v>1.2681268999999999</v>
      </c>
      <c r="AU788" s="16">
        <v>8.3322360750000009</v>
      </c>
      <c r="AV788" s="16">
        <v>33.404913999999998</v>
      </c>
      <c r="AW788" s="16">
        <v>41.737150075000002</v>
      </c>
      <c r="AX788" s="16">
        <v>6.2222324499999999</v>
      </c>
      <c r="AY788" s="16">
        <v>0</v>
      </c>
      <c r="AZ788" s="16">
        <v>35.514917625000002</v>
      </c>
    </row>
    <row r="789" spans="2:52" x14ac:dyDescent="0.25">
      <c r="B789" s="15" t="s">
        <v>272</v>
      </c>
      <c r="C789" s="16">
        <v>2.7879574959999998</v>
      </c>
      <c r="D789" s="16">
        <v>1.9117769759999999</v>
      </c>
      <c r="E789" s="16">
        <v>0.28645886600000003</v>
      </c>
      <c r="F789" s="16">
        <v>1.4606472099999999</v>
      </c>
      <c r="G789" s="16">
        <v>0.16467089999999998</v>
      </c>
      <c r="H789" s="16">
        <v>0.87618052000000002</v>
      </c>
      <c r="I789" s="16">
        <v>0.39652352000000002</v>
      </c>
      <c r="J789" s="16">
        <v>0.26374999999999998</v>
      </c>
      <c r="K789" s="16">
        <v>0</v>
      </c>
      <c r="L789" s="16">
        <v>0.21590699999999999</v>
      </c>
      <c r="M789" s="16">
        <v>42.398868</v>
      </c>
      <c r="N789" s="16">
        <v>42.398868</v>
      </c>
      <c r="O789" s="16">
        <v>0</v>
      </c>
      <c r="P789" s="16">
        <v>0</v>
      </c>
      <c r="Q789" s="16">
        <v>0</v>
      </c>
      <c r="R789" s="16">
        <v>45.186825495999997</v>
      </c>
      <c r="S789" s="16">
        <v>28.08058831</v>
      </c>
      <c r="T789" s="16">
        <v>3.4599519999999995E-2</v>
      </c>
      <c r="U789" s="16">
        <v>5.8081742099999998</v>
      </c>
      <c r="V789" s="16">
        <v>0</v>
      </c>
      <c r="W789" s="16">
        <v>0</v>
      </c>
      <c r="X789" s="16">
        <v>1.3891731999999999</v>
      </c>
      <c r="Y789" s="16">
        <v>2.9629915699999998</v>
      </c>
      <c r="Z789" s="16">
        <v>0</v>
      </c>
      <c r="AA789" s="16">
        <v>38.275526810000002</v>
      </c>
      <c r="AB789" s="16">
        <v>6.9112986859999994</v>
      </c>
      <c r="AC789" s="16">
        <v>0</v>
      </c>
      <c r="AD789" s="16">
        <v>0</v>
      </c>
      <c r="AE789" s="16">
        <v>0</v>
      </c>
      <c r="AF789" s="16">
        <v>0</v>
      </c>
      <c r="AG789" s="16">
        <v>0</v>
      </c>
      <c r="AH789" s="16">
        <v>0</v>
      </c>
      <c r="AI789" s="16">
        <v>0</v>
      </c>
      <c r="AJ789" s="16">
        <v>0</v>
      </c>
      <c r="AK789" s="16">
        <v>0</v>
      </c>
      <c r="AL789" s="16">
        <v>0.49029102000000002</v>
      </c>
      <c r="AM789" s="16">
        <v>0.49029102000000002</v>
      </c>
      <c r="AN789" s="16">
        <v>0</v>
      </c>
      <c r="AO789" s="16">
        <v>0</v>
      </c>
      <c r="AP789" s="16">
        <v>0.66003652000000002</v>
      </c>
      <c r="AQ789" s="16">
        <v>0.66003652000000002</v>
      </c>
      <c r="AR789" s="16">
        <v>0</v>
      </c>
      <c r="AS789" s="16">
        <v>0</v>
      </c>
      <c r="AT789" s="16">
        <v>1.1503275400000001</v>
      </c>
      <c r="AU789" s="16">
        <v>5.7609711460000002</v>
      </c>
      <c r="AV789" s="16">
        <v>18.08983315</v>
      </c>
      <c r="AW789" s="16">
        <v>23.850804296</v>
      </c>
      <c r="AX789" s="16">
        <v>1.1172946100000001</v>
      </c>
      <c r="AY789" s="16">
        <v>17.130777999999999</v>
      </c>
      <c r="AZ789" s="16">
        <v>5.6027316860000003</v>
      </c>
    </row>
    <row r="790" spans="2:52" x14ac:dyDescent="0.25">
      <c r="B790" s="15" t="s">
        <v>551</v>
      </c>
      <c r="C790" s="16">
        <v>2.5300810520000003</v>
      </c>
      <c r="D790" s="16">
        <v>1.3475190419999998</v>
      </c>
      <c r="E790" s="16">
        <v>0.40551223199999997</v>
      </c>
      <c r="F790" s="16">
        <v>0.71370785999999997</v>
      </c>
      <c r="G790" s="16">
        <v>0.22829895</v>
      </c>
      <c r="H790" s="16">
        <v>1.1825620100000001</v>
      </c>
      <c r="I790" s="16">
        <v>0.64684697999999996</v>
      </c>
      <c r="J790" s="16">
        <v>0.26842094999999999</v>
      </c>
      <c r="K790" s="16">
        <v>0</v>
      </c>
      <c r="L790" s="16">
        <v>0.26729407999999999</v>
      </c>
      <c r="M790" s="16">
        <v>50.995967999999998</v>
      </c>
      <c r="N790" s="16">
        <v>50.995967999999998</v>
      </c>
      <c r="O790" s="16">
        <v>0</v>
      </c>
      <c r="P790" s="16">
        <v>0</v>
      </c>
      <c r="Q790" s="16">
        <v>0</v>
      </c>
      <c r="R790" s="16">
        <v>53.526049051999998</v>
      </c>
      <c r="S790" s="16">
        <v>30.078234649999999</v>
      </c>
      <c r="T790" s="16">
        <v>0.41923466999999998</v>
      </c>
      <c r="U790" s="16">
        <v>5.2932780599999996</v>
      </c>
      <c r="V790" s="16">
        <v>0</v>
      </c>
      <c r="W790" s="16">
        <v>0</v>
      </c>
      <c r="X790" s="16">
        <v>1.2616996399999998</v>
      </c>
      <c r="Y790" s="16">
        <v>16.862064719999999</v>
      </c>
      <c r="Z790" s="16">
        <v>0</v>
      </c>
      <c r="AA790" s="16">
        <v>53.914511740000002</v>
      </c>
      <c r="AB790" s="16">
        <v>-0.388462688</v>
      </c>
      <c r="AC790" s="16">
        <v>0</v>
      </c>
      <c r="AD790" s="16">
        <v>0</v>
      </c>
      <c r="AE790" s="16">
        <v>0</v>
      </c>
      <c r="AF790" s="16">
        <v>0</v>
      </c>
      <c r="AG790" s="16">
        <v>0</v>
      </c>
      <c r="AH790" s="16">
        <v>0</v>
      </c>
      <c r="AI790" s="16">
        <v>0</v>
      </c>
      <c r="AJ790" s="16">
        <v>0</v>
      </c>
      <c r="AK790" s="16">
        <v>0</v>
      </c>
      <c r="AL790" s="16">
        <v>0.43968400000000002</v>
      </c>
      <c r="AM790" s="16">
        <v>0.43968400000000002</v>
      </c>
      <c r="AN790" s="16">
        <v>0</v>
      </c>
      <c r="AO790" s="16">
        <v>0</v>
      </c>
      <c r="AP790" s="16">
        <v>0</v>
      </c>
      <c r="AQ790" s="16">
        <v>0</v>
      </c>
      <c r="AR790" s="16">
        <v>0</v>
      </c>
      <c r="AS790" s="16">
        <v>0</v>
      </c>
      <c r="AT790" s="16">
        <v>0.43968400000000002</v>
      </c>
      <c r="AU790" s="16">
        <v>-0.82814668800000002</v>
      </c>
      <c r="AV790" s="16">
        <v>19.546431930000001</v>
      </c>
      <c r="AW790" s="16">
        <v>18.718285242</v>
      </c>
      <c r="AX790" s="16">
        <v>3.2897560000000001</v>
      </c>
      <c r="AY790" s="16">
        <v>47.381283000000003</v>
      </c>
      <c r="AZ790" s="16">
        <v>-31.952753758</v>
      </c>
    </row>
    <row r="791" spans="2:52" x14ac:dyDescent="0.25">
      <c r="B791" s="15" t="s">
        <v>552</v>
      </c>
      <c r="C791" s="16">
        <v>39.999844547999999</v>
      </c>
      <c r="D791" s="16">
        <v>21.848648317999999</v>
      </c>
      <c r="E791" s="16">
        <v>7.7815778980000001</v>
      </c>
      <c r="F791" s="16">
        <v>12.80105885</v>
      </c>
      <c r="G791" s="16">
        <v>1.2660115700000001</v>
      </c>
      <c r="H791" s="16">
        <v>18.15119623</v>
      </c>
      <c r="I791" s="16">
        <v>8.8260299100000008</v>
      </c>
      <c r="J791" s="16">
        <v>8.7342041300000002</v>
      </c>
      <c r="K791" s="16">
        <v>0</v>
      </c>
      <c r="L791" s="16">
        <v>0.59096218999999994</v>
      </c>
      <c r="M791" s="16">
        <v>95.241505029999999</v>
      </c>
      <c r="N791" s="16">
        <v>95.066361000000001</v>
      </c>
      <c r="O791" s="16">
        <v>0.17514403000000001</v>
      </c>
      <c r="P791" s="16">
        <v>0</v>
      </c>
      <c r="Q791" s="16">
        <v>0</v>
      </c>
      <c r="R791" s="16">
        <v>135.24134957800001</v>
      </c>
      <c r="S791" s="16">
        <v>54.3175831</v>
      </c>
      <c r="T791" s="16">
        <v>2.2320383399999999</v>
      </c>
      <c r="U791" s="16">
        <v>11.68273228</v>
      </c>
      <c r="V791" s="16">
        <v>0</v>
      </c>
      <c r="W791" s="16">
        <v>3.1171488300000001</v>
      </c>
      <c r="X791" s="16">
        <v>7.7878614800000001</v>
      </c>
      <c r="Y791" s="16">
        <v>23.774762160000002</v>
      </c>
      <c r="Z791" s="16">
        <v>0</v>
      </c>
      <c r="AA791" s="16">
        <v>102.91212619</v>
      </c>
      <c r="AB791" s="16">
        <v>32.329223388000003</v>
      </c>
      <c r="AC791" s="16">
        <v>0</v>
      </c>
      <c r="AD791" s="16">
        <v>0</v>
      </c>
      <c r="AE791" s="16">
        <v>0</v>
      </c>
      <c r="AF791" s="16">
        <v>0</v>
      </c>
      <c r="AG791" s="16">
        <v>0</v>
      </c>
      <c r="AH791" s="16">
        <v>0</v>
      </c>
      <c r="AI791" s="16">
        <v>0</v>
      </c>
      <c r="AJ791" s="16">
        <v>0</v>
      </c>
      <c r="AK791" s="16">
        <v>0</v>
      </c>
      <c r="AL791" s="16">
        <v>10.397540429999999</v>
      </c>
      <c r="AM791" s="16">
        <v>10.397540429999999</v>
      </c>
      <c r="AN791" s="16">
        <v>0</v>
      </c>
      <c r="AO791" s="16">
        <v>0</v>
      </c>
      <c r="AP791" s="16">
        <v>4.1614671200000002</v>
      </c>
      <c r="AQ791" s="16">
        <v>4.1614671200000002</v>
      </c>
      <c r="AR791" s="16">
        <v>0</v>
      </c>
      <c r="AS791" s="16">
        <v>0</v>
      </c>
      <c r="AT791" s="16">
        <v>14.55900755</v>
      </c>
      <c r="AU791" s="16">
        <v>17.770215837999999</v>
      </c>
      <c r="AV791" s="16">
        <v>177.97350252999996</v>
      </c>
      <c r="AW791" s="16">
        <v>195.743718368</v>
      </c>
      <c r="AX791" s="16">
        <v>25.844176000000001</v>
      </c>
      <c r="AY791" s="16">
        <v>9.3817008000000008</v>
      </c>
      <c r="AZ791" s="16">
        <v>160.51784156799999</v>
      </c>
    </row>
    <row r="792" spans="2:52" x14ac:dyDescent="0.25">
      <c r="B792" s="24" t="s">
        <v>1582</v>
      </c>
      <c r="C792" s="25">
        <f t="shared" ref="C792:AZ792" si="62">SUM(C781:C791)</f>
        <v>73.895456689000014</v>
      </c>
      <c r="D792" s="25">
        <f t="shared" si="62"/>
        <v>37.701198978999997</v>
      </c>
      <c r="E792" s="25">
        <f t="shared" si="62"/>
        <v>12.226289959000001</v>
      </c>
      <c r="F792" s="25">
        <f t="shared" si="62"/>
        <v>22.5009312</v>
      </c>
      <c r="G792" s="25">
        <f t="shared" si="62"/>
        <v>2.97397782</v>
      </c>
      <c r="H792" s="25">
        <f t="shared" si="62"/>
        <v>36.194257710000002</v>
      </c>
      <c r="I792" s="25">
        <f t="shared" si="62"/>
        <v>13.586905390000002</v>
      </c>
      <c r="J792" s="25">
        <f t="shared" si="62"/>
        <v>12.226148349999999</v>
      </c>
      <c r="K792" s="25">
        <f t="shared" si="62"/>
        <v>0</v>
      </c>
      <c r="L792" s="25">
        <f t="shared" si="62"/>
        <v>10.381203969999998</v>
      </c>
      <c r="M792" s="25">
        <f t="shared" si="62"/>
        <v>562.27658521000001</v>
      </c>
      <c r="N792" s="25">
        <f t="shared" si="62"/>
        <v>560.03031999999996</v>
      </c>
      <c r="O792" s="25">
        <f t="shared" si="62"/>
        <v>0.17514403000000001</v>
      </c>
      <c r="P792" s="25">
        <f t="shared" si="62"/>
        <v>2.07112118</v>
      </c>
      <c r="Q792" s="25">
        <f t="shared" si="62"/>
        <v>0</v>
      </c>
      <c r="R792" s="25">
        <f t="shared" si="62"/>
        <v>636.17204189899996</v>
      </c>
      <c r="S792" s="25">
        <f t="shared" si="62"/>
        <v>357.12125098000001</v>
      </c>
      <c r="T792" s="25">
        <f t="shared" si="62"/>
        <v>4.0537010699999998</v>
      </c>
      <c r="U792" s="25">
        <f t="shared" si="62"/>
        <v>59.619980869999992</v>
      </c>
      <c r="V792" s="25">
        <f t="shared" si="62"/>
        <v>0</v>
      </c>
      <c r="W792" s="25">
        <f t="shared" si="62"/>
        <v>6.65371588</v>
      </c>
      <c r="X792" s="25">
        <f t="shared" si="62"/>
        <v>26.468735259999999</v>
      </c>
      <c r="Y792" s="25">
        <f t="shared" si="62"/>
        <v>77.252647749999994</v>
      </c>
      <c r="Z792" s="25">
        <f t="shared" si="62"/>
        <v>1.37949616</v>
      </c>
      <c r="AA792" s="25">
        <f t="shared" si="62"/>
        <v>532.5495279700001</v>
      </c>
      <c r="AB792" s="25">
        <f t="shared" si="62"/>
        <v>103.62251392899999</v>
      </c>
      <c r="AC792" s="25">
        <f t="shared" si="62"/>
        <v>0</v>
      </c>
      <c r="AD792" s="25">
        <f t="shared" si="62"/>
        <v>0</v>
      </c>
      <c r="AE792" s="25">
        <f t="shared" si="62"/>
        <v>0</v>
      </c>
      <c r="AF792" s="25">
        <f t="shared" si="62"/>
        <v>0</v>
      </c>
      <c r="AG792" s="25">
        <f t="shared" si="62"/>
        <v>22.727778369999999</v>
      </c>
      <c r="AH792" s="25">
        <f t="shared" si="62"/>
        <v>22.727778369999999</v>
      </c>
      <c r="AI792" s="25">
        <f t="shared" si="62"/>
        <v>0</v>
      </c>
      <c r="AJ792" s="25">
        <f t="shared" si="62"/>
        <v>0</v>
      </c>
      <c r="AK792" s="25">
        <f t="shared" si="62"/>
        <v>22.727778369999999</v>
      </c>
      <c r="AL792" s="25">
        <f t="shared" si="62"/>
        <v>52.960007419999997</v>
      </c>
      <c r="AM792" s="25">
        <f t="shared" si="62"/>
        <v>52.960007419999997</v>
      </c>
      <c r="AN792" s="25">
        <f t="shared" si="62"/>
        <v>0</v>
      </c>
      <c r="AO792" s="25">
        <f t="shared" si="62"/>
        <v>0</v>
      </c>
      <c r="AP792" s="25">
        <f t="shared" si="62"/>
        <v>12.685899370000001</v>
      </c>
      <c r="AQ792" s="25">
        <f t="shared" si="62"/>
        <v>12.685899370000001</v>
      </c>
      <c r="AR792" s="25">
        <f t="shared" si="62"/>
        <v>0</v>
      </c>
      <c r="AS792" s="25">
        <f t="shared" si="62"/>
        <v>2.7473698099999999</v>
      </c>
      <c r="AT792" s="25">
        <f t="shared" si="62"/>
        <v>68.393276599999993</v>
      </c>
      <c r="AU792" s="25">
        <f t="shared" si="62"/>
        <v>57.95701569900001</v>
      </c>
      <c r="AV792" s="25">
        <f t="shared" si="62"/>
        <v>378.34255221000001</v>
      </c>
      <c r="AW792" s="25">
        <f t="shared" si="62"/>
        <v>436.29956790900007</v>
      </c>
      <c r="AX792" s="25">
        <f t="shared" si="62"/>
        <v>98.649780739999997</v>
      </c>
      <c r="AY792" s="25">
        <f t="shared" si="62"/>
        <v>132.01190661999999</v>
      </c>
      <c r="AZ792" s="25">
        <f t="shared" si="62"/>
        <v>205.63788054899999</v>
      </c>
    </row>
    <row r="793" spans="2:52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2:52" x14ac:dyDescent="0.25">
      <c r="B794" s="14" t="s">
        <v>478</v>
      </c>
    </row>
    <row r="795" spans="2:52" x14ac:dyDescent="0.25">
      <c r="B795" s="15" t="s">
        <v>553</v>
      </c>
      <c r="C795" s="16">
        <v>87.600561515999985</v>
      </c>
      <c r="D795" s="16">
        <v>74.739988306000001</v>
      </c>
      <c r="E795" s="16">
        <v>38.092990005999994</v>
      </c>
      <c r="F795" s="16">
        <v>36.003737940000001</v>
      </c>
      <c r="G795" s="16">
        <v>0.64326035999999998</v>
      </c>
      <c r="H795" s="16">
        <v>12.860573209999998</v>
      </c>
      <c r="I795" s="16">
        <v>2.9753570599999999</v>
      </c>
      <c r="J795" s="16">
        <v>1.9017640500000002</v>
      </c>
      <c r="K795" s="16">
        <v>6.6036615899999997</v>
      </c>
      <c r="L795" s="16">
        <v>1.3797905100000001</v>
      </c>
      <c r="M795" s="16">
        <v>155.19771444</v>
      </c>
      <c r="N795" s="16">
        <v>126.365206</v>
      </c>
      <c r="O795" s="16">
        <v>23.12327677</v>
      </c>
      <c r="P795" s="16">
        <v>0.28166000000000002</v>
      </c>
      <c r="Q795" s="16">
        <v>5.4275716699999998</v>
      </c>
      <c r="R795" s="16">
        <v>242.79827595599997</v>
      </c>
      <c r="S795" s="16">
        <v>125.52395704999999</v>
      </c>
      <c r="T795" s="16">
        <v>15.599245230000001</v>
      </c>
      <c r="U795" s="16">
        <v>12.152382210000001</v>
      </c>
      <c r="V795" s="16">
        <v>0</v>
      </c>
      <c r="W795" s="16">
        <v>0</v>
      </c>
      <c r="X795" s="16">
        <v>18.017467960000001</v>
      </c>
      <c r="Y795" s="16">
        <v>15.477555970000001</v>
      </c>
      <c r="Z795" s="16">
        <v>0.73430625000000005</v>
      </c>
      <c r="AA795" s="16">
        <v>187.50491467000001</v>
      </c>
      <c r="AB795" s="16">
        <v>55.293361286</v>
      </c>
      <c r="AC795" s="16">
        <v>2.6100000000000002E-2</v>
      </c>
      <c r="AD795" s="16">
        <v>2.5000000000000001E-2</v>
      </c>
      <c r="AE795" s="16">
        <v>0</v>
      </c>
      <c r="AF795" s="16">
        <v>1.1000000000000001E-3</v>
      </c>
      <c r="AG795" s="16">
        <v>0</v>
      </c>
      <c r="AH795" s="16">
        <v>0</v>
      </c>
      <c r="AI795" s="16">
        <v>0</v>
      </c>
      <c r="AJ795" s="16">
        <v>0</v>
      </c>
      <c r="AK795" s="16">
        <v>2.6100000000000002E-2</v>
      </c>
      <c r="AL795" s="16">
        <v>57.737985999999999</v>
      </c>
      <c r="AM795" s="16">
        <v>57.737985999999999</v>
      </c>
      <c r="AN795" s="16">
        <v>0</v>
      </c>
      <c r="AO795" s="16">
        <v>0</v>
      </c>
      <c r="AP795" s="16">
        <v>7.7685141399999997</v>
      </c>
      <c r="AQ795" s="16">
        <v>7.7685141399999997</v>
      </c>
      <c r="AR795" s="16">
        <v>0</v>
      </c>
      <c r="AS795" s="16">
        <v>0</v>
      </c>
      <c r="AT795" s="16">
        <v>65.50650014</v>
      </c>
      <c r="AU795" s="16">
        <v>-10.187038854000001</v>
      </c>
      <c r="AV795" s="16">
        <v>111.75210240999999</v>
      </c>
      <c r="AW795" s="16">
        <v>101.565063556</v>
      </c>
      <c r="AX795" s="16">
        <v>0</v>
      </c>
      <c r="AY795" s="16">
        <v>0</v>
      </c>
      <c r="AZ795" s="16">
        <v>101.565063556</v>
      </c>
    </row>
    <row r="796" spans="2:52" x14ac:dyDescent="0.25">
      <c r="B796" s="15" t="s">
        <v>554</v>
      </c>
      <c r="C796" s="16">
        <v>1.67803576</v>
      </c>
      <c r="D796" s="16">
        <v>0.98316408999999994</v>
      </c>
      <c r="E796" s="16">
        <v>0.57511769999999995</v>
      </c>
      <c r="F796" s="16">
        <v>0.30092865000000002</v>
      </c>
      <c r="G796" s="16">
        <v>0.10711774</v>
      </c>
      <c r="H796" s="16">
        <v>0.69487167000000005</v>
      </c>
      <c r="I796" s="16">
        <v>0.19569900000000001</v>
      </c>
      <c r="J796" s="16">
        <v>0.26522070000000003</v>
      </c>
      <c r="K796" s="16">
        <v>3.4270000000000002E-2</v>
      </c>
      <c r="L796" s="16">
        <v>0.19968197000000001</v>
      </c>
      <c r="M796" s="16">
        <v>57.995046000000002</v>
      </c>
      <c r="N796" s="16">
        <v>57.925896000000002</v>
      </c>
      <c r="O796" s="16">
        <v>0</v>
      </c>
      <c r="P796" s="16">
        <v>0</v>
      </c>
      <c r="Q796" s="16">
        <v>6.9150000000000003E-2</v>
      </c>
      <c r="R796" s="16">
        <v>59.673081759999995</v>
      </c>
      <c r="S796" s="16">
        <v>32.31766709</v>
      </c>
      <c r="T796" s="16">
        <v>0.41321786999999999</v>
      </c>
      <c r="U796" s="16">
        <v>0</v>
      </c>
      <c r="V796" s="16">
        <v>0</v>
      </c>
      <c r="W796" s="16">
        <v>0</v>
      </c>
      <c r="X796" s="16">
        <v>9.2253128499999999</v>
      </c>
      <c r="Y796" s="16">
        <v>2.3308731099999997</v>
      </c>
      <c r="Z796" s="16">
        <v>2.4733096699999999</v>
      </c>
      <c r="AA796" s="16">
        <v>46.760380590000004</v>
      </c>
      <c r="AB796" s="16">
        <v>12.91270117</v>
      </c>
      <c r="AC796" s="16">
        <v>0</v>
      </c>
      <c r="AD796" s="16">
        <v>0</v>
      </c>
      <c r="AE796" s="16">
        <v>0</v>
      </c>
      <c r="AF796" s="16">
        <v>0</v>
      </c>
      <c r="AG796" s="16">
        <v>0</v>
      </c>
      <c r="AH796" s="16">
        <v>0</v>
      </c>
      <c r="AI796" s="16">
        <v>0</v>
      </c>
      <c r="AJ796" s="16">
        <v>0</v>
      </c>
      <c r="AK796" s="16">
        <v>0</v>
      </c>
      <c r="AL796" s="16">
        <v>6.1493707899999999</v>
      </c>
      <c r="AM796" s="16">
        <v>6.1493707899999999</v>
      </c>
      <c r="AN796" s="16">
        <v>0</v>
      </c>
      <c r="AO796" s="16">
        <v>0</v>
      </c>
      <c r="AP796" s="16">
        <v>5.8193806800000001</v>
      </c>
      <c r="AQ796" s="16">
        <v>5.8193806800000001</v>
      </c>
      <c r="AR796" s="16">
        <v>0</v>
      </c>
      <c r="AS796" s="16">
        <v>0</v>
      </c>
      <c r="AT796" s="16">
        <v>11.968751469999999</v>
      </c>
      <c r="AU796" s="16">
        <v>0.9439497</v>
      </c>
      <c r="AV796" s="16">
        <v>17.495162749999999</v>
      </c>
      <c r="AW796" s="16">
        <v>18.43911245</v>
      </c>
      <c r="AX796" s="16">
        <v>0</v>
      </c>
      <c r="AY796" s="16">
        <v>3.3000000000000002E-2</v>
      </c>
      <c r="AZ796" s="16">
        <v>18.406112449999998</v>
      </c>
    </row>
    <row r="797" spans="2:52" x14ac:dyDescent="0.25">
      <c r="B797" s="15" t="s">
        <v>555</v>
      </c>
      <c r="C797" s="16">
        <v>2.3330986600000001</v>
      </c>
      <c r="D797" s="16">
        <v>0.53617170999999997</v>
      </c>
      <c r="E797" s="16">
        <v>0.25094443999999999</v>
      </c>
      <c r="F797" s="16">
        <v>0.18316464999999998</v>
      </c>
      <c r="G797" s="16">
        <v>0.10206261999999999</v>
      </c>
      <c r="H797" s="16">
        <v>1.7969269500000002</v>
      </c>
      <c r="I797" s="16">
        <v>0.52825184999999997</v>
      </c>
      <c r="J797" s="16">
        <v>0.11522</v>
      </c>
      <c r="K797" s="16">
        <v>1.1456115</v>
      </c>
      <c r="L797" s="16">
        <v>7.8435999999999992E-3</v>
      </c>
      <c r="M797" s="16">
        <v>71.311599999999999</v>
      </c>
      <c r="N797" s="16">
        <v>70.700968000000003</v>
      </c>
      <c r="O797" s="16">
        <v>0</v>
      </c>
      <c r="P797" s="16">
        <v>0.29749999999999999</v>
      </c>
      <c r="Q797" s="16">
        <v>0.31313200000000002</v>
      </c>
      <c r="R797" s="16">
        <v>73.644698660000003</v>
      </c>
      <c r="S797" s="16">
        <v>31.46970387</v>
      </c>
      <c r="T797" s="16">
        <v>1.4575</v>
      </c>
      <c r="U797" s="16">
        <v>5.7382987400000003</v>
      </c>
      <c r="V797" s="16">
        <v>0</v>
      </c>
      <c r="W797" s="16">
        <v>0</v>
      </c>
      <c r="X797" s="16">
        <v>8.5271924400000003</v>
      </c>
      <c r="Y797" s="16">
        <v>20.674203949999999</v>
      </c>
      <c r="Z797" s="16">
        <v>2.342969E-2</v>
      </c>
      <c r="AA797" s="16">
        <v>67.890328690000004</v>
      </c>
      <c r="AB797" s="16">
        <v>5.7543699700000008</v>
      </c>
      <c r="AC797" s="16">
        <v>0</v>
      </c>
      <c r="AD797" s="16">
        <v>0</v>
      </c>
      <c r="AE797" s="16">
        <v>0</v>
      </c>
      <c r="AF797" s="16">
        <v>0</v>
      </c>
      <c r="AG797" s="16">
        <v>0</v>
      </c>
      <c r="AH797" s="16">
        <v>0</v>
      </c>
      <c r="AI797" s="16">
        <v>0</v>
      </c>
      <c r="AJ797" s="16">
        <v>0</v>
      </c>
      <c r="AK797" s="16">
        <v>0</v>
      </c>
      <c r="AL797" s="16">
        <v>1.77189</v>
      </c>
      <c r="AM797" s="16">
        <v>1.77189</v>
      </c>
      <c r="AN797" s="16">
        <v>0</v>
      </c>
      <c r="AO797" s="16">
        <v>0</v>
      </c>
      <c r="AP797" s="16">
        <v>0.70714307999999992</v>
      </c>
      <c r="AQ797" s="16">
        <v>0.70714307999999992</v>
      </c>
      <c r="AR797" s="16">
        <v>0</v>
      </c>
      <c r="AS797" s="16">
        <v>0</v>
      </c>
      <c r="AT797" s="16">
        <v>2.4790330800000002</v>
      </c>
      <c r="AU797" s="16">
        <v>3.2753368899999997</v>
      </c>
      <c r="AV797" s="16">
        <v>2.9571302400000001</v>
      </c>
      <c r="AW797" s="16">
        <v>6.2324671299999999</v>
      </c>
      <c r="AX797" s="16">
        <v>1.9915504499999999</v>
      </c>
      <c r="AY797" s="16">
        <v>0</v>
      </c>
      <c r="AZ797" s="16">
        <v>4.2409166799999998</v>
      </c>
    </row>
    <row r="798" spans="2:52" x14ac:dyDescent="0.25">
      <c r="B798" s="15" t="s">
        <v>556</v>
      </c>
      <c r="C798" s="16">
        <v>1.1405251459999999</v>
      </c>
      <c r="D798" s="16">
        <v>0.38278520599999999</v>
      </c>
      <c r="E798" s="16">
        <v>0.18509251600000001</v>
      </c>
      <c r="F798" s="16">
        <v>0.10614926</v>
      </c>
      <c r="G798" s="16">
        <v>9.1543429999999995E-2</v>
      </c>
      <c r="H798" s="16">
        <v>0.75773993999999989</v>
      </c>
      <c r="I798" s="16">
        <v>0.11320991999999999</v>
      </c>
      <c r="J798" s="16">
        <v>4.4642500000000002E-2</v>
      </c>
      <c r="K798" s="16">
        <v>0.50268552</v>
      </c>
      <c r="L798" s="16">
        <v>9.7201999999999997E-2</v>
      </c>
      <c r="M798" s="16">
        <v>35.560460999999997</v>
      </c>
      <c r="N798" s="16">
        <v>35.560460999999997</v>
      </c>
      <c r="O798" s="16">
        <v>0</v>
      </c>
      <c r="P798" s="16">
        <v>0</v>
      </c>
      <c r="Q798" s="16">
        <v>0</v>
      </c>
      <c r="R798" s="16">
        <v>36.700986145999998</v>
      </c>
      <c r="S798" s="16">
        <v>20.979946890000001</v>
      </c>
      <c r="T798" s="16">
        <v>7.5999999999999998E-2</v>
      </c>
      <c r="U798" s="16">
        <v>2.1387163300000003</v>
      </c>
      <c r="V798" s="16">
        <v>0</v>
      </c>
      <c r="W798" s="16">
        <v>2.2683946400000004</v>
      </c>
      <c r="X798" s="16">
        <v>1.1583569199999999</v>
      </c>
      <c r="Y798" s="16">
        <v>6.22244931</v>
      </c>
      <c r="Z798" s="16">
        <v>0</v>
      </c>
      <c r="AA798" s="16">
        <v>32.843864089999997</v>
      </c>
      <c r="AB798" s="16">
        <v>3.8571220559999997</v>
      </c>
      <c r="AC798" s="16">
        <v>0</v>
      </c>
      <c r="AD798" s="16">
        <v>0</v>
      </c>
      <c r="AE798" s="16">
        <v>0</v>
      </c>
      <c r="AF798" s="16">
        <v>0</v>
      </c>
      <c r="AG798" s="16">
        <v>0</v>
      </c>
      <c r="AH798" s="16">
        <v>0</v>
      </c>
      <c r="AI798" s="16">
        <v>0</v>
      </c>
      <c r="AJ798" s="16">
        <v>0</v>
      </c>
      <c r="AK798" s="16">
        <v>0</v>
      </c>
      <c r="AL798" s="16">
        <v>0.16705789999999998</v>
      </c>
      <c r="AM798" s="16">
        <v>0.16705789999999998</v>
      </c>
      <c r="AN798" s="16">
        <v>0</v>
      </c>
      <c r="AO798" s="16">
        <v>0</v>
      </c>
      <c r="AP798" s="16">
        <v>0</v>
      </c>
      <c r="AQ798" s="16">
        <v>0</v>
      </c>
      <c r="AR798" s="16">
        <v>0</v>
      </c>
      <c r="AS798" s="16">
        <v>0</v>
      </c>
      <c r="AT798" s="16">
        <v>0.16705789999999998</v>
      </c>
      <c r="AU798" s="16">
        <v>3.690064156</v>
      </c>
      <c r="AV798" s="16">
        <v>28.85113209</v>
      </c>
      <c r="AW798" s="16">
        <v>32.541196245999998</v>
      </c>
      <c r="AX798" s="16">
        <v>7.1643429999999997</v>
      </c>
      <c r="AY798" s="16">
        <v>0</v>
      </c>
      <c r="AZ798" s="16">
        <v>25.376853246</v>
      </c>
    </row>
    <row r="799" spans="2:52" x14ac:dyDescent="0.25">
      <c r="B799" s="15" t="s">
        <v>557</v>
      </c>
      <c r="C799" s="16">
        <v>23.114603051000003</v>
      </c>
      <c r="D799" s="16">
        <v>3.1279931510000001</v>
      </c>
      <c r="E799" s="16">
        <v>0.89273206100000002</v>
      </c>
      <c r="F799" s="16">
        <v>2.04252748</v>
      </c>
      <c r="G799" s="16">
        <v>0.19273361</v>
      </c>
      <c r="H799" s="16">
        <v>19.986609900000001</v>
      </c>
      <c r="I799" s="16">
        <v>0.60488659</v>
      </c>
      <c r="J799" s="16">
        <v>1.2336624899999999</v>
      </c>
      <c r="K799" s="16">
        <v>18.082087050000002</v>
      </c>
      <c r="L799" s="16">
        <v>6.5973770000000001E-2</v>
      </c>
      <c r="M799" s="16">
        <v>80.770833400000001</v>
      </c>
      <c r="N799" s="16">
        <v>80.309623999999999</v>
      </c>
      <c r="O799" s="16">
        <v>0</v>
      </c>
      <c r="P799" s="16">
        <v>0</v>
      </c>
      <c r="Q799" s="16">
        <v>0.46120940000000005</v>
      </c>
      <c r="R799" s="16">
        <v>103.885436451</v>
      </c>
      <c r="S799" s="16">
        <v>38.525600880000006</v>
      </c>
      <c r="T799" s="16">
        <v>0.91</v>
      </c>
      <c r="U799" s="16">
        <v>10.00636765</v>
      </c>
      <c r="V799" s="16">
        <v>0</v>
      </c>
      <c r="W799" s="16">
        <v>0</v>
      </c>
      <c r="X799" s="16">
        <v>10.051967359999999</v>
      </c>
      <c r="Y799" s="16">
        <v>15.742222369999999</v>
      </c>
      <c r="Z799" s="16">
        <v>0.42528700000000003</v>
      </c>
      <c r="AA799" s="16">
        <v>75.661445260000008</v>
      </c>
      <c r="AB799" s="16">
        <v>28.223991191</v>
      </c>
      <c r="AC799" s="16">
        <v>0</v>
      </c>
      <c r="AD799" s="16">
        <v>0</v>
      </c>
      <c r="AE799" s="16">
        <v>0</v>
      </c>
      <c r="AF799" s="16">
        <v>0</v>
      </c>
      <c r="AG799" s="16">
        <v>0</v>
      </c>
      <c r="AH799" s="16">
        <v>0</v>
      </c>
      <c r="AI799" s="16">
        <v>0</v>
      </c>
      <c r="AJ799" s="16">
        <v>0</v>
      </c>
      <c r="AK799" s="16">
        <v>0</v>
      </c>
      <c r="AL799" s="16">
        <v>3.8150152099999999</v>
      </c>
      <c r="AM799" s="16">
        <v>3.8150152099999999</v>
      </c>
      <c r="AN799" s="16">
        <v>0</v>
      </c>
      <c r="AO799" s="16">
        <v>0</v>
      </c>
      <c r="AP799" s="16">
        <v>9.0814105899999991</v>
      </c>
      <c r="AQ799" s="16">
        <v>9.0814105899999991</v>
      </c>
      <c r="AR799" s="16">
        <v>0</v>
      </c>
      <c r="AS799" s="16">
        <v>0</v>
      </c>
      <c r="AT799" s="16">
        <v>12.896425800000001</v>
      </c>
      <c r="AU799" s="16">
        <v>15.327565390999998</v>
      </c>
      <c r="AV799" s="16">
        <v>18.172332789999999</v>
      </c>
      <c r="AW799" s="16">
        <v>33.499898180999999</v>
      </c>
      <c r="AX799" s="16">
        <v>7.850549</v>
      </c>
      <c r="AY799" s="16">
        <v>0</v>
      </c>
      <c r="AZ799" s="16">
        <v>25.649349180999998</v>
      </c>
    </row>
    <row r="800" spans="2:52" x14ac:dyDescent="0.25">
      <c r="B800" s="15" t="s">
        <v>558</v>
      </c>
      <c r="C800" s="16">
        <v>7.1922466360000001</v>
      </c>
      <c r="D800" s="16">
        <v>1.8644309059999999</v>
      </c>
      <c r="E800" s="16">
        <v>1.0176562259999999</v>
      </c>
      <c r="F800" s="16">
        <v>0.57869324</v>
      </c>
      <c r="G800" s="16">
        <v>0.26808144</v>
      </c>
      <c r="H800" s="16">
        <v>5.3278157300000002</v>
      </c>
      <c r="I800" s="16">
        <v>0.60354121999999999</v>
      </c>
      <c r="J800" s="16">
        <v>0.36768409999999996</v>
      </c>
      <c r="K800" s="16">
        <v>1.6331534099999998</v>
      </c>
      <c r="L800" s="16">
        <v>2.7234370000000001</v>
      </c>
      <c r="M800" s="16">
        <v>103.2486315</v>
      </c>
      <c r="N800" s="16">
        <v>98.248631500000002</v>
      </c>
      <c r="O800" s="16">
        <v>0</v>
      </c>
      <c r="P800" s="16">
        <v>0</v>
      </c>
      <c r="Q800" s="16">
        <v>5</v>
      </c>
      <c r="R800" s="16">
        <v>110.44087813600001</v>
      </c>
      <c r="S800" s="16">
        <v>43.698597799999995</v>
      </c>
      <c r="T800" s="16">
        <v>2.3362652400000004</v>
      </c>
      <c r="U800" s="16">
        <v>11.663511439999999</v>
      </c>
      <c r="V800" s="16">
        <v>0</v>
      </c>
      <c r="W800" s="16">
        <v>0</v>
      </c>
      <c r="X800" s="16">
        <v>5.0878219199999997</v>
      </c>
      <c r="Y800" s="16">
        <v>10.849434089999999</v>
      </c>
      <c r="Z800" s="16">
        <v>1.72424377</v>
      </c>
      <c r="AA800" s="16">
        <v>75.359874259999984</v>
      </c>
      <c r="AB800" s="16">
        <v>35.081003876000004</v>
      </c>
      <c r="AC800" s="16">
        <v>0</v>
      </c>
      <c r="AD800" s="16">
        <v>0</v>
      </c>
      <c r="AE800" s="16">
        <v>0</v>
      </c>
      <c r="AF800" s="16">
        <v>0</v>
      </c>
      <c r="AG800" s="16">
        <v>0</v>
      </c>
      <c r="AH800" s="16">
        <v>0</v>
      </c>
      <c r="AI800" s="16">
        <v>0</v>
      </c>
      <c r="AJ800" s="16">
        <v>0</v>
      </c>
      <c r="AK800" s="16">
        <v>0</v>
      </c>
      <c r="AL800" s="16">
        <v>20.87909737</v>
      </c>
      <c r="AM800" s="16">
        <v>20.87909737</v>
      </c>
      <c r="AN800" s="16">
        <v>0</v>
      </c>
      <c r="AO800" s="16">
        <v>0</v>
      </c>
      <c r="AP800" s="16">
        <v>0</v>
      </c>
      <c r="AQ800" s="16">
        <v>0</v>
      </c>
      <c r="AR800" s="16">
        <v>0</v>
      </c>
      <c r="AS800" s="16">
        <v>0</v>
      </c>
      <c r="AT800" s="16">
        <v>20.87909737</v>
      </c>
      <c r="AU800" s="16">
        <v>14.201906505999998</v>
      </c>
      <c r="AV800" s="16">
        <v>14.380550269999999</v>
      </c>
      <c r="AW800" s="16">
        <v>28.582456776000001</v>
      </c>
      <c r="AX800" s="16">
        <v>0</v>
      </c>
      <c r="AY800" s="16">
        <v>0.86993415000000007</v>
      </c>
      <c r="AZ800" s="16">
        <v>27.712522626000002</v>
      </c>
    </row>
    <row r="801" spans="2:52" x14ac:dyDescent="0.25">
      <c r="B801" s="15" t="s">
        <v>161</v>
      </c>
      <c r="C801" s="16">
        <v>0</v>
      </c>
      <c r="D801" s="16">
        <v>0</v>
      </c>
      <c r="E801" s="16">
        <v>0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0</v>
      </c>
      <c r="T801" s="16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0</v>
      </c>
      <c r="Z801" s="16">
        <v>0</v>
      </c>
      <c r="AA801" s="16">
        <v>0</v>
      </c>
      <c r="AB801" s="16">
        <v>0</v>
      </c>
      <c r="AC801" s="16">
        <v>0</v>
      </c>
      <c r="AD801" s="16">
        <v>0</v>
      </c>
      <c r="AE801" s="16">
        <v>0</v>
      </c>
      <c r="AF801" s="16">
        <v>0</v>
      </c>
      <c r="AG801" s="16">
        <v>0</v>
      </c>
      <c r="AH801" s="16">
        <v>0</v>
      </c>
      <c r="AI801" s="16">
        <v>0</v>
      </c>
      <c r="AJ801" s="16">
        <v>0</v>
      </c>
      <c r="AK801" s="16">
        <v>0</v>
      </c>
      <c r="AL801" s="16">
        <v>0</v>
      </c>
      <c r="AM801" s="16">
        <v>0</v>
      </c>
      <c r="AN801" s="16">
        <v>0</v>
      </c>
      <c r="AO801" s="16">
        <v>0</v>
      </c>
      <c r="AP801" s="16">
        <v>0</v>
      </c>
      <c r="AQ801" s="16">
        <v>0</v>
      </c>
      <c r="AR801" s="16">
        <v>0</v>
      </c>
      <c r="AS801" s="16">
        <v>0</v>
      </c>
      <c r="AT801" s="16">
        <v>0</v>
      </c>
      <c r="AU801" s="16">
        <v>0</v>
      </c>
      <c r="AV801" s="16">
        <v>0</v>
      </c>
      <c r="AW801" s="16">
        <v>0</v>
      </c>
      <c r="AX801" s="16">
        <v>0</v>
      </c>
      <c r="AY801" s="16">
        <v>0</v>
      </c>
      <c r="AZ801" s="16">
        <v>0</v>
      </c>
    </row>
    <row r="802" spans="2:52" x14ac:dyDescent="0.25">
      <c r="B802" s="15" t="s">
        <v>559</v>
      </c>
      <c r="C802" s="16">
        <v>6.1673500920000004</v>
      </c>
      <c r="D802" s="16">
        <v>1.1548257020000001</v>
      </c>
      <c r="E802" s="16">
        <v>0.44186434200000002</v>
      </c>
      <c r="F802" s="16">
        <v>0.51945860999999993</v>
      </c>
      <c r="G802" s="16">
        <v>0.19350275</v>
      </c>
      <c r="H802" s="16">
        <v>5.0125243900000003</v>
      </c>
      <c r="I802" s="16">
        <v>0.42993509999999996</v>
      </c>
      <c r="J802" s="16">
        <v>0.18559700000000001</v>
      </c>
      <c r="K802" s="16">
        <v>3.93432681</v>
      </c>
      <c r="L802" s="16">
        <v>0.46266547999999996</v>
      </c>
      <c r="M802" s="16">
        <v>57.051272969999999</v>
      </c>
      <c r="N802" s="16">
        <v>53.890932999999997</v>
      </c>
      <c r="O802" s="16">
        <v>1.641799E-2</v>
      </c>
      <c r="P802" s="16">
        <v>3.14392198</v>
      </c>
      <c r="Q802" s="16">
        <v>0</v>
      </c>
      <c r="R802" s="16">
        <v>63.218623061999999</v>
      </c>
      <c r="S802" s="16">
        <v>30.210018899999998</v>
      </c>
      <c r="T802" s="16">
        <v>0.120363</v>
      </c>
      <c r="U802" s="16">
        <v>3.3560910900000001</v>
      </c>
      <c r="V802" s="16">
        <v>0</v>
      </c>
      <c r="W802" s="16">
        <v>0</v>
      </c>
      <c r="X802" s="16">
        <v>1.31842975</v>
      </c>
      <c r="Y802" s="16">
        <v>5.33446555</v>
      </c>
      <c r="Z802" s="16">
        <v>1.8917383999999999</v>
      </c>
      <c r="AA802" s="16">
        <v>42.23110668999999</v>
      </c>
      <c r="AB802" s="16">
        <v>20.987516372000002</v>
      </c>
      <c r="AC802" s="16">
        <v>0</v>
      </c>
      <c r="AD802" s="16">
        <v>0</v>
      </c>
      <c r="AE802" s="16">
        <v>0</v>
      </c>
      <c r="AF802" s="16">
        <v>0</v>
      </c>
      <c r="AG802" s="16">
        <v>0</v>
      </c>
      <c r="AH802" s="16">
        <v>0</v>
      </c>
      <c r="AI802" s="16">
        <v>0</v>
      </c>
      <c r="AJ802" s="16">
        <v>0</v>
      </c>
      <c r="AK802" s="16">
        <v>0</v>
      </c>
      <c r="AL802" s="16">
        <v>5.9318677099999997</v>
      </c>
      <c r="AM802" s="16">
        <v>5.9318677099999997</v>
      </c>
      <c r="AN802" s="16">
        <v>0</v>
      </c>
      <c r="AO802" s="16">
        <v>0</v>
      </c>
      <c r="AP802" s="16">
        <v>2.0967255100000002</v>
      </c>
      <c r="AQ802" s="16">
        <v>2.0967255100000002</v>
      </c>
      <c r="AR802" s="16">
        <v>0</v>
      </c>
      <c r="AS802" s="16">
        <v>0</v>
      </c>
      <c r="AT802" s="16">
        <v>8.0285932199999994</v>
      </c>
      <c r="AU802" s="16">
        <v>12.958923151999999</v>
      </c>
      <c r="AV802" s="16">
        <v>16.159833350000003</v>
      </c>
      <c r="AW802" s="16">
        <v>29.118756501999997</v>
      </c>
      <c r="AX802" s="16">
        <v>9.0381110000000007</v>
      </c>
      <c r="AY802" s="16">
        <v>0</v>
      </c>
      <c r="AZ802" s="16">
        <v>20.080645501999996</v>
      </c>
    </row>
    <row r="803" spans="2:52" x14ac:dyDescent="0.25">
      <c r="B803" s="15" t="s">
        <v>560</v>
      </c>
      <c r="C803" s="16">
        <v>1.0899563870000002</v>
      </c>
      <c r="D803" s="16">
        <v>0.35126787700000001</v>
      </c>
      <c r="E803" s="16">
        <v>0.23969639700000001</v>
      </c>
      <c r="F803" s="16">
        <v>3.8677499999999997E-2</v>
      </c>
      <c r="G803" s="16">
        <v>7.2893979999999997E-2</v>
      </c>
      <c r="H803" s="16">
        <v>0.73868851000000002</v>
      </c>
      <c r="I803" s="16">
        <v>0.10555953999999999</v>
      </c>
      <c r="J803" s="16">
        <v>1.8870000000000001E-2</v>
      </c>
      <c r="K803" s="16">
        <v>0.32549036999999997</v>
      </c>
      <c r="L803" s="16">
        <v>0.28876859999999999</v>
      </c>
      <c r="M803" s="16">
        <v>39.882924000000003</v>
      </c>
      <c r="N803" s="16">
        <v>39.882924000000003</v>
      </c>
      <c r="O803" s="16">
        <v>0</v>
      </c>
      <c r="P803" s="16">
        <v>0</v>
      </c>
      <c r="Q803" s="16">
        <v>0</v>
      </c>
      <c r="R803" s="16">
        <v>40.972880387000004</v>
      </c>
      <c r="S803" s="16">
        <v>26.08311694</v>
      </c>
      <c r="T803" s="16">
        <v>0.124764</v>
      </c>
      <c r="U803" s="16">
        <v>2.9006535099999997</v>
      </c>
      <c r="V803" s="16">
        <v>0</v>
      </c>
      <c r="W803" s="16">
        <v>0</v>
      </c>
      <c r="X803" s="16">
        <v>1.4275250500000001</v>
      </c>
      <c r="Y803" s="16">
        <v>2.4810448199999997</v>
      </c>
      <c r="Z803" s="16">
        <v>0</v>
      </c>
      <c r="AA803" s="16">
        <v>33.017104320000001</v>
      </c>
      <c r="AB803" s="16">
        <v>7.9557760669999995</v>
      </c>
      <c r="AC803" s="16">
        <v>0</v>
      </c>
      <c r="AD803" s="16">
        <v>0</v>
      </c>
      <c r="AE803" s="16">
        <v>0</v>
      </c>
      <c r="AF803" s="16">
        <v>0</v>
      </c>
      <c r="AG803" s="16">
        <v>0</v>
      </c>
      <c r="AH803" s="16">
        <v>0</v>
      </c>
      <c r="AI803" s="16">
        <v>0</v>
      </c>
      <c r="AJ803" s="16">
        <v>0</v>
      </c>
      <c r="AK803" s="16">
        <v>0</v>
      </c>
      <c r="AL803" s="16">
        <v>9.8413674600000007</v>
      </c>
      <c r="AM803" s="16">
        <v>9.8413674600000007</v>
      </c>
      <c r="AN803" s="16">
        <v>0</v>
      </c>
      <c r="AO803" s="16">
        <v>0</v>
      </c>
      <c r="AP803" s="16">
        <v>0</v>
      </c>
      <c r="AQ803" s="16">
        <v>0</v>
      </c>
      <c r="AR803" s="16">
        <v>0</v>
      </c>
      <c r="AS803" s="16">
        <v>0</v>
      </c>
      <c r="AT803" s="16">
        <v>9.8413674600000007</v>
      </c>
      <c r="AU803" s="16">
        <v>-1.8855913929999999</v>
      </c>
      <c r="AV803" s="16">
        <v>19.310371200000002</v>
      </c>
      <c r="AW803" s="16">
        <v>17.424779807</v>
      </c>
      <c r="AX803" s="16">
        <v>0</v>
      </c>
      <c r="AY803" s="16">
        <v>0</v>
      </c>
      <c r="AZ803" s="16">
        <v>17.424779807</v>
      </c>
    </row>
    <row r="804" spans="2:52" x14ac:dyDescent="0.25">
      <c r="B804" s="15" t="s">
        <v>561</v>
      </c>
      <c r="C804" s="16">
        <v>1.7884779270000002</v>
      </c>
      <c r="D804" s="16">
        <v>0.66973484699999997</v>
      </c>
      <c r="E804" s="16">
        <v>0.34722065699999999</v>
      </c>
      <c r="F804" s="16">
        <v>0.15845645999999999</v>
      </c>
      <c r="G804" s="16">
        <v>0.16405773000000001</v>
      </c>
      <c r="H804" s="16">
        <v>1.11874308</v>
      </c>
      <c r="I804" s="16">
        <v>0.49746134000000003</v>
      </c>
      <c r="J804" s="16">
        <v>0.23809</v>
      </c>
      <c r="K804" s="16">
        <v>9.7074999999999995E-2</v>
      </c>
      <c r="L804" s="16">
        <v>0.28611673999999998</v>
      </c>
      <c r="M804" s="16">
        <v>92.048604999999995</v>
      </c>
      <c r="N804" s="16">
        <v>77.048604999999995</v>
      </c>
      <c r="O804" s="16">
        <v>0</v>
      </c>
      <c r="P804" s="16">
        <v>0</v>
      </c>
      <c r="Q804" s="16">
        <v>15</v>
      </c>
      <c r="R804" s="16">
        <v>93.837082926999997</v>
      </c>
      <c r="S804" s="16">
        <v>34.56279361</v>
      </c>
      <c r="T804" s="16">
        <v>0.29742499999999999</v>
      </c>
      <c r="U804" s="16">
        <v>4.6521104000000006</v>
      </c>
      <c r="V804" s="16">
        <v>0</v>
      </c>
      <c r="W804" s="16">
        <v>0</v>
      </c>
      <c r="X804" s="16">
        <v>1.5176159199999999</v>
      </c>
      <c r="Y804" s="16">
        <v>13.37606499</v>
      </c>
      <c r="Z804" s="16">
        <v>0</v>
      </c>
      <c r="AA804" s="16">
        <v>54.406009920000002</v>
      </c>
      <c r="AB804" s="16">
        <v>39.431073007000002</v>
      </c>
      <c r="AC804" s="16">
        <v>0</v>
      </c>
      <c r="AD804" s="16">
        <v>0</v>
      </c>
      <c r="AE804" s="16">
        <v>0</v>
      </c>
      <c r="AF804" s="16">
        <v>0</v>
      </c>
      <c r="AG804" s="16">
        <v>0</v>
      </c>
      <c r="AH804" s="16">
        <v>0</v>
      </c>
      <c r="AI804" s="16">
        <v>0</v>
      </c>
      <c r="AJ804" s="16">
        <v>0</v>
      </c>
      <c r="AK804" s="16">
        <v>0</v>
      </c>
      <c r="AL804" s="16">
        <v>12.424560470000001</v>
      </c>
      <c r="AM804" s="16">
        <v>12.424560470000001</v>
      </c>
      <c r="AN804" s="16">
        <v>0</v>
      </c>
      <c r="AO804" s="16">
        <v>0</v>
      </c>
      <c r="AP804" s="16">
        <v>0</v>
      </c>
      <c r="AQ804" s="16">
        <v>0</v>
      </c>
      <c r="AR804" s="16">
        <v>0</v>
      </c>
      <c r="AS804" s="16">
        <v>0</v>
      </c>
      <c r="AT804" s="16">
        <v>12.424560470000001</v>
      </c>
      <c r="AU804" s="16">
        <v>27.006512536999999</v>
      </c>
      <c r="AV804" s="16">
        <v>27.978464110000001</v>
      </c>
      <c r="AW804" s="16">
        <v>54.984976647000003</v>
      </c>
      <c r="AX804" s="16">
        <v>0</v>
      </c>
      <c r="AY804" s="16">
        <v>8.7126029499999991</v>
      </c>
      <c r="AZ804" s="16">
        <v>46.272373697000006</v>
      </c>
    </row>
    <row r="805" spans="2:52" x14ac:dyDescent="0.25">
      <c r="B805" s="15" t="s">
        <v>562</v>
      </c>
      <c r="C805" s="16">
        <v>4.1420596300000003</v>
      </c>
      <c r="D805" s="16">
        <v>2.1477278699999998</v>
      </c>
      <c r="E805" s="16">
        <v>1.3371067799999998</v>
      </c>
      <c r="F805" s="16">
        <v>0.53344144999999998</v>
      </c>
      <c r="G805" s="16">
        <v>0.27717964</v>
      </c>
      <c r="H805" s="16">
        <v>1.9943317600000001</v>
      </c>
      <c r="I805" s="16">
        <v>1.7179187499999999</v>
      </c>
      <c r="J805" s="16">
        <v>0.18868599999999999</v>
      </c>
      <c r="K805" s="16">
        <v>1.1671000000000001E-2</v>
      </c>
      <c r="L805" s="16">
        <v>7.6056009999999993E-2</v>
      </c>
      <c r="M805" s="16">
        <v>114.31942843</v>
      </c>
      <c r="N805" s="16">
        <v>114.29926399999999</v>
      </c>
      <c r="O805" s="16">
        <v>2.0164430000000001E-2</v>
      </c>
      <c r="P805" s="16">
        <v>0</v>
      </c>
      <c r="Q805" s="16">
        <v>0</v>
      </c>
      <c r="R805" s="16">
        <v>118.46148806000001</v>
      </c>
      <c r="S805" s="16">
        <v>55.451371969999997</v>
      </c>
      <c r="T805" s="16">
        <v>0.43109999999999998</v>
      </c>
      <c r="U805" s="16">
        <v>8.7466298499999997</v>
      </c>
      <c r="V805" s="16">
        <v>0</v>
      </c>
      <c r="W805" s="16">
        <v>0</v>
      </c>
      <c r="X805" s="16">
        <v>7.3856642199999998</v>
      </c>
      <c r="Y805" s="16">
        <v>14.64866599</v>
      </c>
      <c r="Z805" s="16">
        <v>0</v>
      </c>
      <c r="AA805" s="16">
        <v>86.663432029999996</v>
      </c>
      <c r="AB805" s="16">
        <v>31.798056030000001</v>
      </c>
      <c r="AC805" s="16">
        <v>0</v>
      </c>
      <c r="AD805" s="16">
        <v>0</v>
      </c>
      <c r="AE805" s="16">
        <v>0</v>
      </c>
      <c r="AF805" s="16">
        <v>0</v>
      </c>
      <c r="AG805" s="16">
        <v>0</v>
      </c>
      <c r="AH805" s="16">
        <v>0</v>
      </c>
      <c r="AI805" s="16">
        <v>0</v>
      </c>
      <c r="AJ805" s="16">
        <v>0</v>
      </c>
      <c r="AK805" s="16">
        <v>0</v>
      </c>
      <c r="AL805" s="16">
        <v>0.70002200000000003</v>
      </c>
      <c r="AM805" s="16">
        <v>0.70002200000000003</v>
      </c>
      <c r="AN805" s="16">
        <v>0</v>
      </c>
      <c r="AO805" s="16">
        <v>0</v>
      </c>
      <c r="AP805" s="16">
        <v>0</v>
      </c>
      <c r="AQ805" s="16">
        <v>0</v>
      </c>
      <c r="AR805" s="16">
        <v>0</v>
      </c>
      <c r="AS805" s="16">
        <v>9.8379018299999998</v>
      </c>
      <c r="AT805" s="16">
        <v>10.53792383</v>
      </c>
      <c r="AU805" s="16">
        <v>21.260132199999997</v>
      </c>
      <c r="AV805" s="16">
        <v>39.15004939</v>
      </c>
      <c r="AW805" s="16">
        <v>60.410181589999993</v>
      </c>
      <c r="AX805" s="16">
        <v>0</v>
      </c>
      <c r="AY805" s="16">
        <v>11.5091299</v>
      </c>
      <c r="AZ805" s="16">
        <v>48.901051689999996</v>
      </c>
    </row>
    <row r="806" spans="2:52" x14ac:dyDescent="0.25">
      <c r="B806" s="15" t="s">
        <v>563</v>
      </c>
      <c r="C806" s="16">
        <v>9.4791802699999987</v>
      </c>
      <c r="D806" s="16">
        <v>3.2010211499999999</v>
      </c>
      <c r="E806" s="16">
        <v>2.45570215</v>
      </c>
      <c r="F806" s="16">
        <v>0.46715200000000001</v>
      </c>
      <c r="G806" s="16">
        <v>0.278167</v>
      </c>
      <c r="H806" s="16">
        <v>6.2781591199999998</v>
      </c>
      <c r="I806" s="16">
        <v>0.82121900000000003</v>
      </c>
      <c r="J806" s="16">
        <v>0.31115300000000001</v>
      </c>
      <c r="K806" s="16">
        <v>0.26611299999999999</v>
      </c>
      <c r="L806" s="16">
        <v>4.8796741199999998</v>
      </c>
      <c r="M806" s="16">
        <v>62.498496000000003</v>
      </c>
      <c r="N806" s="16">
        <v>62.498496000000003</v>
      </c>
      <c r="O806" s="16">
        <v>0</v>
      </c>
      <c r="P806" s="16">
        <v>0</v>
      </c>
      <c r="Q806" s="16">
        <v>0</v>
      </c>
      <c r="R806" s="16">
        <v>71.977676269999989</v>
      </c>
      <c r="S806" s="16">
        <v>33.685150060000005</v>
      </c>
      <c r="T806" s="16">
        <v>0.97598037000000004</v>
      </c>
      <c r="U806" s="16">
        <v>6.9638273399999999</v>
      </c>
      <c r="V806" s="16">
        <v>0</v>
      </c>
      <c r="W806" s="16">
        <v>0</v>
      </c>
      <c r="X806" s="16">
        <v>6.4485588200000006</v>
      </c>
      <c r="Y806" s="16">
        <v>6.0129386900000004</v>
      </c>
      <c r="Z806" s="16">
        <v>5.8934383399999994</v>
      </c>
      <c r="AA806" s="16">
        <v>59.979893619999991</v>
      </c>
      <c r="AB806" s="16">
        <v>11.997782649999998</v>
      </c>
      <c r="AC806" s="16">
        <v>0</v>
      </c>
      <c r="AD806" s="16">
        <v>0</v>
      </c>
      <c r="AE806" s="16">
        <v>0</v>
      </c>
      <c r="AF806" s="16">
        <v>0</v>
      </c>
      <c r="AG806" s="16">
        <v>0</v>
      </c>
      <c r="AH806" s="16">
        <v>0</v>
      </c>
      <c r="AI806" s="16">
        <v>0</v>
      </c>
      <c r="AJ806" s="16">
        <v>0.15954026999999998</v>
      </c>
      <c r="AK806" s="16">
        <v>0.15954026999999998</v>
      </c>
      <c r="AL806" s="16">
        <v>8.2403242500000005</v>
      </c>
      <c r="AM806" s="16">
        <v>8.2403242500000005</v>
      </c>
      <c r="AN806" s="16">
        <v>0</v>
      </c>
      <c r="AO806" s="16">
        <v>0</v>
      </c>
      <c r="AP806" s="16">
        <v>0</v>
      </c>
      <c r="AQ806" s="16">
        <v>0</v>
      </c>
      <c r="AR806" s="16">
        <v>0</v>
      </c>
      <c r="AS806" s="16">
        <v>0</v>
      </c>
      <c r="AT806" s="16">
        <v>8.2403242500000005</v>
      </c>
      <c r="AU806" s="16">
        <v>3.9169986699999999</v>
      </c>
      <c r="AV806" s="16">
        <v>25.167395829999997</v>
      </c>
      <c r="AW806" s="16">
        <v>29.084394499999998</v>
      </c>
      <c r="AX806" s="16">
        <v>0</v>
      </c>
      <c r="AY806" s="16">
        <v>0</v>
      </c>
      <c r="AZ806" s="16">
        <v>29.084394499999998</v>
      </c>
    </row>
    <row r="807" spans="2:52" x14ac:dyDescent="0.25">
      <c r="B807" s="15" t="s">
        <v>564</v>
      </c>
      <c r="C807" s="16">
        <v>2.3243273590000002</v>
      </c>
      <c r="D807" s="16">
        <v>0.90282345900000005</v>
      </c>
      <c r="E807" s="16">
        <v>0.45377456900000002</v>
      </c>
      <c r="F807" s="16">
        <v>0.22621848999999999</v>
      </c>
      <c r="G807" s="16">
        <v>0.22283039999999998</v>
      </c>
      <c r="H807" s="16">
        <v>1.4215038999999998</v>
      </c>
      <c r="I807" s="16">
        <v>0.25413649999999999</v>
      </c>
      <c r="J807" s="16">
        <v>0.19001199999999999</v>
      </c>
      <c r="K807" s="16">
        <v>0.40049499999999999</v>
      </c>
      <c r="L807" s="16">
        <v>0.57686040000000005</v>
      </c>
      <c r="M807" s="16">
        <v>52.326326000000002</v>
      </c>
      <c r="N807" s="16">
        <v>52.326326000000002</v>
      </c>
      <c r="O807" s="16">
        <v>0</v>
      </c>
      <c r="P807" s="16">
        <v>0</v>
      </c>
      <c r="Q807" s="16">
        <v>0</v>
      </c>
      <c r="R807" s="16">
        <v>54.650653358999996</v>
      </c>
      <c r="S807" s="16">
        <v>27.715162360000001</v>
      </c>
      <c r="T807" s="16">
        <v>2.8166427200000004</v>
      </c>
      <c r="U807" s="16">
        <v>5.4125233399999999</v>
      </c>
      <c r="V807" s="16">
        <v>0</v>
      </c>
      <c r="W807" s="16">
        <v>0</v>
      </c>
      <c r="X807" s="16">
        <v>3.98815549</v>
      </c>
      <c r="Y807" s="16">
        <v>3.0274049500000002</v>
      </c>
      <c r="Z807" s="16">
        <v>0.60160131000000006</v>
      </c>
      <c r="AA807" s="16">
        <v>43.561490170000006</v>
      </c>
      <c r="AB807" s="16">
        <v>11.089163189000001</v>
      </c>
      <c r="AC807" s="16">
        <v>0</v>
      </c>
      <c r="AD807" s="16">
        <v>0</v>
      </c>
      <c r="AE807" s="16">
        <v>0</v>
      </c>
      <c r="AF807" s="16">
        <v>0</v>
      </c>
      <c r="AG807" s="16">
        <v>0</v>
      </c>
      <c r="AH807" s="16">
        <v>0</v>
      </c>
      <c r="AI807" s="16">
        <v>0</v>
      </c>
      <c r="AJ807" s="16">
        <v>0</v>
      </c>
      <c r="AK807" s="16">
        <v>0</v>
      </c>
      <c r="AL807" s="16">
        <v>9.9236795299999994</v>
      </c>
      <c r="AM807" s="16">
        <v>9.9236795299999994</v>
      </c>
      <c r="AN807" s="16">
        <v>0</v>
      </c>
      <c r="AO807" s="16">
        <v>0</v>
      </c>
      <c r="AP807" s="16">
        <v>1.3928571599999999</v>
      </c>
      <c r="AQ807" s="16">
        <v>1.3928571599999999</v>
      </c>
      <c r="AR807" s="16">
        <v>0</v>
      </c>
      <c r="AS807" s="16">
        <v>0</v>
      </c>
      <c r="AT807" s="16">
        <v>11.31653669</v>
      </c>
      <c r="AU807" s="16">
        <v>-0.22737350099999998</v>
      </c>
      <c r="AV807" s="16">
        <v>12.76914024</v>
      </c>
      <c r="AW807" s="16">
        <v>12.541766739</v>
      </c>
      <c r="AX807" s="16">
        <v>0</v>
      </c>
      <c r="AY807" s="16">
        <v>0</v>
      </c>
      <c r="AZ807" s="16">
        <v>12.541766739</v>
      </c>
    </row>
    <row r="808" spans="2:52" x14ac:dyDescent="0.25">
      <c r="B808" s="15" t="s">
        <v>565</v>
      </c>
      <c r="C808" s="16">
        <v>2.7516320030000005</v>
      </c>
      <c r="D808" s="16">
        <v>0.70232585300000017</v>
      </c>
      <c r="E808" s="16">
        <v>0.31928685299999998</v>
      </c>
      <c r="F808" s="16">
        <v>0.28032070000000003</v>
      </c>
      <c r="G808" s="16">
        <v>0.1027183</v>
      </c>
      <c r="H808" s="16">
        <v>2.04930615</v>
      </c>
      <c r="I808" s="16">
        <v>0.30052476</v>
      </c>
      <c r="J808" s="16">
        <v>0.17222000000000001</v>
      </c>
      <c r="K808" s="16">
        <v>1.2920028400000001</v>
      </c>
      <c r="L808" s="16">
        <v>0.28455855000000002</v>
      </c>
      <c r="M808" s="16">
        <v>56.563003000000002</v>
      </c>
      <c r="N808" s="16">
        <v>56.563003000000002</v>
      </c>
      <c r="O808" s="16">
        <v>0</v>
      </c>
      <c r="P808" s="16">
        <v>0</v>
      </c>
      <c r="Q808" s="16">
        <v>0</v>
      </c>
      <c r="R808" s="16">
        <v>59.314635002999999</v>
      </c>
      <c r="S808" s="16">
        <v>32.635242859999998</v>
      </c>
      <c r="T808" s="16">
        <v>0.17858399999999999</v>
      </c>
      <c r="U808" s="16">
        <v>6.09209406</v>
      </c>
      <c r="V808" s="16">
        <v>0</v>
      </c>
      <c r="W808" s="16">
        <v>0</v>
      </c>
      <c r="X808" s="16">
        <v>1.3597740700000001</v>
      </c>
      <c r="Y808" s="16">
        <v>4.1809550899999994</v>
      </c>
      <c r="Z808" s="16">
        <v>0.74530671999999998</v>
      </c>
      <c r="AA808" s="16">
        <v>45.1919568</v>
      </c>
      <c r="AB808" s="16">
        <v>14.122678203</v>
      </c>
      <c r="AC808" s="16">
        <v>0</v>
      </c>
      <c r="AD808" s="16">
        <v>0</v>
      </c>
      <c r="AE808" s="16">
        <v>0</v>
      </c>
      <c r="AF808" s="16">
        <v>0</v>
      </c>
      <c r="AG808" s="16">
        <v>4.4285555599999995</v>
      </c>
      <c r="AH808" s="16">
        <v>4.4285555599999995</v>
      </c>
      <c r="AI808" s="16">
        <v>0</v>
      </c>
      <c r="AJ808" s="16">
        <v>0</v>
      </c>
      <c r="AK808" s="16">
        <v>4.4285555599999995</v>
      </c>
      <c r="AL808" s="16">
        <v>11.622856839999999</v>
      </c>
      <c r="AM808" s="16">
        <v>11.622856839999999</v>
      </c>
      <c r="AN808" s="16">
        <v>0</v>
      </c>
      <c r="AO808" s="16">
        <v>0</v>
      </c>
      <c r="AP808" s="16">
        <v>6</v>
      </c>
      <c r="AQ808" s="16">
        <v>6</v>
      </c>
      <c r="AR808" s="16">
        <v>0</v>
      </c>
      <c r="AS808" s="16">
        <v>0</v>
      </c>
      <c r="AT808" s="16">
        <v>17.622856840000001</v>
      </c>
      <c r="AU808" s="16">
        <v>0.92837692299999997</v>
      </c>
      <c r="AV808" s="16">
        <v>17.372574749999998</v>
      </c>
      <c r="AW808" s="16">
        <v>18.300951673</v>
      </c>
      <c r="AX808" s="16">
        <v>5.1077618200000003</v>
      </c>
      <c r="AY808" s="16">
        <v>2.4454200000000002E-2</v>
      </c>
      <c r="AZ808" s="16">
        <v>13.168735652999999</v>
      </c>
    </row>
    <row r="809" spans="2:52" x14ac:dyDescent="0.25">
      <c r="B809" s="15" t="s">
        <v>566</v>
      </c>
      <c r="C809" s="16">
        <v>1.5171742699999999</v>
      </c>
      <c r="D809" s="16">
        <v>0.73669010000000001</v>
      </c>
      <c r="E809" s="16">
        <v>0.37472721999999997</v>
      </c>
      <c r="F809" s="16">
        <v>0.2484345</v>
      </c>
      <c r="G809" s="16">
        <v>0.11352838</v>
      </c>
      <c r="H809" s="16">
        <v>0.78048416999999992</v>
      </c>
      <c r="I809" s="16">
        <v>0.10031316999999999</v>
      </c>
      <c r="J809" s="16">
        <v>0.14130200000000001</v>
      </c>
      <c r="K809" s="16">
        <v>0.49917800000000001</v>
      </c>
      <c r="L809" s="16">
        <v>3.9690999999999997E-2</v>
      </c>
      <c r="M809" s="16">
        <v>47.691363000000003</v>
      </c>
      <c r="N809" s="16">
        <v>47.391362999999998</v>
      </c>
      <c r="O809" s="16">
        <v>0</v>
      </c>
      <c r="P809" s="16">
        <v>0.3</v>
      </c>
      <c r="Q809" s="16">
        <v>0</v>
      </c>
      <c r="R809" s="16">
        <v>49.208537270000001</v>
      </c>
      <c r="S809" s="16">
        <v>22.620145449999999</v>
      </c>
      <c r="T809" s="16">
        <v>0.26648699999999997</v>
      </c>
      <c r="U809" s="16">
        <v>5.9241385300000005</v>
      </c>
      <c r="V809" s="16">
        <v>0</v>
      </c>
      <c r="W809" s="16">
        <v>0</v>
      </c>
      <c r="X809" s="16">
        <v>4.2376399000000005</v>
      </c>
      <c r="Y809" s="16">
        <v>6.9979431999999999</v>
      </c>
      <c r="Z809" s="16">
        <v>0</v>
      </c>
      <c r="AA809" s="16">
        <v>40.046354080000008</v>
      </c>
      <c r="AB809" s="16">
        <v>9.1621831900000004</v>
      </c>
      <c r="AC809" s="16">
        <v>0</v>
      </c>
      <c r="AD809" s="16">
        <v>0</v>
      </c>
      <c r="AE809" s="16">
        <v>0</v>
      </c>
      <c r="AF809" s="16">
        <v>0</v>
      </c>
      <c r="AG809" s="16">
        <v>0</v>
      </c>
      <c r="AH809" s="16">
        <v>0</v>
      </c>
      <c r="AI809" s="16">
        <v>0</v>
      </c>
      <c r="AJ809" s="16">
        <v>0</v>
      </c>
      <c r="AK809" s="16">
        <v>0</v>
      </c>
      <c r="AL809" s="16">
        <v>1.5966025500000001</v>
      </c>
      <c r="AM809" s="16">
        <v>1.5966025500000001</v>
      </c>
      <c r="AN809" s="16">
        <v>0</v>
      </c>
      <c r="AO809" s="16">
        <v>0</v>
      </c>
      <c r="AP809" s="16">
        <v>0</v>
      </c>
      <c r="AQ809" s="16">
        <v>0</v>
      </c>
      <c r="AR809" s="16">
        <v>0</v>
      </c>
      <c r="AS809" s="16">
        <v>0</v>
      </c>
      <c r="AT809" s="16">
        <v>1.5966025500000001</v>
      </c>
      <c r="AU809" s="16">
        <v>7.5655806399999994</v>
      </c>
      <c r="AV809" s="16">
        <v>8.2526645600000013</v>
      </c>
      <c r="AW809" s="16">
        <v>15.8182452</v>
      </c>
      <c r="AX809" s="16">
        <v>0</v>
      </c>
      <c r="AY809" s="16">
        <v>0</v>
      </c>
      <c r="AZ809" s="16">
        <v>15.8182452</v>
      </c>
    </row>
    <row r="810" spans="2:52" x14ac:dyDescent="0.25">
      <c r="B810" s="15" t="s">
        <v>567</v>
      </c>
      <c r="C810" s="16">
        <v>4.3637336299999996</v>
      </c>
      <c r="D810" s="16">
        <v>2.1039275399999999</v>
      </c>
      <c r="E810" s="16">
        <v>1.0854039</v>
      </c>
      <c r="F810" s="16">
        <v>0.77056515000000003</v>
      </c>
      <c r="G810" s="16">
        <v>0.24795849</v>
      </c>
      <c r="H810" s="16">
        <v>2.2598060899999997</v>
      </c>
      <c r="I810" s="16">
        <v>0.88299282999999995</v>
      </c>
      <c r="J810" s="16">
        <v>0.19289999999999999</v>
      </c>
      <c r="K810" s="16">
        <v>1.18112426</v>
      </c>
      <c r="L810" s="16">
        <v>2.7889999999999998E-3</v>
      </c>
      <c r="M810" s="16">
        <v>86.187757000000005</v>
      </c>
      <c r="N810" s="16">
        <v>86.187757000000005</v>
      </c>
      <c r="O810" s="16">
        <v>0</v>
      </c>
      <c r="P810" s="16">
        <v>0</v>
      </c>
      <c r="Q810" s="16">
        <v>0</v>
      </c>
      <c r="R810" s="16">
        <v>90.551490629999989</v>
      </c>
      <c r="S810" s="16">
        <v>43.619959890000004</v>
      </c>
      <c r="T810" s="16">
        <v>0.61410905000000005</v>
      </c>
      <c r="U810" s="16">
        <v>7.5781934099999999</v>
      </c>
      <c r="V810" s="16">
        <v>0</v>
      </c>
      <c r="W810" s="16">
        <v>0</v>
      </c>
      <c r="X810" s="16">
        <v>1.8350022399999999</v>
      </c>
      <c r="Y810" s="16">
        <v>5.62268335</v>
      </c>
      <c r="Z810" s="16">
        <v>0</v>
      </c>
      <c r="AA810" s="16">
        <v>59.269947939999994</v>
      </c>
      <c r="AB810" s="16">
        <v>31.281542690000002</v>
      </c>
      <c r="AC810" s="16">
        <v>0</v>
      </c>
      <c r="AD810" s="16">
        <v>0</v>
      </c>
      <c r="AE810" s="16">
        <v>0</v>
      </c>
      <c r="AF810" s="16">
        <v>0</v>
      </c>
      <c r="AG810" s="16">
        <v>0</v>
      </c>
      <c r="AH810" s="16">
        <v>0</v>
      </c>
      <c r="AI810" s="16">
        <v>0</v>
      </c>
      <c r="AJ810" s="16">
        <v>0</v>
      </c>
      <c r="AK810" s="16">
        <v>0</v>
      </c>
      <c r="AL810" s="16">
        <v>5.6962700000000002</v>
      </c>
      <c r="AM810" s="16">
        <v>2.8481350000000001</v>
      </c>
      <c r="AN810" s="16">
        <v>2.8481350000000001</v>
      </c>
      <c r="AO810" s="16">
        <v>0</v>
      </c>
      <c r="AP810" s="16">
        <v>5.9302984000000007</v>
      </c>
      <c r="AQ810" s="16">
        <v>5.9302984000000007</v>
      </c>
      <c r="AR810" s="16">
        <v>0</v>
      </c>
      <c r="AS810" s="16">
        <v>0</v>
      </c>
      <c r="AT810" s="16">
        <v>11.6265684</v>
      </c>
      <c r="AU810" s="16">
        <v>19.654974290000002</v>
      </c>
      <c r="AV810" s="16">
        <v>27.220348399999999</v>
      </c>
      <c r="AW810" s="16">
        <v>46.875322690000004</v>
      </c>
      <c r="AX810" s="16">
        <v>0</v>
      </c>
      <c r="AY810" s="16">
        <v>0</v>
      </c>
      <c r="AZ810" s="16">
        <v>46.875322690000004</v>
      </c>
    </row>
    <row r="811" spans="2:52" x14ac:dyDescent="0.25">
      <c r="B811" s="15" t="s">
        <v>540</v>
      </c>
      <c r="C811" s="16">
        <v>1.178169727</v>
      </c>
      <c r="D811" s="16">
        <v>0.63020780700000001</v>
      </c>
      <c r="E811" s="16">
        <v>0.15895109700000001</v>
      </c>
      <c r="F811" s="16">
        <v>0.35550771000000003</v>
      </c>
      <c r="G811" s="16">
        <v>0.115749</v>
      </c>
      <c r="H811" s="16">
        <v>0.54796191999999999</v>
      </c>
      <c r="I811" s="16">
        <v>0.27645641999999998</v>
      </c>
      <c r="J811" s="16">
        <v>4.5588999999999998E-2</v>
      </c>
      <c r="K811" s="16">
        <v>0.22081695000000001</v>
      </c>
      <c r="L811" s="16">
        <v>5.0995500000000004E-3</v>
      </c>
      <c r="M811" s="16">
        <v>44.675325310000005</v>
      </c>
      <c r="N811" s="16">
        <v>44.616022999999998</v>
      </c>
      <c r="O811" s="16">
        <v>5.9302309999999997E-2</v>
      </c>
      <c r="P811" s="16">
        <v>0</v>
      </c>
      <c r="Q811" s="16">
        <v>0</v>
      </c>
      <c r="R811" s="16">
        <v>45.853495037000002</v>
      </c>
      <c r="S811" s="16">
        <v>24.296588069999999</v>
      </c>
      <c r="T811" s="16">
        <v>0.14928</v>
      </c>
      <c r="U811" s="16">
        <v>4.61032317</v>
      </c>
      <c r="V811" s="16">
        <v>0</v>
      </c>
      <c r="W811" s="16">
        <v>0</v>
      </c>
      <c r="X811" s="16">
        <v>3.12513094</v>
      </c>
      <c r="Y811" s="16">
        <v>6.3660847900000004</v>
      </c>
      <c r="Z811" s="16">
        <v>0</v>
      </c>
      <c r="AA811" s="16">
        <v>38.547406970000004</v>
      </c>
      <c r="AB811" s="16">
        <v>7.3060880670000001</v>
      </c>
      <c r="AC811" s="16">
        <v>0</v>
      </c>
      <c r="AD811" s="16">
        <v>0</v>
      </c>
      <c r="AE811" s="16">
        <v>0</v>
      </c>
      <c r="AF811" s="16">
        <v>0</v>
      </c>
      <c r="AG811" s="16">
        <v>0</v>
      </c>
      <c r="AH811" s="16">
        <v>0</v>
      </c>
      <c r="AI811" s="16">
        <v>0</v>
      </c>
      <c r="AJ811" s="16">
        <v>0</v>
      </c>
      <c r="AK811" s="16">
        <v>0</v>
      </c>
      <c r="AL811" s="16">
        <v>0.49152209999999996</v>
      </c>
      <c r="AM811" s="16">
        <v>0.49152209999999996</v>
      </c>
      <c r="AN811" s="16">
        <v>0</v>
      </c>
      <c r="AO811" s="16">
        <v>0</v>
      </c>
      <c r="AP811" s="16">
        <v>0</v>
      </c>
      <c r="AQ811" s="16">
        <v>0</v>
      </c>
      <c r="AR811" s="16">
        <v>0</v>
      </c>
      <c r="AS811" s="16">
        <v>0</v>
      </c>
      <c r="AT811" s="16">
        <v>0.49152209999999996</v>
      </c>
      <c r="AU811" s="16">
        <v>6.8145659670000001</v>
      </c>
      <c r="AV811" s="16">
        <v>45.713489000000003</v>
      </c>
      <c r="AW811" s="16">
        <v>52.528054967000003</v>
      </c>
      <c r="AX811" s="16">
        <v>38.313934750000001</v>
      </c>
      <c r="AY811" s="16">
        <v>0</v>
      </c>
      <c r="AZ811" s="16">
        <v>14.214120217</v>
      </c>
    </row>
    <row r="812" spans="2:52" x14ac:dyDescent="0.25">
      <c r="B812" s="15" t="s">
        <v>126</v>
      </c>
      <c r="C812" s="16">
        <v>0</v>
      </c>
      <c r="D812" s="16">
        <v>0</v>
      </c>
      <c r="E812" s="16">
        <v>0</v>
      </c>
      <c r="F812" s="16">
        <v>0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16">
        <v>0</v>
      </c>
      <c r="T812" s="16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0</v>
      </c>
      <c r="Z812" s="16">
        <v>0</v>
      </c>
      <c r="AA812" s="16">
        <v>0</v>
      </c>
      <c r="AB812" s="16">
        <v>0</v>
      </c>
      <c r="AC812" s="16">
        <v>0</v>
      </c>
      <c r="AD812" s="16">
        <v>0</v>
      </c>
      <c r="AE812" s="16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16">
        <v>0</v>
      </c>
      <c r="AR812" s="16">
        <v>0</v>
      </c>
      <c r="AS812" s="16">
        <v>0</v>
      </c>
      <c r="AT812" s="16">
        <v>0</v>
      </c>
      <c r="AU812" s="16">
        <v>0</v>
      </c>
      <c r="AV812" s="16">
        <v>0</v>
      </c>
      <c r="AW812" s="16">
        <v>0</v>
      </c>
      <c r="AX812" s="16">
        <v>0</v>
      </c>
      <c r="AY812" s="16">
        <v>0</v>
      </c>
      <c r="AZ812" s="16">
        <v>0</v>
      </c>
    </row>
    <row r="813" spans="2:52" x14ac:dyDescent="0.25">
      <c r="B813" s="15" t="s">
        <v>388</v>
      </c>
      <c r="C813" s="16">
        <v>0</v>
      </c>
      <c r="D813" s="16">
        <v>0</v>
      </c>
      <c r="E813" s="16">
        <v>0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0</v>
      </c>
      <c r="N813" s="16">
        <v>0</v>
      </c>
      <c r="O813" s="16">
        <v>0</v>
      </c>
      <c r="P813" s="16">
        <v>0</v>
      </c>
      <c r="Q813" s="16">
        <v>0</v>
      </c>
      <c r="R813" s="16">
        <v>0</v>
      </c>
      <c r="S813" s="16">
        <v>0</v>
      </c>
      <c r="T813" s="16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0</v>
      </c>
      <c r="Z813" s="16">
        <v>0</v>
      </c>
      <c r="AA813" s="16">
        <v>0</v>
      </c>
      <c r="AB813" s="16">
        <v>0</v>
      </c>
      <c r="AC813" s="16">
        <v>0</v>
      </c>
      <c r="AD813" s="16">
        <v>0</v>
      </c>
      <c r="AE813" s="16">
        <v>0</v>
      </c>
      <c r="AF813" s="16">
        <v>0</v>
      </c>
      <c r="AG813" s="16">
        <v>0</v>
      </c>
      <c r="AH813" s="16">
        <v>0</v>
      </c>
      <c r="AI813" s="16">
        <v>0</v>
      </c>
      <c r="AJ813" s="16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0</v>
      </c>
      <c r="AS813" s="16">
        <v>0</v>
      </c>
      <c r="AT813" s="16">
        <v>0</v>
      </c>
      <c r="AU813" s="16">
        <v>0</v>
      </c>
      <c r="AV813" s="16">
        <v>0</v>
      </c>
      <c r="AW813" s="16">
        <v>0</v>
      </c>
      <c r="AX813" s="16">
        <v>0</v>
      </c>
      <c r="AY813" s="16">
        <v>0</v>
      </c>
      <c r="AZ813" s="16">
        <v>0</v>
      </c>
    </row>
    <row r="814" spans="2:52" x14ac:dyDescent="0.25">
      <c r="B814" s="15" t="s">
        <v>568</v>
      </c>
      <c r="C814" s="16">
        <v>6.2657175450000002</v>
      </c>
      <c r="D814" s="16">
        <v>1.8662461550000002</v>
      </c>
      <c r="E814" s="16">
        <v>0.864956485</v>
      </c>
      <c r="F814" s="16">
        <v>0.82676705000000006</v>
      </c>
      <c r="G814" s="16">
        <v>0.17452261999999999</v>
      </c>
      <c r="H814" s="16">
        <v>4.3994713899999995</v>
      </c>
      <c r="I814" s="16">
        <v>2.0279005200000002</v>
      </c>
      <c r="J814" s="16">
        <v>0.40072999999999998</v>
      </c>
      <c r="K814" s="16">
        <v>1.827135</v>
      </c>
      <c r="L814" s="16">
        <v>0.14370586999999999</v>
      </c>
      <c r="M814" s="16">
        <v>81.555261999999999</v>
      </c>
      <c r="N814" s="16">
        <v>81.555261999999999</v>
      </c>
      <c r="O814" s="16">
        <v>0</v>
      </c>
      <c r="P814" s="16">
        <v>0</v>
      </c>
      <c r="Q814" s="16">
        <v>0</v>
      </c>
      <c r="R814" s="16">
        <v>87.820979545</v>
      </c>
      <c r="S814" s="16">
        <v>45.129219190000001</v>
      </c>
      <c r="T814" s="16">
        <v>0.36299999999999999</v>
      </c>
      <c r="U814" s="16">
        <v>6.5277044200000001</v>
      </c>
      <c r="V814" s="16">
        <v>0</v>
      </c>
      <c r="W814" s="16">
        <v>0</v>
      </c>
      <c r="X814" s="16">
        <v>1.6527969299999998</v>
      </c>
      <c r="Y814" s="16">
        <v>6.0957283699999998</v>
      </c>
      <c r="Z814" s="16">
        <v>3.4077110000000001E-2</v>
      </c>
      <c r="AA814" s="16">
        <v>59.802526019999995</v>
      </c>
      <c r="AB814" s="16">
        <v>28.018453525000002</v>
      </c>
      <c r="AC814" s="16">
        <v>0</v>
      </c>
      <c r="AD814" s="16">
        <v>0</v>
      </c>
      <c r="AE814" s="16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0</v>
      </c>
      <c r="AK814" s="16">
        <v>0</v>
      </c>
      <c r="AL814" s="16">
        <v>13.999685880000001</v>
      </c>
      <c r="AM814" s="16">
        <v>13.999685880000001</v>
      </c>
      <c r="AN814" s="16">
        <v>0</v>
      </c>
      <c r="AO814" s="16">
        <v>0</v>
      </c>
      <c r="AP814" s="16">
        <v>1.0185184899999999</v>
      </c>
      <c r="AQ814" s="16">
        <v>1.0185184899999999</v>
      </c>
      <c r="AR814" s="16">
        <v>0</v>
      </c>
      <c r="AS814" s="16">
        <v>0</v>
      </c>
      <c r="AT814" s="16">
        <v>15.018204370000001</v>
      </c>
      <c r="AU814" s="16">
        <v>13.000249155000001</v>
      </c>
      <c r="AV814" s="16">
        <v>15.593947</v>
      </c>
      <c r="AW814" s="16">
        <v>28.594196155000002</v>
      </c>
      <c r="AX814" s="16">
        <v>14.73369125</v>
      </c>
      <c r="AY814" s="16">
        <v>0</v>
      </c>
      <c r="AZ814" s="16">
        <v>13.860504904999999</v>
      </c>
    </row>
    <row r="815" spans="2:52" x14ac:dyDescent="0.25">
      <c r="B815" s="24" t="s">
        <v>1582</v>
      </c>
      <c r="C815" s="25">
        <f t="shared" ref="C815:AZ815" si="63">SUM(C795:C814)</f>
        <v>164.126849609</v>
      </c>
      <c r="D815" s="25">
        <f t="shared" si="63"/>
        <v>96.101331729000009</v>
      </c>
      <c r="E815" s="25">
        <f t="shared" si="63"/>
        <v>49.093223398999989</v>
      </c>
      <c r="F815" s="25">
        <f t="shared" si="63"/>
        <v>43.640200839999999</v>
      </c>
      <c r="G815" s="25">
        <f t="shared" si="63"/>
        <v>3.367907489999999</v>
      </c>
      <c r="H815" s="25">
        <f t="shared" si="63"/>
        <v>68.025517879999995</v>
      </c>
      <c r="I815" s="25">
        <f t="shared" si="63"/>
        <v>12.43536357</v>
      </c>
      <c r="J815" s="25">
        <f t="shared" si="63"/>
        <v>6.0133428399999991</v>
      </c>
      <c r="K815" s="25">
        <f t="shared" si="63"/>
        <v>38.056897299999989</v>
      </c>
      <c r="L815" s="25">
        <f t="shared" si="63"/>
        <v>11.519914169999998</v>
      </c>
      <c r="M815" s="25">
        <f t="shared" si="63"/>
        <v>1238.8840490499999</v>
      </c>
      <c r="N815" s="25">
        <f t="shared" si="63"/>
        <v>1185.3707425</v>
      </c>
      <c r="O815" s="25">
        <f t="shared" si="63"/>
        <v>23.219161500000002</v>
      </c>
      <c r="P815" s="25">
        <f t="shared" si="63"/>
        <v>4.0230819799999997</v>
      </c>
      <c r="Q815" s="25">
        <f t="shared" si="63"/>
        <v>26.27106307</v>
      </c>
      <c r="R815" s="25">
        <f t="shared" si="63"/>
        <v>1403.0108986589998</v>
      </c>
      <c r="S815" s="25">
        <f t="shared" si="63"/>
        <v>668.52424287999997</v>
      </c>
      <c r="T815" s="25">
        <f t="shared" si="63"/>
        <v>27.129963480000004</v>
      </c>
      <c r="U815" s="25">
        <f t="shared" si="63"/>
        <v>104.46356548999999</v>
      </c>
      <c r="V815" s="25">
        <f t="shared" si="63"/>
        <v>0</v>
      </c>
      <c r="W815" s="25">
        <f t="shared" si="63"/>
        <v>2.2683946400000004</v>
      </c>
      <c r="X815" s="25">
        <f t="shared" si="63"/>
        <v>86.364412779999995</v>
      </c>
      <c r="Y815" s="25">
        <f t="shared" si="63"/>
        <v>145.44071858999999</v>
      </c>
      <c r="Z815" s="25">
        <f t="shared" si="63"/>
        <v>14.54673826</v>
      </c>
      <c r="AA815" s="25">
        <f t="shared" si="63"/>
        <v>1048.7380361199998</v>
      </c>
      <c r="AB815" s="25">
        <f t="shared" si="63"/>
        <v>354.27286253900002</v>
      </c>
      <c r="AC815" s="25">
        <f t="shared" si="63"/>
        <v>2.6100000000000002E-2</v>
      </c>
      <c r="AD815" s="25">
        <f t="shared" si="63"/>
        <v>2.5000000000000001E-2</v>
      </c>
      <c r="AE815" s="25">
        <f t="shared" si="63"/>
        <v>0</v>
      </c>
      <c r="AF815" s="25">
        <f t="shared" si="63"/>
        <v>1.1000000000000001E-3</v>
      </c>
      <c r="AG815" s="25">
        <f t="shared" si="63"/>
        <v>4.4285555599999995</v>
      </c>
      <c r="AH815" s="25">
        <f t="shared" si="63"/>
        <v>4.4285555599999995</v>
      </c>
      <c r="AI815" s="25">
        <f t="shared" si="63"/>
        <v>0</v>
      </c>
      <c r="AJ815" s="25">
        <f t="shared" si="63"/>
        <v>0.15954026999999998</v>
      </c>
      <c r="AK815" s="25">
        <f t="shared" si="63"/>
        <v>4.6141958299999999</v>
      </c>
      <c r="AL815" s="25">
        <f t="shared" si="63"/>
        <v>170.98917605999998</v>
      </c>
      <c r="AM815" s="25">
        <f t="shared" si="63"/>
        <v>168.14104106000002</v>
      </c>
      <c r="AN815" s="25">
        <f t="shared" si="63"/>
        <v>2.8481350000000001</v>
      </c>
      <c r="AO815" s="25">
        <f t="shared" si="63"/>
        <v>0</v>
      </c>
      <c r="AP815" s="25">
        <f t="shared" si="63"/>
        <v>39.814848049999988</v>
      </c>
      <c r="AQ815" s="25">
        <f t="shared" si="63"/>
        <v>39.814848049999988</v>
      </c>
      <c r="AR815" s="25">
        <f t="shared" si="63"/>
        <v>0</v>
      </c>
      <c r="AS815" s="25">
        <f t="shared" si="63"/>
        <v>9.8379018299999998</v>
      </c>
      <c r="AT815" s="25">
        <f t="shared" si="63"/>
        <v>220.64192593999996</v>
      </c>
      <c r="AU815" s="25">
        <f t="shared" si="63"/>
        <v>138.24513242899999</v>
      </c>
      <c r="AV815" s="25">
        <f t="shared" si="63"/>
        <v>448.29668837999992</v>
      </c>
      <c r="AW815" s="25">
        <f t="shared" si="63"/>
        <v>586.54182080899989</v>
      </c>
      <c r="AX815" s="25">
        <f t="shared" si="63"/>
        <v>84.199941270000011</v>
      </c>
      <c r="AY815" s="25">
        <f t="shared" si="63"/>
        <v>21.1491212</v>
      </c>
      <c r="AZ815" s="25">
        <f t="shared" si="63"/>
        <v>481.19275833899997</v>
      </c>
    </row>
    <row r="816" spans="2:52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2:52" x14ac:dyDescent="0.25">
      <c r="B817" s="14" t="s">
        <v>479</v>
      </c>
    </row>
    <row r="818" spans="2:52" x14ac:dyDescent="0.25">
      <c r="B818" s="15" t="s">
        <v>569</v>
      </c>
      <c r="C818" s="16">
        <v>3.507510699</v>
      </c>
      <c r="D818" s="16">
        <v>2.3675415790000001</v>
      </c>
      <c r="E818" s="16">
        <v>1.7780725890000002</v>
      </c>
      <c r="F818" s="16">
        <v>0.39790304999999998</v>
      </c>
      <c r="G818" s="16">
        <v>0.19156593999999999</v>
      </c>
      <c r="H818" s="16">
        <v>1.1399691200000002</v>
      </c>
      <c r="I818" s="16">
        <v>0.25474731</v>
      </c>
      <c r="J818" s="16">
        <v>0.39173181000000001</v>
      </c>
      <c r="K818" s="16">
        <v>0.49348999999999998</v>
      </c>
      <c r="L818" s="16">
        <v>0</v>
      </c>
      <c r="M818" s="16">
        <v>42.434393</v>
      </c>
      <c r="N818" s="16">
        <v>42.434393</v>
      </c>
      <c r="O818" s="16">
        <v>0</v>
      </c>
      <c r="P818" s="16">
        <v>0</v>
      </c>
      <c r="Q818" s="16">
        <v>0</v>
      </c>
      <c r="R818" s="16">
        <v>45.941903699000001</v>
      </c>
      <c r="S818" s="16">
        <v>24.070529140000001</v>
      </c>
      <c r="T818" s="16">
        <v>0.44340953999999999</v>
      </c>
      <c r="U818" s="16">
        <v>3.9181741200000002</v>
      </c>
      <c r="V818" s="16">
        <v>0</v>
      </c>
      <c r="W818" s="16">
        <v>0</v>
      </c>
      <c r="X818" s="16">
        <v>0.93570552000000007</v>
      </c>
      <c r="Y818" s="16">
        <v>8.3644560099999996</v>
      </c>
      <c r="Z818" s="16">
        <v>1.4068408600000002</v>
      </c>
      <c r="AA818" s="16">
        <v>39.139115189999998</v>
      </c>
      <c r="AB818" s="16">
        <v>6.802788509</v>
      </c>
      <c r="AC818" s="16">
        <v>0</v>
      </c>
      <c r="AD818" s="16">
        <v>0</v>
      </c>
      <c r="AE818" s="16">
        <v>0</v>
      </c>
      <c r="AF818" s="16">
        <v>0</v>
      </c>
      <c r="AG818" s="16">
        <v>0</v>
      </c>
      <c r="AH818" s="16">
        <v>0</v>
      </c>
      <c r="AI818" s="16">
        <v>0</v>
      </c>
      <c r="AJ818" s="16">
        <v>0</v>
      </c>
      <c r="AK818" s="16">
        <v>0</v>
      </c>
      <c r="AL818" s="16">
        <v>2.8621416600000003</v>
      </c>
      <c r="AM818" s="16">
        <v>2.8621416600000003</v>
      </c>
      <c r="AN818" s="16">
        <v>0</v>
      </c>
      <c r="AO818" s="16">
        <v>0</v>
      </c>
      <c r="AP818" s="16">
        <v>1.9933188400000001</v>
      </c>
      <c r="AQ818" s="16">
        <v>1.9933188400000001</v>
      </c>
      <c r="AR818" s="16">
        <v>0</v>
      </c>
      <c r="AS818" s="16">
        <v>0</v>
      </c>
      <c r="AT818" s="16">
        <v>4.8554605000000004</v>
      </c>
      <c r="AU818" s="16">
        <v>1.9473280089999998</v>
      </c>
      <c r="AV818" s="16">
        <v>6.8260816899999996</v>
      </c>
      <c r="AW818" s="16">
        <v>8.7734096990000001</v>
      </c>
      <c r="AX818" s="16">
        <v>0</v>
      </c>
      <c r="AY818" s="16">
        <v>0</v>
      </c>
      <c r="AZ818" s="16">
        <v>8.7734096990000001</v>
      </c>
    </row>
    <row r="819" spans="2:52" x14ac:dyDescent="0.25">
      <c r="B819" s="15" t="s">
        <v>570</v>
      </c>
      <c r="C819" s="16">
        <v>37.841838336000002</v>
      </c>
      <c r="D819" s="16">
        <v>13.072408326000001</v>
      </c>
      <c r="E819" s="16">
        <v>5.1649833660000004</v>
      </c>
      <c r="F819" s="16">
        <v>5.7474551199999997</v>
      </c>
      <c r="G819" s="16">
        <v>2.15996984</v>
      </c>
      <c r="H819" s="16">
        <v>24.769430010000001</v>
      </c>
      <c r="I819" s="16">
        <v>1.8653888700000001</v>
      </c>
      <c r="J819" s="16">
        <v>1.4267977599999999</v>
      </c>
      <c r="K819" s="16">
        <v>12.57510508</v>
      </c>
      <c r="L819" s="16">
        <v>8.9021383000000007</v>
      </c>
      <c r="M819" s="16">
        <v>122.67924085</v>
      </c>
      <c r="N819" s="16">
        <v>121.96896599999999</v>
      </c>
      <c r="O819" s="16">
        <v>0.36027484999999998</v>
      </c>
      <c r="P819" s="16">
        <v>0</v>
      </c>
      <c r="Q819" s="16">
        <v>0.35</v>
      </c>
      <c r="R819" s="16">
        <v>160.52107918599998</v>
      </c>
      <c r="S819" s="16">
        <v>89.089819669999997</v>
      </c>
      <c r="T819" s="16">
        <v>1.13116705</v>
      </c>
      <c r="U819" s="16">
        <v>6.2505033799999996</v>
      </c>
      <c r="V819" s="16">
        <v>1.51092918</v>
      </c>
      <c r="W819" s="16">
        <v>1.6419828799999998</v>
      </c>
      <c r="X819" s="16">
        <v>17.908758510000002</v>
      </c>
      <c r="Y819" s="16">
        <v>10.823299199999999</v>
      </c>
      <c r="Z819" s="16">
        <v>1.0664718400000002</v>
      </c>
      <c r="AA819" s="16">
        <v>129.42293171</v>
      </c>
      <c r="AB819" s="16">
        <v>31.098147476000001</v>
      </c>
      <c r="AC819" s="16">
        <v>0</v>
      </c>
      <c r="AD819" s="16">
        <v>0</v>
      </c>
      <c r="AE819" s="16">
        <v>0</v>
      </c>
      <c r="AF819" s="16">
        <v>0</v>
      </c>
      <c r="AG819" s="16">
        <v>0</v>
      </c>
      <c r="AH819" s="16">
        <v>0</v>
      </c>
      <c r="AI819" s="16">
        <v>0</v>
      </c>
      <c r="AJ819" s="16">
        <v>0</v>
      </c>
      <c r="AK819" s="16">
        <v>0</v>
      </c>
      <c r="AL819" s="16">
        <v>2.0791654400000001</v>
      </c>
      <c r="AM819" s="16">
        <v>2.0791654400000001</v>
      </c>
      <c r="AN819" s="16">
        <v>0</v>
      </c>
      <c r="AO819" s="16">
        <v>0</v>
      </c>
      <c r="AP819" s="16">
        <v>5.4773127599999993</v>
      </c>
      <c r="AQ819" s="16">
        <v>5.4773127599999993</v>
      </c>
      <c r="AR819" s="16">
        <v>0</v>
      </c>
      <c r="AS819" s="16">
        <v>0</v>
      </c>
      <c r="AT819" s="16">
        <v>7.556478199999999</v>
      </c>
      <c r="AU819" s="16">
        <v>23.541669276</v>
      </c>
      <c r="AV819" s="16">
        <v>0.76722835000000011</v>
      </c>
      <c r="AW819" s="16">
        <v>24.308897625999997</v>
      </c>
      <c r="AX819" s="16">
        <v>19.605030299999999</v>
      </c>
      <c r="AY819" s="16">
        <v>0</v>
      </c>
      <c r="AZ819" s="16">
        <v>4.7038673260000001</v>
      </c>
    </row>
    <row r="820" spans="2:52" x14ac:dyDescent="0.25">
      <c r="B820" s="15" t="s">
        <v>571</v>
      </c>
      <c r="C820" s="16">
        <v>5.5486680259999996</v>
      </c>
      <c r="D820" s="16">
        <v>1.7000701360000001</v>
      </c>
      <c r="E820" s="16">
        <v>0.97919067599999998</v>
      </c>
      <c r="F820" s="16">
        <v>0.58322361999999994</v>
      </c>
      <c r="G820" s="16">
        <v>0.13765584</v>
      </c>
      <c r="H820" s="16">
        <v>3.8485978899999997</v>
      </c>
      <c r="I820" s="16">
        <v>0.46423049</v>
      </c>
      <c r="J820" s="16">
        <v>0.51641455000000003</v>
      </c>
      <c r="K820" s="16">
        <v>2.3811360099999996</v>
      </c>
      <c r="L820" s="16">
        <v>0.48681683999999997</v>
      </c>
      <c r="M820" s="16">
        <v>47.187474000000002</v>
      </c>
      <c r="N820" s="16">
        <v>46.973874000000002</v>
      </c>
      <c r="O820" s="16">
        <v>0</v>
      </c>
      <c r="P820" s="16">
        <v>0.21360000000000001</v>
      </c>
      <c r="Q820" s="16">
        <v>0</v>
      </c>
      <c r="R820" s="16">
        <v>52.736142026000003</v>
      </c>
      <c r="S820" s="16">
        <v>28.741963420000001</v>
      </c>
      <c r="T820" s="16">
        <v>0.32457303000000004</v>
      </c>
      <c r="U820" s="16">
        <v>5.51074939</v>
      </c>
      <c r="V820" s="16">
        <v>0</v>
      </c>
      <c r="W820" s="16">
        <v>0</v>
      </c>
      <c r="X820" s="16">
        <v>1.3716279199999999</v>
      </c>
      <c r="Y820" s="16">
        <v>4.4860883099999995</v>
      </c>
      <c r="Z820" s="16">
        <v>1.9653576100000001</v>
      </c>
      <c r="AA820" s="16">
        <v>42.400359680000008</v>
      </c>
      <c r="AB820" s="16">
        <v>10.335782346</v>
      </c>
      <c r="AC820" s="16">
        <v>0</v>
      </c>
      <c r="AD820" s="16">
        <v>0</v>
      </c>
      <c r="AE820" s="16">
        <v>0</v>
      </c>
      <c r="AF820" s="16">
        <v>0</v>
      </c>
      <c r="AG820" s="16">
        <v>12.546125999999999</v>
      </c>
      <c r="AH820" s="16">
        <v>12.546125999999999</v>
      </c>
      <c r="AI820" s="16">
        <v>0</v>
      </c>
      <c r="AJ820" s="16">
        <v>0</v>
      </c>
      <c r="AK820" s="16">
        <v>12.546125999999999</v>
      </c>
      <c r="AL820" s="16">
        <v>16.614184340000001</v>
      </c>
      <c r="AM820" s="16">
        <v>16.614184340000001</v>
      </c>
      <c r="AN820" s="16">
        <v>0</v>
      </c>
      <c r="AO820" s="16">
        <v>0</v>
      </c>
      <c r="AP820" s="16">
        <v>2.6953103299999999</v>
      </c>
      <c r="AQ820" s="16">
        <v>2.6953103299999999</v>
      </c>
      <c r="AR820" s="16">
        <v>0</v>
      </c>
      <c r="AS820" s="16">
        <v>0</v>
      </c>
      <c r="AT820" s="16">
        <v>19.309494670000003</v>
      </c>
      <c r="AU820" s="16">
        <v>3.572413676</v>
      </c>
      <c r="AV820" s="16">
        <v>2.0212152000000003</v>
      </c>
      <c r="AW820" s="16">
        <v>5.5936288760000004</v>
      </c>
      <c r="AX820" s="16">
        <v>0.72491359</v>
      </c>
      <c r="AY820" s="16">
        <v>0</v>
      </c>
      <c r="AZ820" s="16">
        <v>4.8687152859999996</v>
      </c>
    </row>
    <row r="821" spans="2:52" x14ac:dyDescent="0.25">
      <c r="B821" s="15" t="s">
        <v>343</v>
      </c>
      <c r="C821" s="16">
        <v>5.9816748510000002</v>
      </c>
      <c r="D821" s="16">
        <v>1.5829448509999997</v>
      </c>
      <c r="E821" s="16">
        <v>1.2378918509999999</v>
      </c>
      <c r="F821" s="16">
        <v>0.157552</v>
      </c>
      <c r="G821" s="16">
        <v>0.187501</v>
      </c>
      <c r="H821" s="16">
        <v>4.3987299999999996</v>
      </c>
      <c r="I821" s="16">
        <v>0.45457599999999998</v>
      </c>
      <c r="J821" s="16">
        <v>1.462415</v>
      </c>
      <c r="K821" s="16">
        <v>2.468931</v>
      </c>
      <c r="L821" s="16">
        <v>1.2808E-2</v>
      </c>
      <c r="M821" s="16">
        <v>54.882024000000001</v>
      </c>
      <c r="N821" s="16">
        <v>54.513114000000002</v>
      </c>
      <c r="O821" s="16">
        <v>0.36891000000000002</v>
      </c>
      <c r="P821" s="16">
        <v>0</v>
      </c>
      <c r="Q821" s="16">
        <v>0</v>
      </c>
      <c r="R821" s="16">
        <v>60.863698850999995</v>
      </c>
      <c r="S821" s="16">
        <v>26.709229000000001</v>
      </c>
      <c r="T821" s="16">
        <v>0.19270000000000001</v>
      </c>
      <c r="U821" s="16">
        <v>4.9325159999999997</v>
      </c>
      <c r="V821" s="16">
        <v>0</v>
      </c>
      <c r="W821" s="16">
        <v>0</v>
      </c>
      <c r="X821" s="16">
        <v>3.225876</v>
      </c>
      <c r="Y821" s="16">
        <v>5.1914129999999998</v>
      </c>
      <c r="Z821" s="16">
        <v>3.4544220000000001</v>
      </c>
      <c r="AA821" s="16">
        <v>43.706156</v>
      </c>
      <c r="AB821" s="16">
        <v>17.157542850999999</v>
      </c>
      <c r="AC821" s="16">
        <v>0</v>
      </c>
      <c r="AD821" s="16">
        <v>0</v>
      </c>
      <c r="AE821" s="16">
        <v>0</v>
      </c>
      <c r="AF821" s="16">
        <v>0</v>
      </c>
      <c r="AG821" s="16">
        <v>0</v>
      </c>
      <c r="AH821" s="16">
        <v>0</v>
      </c>
      <c r="AI821" s="16">
        <v>0</v>
      </c>
      <c r="AJ821" s="16">
        <v>0</v>
      </c>
      <c r="AK821" s="16">
        <v>0</v>
      </c>
      <c r="AL821" s="16">
        <v>11.815844</v>
      </c>
      <c r="AM821" s="16">
        <v>11.815844</v>
      </c>
      <c r="AN821" s="16">
        <v>0</v>
      </c>
      <c r="AO821" s="16">
        <v>0</v>
      </c>
      <c r="AP821" s="16">
        <v>0</v>
      </c>
      <c r="AQ821" s="16">
        <v>0</v>
      </c>
      <c r="AR821" s="16">
        <v>0</v>
      </c>
      <c r="AS821" s="16">
        <v>0</v>
      </c>
      <c r="AT821" s="16">
        <v>11.815844</v>
      </c>
      <c r="AU821" s="16">
        <v>5.3416988510000003</v>
      </c>
      <c r="AV821" s="16">
        <v>2.4903549899999997</v>
      </c>
      <c r="AW821" s="16">
        <v>7.8320538409999996</v>
      </c>
      <c r="AX821" s="16">
        <v>5.9077409999999997</v>
      </c>
      <c r="AY821" s="16">
        <v>0</v>
      </c>
      <c r="AZ821" s="16">
        <v>1.9243128410000001</v>
      </c>
    </row>
    <row r="822" spans="2:52" x14ac:dyDescent="0.25">
      <c r="B822" s="15" t="s">
        <v>572</v>
      </c>
      <c r="C822" s="16">
        <v>5.3948322799999993</v>
      </c>
      <c r="D822" s="16">
        <v>2.1174494199999998</v>
      </c>
      <c r="E822" s="16">
        <v>1.2077837999999999</v>
      </c>
      <c r="F822" s="16">
        <v>0.6281137</v>
      </c>
      <c r="G822" s="16">
        <v>0.28155192000000001</v>
      </c>
      <c r="H822" s="16">
        <v>3.2773828599999999</v>
      </c>
      <c r="I822" s="16">
        <v>0.83558846999999992</v>
      </c>
      <c r="J822" s="16">
        <v>0.4553333</v>
      </c>
      <c r="K822" s="16">
        <v>1.92469275</v>
      </c>
      <c r="L822" s="16">
        <v>6.1768340000000005E-2</v>
      </c>
      <c r="M822" s="16">
        <v>84.391669919999998</v>
      </c>
      <c r="N822" s="16">
        <v>83.314988999999997</v>
      </c>
      <c r="O822" s="16">
        <v>0.83553892000000007</v>
      </c>
      <c r="P822" s="16">
        <v>0</v>
      </c>
      <c r="Q822" s="16">
        <v>0.241142</v>
      </c>
      <c r="R822" s="16">
        <v>89.786502200000001</v>
      </c>
      <c r="S822" s="16">
        <v>43.246124180000002</v>
      </c>
      <c r="T822" s="16">
        <v>0.51435672999999993</v>
      </c>
      <c r="U822" s="16">
        <v>7.9854011199999997</v>
      </c>
      <c r="V822" s="16">
        <v>0</v>
      </c>
      <c r="W822" s="16">
        <v>0</v>
      </c>
      <c r="X822" s="16">
        <v>1.7514113600000001</v>
      </c>
      <c r="Y822" s="16">
        <v>8.9624305</v>
      </c>
      <c r="Z822" s="16">
        <v>3.5544160800000002</v>
      </c>
      <c r="AA822" s="16">
        <v>66.014139969999988</v>
      </c>
      <c r="AB822" s="16">
        <v>23.772362229999999</v>
      </c>
      <c r="AC822" s="16">
        <v>0</v>
      </c>
      <c r="AD822" s="16">
        <v>0</v>
      </c>
      <c r="AE822" s="16">
        <v>0</v>
      </c>
      <c r="AF822" s="16">
        <v>0</v>
      </c>
      <c r="AG822" s="16">
        <v>0</v>
      </c>
      <c r="AH822" s="16">
        <v>0</v>
      </c>
      <c r="AI822" s="16">
        <v>0</v>
      </c>
      <c r="AJ822" s="16">
        <v>0</v>
      </c>
      <c r="AK822" s="16">
        <v>0</v>
      </c>
      <c r="AL822" s="16">
        <v>4.4468783700000003</v>
      </c>
      <c r="AM822" s="16">
        <v>4.4468783700000003</v>
      </c>
      <c r="AN822" s="16">
        <v>0</v>
      </c>
      <c r="AO822" s="16">
        <v>0</v>
      </c>
      <c r="AP822" s="16">
        <v>4.8585489800000001</v>
      </c>
      <c r="AQ822" s="16">
        <v>4.8585489800000001</v>
      </c>
      <c r="AR822" s="16">
        <v>0</v>
      </c>
      <c r="AS822" s="16">
        <v>0</v>
      </c>
      <c r="AT822" s="16">
        <v>9.3054273500000022</v>
      </c>
      <c r="AU822" s="16">
        <v>14.466934879999998</v>
      </c>
      <c r="AV822" s="16">
        <v>6.6982337699999999</v>
      </c>
      <c r="AW822" s="16">
        <v>21.165168649999998</v>
      </c>
      <c r="AX822" s="16">
        <v>0.84169541000000003</v>
      </c>
      <c r="AY822" s="16">
        <v>0</v>
      </c>
      <c r="AZ822" s="16">
        <v>20.323473239999998</v>
      </c>
    </row>
    <row r="823" spans="2:52" x14ac:dyDescent="0.25">
      <c r="B823" s="15" t="s">
        <v>573</v>
      </c>
      <c r="C823" s="16">
        <v>9.3318789839999994</v>
      </c>
      <c r="D823" s="16">
        <v>2.4383729339999998</v>
      </c>
      <c r="E823" s="16">
        <v>2.0620837440000002</v>
      </c>
      <c r="F823" s="16">
        <v>2.6633189999999998E-2</v>
      </c>
      <c r="G823" s="16">
        <v>0.34965600000000002</v>
      </c>
      <c r="H823" s="16">
        <v>6.8935060500000001</v>
      </c>
      <c r="I823" s="16">
        <v>1.6784037000000001</v>
      </c>
      <c r="J823" s="16">
        <v>0.48627477000000002</v>
      </c>
      <c r="K823" s="16">
        <v>4.6312010099999998</v>
      </c>
      <c r="L823" s="16">
        <v>9.7626569999999996E-2</v>
      </c>
      <c r="M823" s="16">
        <v>75.966150999999996</v>
      </c>
      <c r="N823" s="16">
        <v>75.801162000000005</v>
      </c>
      <c r="O823" s="16">
        <v>0</v>
      </c>
      <c r="P823" s="16">
        <v>0</v>
      </c>
      <c r="Q823" s="16">
        <v>0.164989</v>
      </c>
      <c r="R823" s="16">
        <v>85.298029983999996</v>
      </c>
      <c r="S823" s="16">
        <v>53.352953310000004</v>
      </c>
      <c r="T823" s="16">
        <v>0.35066876000000002</v>
      </c>
      <c r="U823" s="16">
        <v>6.0893569900000006</v>
      </c>
      <c r="V823" s="16">
        <v>0</v>
      </c>
      <c r="W823" s="16">
        <v>0</v>
      </c>
      <c r="X823" s="16">
        <v>1.9431938500000001</v>
      </c>
      <c r="Y823" s="16">
        <v>8.1486508299999993</v>
      </c>
      <c r="Z823" s="16">
        <v>0</v>
      </c>
      <c r="AA823" s="16">
        <v>69.884823740000016</v>
      </c>
      <c r="AB823" s="16">
        <v>15.413206244</v>
      </c>
      <c r="AC823" s="16">
        <v>0</v>
      </c>
      <c r="AD823" s="16">
        <v>0</v>
      </c>
      <c r="AE823" s="16">
        <v>0</v>
      </c>
      <c r="AF823" s="16">
        <v>0</v>
      </c>
      <c r="AG823" s="16">
        <v>0</v>
      </c>
      <c r="AH823" s="16">
        <v>0</v>
      </c>
      <c r="AI823" s="16">
        <v>0</v>
      </c>
      <c r="AJ823" s="16">
        <v>0</v>
      </c>
      <c r="AK823" s="16">
        <v>0</v>
      </c>
      <c r="AL823" s="16">
        <v>0.82100600000000001</v>
      </c>
      <c r="AM823" s="16">
        <v>0.82100600000000001</v>
      </c>
      <c r="AN823" s="16">
        <v>0</v>
      </c>
      <c r="AO823" s="16">
        <v>0</v>
      </c>
      <c r="AP823" s="16">
        <v>0</v>
      </c>
      <c r="AQ823" s="16">
        <v>0</v>
      </c>
      <c r="AR823" s="16">
        <v>0</v>
      </c>
      <c r="AS823" s="16">
        <v>0</v>
      </c>
      <c r="AT823" s="16">
        <v>0.82100600000000001</v>
      </c>
      <c r="AU823" s="16">
        <v>14.592200243999999</v>
      </c>
      <c r="AV823" s="16">
        <v>24.335439369999996</v>
      </c>
      <c r="AW823" s="16">
        <v>38.927639614</v>
      </c>
      <c r="AX823" s="16">
        <v>0.21498004999999998</v>
      </c>
      <c r="AY823" s="16">
        <v>0</v>
      </c>
      <c r="AZ823" s="16">
        <v>38.712659564000006</v>
      </c>
    </row>
    <row r="824" spans="2:52" x14ac:dyDescent="0.25">
      <c r="B824" s="15" t="s">
        <v>574</v>
      </c>
      <c r="C824" s="16">
        <v>15.347865686</v>
      </c>
      <c r="D824" s="16">
        <v>5.5176961059999998</v>
      </c>
      <c r="E824" s="16">
        <v>3.2178299960000003</v>
      </c>
      <c r="F824" s="16">
        <v>2.0294415099999998</v>
      </c>
      <c r="G824" s="16">
        <v>0.27042459999999996</v>
      </c>
      <c r="H824" s="16">
        <v>9.8301695799999997</v>
      </c>
      <c r="I824" s="16">
        <v>1.3962593999999999</v>
      </c>
      <c r="J824" s="16">
        <v>2.4523810699999999</v>
      </c>
      <c r="K824" s="16">
        <v>3.5811769399999998</v>
      </c>
      <c r="L824" s="16">
        <v>2.4003521700000001</v>
      </c>
      <c r="M824" s="16">
        <v>84.291308420000007</v>
      </c>
      <c r="N824" s="16">
        <v>82.995979000000005</v>
      </c>
      <c r="O824" s="16">
        <v>0.67849142000000007</v>
      </c>
      <c r="P824" s="16">
        <v>0</v>
      </c>
      <c r="Q824" s="16">
        <v>0.616838</v>
      </c>
      <c r="R824" s="16">
        <v>99.639174106000013</v>
      </c>
      <c r="S824" s="16">
        <v>67.554646980000001</v>
      </c>
      <c r="T824" s="16">
        <v>1.1841036</v>
      </c>
      <c r="U824" s="16">
        <v>10.83351</v>
      </c>
      <c r="V824" s="16">
        <v>0</v>
      </c>
      <c r="W824" s="16">
        <v>0</v>
      </c>
      <c r="X824" s="16">
        <v>5.5561462300000004</v>
      </c>
      <c r="Y824" s="16">
        <v>10.592228670000001</v>
      </c>
      <c r="Z824" s="16">
        <v>0.34118462999999999</v>
      </c>
      <c r="AA824" s="16">
        <v>96.061820109999999</v>
      </c>
      <c r="AB824" s="16">
        <v>3.5773539960000003</v>
      </c>
      <c r="AC824" s="16">
        <v>0</v>
      </c>
      <c r="AD824" s="16">
        <v>0</v>
      </c>
      <c r="AE824" s="16">
        <v>0</v>
      </c>
      <c r="AF824" s="16">
        <v>0</v>
      </c>
      <c r="AG824" s="16">
        <v>0</v>
      </c>
      <c r="AH824" s="16">
        <v>0</v>
      </c>
      <c r="AI824" s="16">
        <v>0</v>
      </c>
      <c r="AJ824" s="16">
        <v>0</v>
      </c>
      <c r="AK824" s="16">
        <v>0</v>
      </c>
      <c r="AL824" s="16">
        <v>5.3792721800000001</v>
      </c>
      <c r="AM824" s="16">
        <v>5.3792721800000001</v>
      </c>
      <c r="AN824" s="16">
        <v>0</v>
      </c>
      <c r="AO824" s="16">
        <v>0</v>
      </c>
      <c r="AP824" s="16">
        <v>1.5</v>
      </c>
      <c r="AQ824" s="16">
        <v>1.5</v>
      </c>
      <c r="AR824" s="16">
        <v>0</v>
      </c>
      <c r="AS824" s="16">
        <v>0</v>
      </c>
      <c r="AT824" s="16">
        <v>6.8792721800000001</v>
      </c>
      <c r="AU824" s="16">
        <v>-3.3019181839999998</v>
      </c>
      <c r="AV824" s="16">
        <v>54.420046629999995</v>
      </c>
      <c r="AW824" s="16">
        <v>51.118128445999993</v>
      </c>
      <c r="AX824" s="16">
        <v>1.9317331799999999</v>
      </c>
      <c r="AY824" s="16">
        <v>0</v>
      </c>
      <c r="AZ824" s="16">
        <v>49.186395265999998</v>
      </c>
    </row>
    <row r="825" spans="2:52" x14ac:dyDescent="0.25">
      <c r="B825" s="15" t="s">
        <v>575</v>
      </c>
      <c r="C825" s="16">
        <v>11.56845206</v>
      </c>
      <c r="D825" s="16">
        <v>5.3238001500000003</v>
      </c>
      <c r="E825" s="16">
        <v>2.99189493</v>
      </c>
      <c r="F825" s="16">
        <v>1.16444189</v>
      </c>
      <c r="G825" s="16">
        <v>1.1674633300000001</v>
      </c>
      <c r="H825" s="16">
        <v>6.24465191</v>
      </c>
      <c r="I825" s="16">
        <v>1.05363998</v>
      </c>
      <c r="J825" s="16">
        <v>0.71084663000000003</v>
      </c>
      <c r="K825" s="16">
        <v>2.6143522999999997</v>
      </c>
      <c r="L825" s="16">
        <v>1.8658129999999999</v>
      </c>
      <c r="M825" s="16">
        <v>79.885603410000002</v>
      </c>
      <c r="N825" s="16">
        <v>78.969977999999998</v>
      </c>
      <c r="O825" s="16">
        <v>0.91562541000000008</v>
      </c>
      <c r="P825" s="16">
        <v>0</v>
      </c>
      <c r="Q825" s="16">
        <v>0</v>
      </c>
      <c r="R825" s="16">
        <v>91.45405547</v>
      </c>
      <c r="S825" s="16">
        <v>42.134982439999995</v>
      </c>
      <c r="T825" s="16">
        <v>1.08665743</v>
      </c>
      <c r="U825" s="16">
        <v>6.0826972999999995</v>
      </c>
      <c r="V825" s="16">
        <v>0</v>
      </c>
      <c r="W825" s="16">
        <v>7.4145222899999998</v>
      </c>
      <c r="X825" s="16">
        <v>1.531701</v>
      </c>
      <c r="Y825" s="16">
        <v>8.2395582100000002</v>
      </c>
      <c r="Z825" s="16">
        <v>1.2689072699999999</v>
      </c>
      <c r="AA825" s="16">
        <v>67.759025940000001</v>
      </c>
      <c r="AB825" s="16">
        <v>23.695029530000003</v>
      </c>
      <c r="AC825" s="16">
        <v>0</v>
      </c>
      <c r="AD825" s="16">
        <v>0</v>
      </c>
      <c r="AE825" s="16">
        <v>0</v>
      </c>
      <c r="AF825" s="16">
        <v>0</v>
      </c>
      <c r="AG825" s="16">
        <v>0</v>
      </c>
      <c r="AH825" s="16">
        <v>0</v>
      </c>
      <c r="AI825" s="16">
        <v>0</v>
      </c>
      <c r="AJ825" s="16">
        <v>0</v>
      </c>
      <c r="AK825" s="16">
        <v>0</v>
      </c>
      <c r="AL825" s="16">
        <v>2.3104915499999996</v>
      </c>
      <c r="AM825" s="16">
        <v>2.3104915499999996</v>
      </c>
      <c r="AN825" s="16">
        <v>0</v>
      </c>
      <c r="AO825" s="16">
        <v>0</v>
      </c>
      <c r="AP825" s="16">
        <v>6.0414278899999996</v>
      </c>
      <c r="AQ825" s="16">
        <v>6.0414278899999996</v>
      </c>
      <c r="AR825" s="16">
        <v>0</v>
      </c>
      <c r="AS825" s="16">
        <v>0</v>
      </c>
      <c r="AT825" s="16">
        <v>8.3519194399999996</v>
      </c>
      <c r="AU825" s="16">
        <v>15.34311009</v>
      </c>
      <c r="AV825" s="16">
        <v>10.206660960000001</v>
      </c>
      <c r="AW825" s="16">
        <v>25.549771049999997</v>
      </c>
      <c r="AX825" s="16">
        <v>5.23078734</v>
      </c>
      <c r="AY825" s="16">
        <v>0</v>
      </c>
      <c r="AZ825" s="16">
        <v>20.318983710000001</v>
      </c>
    </row>
    <row r="826" spans="2:52" x14ac:dyDescent="0.25">
      <c r="B826" s="15" t="s">
        <v>576</v>
      </c>
      <c r="C826" s="16">
        <v>10.097861454999999</v>
      </c>
      <c r="D826" s="16">
        <v>2.9290165450000001</v>
      </c>
      <c r="E826" s="16">
        <v>2.0743544649999999</v>
      </c>
      <c r="F826" s="16">
        <v>0.65046894999999993</v>
      </c>
      <c r="G826" s="16">
        <v>0.20419313</v>
      </c>
      <c r="H826" s="16">
        <v>7.1688449099999989</v>
      </c>
      <c r="I826" s="16">
        <v>0.77096242000000004</v>
      </c>
      <c r="J826" s="16">
        <v>1.2892975</v>
      </c>
      <c r="K826" s="16">
        <v>5.0814509299999999</v>
      </c>
      <c r="L826" s="16">
        <v>2.7134060000000002E-2</v>
      </c>
      <c r="M826" s="16">
        <v>56.479731000000001</v>
      </c>
      <c r="N826" s="16">
        <v>56.479731000000001</v>
      </c>
      <c r="O826" s="16">
        <v>0</v>
      </c>
      <c r="P826" s="16">
        <v>0</v>
      </c>
      <c r="Q826" s="16">
        <v>0</v>
      </c>
      <c r="R826" s="16">
        <v>66.577592455000001</v>
      </c>
      <c r="S826" s="16">
        <v>35.361625969999999</v>
      </c>
      <c r="T826" s="16">
        <v>0.36947268999999999</v>
      </c>
      <c r="U826" s="16">
        <v>4.31844172</v>
      </c>
      <c r="V826" s="16">
        <v>0</v>
      </c>
      <c r="W826" s="16">
        <v>0</v>
      </c>
      <c r="X826" s="16">
        <v>5.5390322899999997</v>
      </c>
      <c r="Y826" s="16">
        <v>10.21487583</v>
      </c>
      <c r="Z826" s="16">
        <v>2.4850008999999997</v>
      </c>
      <c r="AA826" s="16">
        <v>58.28844939999999</v>
      </c>
      <c r="AB826" s="16">
        <v>8.2891430550000003</v>
      </c>
      <c r="AC826" s="16">
        <v>0</v>
      </c>
      <c r="AD826" s="16">
        <v>0</v>
      </c>
      <c r="AE826" s="16">
        <v>0</v>
      </c>
      <c r="AF826" s="16">
        <v>0</v>
      </c>
      <c r="AG826" s="16">
        <v>12.166637849999999</v>
      </c>
      <c r="AH826" s="16">
        <v>12.166637849999999</v>
      </c>
      <c r="AI826" s="16">
        <v>0</v>
      </c>
      <c r="AJ826" s="16">
        <v>0</v>
      </c>
      <c r="AK826" s="16">
        <v>12.166637849999999</v>
      </c>
      <c r="AL826" s="16">
        <v>18.175734890000001</v>
      </c>
      <c r="AM826" s="16">
        <v>18.175734890000001</v>
      </c>
      <c r="AN826" s="16">
        <v>0</v>
      </c>
      <c r="AO826" s="16">
        <v>0</v>
      </c>
      <c r="AP826" s="16">
        <v>3.36131936</v>
      </c>
      <c r="AQ826" s="16">
        <v>3.36131936</v>
      </c>
      <c r="AR826" s="16">
        <v>0</v>
      </c>
      <c r="AS826" s="16">
        <v>0</v>
      </c>
      <c r="AT826" s="16">
        <v>21.537054250000001</v>
      </c>
      <c r="AU826" s="16">
        <v>-1.0812733450000001</v>
      </c>
      <c r="AV826" s="16">
        <v>12.143078429999999</v>
      </c>
      <c r="AW826" s="16">
        <v>11.061805085</v>
      </c>
      <c r="AX826" s="16">
        <v>2.2020079199999998</v>
      </c>
      <c r="AY826" s="16">
        <v>0</v>
      </c>
      <c r="AZ826" s="16">
        <v>8.8597971649999998</v>
      </c>
    </row>
    <row r="827" spans="2:52" x14ac:dyDescent="0.25">
      <c r="B827" s="15" t="s">
        <v>400</v>
      </c>
      <c r="C827" s="16">
        <v>8.0623308100000006</v>
      </c>
      <c r="D827" s="16">
        <v>1.7038574900000001</v>
      </c>
      <c r="E827" s="16">
        <v>1.1583739799999999</v>
      </c>
      <c r="F827" s="16">
        <v>0.30145950999999999</v>
      </c>
      <c r="G827" s="16">
        <v>0.24402399999999999</v>
      </c>
      <c r="H827" s="16">
        <v>6.3584733199999999</v>
      </c>
      <c r="I827" s="16">
        <v>0.28406833000000004</v>
      </c>
      <c r="J827" s="16">
        <v>0.55536850000000004</v>
      </c>
      <c r="K827" s="16">
        <v>4.8910497499999996</v>
      </c>
      <c r="L827" s="16">
        <v>0.62798673999999999</v>
      </c>
      <c r="M827" s="16">
        <v>63.9253146</v>
      </c>
      <c r="N827" s="16">
        <v>63.782035999999998</v>
      </c>
      <c r="O827" s="16">
        <v>0.14327860000000001</v>
      </c>
      <c r="P827" s="16">
        <v>0</v>
      </c>
      <c r="Q827" s="16">
        <v>0</v>
      </c>
      <c r="R827" s="16">
        <v>71.987645409999999</v>
      </c>
      <c r="S827" s="16">
        <v>47.121958140000004</v>
      </c>
      <c r="T827" s="16">
        <v>1.13389092</v>
      </c>
      <c r="U827" s="16">
        <v>6.5079496199999998</v>
      </c>
      <c r="V827" s="16">
        <v>0</v>
      </c>
      <c r="W827" s="16">
        <v>0</v>
      </c>
      <c r="X827" s="16">
        <v>2.7405593599999998</v>
      </c>
      <c r="Y827" s="16">
        <v>5.50631249</v>
      </c>
      <c r="Z827" s="16">
        <v>0.68898906999999998</v>
      </c>
      <c r="AA827" s="16">
        <v>63.699659600000004</v>
      </c>
      <c r="AB827" s="16">
        <v>8.2879858100000003</v>
      </c>
      <c r="AC827" s="16">
        <v>0</v>
      </c>
      <c r="AD827" s="16">
        <v>0</v>
      </c>
      <c r="AE827" s="16">
        <v>0</v>
      </c>
      <c r="AF827" s="16">
        <v>0</v>
      </c>
      <c r="AG827" s="16">
        <v>0</v>
      </c>
      <c r="AH827" s="16">
        <v>0</v>
      </c>
      <c r="AI827" s="16">
        <v>0</v>
      </c>
      <c r="AJ827" s="16">
        <v>0</v>
      </c>
      <c r="AK827" s="16">
        <v>0</v>
      </c>
      <c r="AL827" s="16">
        <v>3.0012788700000002</v>
      </c>
      <c r="AM827" s="16">
        <v>3.0012788700000002</v>
      </c>
      <c r="AN827" s="16">
        <v>0</v>
      </c>
      <c r="AO827" s="16">
        <v>0</v>
      </c>
      <c r="AP827" s="16">
        <v>1.7082371599999999</v>
      </c>
      <c r="AQ827" s="16">
        <v>1.7082371599999999</v>
      </c>
      <c r="AR827" s="16">
        <v>0</v>
      </c>
      <c r="AS827" s="16">
        <v>0</v>
      </c>
      <c r="AT827" s="16">
        <v>4.7095160300000005</v>
      </c>
      <c r="AU827" s="16">
        <v>3.5784697800000003</v>
      </c>
      <c r="AV827" s="16">
        <v>15.4089908</v>
      </c>
      <c r="AW827" s="16">
        <v>18.98746058</v>
      </c>
      <c r="AX827" s="16">
        <v>5.1463736399999993</v>
      </c>
      <c r="AY827" s="16">
        <v>0</v>
      </c>
      <c r="AZ827" s="16">
        <v>13.84108694</v>
      </c>
    </row>
    <row r="828" spans="2:52" x14ac:dyDescent="0.25">
      <c r="B828" s="15" t="s">
        <v>577</v>
      </c>
      <c r="C828" s="16">
        <v>11.861570626000001</v>
      </c>
      <c r="D828" s="16">
        <v>2.5033756460000003</v>
      </c>
      <c r="E828" s="16">
        <v>1.4591450160000001</v>
      </c>
      <c r="F828" s="16">
        <v>0.74290383999999998</v>
      </c>
      <c r="G828" s="16">
        <v>0.30132678999999996</v>
      </c>
      <c r="H828" s="16">
        <v>9.3581949800000004</v>
      </c>
      <c r="I828" s="16">
        <v>1.2150331000000001</v>
      </c>
      <c r="J828" s="16">
        <v>6.7123759999999999</v>
      </c>
      <c r="K828" s="16">
        <v>1.371327</v>
      </c>
      <c r="L828" s="16">
        <v>5.9458879999999999E-2</v>
      </c>
      <c r="M828" s="16">
        <v>67.348928430000001</v>
      </c>
      <c r="N828" s="16">
        <v>66.772063000000003</v>
      </c>
      <c r="O828" s="16">
        <v>0.57686543000000001</v>
      </c>
      <c r="P828" s="16">
        <v>0</v>
      </c>
      <c r="Q828" s="16">
        <v>0</v>
      </c>
      <c r="R828" s="16">
        <v>79.210499056000003</v>
      </c>
      <c r="S828" s="16">
        <v>53.012281250000001</v>
      </c>
      <c r="T828" s="16">
        <v>0.94042281000000005</v>
      </c>
      <c r="U828" s="16">
        <v>6.6943831100000004</v>
      </c>
      <c r="V828" s="16">
        <v>0</v>
      </c>
      <c r="W828" s="16">
        <v>0</v>
      </c>
      <c r="X828" s="16">
        <v>1.73325391</v>
      </c>
      <c r="Y828" s="16">
        <v>5.7793525300000006</v>
      </c>
      <c r="Z828" s="16">
        <v>6.8264038400000002</v>
      </c>
      <c r="AA828" s="16">
        <v>74.986097450000003</v>
      </c>
      <c r="AB828" s="16">
        <v>4.2244016059999998</v>
      </c>
      <c r="AC828" s="16">
        <v>0</v>
      </c>
      <c r="AD828" s="16">
        <v>0</v>
      </c>
      <c r="AE828" s="16">
        <v>0</v>
      </c>
      <c r="AF828" s="16">
        <v>0</v>
      </c>
      <c r="AG828" s="16">
        <v>0</v>
      </c>
      <c r="AH828" s="16">
        <v>0</v>
      </c>
      <c r="AI828" s="16">
        <v>0</v>
      </c>
      <c r="AJ828" s="16">
        <v>0</v>
      </c>
      <c r="AK828" s="16">
        <v>0</v>
      </c>
      <c r="AL828" s="16">
        <v>3.5859421499999997</v>
      </c>
      <c r="AM828" s="16">
        <v>3.5859421499999997</v>
      </c>
      <c r="AN828" s="16">
        <v>0</v>
      </c>
      <c r="AO828" s="16">
        <v>0</v>
      </c>
      <c r="AP828" s="16">
        <v>0</v>
      </c>
      <c r="AQ828" s="16">
        <v>0</v>
      </c>
      <c r="AR828" s="16">
        <v>0</v>
      </c>
      <c r="AS828" s="16">
        <v>0</v>
      </c>
      <c r="AT828" s="16">
        <v>3.5859421499999997</v>
      </c>
      <c r="AU828" s="16">
        <v>0.63845945599999998</v>
      </c>
      <c r="AV828" s="16">
        <v>6.3544799100000002</v>
      </c>
      <c r="AW828" s="16">
        <v>6.9929393660000008</v>
      </c>
      <c r="AX828" s="16">
        <v>3.7010847099999999</v>
      </c>
      <c r="AY828" s="16">
        <v>0</v>
      </c>
      <c r="AZ828" s="16">
        <v>3.2918546559999999</v>
      </c>
    </row>
    <row r="829" spans="2:52" x14ac:dyDescent="0.25">
      <c r="B829" s="15" t="s">
        <v>255</v>
      </c>
      <c r="C829" s="16">
        <v>15.434149</v>
      </c>
      <c r="D829" s="16">
        <v>3.6760912599999993</v>
      </c>
      <c r="E829" s="16">
        <v>2.3272742199999996</v>
      </c>
      <c r="F829" s="16">
        <v>1.1832835100000001</v>
      </c>
      <c r="G829" s="16">
        <v>0.16553353000000001</v>
      </c>
      <c r="H829" s="16">
        <v>11.75805774</v>
      </c>
      <c r="I829" s="16">
        <v>0.80498105000000009</v>
      </c>
      <c r="J829" s="16">
        <v>9.4845801999999999</v>
      </c>
      <c r="K829" s="16">
        <v>1.3188667299999999</v>
      </c>
      <c r="L829" s="16">
        <v>0.14962976</v>
      </c>
      <c r="M829" s="16">
        <v>103.14288465999999</v>
      </c>
      <c r="N829" s="16">
        <v>102.21400800000001</v>
      </c>
      <c r="O829" s="16">
        <v>0.59119469999999996</v>
      </c>
      <c r="P829" s="16">
        <v>0</v>
      </c>
      <c r="Q829" s="16">
        <v>0.33768196</v>
      </c>
      <c r="R829" s="16">
        <v>118.57703366</v>
      </c>
      <c r="S829" s="16">
        <v>62.615627400000001</v>
      </c>
      <c r="T829" s="16">
        <v>0.52319671000000001</v>
      </c>
      <c r="U829" s="16">
        <v>14.746951210000001</v>
      </c>
      <c r="V829" s="16">
        <v>0</v>
      </c>
      <c r="W829" s="16">
        <v>0</v>
      </c>
      <c r="X829" s="16">
        <v>8.2394863800000007</v>
      </c>
      <c r="Y829" s="16">
        <v>19.512968949999998</v>
      </c>
      <c r="Z829" s="16">
        <v>1.0660585300000001</v>
      </c>
      <c r="AA829" s="16">
        <v>106.70428917999999</v>
      </c>
      <c r="AB829" s="16">
        <v>11.87274448</v>
      </c>
      <c r="AC829" s="16">
        <v>0</v>
      </c>
      <c r="AD829" s="16">
        <v>0</v>
      </c>
      <c r="AE829" s="16">
        <v>0</v>
      </c>
      <c r="AF829" s="16">
        <v>0</v>
      </c>
      <c r="AG829" s="16">
        <v>0</v>
      </c>
      <c r="AH829" s="16">
        <v>0</v>
      </c>
      <c r="AI829" s="16">
        <v>0</v>
      </c>
      <c r="AJ829" s="16">
        <v>0</v>
      </c>
      <c r="AK829" s="16">
        <v>0</v>
      </c>
      <c r="AL829" s="16">
        <v>1.0948319799999999</v>
      </c>
      <c r="AM829" s="16">
        <v>1.0948319799999999</v>
      </c>
      <c r="AN829" s="16">
        <v>0</v>
      </c>
      <c r="AO829" s="16">
        <v>0</v>
      </c>
      <c r="AP829" s="16">
        <v>5.4573249600000002</v>
      </c>
      <c r="AQ829" s="16">
        <v>5.4573249600000002</v>
      </c>
      <c r="AR829" s="16">
        <v>0</v>
      </c>
      <c r="AS829" s="16">
        <v>0</v>
      </c>
      <c r="AT829" s="16">
        <v>6.5521569399999997</v>
      </c>
      <c r="AU829" s="16">
        <v>5.32058754</v>
      </c>
      <c r="AV829" s="16">
        <v>3.2675960000000002</v>
      </c>
      <c r="AW829" s="16">
        <v>8.5881835399999993</v>
      </c>
      <c r="AX829" s="16">
        <v>3.3225960200000002</v>
      </c>
      <c r="AY829" s="16">
        <v>0</v>
      </c>
      <c r="AZ829" s="16">
        <v>5.2655875199999995</v>
      </c>
    </row>
    <row r="830" spans="2:52" x14ac:dyDescent="0.25">
      <c r="B830" s="15" t="s">
        <v>578</v>
      </c>
      <c r="C830" s="16">
        <v>3.2645527790000002</v>
      </c>
      <c r="D830" s="16">
        <v>1.2414415989999998</v>
      </c>
      <c r="E830" s="16">
        <v>0.77885622900000007</v>
      </c>
      <c r="F830" s="16">
        <v>0.14665325000000001</v>
      </c>
      <c r="G830" s="16">
        <v>0.31593211999999998</v>
      </c>
      <c r="H830" s="16">
        <v>2.0231111800000003</v>
      </c>
      <c r="I830" s="16">
        <v>0.49603354999999999</v>
      </c>
      <c r="J830" s="16">
        <v>0.30579000000000001</v>
      </c>
      <c r="K830" s="16">
        <v>0.88743204000000009</v>
      </c>
      <c r="L830" s="16">
        <v>0.33385558999999998</v>
      </c>
      <c r="M830" s="16">
        <v>41.445177000000001</v>
      </c>
      <c r="N830" s="16">
        <v>41.445177000000001</v>
      </c>
      <c r="O830" s="16">
        <v>0</v>
      </c>
      <c r="P830" s="16">
        <v>0</v>
      </c>
      <c r="Q830" s="16">
        <v>0</v>
      </c>
      <c r="R830" s="16">
        <v>44.709729779</v>
      </c>
      <c r="S830" s="16">
        <v>28.934233769999999</v>
      </c>
      <c r="T830" s="16">
        <v>0.31781240000000005</v>
      </c>
      <c r="U830" s="16">
        <v>3.00674508</v>
      </c>
      <c r="V830" s="16">
        <v>0</v>
      </c>
      <c r="W830" s="16">
        <v>0</v>
      </c>
      <c r="X830" s="16">
        <v>1.50449155</v>
      </c>
      <c r="Y830" s="16">
        <v>2.7763713500000002</v>
      </c>
      <c r="Z830" s="16">
        <v>0</v>
      </c>
      <c r="AA830" s="16">
        <v>36.539654149999997</v>
      </c>
      <c r="AB830" s="16">
        <v>8.1700756289999994</v>
      </c>
      <c r="AC830" s="16">
        <v>0</v>
      </c>
      <c r="AD830" s="16">
        <v>0</v>
      </c>
      <c r="AE830" s="16">
        <v>0</v>
      </c>
      <c r="AF830" s="16">
        <v>0</v>
      </c>
      <c r="AG830" s="16">
        <v>0</v>
      </c>
      <c r="AH830" s="16">
        <v>0</v>
      </c>
      <c r="AI830" s="16">
        <v>0</v>
      </c>
      <c r="AJ830" s="16">
        <v>0</v>
      </c>
      <c r="AK830" s="16">
        <v>0</v>
      </c>
      <c r="AL830" s="16">
        <v>3.1413066499999998</v>
      </c>
      <c r="AM830" s="16">
        <v>3.1413066499999998</v>
      </c>
      <c r="AN830" s="16">
        <v>0</v>
      </c>
      <c r="AO830" s="16">
        <v>0</v>
      </c>
      <c r="AP830" s="16">
        <v>0</v>
      </c>
      <c r="AQ830" s="16">
        <v>0</v>
      </c>
      <c r="AR830" s="16">
        <v>0</v>
      </c>
      <c r="AS830" s="16">
        <v>0</v>
      </c>
      <c r="AT830" s="16">
        <v>3.1413066499999998</v>
      </c>
      <c r="AU830" s="16">
        <v>5.0287689789999996</v>
      </c>
      <c r="AV830" s="16">
        <v>16.85031755</v>
      </c>
      <c r="AW830" s="16">
        <v>21.879086528999999</v>
      </c>
      <c r="AX830" s="16">
        <v>3.6878733500000003</v>
      </c>
      <c r="AY830" s="16">
        <v>0</v>
      </c>
      <c r="AZ830" s="16">
        <v>18.191213178999998</v>
      </c>
    </row>
    <row r="831" spans="2:52" x14ac:dyDescent="0.25">
      <c r="B831" s="15" t="s">
        <v>579</v>
      </c>
      <c r="C831" s="16">
        <v>3.5480978329999999</v>
      </c>
      <c r="D831" s="16">
        <v>2.3738815030000002</v>
      </c>
      <c r="E831" s="16">
        <v>2.1324362529999998</v>
      </c>
      <c r="F831" s="16">
        <v>0.18669854999999999</v>
      </c>
      <c r="G831" s="16">
        <v>5.4746699999999995E-2</v>
      </c>
      <c r="H831" s="16">
        <v>1.1742163300000001</v>
      </c>
      <c r="I831" s="16">
        <v>0.16421111999999999</v>
      </c>
      <c r="J831" s="16">
        <v>0.14390900000000001</v>
      </c>
      <c r="K831" s="16">
        <v>0.8132106899999999</v>
      </c>
      <c r="L831" s="16">
        <v>5.2885519999999998E-2</v>
      </c>
      <c r="M831" s="16">
        <v>38.217755799999999</v>
      </c>
      <c r="N831" s="16">
        <v>37.272557999999997</v>
      </c>
      <c r="O831" s="16">
        <v>0.29848479999999999</v>
      </c>
      <c r="P831" s="16">
        <v>0</v>
      </c>
      <c r="Q831" s="16">
        <v>0.64671299999999998</v>
      </c>
      <c r="R831" s="16">
        <v>41.765853632999992</v>
      </c>
      <c r="S831" s="16">
        <v>32.788798630000002</v>
      </c>
      <c r="T831" s="16">
        <v>0.80664524000000004</v>
      </c>
      <c r="U831" s="16">
        <v>2.6240612900000002</v>
      </c>
      <c r="V831" s="16">
        <v>0</v>
      </c>
      <c r="W831" s="16">
        <v>0</v>
      </c>
      <c r="X831" s="16">
        <v>1.6447919</v>
      </c>
      <c r="Y831" s="16">
        <v>2.4006383900000001</v>
      </c>
      <c r="Z831" s="16">
        <v>0.63236729000000003</v>
      </c>
      <c r="AA831" s="16">
        <v>40.897302739999994</v>
      </c>
      <c r="AB831" s="16">
        <v>0.86855089299999999</v>
      </c>
      <c r="AC831" s="16">
        <v>0</v>
      </c>
      <c r="AD831" s="16">
        <v>0</v>
      </c>
      <c r="AE831" s="16">
        <v>0</v>
      </c>
      <c r="AF831" s="16">
        <v>0</v>
      </c>
      <c r="AG831" s="16">
        <v>6.3781129700000001</v>
      </c>
      <c r="AH831" s="16">
        <v>6.3781129700000001</v>
      </c>
      <c r="AI831" s="16">
        <v>0</v>
      </c>
      <c r="AJ831" s="16">
        <v>0</v>
      </c>
      <c r="AK831" s="16">
        <v>6.3781129700000001</v>
      </c>
      <c r="AL831" s="16">
        <v>1.8821020500000001</v>
      </c>
      <c r="AM831" s="16">
        <v>1.8821020500000001</v>
      </c>
      <c r="AN831" s="16">
        <v>0</v>
      </c>
      <c r="AO831" s="16">
        <v>0</v>
      </c>
      <c r="AP831" s="16">
        <v>0.32638728</v>
      </c>
      <c r="AQ831" s="16">
        <v>0.32638728</v>
      </c>
      <c r="AR831" s="16">
        <v>0</v>
      </c>
      <c r="AS831" s="16">
        <v>0</v>
      </c>
      <c r="AT831" s="16">
        <v>2.2084893299999999</v>
      </c>
      <c r="AU831" s="16">
        <v>5.0381745329999994</v>
      </c>
      <c r="AV831" s="16">
        <v>8.4666292700000003</v>
      </c>
      <c r="AW831" s="16">
        <v>13.504803803000001</v>
      </c>
      <c r="AX831" s="16">
        <v>10.29667706</v>
      </c>
      <c r="AY831" s="16">
        <v>0</v>
      </c>
      <c r="AZ831" s="16">
        <v>3.2081267429999998</v>
      </c>
    </row>
    <row r="832" spans="2:52" x14ac:dyDescent="0.25">
      <c r="B832" s="24" t="s">
        <v>1582</v>
      </c>
      <c r="C832" s="25">
        <f t="shared" ref="C832:AZ832" si="64">SUM(C818:C831)</f>
        <v>146.79128342500002</v>
      </c>
      <c r="D832" s="25">
        <f t="shared" si="64"/>
        <v>48.547947545000007</v>
      </c>
      <c r="E832" s="25">
        <f t="shared" si="64"/>
        <v>28.570171115000001</v>
      </c>
      <c r="F832" s="25">
        <f t="shared" si="64"/>
        <v>13.946231689999999</v>
      </c>
      <c r="G832" s="25">
        <f t="shared" si="64"/>
        <v>6.0315447400000002</v>
      </c>
      <c r="H832" s="25">
        <f t="shared" si="64"/>
        <v>98.243335880000018</v>
      </c>
      <c r="I832" s="25">
        <f t="shared" si="64"/>
        <v>11.73812379</v>
      </c>
      <c r="J832" s="25">
        <f t="shared" si="64"/>
        <v>26.393516089999999</v>
      </c>
      <c r="K832" s="25">
        <f t="shared" si="64"/>
        <v>45.033422229999999</v>
      </c>
      <c r="L832" s="25">
        <f t="shared" si="64"/>
        <v>15.078273769999999</v>
      </c>
      <c r="M832" s="25">
        <f t="shared" si="64"/>
        <v>962.27765609000005</v>
      </c>
      <c r="N832" s="25">
        <f t="shared" si="64"/>
        <v>954.93802799999992</v>
      </c>
      <c r="O832" s="25">
        <f t="shared" si="64"/>
        <v>4.7686641299999994</v>
      </c>
      <c r="P832" s="25">
        <f t="shared" si="64"/>
        <v>0.21360000000000001</v>
      </c>
      <c r="Q832" s="25">
        <f t="shared" si="64"/>
        <v>2.3573639599999998</v>
      </c>
      <c r="R832" s="25">
        <f t="shared" si="64"/>
        <v>1109.068939515</v>
      </c>
      <c r="S832" s="25">
        <f t="shared" si="64"/>
        <v>634.73477329999992</v>
      </c>
      <c r="T832" s="25">
        <f t="shared" si="64"/>
        <v>9.3190769099999997</v>
      </c>
      <c r="U832" s="25">
        <f t="shared" si="64"/>
        <v>89.501440330000008</v>
      </c>
      <c r="V832" s="25">
        <f t="shared" si="64"/>
        <v>1.51092918</v>
      </c>
      <c r="W832" s="25">
        <f t="shared" si="64"/>
        <v>9.0565051699999994</v>
      </c>
      <c r="X832" s="25">
        <f t="shared" si="64"/>
        <v>55.626035780000002</v>
      </c>
      <c r="Y832" s="25">
        <f t="shared" si="64"/>
        <v>110.99864427</v>
      </c>
      <c r="Z832" s="25">
        <f t="shared" si="64"/>
        <v>24.756419920000003</v>
      </c>
      <c r="AA832" s="25">
        <f t="shared" si="64"/>
        <v>935.50382486000001</v>
      </c>
      <c r="AB832" s="25">
        <f t="shared" si="64"/>
        <v>173.565114655</v>
      </c>
      <c r="AC832" s="25">
        <f t="shared" si="64"/>
        <v>0</v>
      </c>
      <c r="AD832" s="25">
        <f t="shared" si="64"/>
        <v>0</v>
      </c>
      <c r="AE832" s="25">
        <f t="shared" si="64"/>
        <v>0</v>
      </c>
      <c r="AF832" s="25">
        <f t="shared" si="64"/>
        <v>0</v>
      </c>
      <c r="AG832" s="25">
        <f t="shared" si="64"/>
        <v>31.090876819999998</v>
      </c>
      <c r="AH832" s="25">
        <f t="shared" si="64"/>
        <v>31.090876819999998</v>
      </c>
      <c r="AI832" s="25">
        <f t="shared" si="64"/>
        <v>0</v>
      </c>
      <c r="AJ832" s="25">
        <f t="shared" si="64"/>
        <v>0</v>
      </c>
      <c r="AK832" s="25">
        <f t="shared" si="64"/>
        <v>31.090876819999998</v>
      </c>
      <c r="AL832" s="25">
        <f t="shared" si="64"/>
        <v>77.210180129999983</v>
      </c>
      <c r="AM832" s="25">
        <f t="shared" si="64"/>
        <v>77.210180129999983</v>
      </c>
      <c r="AN832" s="25">
        <f t="shared" si="64"/>
        <v>0</v>
      </c>
      <c r="AO832" s="25">
        <f t="shared" si="64"/>
        <v>0</v>
      </c>
      <c r="AP832" s="25">
        <f t="shared" si="64"/>
        <v>33.419187559999997</v>
      </c>
      <c r="AQ832" s="25">
        <f t="shared" si="64"/>
        <v>33.419187559999997</v>
      </c>
      <c r="AR832" s="25">
        <f t="shared" si="64"/>
        <v>0</v>
      </c>
      <c r="AS832" s="25">
        <f t="shared" si="64"/>
        <v>0</v>
      </c>
      <c r="AT832" s="25">
        <f t="shared" si="64"/>
        <v>110.62936769000001</v>
      </c>
      <c r="AU832" s="25">
        <f t="shared" si="64"/>
        <v>94.026623785000012</v>
      </c>
      <c r="AV832" s="25">
        <f t="shared" si="64"/>
        <v>170.25635291999998</v>
      </c>
      <c r="AW832" s="25">
        <f t="shared" si="64"/>
        <v>264.28297670500001</v>
      </c>
      <c r="AX832" s="25">
        <f t="shared" si="64"/>
        <v>62.813493569999999</v>
      </c>
      <c r="AY832" s="25">
        <f t="shared" si="64"/>
        <v>0</v>
      </c>
      <c r="AZ832" s="25">
        <f t="shared" si="64"/>
        <v>201.46948313499999</v>
      </c>
    </row>
    <row r="833" spans="2:52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2:52" x14ac:dyDescent="0.25">
      <c r="B834" s="14" t="s">
        <v>1525</v>
      </c>
      <c r="C834" s="12">
        <f t="shared" ref="C834:AZ834" si="65">C853+C874+C893+C901+C946+C968</f>
        <v>1675.0433211150003</v>
      </c>
      <c r="D834" s="12">
        <f t="shared" si="65"/>
        <v>805.16300065500013</v>
      </c>
      <c r="E834" s="12">
        <f t="shared" si="65"/>
        <v>434.96156019500006</v>
      </c>
      <c r="F834" s="12">
        <f t="shared" si="65"/>
        <v>304.66144876999999</v>
      </c>
      <c r="G834" s="12">
        <f t="shared" si="65"/>
        <v>65.539991689999994</v>
      </c>
      <c r="H834" s="12">
        <f t="shared" si="65"/>
        <v>869.88032045999989</v>
      </c>
      <c r="I834" s="12">
        <f t="shared" si="65"/>
        <v>169.37722872000001</v>
      </c>
      <c r="J834" s="12">
        <f t="shared" si="65"/>
        <v>239.08219162999998</v>
      </c>
      <c r="K834" s="12">
        <f t="shared" si="65"/>
        <v>369.27304340999996</v>
      </c>
      <c r="L834" s="12">
        <f t="shared" si="65"/>
        <v>92.147856700000006</v>
      </c>
      <c r="M834" s="12">
        <f t="shared" si="65"/>
        <v>8067.1210470699989</v>
      </c>
      <c r="N834" s="12">
        <f t="shared" si="65"/>
        <v>7652.1182894199992</v>
      </c>
      <c r="O834" s="12">
        <f t="shared" si="65"/>
        <v>289.76284755</v>
      </c>
      <c r="P834" s="12">
        <f t="shared" si="65"/>
        <v>50.305833310000004</v>
      </c>
      <c r="Q834" s="12">
        <f t="shared" si="65"/>
        <v>74.934076790000006</v>
      </c>
      <c r="R834" s="12">
        <f t="shared" si="65"/>
        <v>9742.1643681850001</v>
      </c>
      <c r="S834" s="12">
        <f t="shared" si="65"/>
        <v>5508.6263193299992</v>
      </c>
      <c r="T834" s="12">
        <f t="shared" si="65"/>
        <v>183.94801880000003</v>
      </c>
      <c r="U834" s="12">
        <f t="shared" si="65"/>
        <v>696.56208024</v>
      </c>
      <c r="V834" s="12">
        <f t="shared" si="65"/>
        <v>0</v>
      </c>
      <c r="W834" s="12">
        <f t="shared" si="65"/>
        <v>71.572767170000006</v>
      </c>
      <c r="X834" s="12">
        <f t="shared" si="65"/>
        <v>459.43684176999994</v>
      </c>
      <c r="Y834" s="12">
        <f t="shared" si="65"/>
        <v>1304.0757173899999</v>
      </c>
      <c r="Z834" s="12">
        <f t="shared" si="65"/>
        <v>36.456793250000004</v>
      </c>
      <c r="AA834" s="12">
        <f t="shared" si="65"/>
        <v>8260.6785379499997</v>
      </c>
      <c r="AB834" s="12">
        <f t="shared" si="65"/>
        <v>1481.4858302350001</v>
      </c>
      <c r="AC834" s="12">
        <f t="shared" si="65"/>
        <v>0.29184664000000005</v>
      </c>
      <c r="AD834" s="12">
        <f t="shared" si="65"/>
        <v>0.29184664000000005</v>
      </c>
      <c r="AE834" s="12">
        <f t="shared" si="65"/>
        <v>0</v>
      </c>
      <c r="AF834" s="12">
        <f t="shared" si="65"/>
        <v>0</v>
      </c>
      <c r="AG834" s="12">
        <f t="shared" si="65"/>
        <v>128.46609520000001</v>
      </c>
      <c r="AH834" s="12">
        <f t="shared" si="65"/>
        <v>128.46609520000001</v>
      </c>
      <c r="AI834" s="12">
        <f t="shared" si="65"/>
        <v>0</v>
      </c>
      <c r="AJ834" s="12">
        <f t="shared" si="65"/>
        <v>0.25206836999999999</v>
      </c>
      <c r="AK834" s="12">
        <f t="shared" si="65"/>
        <v>129.01001020999999</v>
      </c>
      <c r="AL834" s="12">
        <f t="shared" si="65"/>
        <v>587.19913564000001</v>
      </c>
      <c r="AM834" s="12">
        <f t="shared" si="65"/>
        <v>587.19913564000001</v>
      </c>
      <c r="AN834" s="12">
        <f t="shared" si="65"/>
        <v>0</v>
      </c>
      <c r="AO834" s="12">
        <f t="shared" si="65"/>
        <v>0</v>
      </c>
      <c r="AP834" s="12">
        <f t="shared" si="65"/>
        <v>163.76802956</v>
      </c>
      <c r="AQ834" s="12">
        <f t="shared" si="65"/>
        <v>162.85700216999999</v>
      </c>
      <c r="AR834" s="12">
        <f t="shared" si="65"/>
        <v>0.91102738999999999</v>
      </c>
      <c r="AS834" s="12">
        <f t="shared" si="65"/>
        <v>4.3403306400000004</v>
      </c>
      <c r="AT834" s="12">
        <f t="shared" si="65"/>
        <v>755.30749583999989</v>
      </c>
      <c r="AU834" s="12">
        <f t="shared" si="65"/>
        <v>855.188344605</v>
      </c>
      <c r="AV834" s="12">
        <f t="shared" si="65"/>
        <v>3534.1378037099994</v>
      </c>
      <c r="AW834" s="12">
        <f t="shared" si="65"/>
        <v>4389.326148315</v>
      </c>
      <c r="AX834" s="12">
        <f t="shared" si="65"/>
        <v>377.81519009000004</v>
      </c>
      <c r="AY834" s="12">
        <f t="shared" si="65"/>
        <v>382.51744034000001</v>
      </c>
      <c r="AZ834" s="12">
        <f t="shared" si="65"/>
        <v>3628.9935178849996</v>
      </c>
    </row>
    <row r="835" spans="2:52" x14ac:dyDescent="0.25">
      <c r="B835" s="14" t="s">
        <v>580</v>
      </c>
    </row>
    <row r="836" spans="2:52" x14ac:dyDescent="0.25">
      <c r="B836" s="15" t="s">
        <v>602</v>
      </c>
      <c r="C836" s="16">
        <v>8.2154574199999999</v>
      </c>
      <c r="D836" s="16">
        <v>2.3498225699999997</v>
      </c>
      <c r="E836" s="16">
        <v>1.29904815</v>
      </c>
      <c r="F836" s="16">
        <v>0.85841303000000002</v>
      </c>
      <c r="G836" s="16">
        <v>0.19236139000000002</v>
      </c>
      <c r="H836" s="16">
        <v>5.8656348500000002</v>
      </c>
      <c r="I836" s="16">
        <v>0.26749056999999998</v>
      </c>
      <c r="J836" s="16">
        <v>0.17639650000000001</v>
      </c>
      <c r="K836" s="16">
        <v>5.37630534</v>
      </c>
      <c r="L836" s="16">
        <v>4.5442440000000001E-2</v>
      </c>
      <c r="M836" s="16">
        <v>50.222819520000002</v>
      </c>
      <c r="N836" s="16">
        <v>49.613736000000003</v>
      </c>
      <c r="O836" s="16">
        <v>0.10908352</v>
      </c>
      <c r="P836" s="16">
        <v>0.5</v>
      </c>
      <c r="Q836" s="16">
        <v>0</v>
      </c>
      <c r="R836" s="16">
        <v>58.438276940000009</v>
      </c>
      <c r="S836" s="16">
        <v>32.695172329999998</v>
      </c>
      <c r="T836" s="16">
        <v>0.96684411999999997</v>
      </c>
      <c r="U836" s="16">
        <v>3.8070491200000003</v>
      </c>
      <c r="V836" s="16">
        <v>0</v>
      </c>
      <c r="W836" s="16">
        <v>0</v>
      </c>
      <c r="X836" s="16">
        <v>1.86316291</v>
      </c>
      <c r="Y836" s="16">
        <v>9.3528938200000002</v>
      </c>
      <c r="Z836" s="16">
        <v>0</v>
      </c>
      <c r="AA836" s="16">
        <v>48.685122299999989</v>
      </c>
      <c r="AB836" s="16">
        <v>9.75315464</v>
      </c>
      <c r="AC836" s="16">
        <v>0</v>
      </c>
      <c r="AD836" s="16">
        <v>0</v>
      </c>
      <c r="AE836" s="16">
        <v>0</v>
      </c>
      <c r="AF836" s="16">
        <v>0</v>
      </c>
      <c r="AG836" s="16">
        <v>0</v>
      </c>
      <c r="AH836" s="16">
        <v>0</v>
      </c>
      <c r="AI836" s="16">
        <v>0</v>
      </c>
      <c r="AJ836" s="16">
        <v>0</v>
      </c>
      <c r="AK836" s="16">
        <v>0</v>
      </c>
      <c r="AL836" s="16">
        <v>10.954287449999999</v>
      </c>
      <c r="AM836" s="16">
        <v>10.954287449999999</v>
      </c>
      <c r="AN836" s="16">
        <v>0</v>
      </c>
      <c r="AO836" s="16">
        <v>0</v>
      </c>
      <c r="AP836" s="16">
        <v>0</v>
      </c>
      <c r="AQ836" s="16">
        <v>0</v>
      </c>
      <c r="AR836" s="16">
        <v>0</v>
      </c>
      <c r="AS836" s="16">
        <v>0</v>
      </c>
      <c r="AT836" s="16">
        <v>10.954287449999999</v>
      </c>
      <c r="AU836" s="16">
        <v>-1.2011328100000001</v>
      </c>
      <c r="AV836" s="16">
        <v>26.08880533</v>
      </c>
      <c r="AW836" s="16">
        <v>24.887672519999999</v>
      </c>
      <c r="AX836" s="16">
        <v>0.25606055999999999</v>
      </c>
      <c r="AY836" s="16">
        <v>2.7266871400000001</v>
      </c>
      <c r="AZ836" s="16">
        <v>21.904924820000002</v>
      </c>
    </row>
    <row r="837" spans="2:52" x14ac:dyDescent="0.25">
      <c r="B837" s="15" t="s">
        <v>374</v>
      </c>
      <c r="C837" s="16">
        <v>7.7937132400000007</v>
      </c>
      <c r="D837" s="16">
        <v>2.5241895399999996</v>
      </c>
      <c r="E837" s="16">
        <v>2.1610469299999999</v>
      </c>
      <c r="F837" s="16">
        <v>0.26880908000000003</v>
      </c>
      <c r="G837" s="16">
        <v>9.4333529999999999E-2</v>
      </c>
      <c r="H837" s="16">
        <v>5.2695237000000006</v>
      </c>
      <c r="I837" s="16">
        <v>0.60207511000000002</v>
      </c>
      <c r="J837" s="16">
        <v>0.21709096</v>
      </c>
      <c r="K837" s="16">
        <v>4.3962462999999996</v>
      </c>
      <c r="L837" s="16">
        <v>5.4111329999999999E-2</v>
      </c>
      <c r="M837" s="16">
        <v>53.421498189999994</v>
      </c>
      <c r="N837" s="16">
        <v>53.416392000000002</v>
      </c>
      <c r="O837" s="16">
        <v>5.1061899999999992E-3</v>
      </c>
      <c r="P837" s="16">
        <v>0</v>
      </c>
      <c r="Q837" s="16">
        <v>0</v>
      </c>
      <c r="R837" s="16">
        <v>61.215211429999997</v>
      </c>
      <c r="S837" s="16">
        <v>28.050595920000003</v>
      </c>
      <c r="T837" s="16">
        <v>0.40514246000000004</v>
      </c>
      <c r="U837" s="16">
        <v>1.6493617</v>
      </c>
      <c r="V837" s="16">
        <v>0</v>
      </c>
      <c r="W837" s="16">
        <v>0</v>
      </c>
      <c r="X837" s="16">
        <v>2.9050308399999998</v>
      </c>
      <c r="Y837" s="16">
        <v>11.60749805</v>
      </c>
      <c r="Z837" s="16">
        <v>2.8110036300000001</v>
      </c>
      <c r="AA837" s="16">
        <v>47.4286326</v>
      </c>
      <c r="AB837" s="16">
        <v>13.786578829999998</v>
      </c>
      <c r="AC837" s="16">
        <v>0</v>
      </c>
      <c r="AD837" s="16">
        <v>0</v>
      </c>
      <c r="AE837" s="16">
        <v>0</v>
      </c>
      <c r="AF837" s="16">
        <v>0</v>
      </c>
      <c r="AG837" s="16">
        <v>0</v>
      </c>
      <c r="AH837" s="16">
        <v>0</v>
      </c>
      <c r="AI837" s="16">
        <v>0</v>
      </c>
      <c r="AJ837" s="16">
        <v>0</v>
      </c>
      <c r="AK837" s="16">
        <v>0</v>
      </c>
      <c r="AL837" s="16">
        <v>4.42920772</v>
      </c>
      <c r="AM837" s="16">
        <v>4.42920772</v>
      </c>
      <c r="AN837" s="16">
        <v>0</v>
      </c>
      <c r="AO837" s="16">
        <v>0</v>
      </c>
      <c r="AP837" s="16">
        <v>5.2363101299999997</v>
      </c>
      <c r="AQ837" s="16">
        <v>5.2363101299999997</v>
      </c>
      <c r="AR837" s="16">
        <v>0</v>
      </c>
      <c r="AS837" s="16">
        <v>0</v>
      </c>
      <c r="AT837" s="16">
        <v>9.6655178499999987</v>
      </c>
      <c r="AU837" s="16">
        <v>4.1210609800000002</v>
      </c>
      <c r="AV837" s="16">
        <v>15.855382870000001</v>
      </c>
      <c r="AW837" s="16">
        <v>19.976443850000003</v>
      </c>
      <c r="AX837" s="16">
        <v>2.4343456200000002</v>
      </c>
      <c r="AY837" s="16">
        <v>2.6234100200000001</v>
      </c>
      <c r="AZ837" s="16">
        <v>14.918688210000001</v>
      </c>
    </row>
    <row r="838" spans="2:52" x14ac:dyDescent="0.25">
      <c r="B838" s="15" t="s">
        <v>603</v>
      </c>
      <c r="C838" s="16">
        <v>8.4890205959999996</v>
      </c>
      <c r="D838" s="16">
        <v>3.3569061960000002</v>
      </c>
      <c r="E838" s="16">
        <v>2.1654709559999996</v>
      </c>
      <c r="F838" s="16">
        <v>0.86416884999999999</v>
      </c>
      <c r="G838" s="16">
        <v>0.32726639000000002</v>
      </c>
      <c r="H838" s="16">
        <v>5.1321143999999999</v>
      </c>
      <c r="I838" s="16">
        <v>0.85744125999999998</v>
      </c>
      <c r="J838" s="16">
        <v>0.60628311999999995</v>
      </c>
      <c r="K838" s="16">
        <v>3.5679289700000001</v>
      </c>
      <c r="L838" s="16">
        <v>0.10046105</v>
      </c>
      <c r="M838" s="16">
        <v>65.343328</v>
      </c>
      <c r="N838" s="16">
        <v>61.196328000000001</v>
      </c>
      <c r="O838" s="16">
        <v>0</v>
      </c>
      <c r="P838" s="16">
        <v>4.1470000000000002</v>
      </c>
      <c r="Q838" s="16">
        <v>0</v>
      </c>
      <c r="R838" s="16">
        <v>73.832348596000003</v>
      </c>
      <c r="S838" s="16">
        <v>44.040590340000001</v>
      </c>
      <c r="T838" s="16">
        <v>1.01392152</v>
      </c>
      <c r="U838" s="16">
        <v>1.6822351299999998</v>
      </c>
      <c r="V838" s="16">
        <v>0</v>
      </c>
      <c r="W838" s="16">
        <v>0</v>
      </c>
      <c r="X838" s="16">
        <v>2.9229466</v>
      </c>
      <c r="Y838" s="16">
        <v>14.389124390000001</v>
      </c>
      <c r="Z838" s="16">
        <v>0</v>
      </c>
      <c r="AA838" s="16">
        <v>64.04881798000001</v>
      </c>
      <c r="AB838" s="16">
        <v>9.7835306160000002</v>
      </c>
      <c r="AC838" s="16">
        <v>0</v>
      </c>
      <c r="AD838" s="16">
        <v>0</v>
      </c>
      <c r="AE838" s="16">
        <v>0</v>
      </c>
      <c r="AF838" s="16">
        <v>0</v>
      </c>
      <c r="AG838" s="16">
        <v>0</v>
      </c>
      <c r="AH838" s="16">
        <v>0</v>
      </c>
      <c r="AI838" s="16">
        <v>0</v>
      </c>
      <c r="AJ838" s="16">
        <v>0</v>
      </c>
      <c r="AK838" s="16">
        <v>0</v>
      </c>
      <c r="AL838" s="16">
        <v>11.24861364</v>
      </c>
      <c r="AM838" s="16">
        <v>11.24861364</v>
      </c>
      <c r="AN838" s="16">
        <v>0</v>
      </c>
      <c r="AO838" s="16">
        <v>0</v>
      </c>
      <c r="AP838" s="16">
        <v>0</v>
      </c>
      <c r="AQ838" s="16">
        <v>0</v>
      </c>
      <c r="AR838" s="16">
        <v>0</v>
      </c>
      <c r="AS838" s="16">
        <v>0</v>
      </c>
      <c r="AT838" s="16">
        <v>11.24861364</v>
      </c>
      <c r="AU838" s="16">
        <v>-1.4650830240000001</v>
      </c>
      <c r="AV838" s="16">
        <v>23.384397180000001</v>
      </c>
      <c r="AW838" s="16">
        <v>21.919314155999999</v>
      </c>
      <c r="AX838" s="16">
        <v>2.8236964499999999</v>
      </c>
      <c r="AY838" s="16">
        <v>0</v>
      </c>
      <c r="AZ838" s="16">
        <v>19.095617705999999</v>
      </c>
    </row>
    <row r="839" spans="2:52" x14ac:dyDescent="0.25">
      <c r="B839" s="15" t="s">
        <v>604</v>
      </c>
      <c r="C839" s="16">
        <v>4.1913889399999995</v>
      </c>
      <c r="D839" s="16">
        <v>1.9601546400000001</v>
      </c>
      <c r="E839" s="16">
        <v>1.4613740500000001</v>
      </c>
      <c r="F839" s="16">
        <v>0.23104845000000002</v>
      </c>
      <c r="G839" s="16">
        <v>0.26773214000000001</v>
      </c>
      <c r="H839" s="16">
        <v>2.2312342999999997</v>
      </c>
      <c r="I839" s="16">
        <v>0.53246218999999995</v>
      </c>
      <c r="J839" s="16">
        <v>0.36318844</v>
      </c>
      <c r="K839" s="16">
        <v>1.2729216299999999</v>
      </c>
      <c r="L839" s="16">
        <v>6.2662040000000002E-2</v>
      </c>
      <c r="M839" s="16">
        <v>53.236499930000001</v>
      </c>
      <c r="N839" s="16">
        <v>53.232072000000002</v>
      </c>
      <c r="O839" s="16">
        <v>4.4279300000000001E-3</v>
      </c>
      <c r="P839" s="16">
        <v>0</v>
      </c>
      <c r="Q839" s="16">
        <v>0</v>
      </c>
      <c r="R839" s="16">
        <v>57.427888869999997</v>
      </c>
      <c r="S839" s="16">
        <v>29.871224390000002</v>
      </c>
      <c r="T839" s="16">
        <v>0.79399220999999998</v>
      </c>
      <c r="U839" s="16">
        <v>1.60641251</v>
      </c>
      <c r="V839" s="16">
        <v>0</v>
      </c>
      <c r="W839" s="16">
        <v>0</v>
      </c>
      <c r="X839" s="16">
        <v>1.0535224699999999</v>
      </c>
      <c r="Y839" s="16">
        <v>9.97593569</v>
      </c>
      <c r="Z839" s="16">
        <v>0</v>
      </c>
      <c r="AA839" s="16">
        <v>43.301087270000004</v>
      </c>
      <c r="AB839" s="16">
        <v>14.1268016</v>
      </c>
      <c r="AC839" s="16">
        <v>0</v>
      </c>
      <c r="AD839" s="16">
        <v>0</v>
      </c>
      <c r="AE839" s="16">
        <v>0</v>
      </c>
      <c r="AF839" s="16">
        <v>0</v>
      </c>
      <c r="AG839" s="16">
        <v>0</v>
      </c>
      <c r="AH839" s="16">
        <v>0</v>
      </c>
      <c r="AI839" s="16">
        <v>0</v>
      </c>
      <c r="AJ839" s="16">
        <v>0</v>
      </c>
      <c r="AK839" s="16">
        <v>0</v>
      </c>
      <c r="AL839" s="16">
        <v>2</v>
      </c>
      <c r="AM839" s="16">
        <v>2</v>
      </c>
      <c r="AN839" s="16">
        <v>0</v>
      </c>
      <c r="AO839" s="16">
        <v>0</v>
      </c>
      <c r="AP839" s="16">
        <v>0</v>
      </c>
      <c r="AQ839" s="16">
        <v>0</v>
      </c>
      <c r="AR839" s="16">
        <v>0</v>
      </c>
      <c r="AS839" s="16">
        <v>0</v>
      </c>
      <c r="AT839" s="16">
        <v>2</v>
      </c>
      <c r="AU839" s="16">
        <v>12.1268016</v>
      </c>
      <c r="AV839" s="16">
        <v>22.627540829999997</v>
      </c>
      <c r="AW839" s="16">
        <v>34.754342430000001</v>
      </c>
      <c r="AX839" s="16">
        <v>6.8025502500000004</v>
      </c>
      <c r="AY839" s="16">
        <v>0.22799353999999999</v>
      </c>
      <c r="AZ839" s="16">
        <v>27.723798640000002</v>
      </c>
    </row>
    <row r="840" spans="2:52" x14ac:dyDescent="0.25">
      <c r="B840" s="15" t="s">
        <v>605</v>
      </c>
      <c r="C840" s="16">
        <v>7.2878835399999993</v>
      </c>
      <c r="D840" s="16">
        <v>1.6072122400000002</v>
      </c>
      <c r="E840" s="16">
        <v>0.96780957000000012</v>
      </c>
      <c r="F840" s="16">
        <v>0.36643678999999996</v>
      </c>
      <c r="G840" s="16">
        <v>0.27296587999999999</v>
      </c>
      <c r="H840" s="16">
        <v>5.6806712999999993</v>
      </c>
      <c r="I840" s="16">
        <v>1.2823377600000001</v>
      </c>
      <c r="J840" s="16">
        <v>1.29488633</v>
      </c>
      <c r="K840" s="16">
        <v>3.0525450299999997</v>
      </c>
      <c r="L840" s="16">
        <v>5.0902179999999998E-2</v>
      </c>
      <c r="M840" s="16">
        <v>41.109561219999996</v>
      </c>
      <c r="N840" s="16">
        <v>41.084591000000003</v>
      </c>
      <c r="O840" s="16">
        <v>2.4970220000000001E-2</v>
      </c>
      <c r="P840" s="16">
        <v>0</v>
      </c>
      <c r="Q840" s="16">
        <v>0</v>
      </c>
      <c r="R840" s="16">
        <v>48.397444759999999</v>
      </c>
      <c r="S840" s="16">
        <v>25.218730050000001</v>
      </c>
      <c r="T840" s="16">
        <v>0.61728099999999997</v>
      </c>
      <c r="U840" s="16">
        <v>2.7779447000000004</v>
      </c>
      <c r="V840" s="16">
        <v>0</v>
      </c>
      <c r="W840" s="16">
        <v>0</v>
      </c>
      <c r="X840" s="16">
        <v>2.6169540299999996</v>
      </c>
      <c r="Y840" s="16">
        <v>4.0154991999999998</v>
      </c>
      <c r="Z840" s="16">
        <v>1.65782728</v>
      </c>
      <c r="AA840" s="16">
        <v>36.904236260000005</v>
      </c>
      <c r="AB840" s="16">
        <v>11.4932085</v>
      </c>
      <c r="AC840" s="16">
        <v>0</v>
      </c>
      <c r="AD840" s="16">
        <v>0</v>
      </c>
      <c r="AE840" s="16">
        <v>0</v>
      </c>
      <c r="AF840" s="16">
        <v>0</v>
      </c>
      <c r="AG840" s="16">
        <v>0</v>
      </c>
      <c r="AH840" s="16">
        <v>0</v>
      </c>
      <c r="AI840" s="16">
        <v>0</v>
      </c>
      <c r="AJ840" s="16">
        <v>0</v>
      </c>
      <c r="AK840" s="16">
        <v>0</v>
      </c>
      <c r="AL840" s="16">
        <v>5.33710649</v>
      </c>
      <c r="AM840" s="16">
        <v>5.33710649</v>
      </c>
      <c r="AN840" s="16">
        <v>0</v>
      </c>
      <c r="AO840" s="16">
        <v>0</v>
      </c>
      <c r="AP840" s="16">
        <v>0</v>
      </c>
      <c r="AQ840" s="16">
        <v>0</v>
      </c>
      <c r="AR840" s="16">
        <v>0</v>
      </c>
      <c r="AS840" s="16">
        <v>1.9673130000000001</v>
      </c>
      <c r="AT840" s="16">
        <v>7.3044194899999999</v>
      </c>
      <c r="AU840" s="16">
        <v>4.1887890099999998</v>
      </c>
      <c r="AV840" s="16">
        <v>15.810559250000001</v>
      </c>
      <c r="AW840" s="16">
        <v>19.999348259999998</v>
      </c>
      <c r="AX840" s="16">
        <v>0</v>
      </c>
      <c r="AY840" s="16">
        <v>5.3916424000000003</v>
      </c>
      <c r="AZ840" s="16">
        <v>14.607705860000001</v>
      </c>
    </row>
    <row r="841" spans="2:52" x14ac:dyDescent="0.25">
      <c r="B841" s="15" t="s">
        <v>606</v>
      </c>
      <c r="C841" s="16">
        <v>11.67821865</v>
      </c>
      <c r="D841" s="16">
        <v>3.6116882399999999</v>
      </c>
      <c r="E841" s="16">
        <v>2.3441362099999998</v>
      </c>
      <c r="F841" s="16">
        <v>0.83970855</v>
      </c>
      <c r="G841" s="16">
        <v>0.42784348</v>
      </c>
      <c r="H841" s="16">
        <v>8.0665304100000004</v>
      </c>
      <c r="I841" s="16">
        <v>0.45361056</v>
      </c>
      <c r="J841" s="16">
        <v>0.76422427000000004</v>
      </c>
      <c r="K841" s="16">
        <v>6.7716845000000001</v>
      </c>
      <c r="L841" s="16">
        <v>7.7011079999999996E-2</v>
      </c>
      <c r="M841" s="16">
        <v>73.829507390000003</v>
      </c>
      <c r="N841" s="16">
        <v>73.643169</v>
      </c>
      <c r="O841" s="16">
        <v>0.18633839000000002</v>
      </c>
      <c r="P841" s="16">
        <v>0</v>
      </c>
      <c r="Q841" s="16">
        <v>0</v>
      </c>
      <c r="R841" s="16">
        <v>85.507726040000009</v>
      </c>
      <c r="S841" s="16">
        <v>45.71811383</v>
      </c>
      <c r="T841" s="16">
        <v>0.93714968999999992</v>
      </c>
      <c r="U841" s="16">
        <v>2.4473889600000001</v>
      </c>
      <c r="V841" s="16">
        <v>0</v>
      </c>
      <c r="W841" s="16">
        <v>0</v>
      </c>
      <c r="X841" s="16">
        <v>3.7799372500000001</v>
      </c>
      <c r="Y841" s="16">
        <v>12.261109800000002</v>
      </c>
      <c r="Z841" s="16">
        <v>0.76070764000000002</v>
      </c>
      <c r="AA841" s="16">
        <v>65.904407169999999</v>
      </c>
      <c r="AB841" s="16">
        <v>19.603318869999999</v>
      </c>
      <c r="AC841" s="16">
        <v>0</v>
      </c>
      <c r="AD841" s="16">
        <v>0</v>
      </c>
      <c r="AE841" s="16">
        <v>0</v>
      </c>
      <c r="AF841" s="16">
        <v>0</v>
      </c>
      <c r="AG841" s="16">
        <v>0</v>
      </c>
      <c r="AH841" s="16">
        <v>0</v>
      </c>
      <c r="AI841" s="16">
        <v>0</v>
      </c>
      <c r="AJ841" s="16">
        <v>0</v>
      </c>
      <c r="AK841" s="16">
        <v>0</v>
      </c>
      <c r="AL841" s="16">
        <v>0.46679598</v>
      </c>
      <c r="AM841" s="16">
        <v>0.46679598</v>
      </c>
      <c r="AN841" s="16">
        <v>0</v>
      </c>
      <c r="AO841" s="16">
        <v>0</v>
      </c>
      <c r="AP841" s="16">
        <v>1.97509399</v>
      </c>
      <c r="AQ841" s="16">
        <v>1.97509399</v>
      </c>
      <c r="AR841" s="16">
        <v>0</v>
      </c>
      <c r="AS841" s="16">
        <v>0</v>
      </c>
      <c r="AT841" s="16">
        <v>2.4418899699999996</v>
      </c>
      <c r="AU841" s="16">
        <v>17.161428899999997</v>
      </c>
      <c r="AV841" s="16">
        <v>25.386657759999999</v>
      </c>
      <c r="AW841" s="16">
        <v>42.548086659999996</v>
      </c>
      <c r="AX841" s="16">
        <v>1.4059138999999998</v>
      </c>
      <c r="AY841" s="16">
        <v>15.048000199999999</v>
      </c>
      <c r="AZ841" s="16">
        <v>26.094172560000004</v>
      </c>
    </row>
    <row r="842" spans="2:52" x14ac:dyDescent="0.25">
      <c r="B842" s="15" t="s">
        <v>607</v>
      </c>
      <c r="C842" s="16">
        <v>104.652978049</v>
      </c>
      <c r="D842" s="16">
        <v>57.970854919000004</v>
      </c>
      <c r="E842" s="16">
        <v>14.493486429000001</v>
      </c>
      <c r="F842" s="16">
        <v>40.876544469999999</v>
      </c>
      <c r="G842" s="16">
        <v>2.6008240200000001</v>
      </c>
      <c r="H842" s="16">
        <v>46.682123129999994</v>
      </c>
      <c r="I842" s="16">
        <v>8.7678360899999994</v>
      </c>
      <c r="J842" s="16">
        <v>0.67723634999999993</v>
      </c>
      <c r="K842" s="16">
        <v>37.014986579999999</v>
      </c>
      <c r="L842" s="16">
        <v>0.22206410999999998</v>
      </c>
      <c r="M842" s="16">
        <v>95.238212959999998</v>
      </c>
      <c r="N842" s="16">
        <v>93.019283999999999</v>
      </c>
      <c r="O842" s="16">
        <v>0.57774895999999998</v>
      </c>
      <c r="P842" s="16">
        <v>0</v>
      </c>
      <c r="Q842" s="16">
        <v>1.6411800000000001</v>
      </c>
      <c r="R842" s="16">
        <v>199.89119100900001</v>
      </c>
      <c r="S842" s="16">
        <v>103.15436856999999</v>
      </c>
      <c r="T842" s="16">
        <v>5.1983225700000002</v>
      </c>
      <c r="U842" s="16">
        <v>11.658112939999999</v>
      </c>
      <c r="V842" s="16">
        <v>0</v>
      </c>
      <c r="W842" s="16">
        <v>0</v>
      </c>
      <c r="X842" s="16">
        <v>2.6327934500000003</v>
      </c>
      <c r="Y842" s="16">
        <v>50.866036999999999</v>
      </c>
      <c r="Z842" s="16">
        <v>0</v>
      </c>
      <c r="AA842" s="16">
        <v>173.50963452999997</v>
      </c>
      <c r="AB842" s="16">
        <v>26.381556479000004</v>
      </c>
      <c r="AC842" s="16">
        <v>0</v>
      </c>
      <c r="AD842" s="16">
        <v>0</v>
      </c>
      <c r="AE842" s="16">
        <v>0</v>
      </c>
      <c r="AF842" s="16">
        <v>0</v>
      </c>
      <c r="AG842" s="16">
        <v>0</v>
      </c>
      <c r="AH842" s="16">
        <v>0</v>
      </c>
      <c r="AI842" s="16">
        <v>0</v>
      </c>
      <c r="AJ842" s="16">
        <v>0</v>
      </c>
      <c r="AK842" s="16">
        <v>0</v>
      </c>
      <c r="AL842" s="16">
        <v>20.125033629999997</v>
      </c>
      <c r="AM842" s="16">
        <v>20.125033629999997</v>
      </c>
      <c r="AN842" s="16">
        <v>0</v>
      </c>
      <c r="AO842" s="16">
        <v>0</v>
      </c>
      <c r="AP842" s="16">
        <v>0</v>
      </c>
      <c r="AQ842" s="16">
        <v>0</v>
      </c>
      <c r="AR842" s="16">
        <v>0</v>
      </c>
      <c r="AS842" s="16">
        <v>0</v>
      </c>
      <c r="AT842" s="16">
        <v>20.125033629999997</v>
      </c>
      <c r="AU842" s="16">
        <v>6.2565228489999996</v>
      </c>
      <c r="AV842" s="16">
        <v>39.433016860000002</v>
      </c>
      <c r="AW842" s="16">
        <v>45.689539709000002</v>
      </c>
      <c r="AX842" s="16">
        <v>12.77489682</v>
      </c>
      <c r="AY842" s="16">
        <v>1.2799509</v>
      </c>
      <c r="AZ842" s="16">
        <v>31.634691989</v>
      </c>
    </row>
    <row r="843" spans="2:52" x14ac:dyDescent="0.25">
      <c r="B843" s="15" t="s">
        <v>608</v>
      </c>
      <c r="C843" s="16">
        <v>1.7871698099999997</v>
      </c>
      <c r="D843" s="16">
        <v>1.2423555899999998</v>
      </c>
      <c r="E843" s="16">
        <v>0.92991289999999993</v>
      </c>
      <c r="F843" s="16">
        <v>0.15978920000000002</v>
      </c>
      <c r="G843" s="16">
        <v>0.15265349</v>
      </c>
      <c r="H843" s="16">
        <v>0.54481422000000002</v>
      </c>
      <c r="I843" s="16">
        <v>8.4348500000000007E-2</v>
      </c>
      <c r="J843" s="16">
        <v>0.44846319000000001</v>
      </c>
      <c r="K843" s="16">
        <v>0</v>
      </c>
      <c r="L843" s="16">
        <v>1.2002530000000001E-2</v>
      </c>
      <c r="M843" s="16">
        <v>33.852920079999997</v>
      </c>
      <c r="N843" s="16">
        <v>33.852920079999997</v>
      </c>
      <c r="O843" s="16">
        <v>0</v>
      </c>
      <c r="P843" s="16">
        <v>0</v>
      </c>
      <c r="Q843" s="16">
        <v>0</v>
      </c>
      <c r="R843" s="16">
        <v>35.640089889999999</v>
      </c>
      <c r="S843" s="16">
        <v>18.961957479999999</v>
      </c>
      <c r="T843" s="16">
        <v>0.59565728000000007</v>
      </c>
      <c r="U843" s="16">
        <v>3.2187296499999998</v>
      </c>
      <c r="V843" s="16">
        <v>0</v>
      </c>
      <c r="W843" s="16">
        <v>0</v>
      </c>
      <c r="X843" s="16">
        <v>2.52857128</v>
      </c>
      <c r="Y843" s="16">
        <v>2.36891016</v>
      </c>
      <c r="Z843" s="16">
        <v>0.38018255000000001</v>
      </c>
      <c r="AA843" s="16">
        <v>28.054008400000001</v>
      </c>
      <c r="AB843" s="16">
        <v>7.5860814900000006</v>
      </c>
      <c r="AC843" s="16">
        <v>0</v>
      </c>
      <c r="AD843" s="16">
        <v>0</v>
      </c>
      <c r="AE843" s="16">
        <v>0</v>
      </c>
      <c r="AF843" s="16">
        <v>0</v>
      </c>
      <c r="AG843" s="16">
        <v>0</v>
      </c>
      <c r="AH843" s="16">
        <v>0</v>
      </c>
      <c r="AI843" s="16">
        <v>0</v>
      </c>
      <c r="AJ843" s="16">
        <v>0</v>
      </c>
      <c r="AK843" s="16">
        <v>0</v>
      </c>
      <c r="AL843" s="16">
        <v>3.7401641200000002</v>
      </c>
      <c r="AM843" s="16">
        <v>3.7401641200000002</v>
      </c>
      <c r="AN843" s="16">
        <v>0</v>
      </c>
      <c r="AO843" s="16">
        <v>0</v>
      </c>
      <c r="AP843" s="16">
        <v>1.3321609599999999</v>
      </c>
      <c r="AQ843" s="16">
        <v>1.3321609599999999</v>
      </c>
      <c r="AR843" s="16">
        <v>0</v>
      </c>
      <c r="AS843" s="16">
        <v>0</v>
      </c>
      <c r="AT843" s="16">
        <v>5.0723250799999997</v>
      </c>
      <c r="AU843" s="16">
        <v>2.5137564099999996</v>
      </c>
      <c r="AV843" s="16">
        <v>1.65684356</v>
      </c>
      <c r="AW843" s="16">
        <v>4.1705999700000005</v>
      </c>
      <c r="AX843" s="16">
        <v>1.67309592</v>
      </c>
      <c r="AY843" s="16">
        <v>0</v>
      </c>
      <c r="AZ843" s="16">
        <v>2.4975040500000003</v>
      </c>
    </row>
    <row r="844" spans="2:52" x14ac:dyDescent="0.25">
      <c r="B844" s="15" t="s">
        <v>609</v>
      </c>
      <c r="C844" s="16">
        <v>2.72631179</v>
      </c>
      <c r="D844" s="16">
        <v>1.41844528</v>
      </c>
      <c r="E844" s="16">
        <v>0.51200851999999997</v>
      </c>
      <c r="F844" s="16">
        <v>0.40841300000000003</v>
      </c>
      <c r="G844" s="16">
        <v>0.49802375999999998</v>
      </c>
      <c r="H844" s="16">
        <v>1.30786651</v>
      </c>
      <c r="I844" s="16">
        <v>0.14430999999999999</v>
      </c>
      <c r="J844" s="16">
        <v>1.1512531499999998</v>
      </c>
      <c r="K844" s="16">
        <v>0</v>
      </c>
      <c r="L844" s="16">
        <v>1.2303360000000001E-2</v>
      </c>
      <c r="M844" s="16">
        <v>65.526700000000005</v>
      </c>
      <c r="N844" s="16">
        <v>65.526700000000005</v>
      </c>
      <c r="O844" s="16">
        <v>0</v>
      </c>
      <c r="P844" s="16">
        <v>0</v>
      </c>
      <c r="Q844" s="16">
        <v>0</v>
      </c>
      <c r="R844" s="16">
        <v>68.253011790000002</v>
      </c>
      <c r="S844" s="16">
        <v>43.567532770000007</v>
      </c>
      <c r="T844" s="16">
        <v>0.28241540999999998</v>
      </c>
      <c r="U844" s="16">
        <v>3.1646450800000001</v>
      </c>
      <c r="V844" s="16">
        <v>0</v>
      </c>
      <c r="W844" s="16">
        <v>0</v>
      </c>
      <c r="X844" s="16">
        <v>3.2147069400000001</v>
      </c>
      <c r="Y844" s="16">
        <v>3.0558040699999998</v>
      </c>
      <c r="Z844" s="16">
        <v>0.53697128999999999</v>
      </c>
      <c r="AA844" s="16">
        <v>53.822075559999995</v>
      </c>
      <c r="AB844" s="16">
        <v>14.43093623</v>
      </c>
      <c r="AC844" s="16">
        <v>0</v>
      </c>
      <c r="AD844" s="16">
        <v>0</v>
      </c>
      <c r="AE844" s="16">
        <v>0</v>
      </c>
      <c r="AF844" s="16">
        <v>0</v>
      </c>
      <c r="AG844" s="16">
        <v>0</v>
      </c>
      <c r="AH844" s="16">
        <v>0</v>
      </c>
      <c r="AI844" s="16">
        <v>0</v>
      </c>
      <c r="AJ844" s="16">
        <v>0</v>
      </c>
      <c r="AK844" s="16">
        <v>0</v>
      </c>
      <c r="AL844" s="16">
        <v>0.115893</v>
      </c>
      <c r="AM844" s="16">
        <v>0.115893</v>
      </c>
      <c r="AN844" s="16">
        <v>0</v>
      </c>
      <c r="AO844" s="16">
        <v>0</v>
      </c>
      <c r="AP844" s="16">
        <v>1.57276857</v>
      </c>
      <c r="AQ844" s="16">
        <v>1.57276857</v>
      </c>
      <c r="AR844" s="16">
        <v>0</v>
      </c>
      <c r="AS844" s="16">
        <v>0</v>
      </c>
      <c r="AT844" s="16">
        <v>1.6886615700000001</v>
      </c>
      <c r="AU844" s="16">
        <v>12.74227466</v>
      </c>
      <c r="AV844" s="16">
        <v>2.4510876499999998</v>
      </c>
      <c r="AW844" s="16">
        <v>15.193362309999999</v>
      </c>
      <c r="AX844" s="16">
        <v>0</v>
      </c>
      <c r="AY844" s="16">
        <v>0</v>
      </c>
      <c r="AZ844" s="16">
        <v>15.193362309999999</v>
      </c>
    </row>
    <row r="845" spans="2:52" x14ac:dyDescent="0.25">
      <c r="B845" s="15" t="s">
        <v>610</v>
      </c>
      <c r="C845" s="16">
        <v>1.76500002</v>
      </c>
      <c r="D845" s="16">
        <v>0.89246907000000009</v>
      </c>
      <c r="E845" s="16">
        <v>0.63817521999999993</v>
      </c>
      <c r="F845" s="16">
        <v>7.2155549999999999E-2</v>
      </c>
      <c r="G845" s="16">
        <v>0.18213829999999998</v>
      </c>
      <c r="H845" s="16">
        <v>0.87253095000000003</v>
      </c>
      <c r="I845" s="16">
        <v>0.18039945000000002</v>
      </c>
      <c r="J845" s="16">
        <v>0.60009867000000006</v>
      </c>
      <c r="K845" s="16">
        <v>0</v>
      </c>
      <c r="L845" s="16">
        <v>9.2032829999999996E-2</v>
      </c>
      <c r="M845" s="16">
        <v>57.969912999999998</v>
      </c>
      <c r="N845" s="16">
        <v>57.969912999999998</v>
      </c>
      <c r="O845" s="16">
        <v>0</v>
      </c>
      <c r="P845" s="16">
        <v>0</v>
      </c>
      <c r="Q845" s="16">
        <v>0</v>
      </c>
      <c r="R845" s="16">
        <v>59.73491302</v>
      </c>
      <c r="S845" s="16">
        <v>39.460412429999998</v>
      </c>
      <c r="T845" s="16">
        <v>0.39459096000000005</v>
      </c>
      <c r="U845" s="16">
        <v>5.1897139800000005</v>
      </c>
      <c r="V845" s="16">
        <v>0</v>
      </c>
      <c r="W845" s="16">
        <v>0</v>
      </c>
      <c r="X845" s="16">
        <v>3.1589280899999999</v>
      </c>
      <c r="Y845" s="16">
        <v>4.1088960200000004</v>
      </c>
      <c r="Z845" s="16">
        <v>0.55755546</v>
      </c>
      <c r="AA845" s="16">
        <v>52.87009694000001</v>
      </c>
      <c r="AB845" s="16">
        <v>6.8648160799999998</v>
      </c>
      <c r="AC845" s="16">
        <v>0</v>
      </c>
      <c r="AD845" s="16">
        <v>0</v>
      </c>
      <c r="AE845" s="16">
        <v>0</v>
      </c>
      <c r="AF845" s="16">
        <v>0</v>
      </c>
      <c r="AG845" s="16">
        <v>0</v>
      </c>
      <c r="AH845" s="16">
        <v>0</v>
      </c>
      <c r="AI845" s="16">
        <v>0</v>
      </c>
      <c r="AJ845" s="16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0</v>
      </c>
      <c r="AS845" s="16">
        <v>0</v>
      </c>
      <c r="AT845" s="16">
        <v>0</v>
      </c>
      <c r="AU845" s="16">
        <v>6.8648160799999998</v>
      </c>
      <c r="AV845" s="16">
        <v>16.940868999999999</v>
      </c>
      <c r="AW845" s="16">
        <v>23.805685080000003</v>
      </c>
      <c r="AX845" s="16">
        <v>5.1348875099999995</v>
      </c>
      <c r="AY845" s="16">
        <v>0.363232</v>
      </c>
      <c r="AZ845" s="16">
        <v>18.307565570000001</v>
      </c>
    </row>
    <row r="846" spans="2:52" x14ac:dyDescent="0.25">
      <c r="B846" s="15" t="s">
        <v>611</v>
      </c>
      <c r="C846" s="16">
        <v>6.4206151</v>
      </c>
      <c r="D846" s="16">
        <v>2.0422768200000001</v>
      </c>
      <c r="E846" s="16">
        <v>1.9063341800000002</v>
      </c>
      <c r="F846" s="16">
        <v>5.4999999999999997E-3</v>
      </c>
      <c r="G846" s="16">
        <v>0.13044264</v>
      </c>
      <c r="H846" s="16">
        <v>4.3783382799999995</v>
      </c>
      <c r="I846" s="16">
        <v>1.0064406299999999</v>
      </c>
      <c r="J846" s="16">
        <v>0.22428999999999999</v>
      </c>
      <c r="K846" s="16">
        <v>3.1476076499999999</v>
      </c>
      <c r="L846" s="16">
        <v>0</v>
      </c>
      <c r="M846" s="16">
        <v>47.913160740000002</v>
      </c>
      <c r="N846" s="16">
        <v>47.855303999999997</v>
      </c>
      <c r="O846" s="16">
        <v>5.7856739999999997E-2</v>
      </c>
      <c r="P846" s="16">
        <v>0</v>
      </c>
      <c r="Q846" s="16">
        <v>0</v>
      </c>
      <c r="R846" s="16">
        <v>54.333775840000001</v>
      </c>
      <c r="S846" s="16">
        <v>22.15094156</v>
      </c>
      <c r="T846" s="16">
        <v>1.0111635699999999</v>
      </c>
      <c r="U846" s="16">
        <v>2.1522615699999998</v>
      </c>
      <c r="V846" s="16">
        <v>0</v>
      </c>
      <c r="W846" s="16">
        <v>0</v>
      </c>
      <c r="X846" s="16">
        <v>4.5674643000000001</v>
      </c>
      <c r="Y846" s="16">
        <v>13.78932307</v>
      </c>
      <c r="Z846" s="16">
        <v>0</v>
      </c>
      <c r="AA846" s="16">
        <v>43.67115407</v>
      </c>
      <c r="AB846" s="16">
        <v>10.662621769999999</v>
      </c>
      <c r="AC846" s="16">
        <v>0</v>
      </c>
      <c r="AD846" s="16">
        <v>0</v>
      </c>
      <c r="AE846" s="16">
        <v>0</v>
      </c>
      <c r="AF846" s="16">
        <v>0</v>
      </c>
      <c r="AG846" s="16">
        <v>0</v>
      </c>
      <c r="AH846" s="16">
        <v>0</v>
      </c>
      <c r="AI846" s="16">
        <v>0</v>
      </c>
      <c r="AJ846" s="16">
        <v>0.25206836999999999</v>
      </c>
      <c r="AK846" s="16">
        <v>0.25206836999999999</v>
      </c>
      <c r="AL846" s="16">
        <v>0</v>
      </c>
      <c r="AM846" s="16">
        <v>0</v>
      </c>
      <c r="AN846" s="16">
        <v>0</v>
      </c>
      <c r="AO846" s="16">
        <v>0</v>
      </c>
      <c r="AP846" s="16">
        <v>0</v>
      </c>
      <c r="AQ846" s="16">
        <v>0</v>
      </c>
      <c r="AR846" s="16">
        <v>0</v>
      </c>
      <c r="AS846" s="16">
        <v>0</v>
      </c>
      <c r="AT846" s="16">
        <v>0</v>
      </c>
      <c r="AU846" s="16">
        <v>10.914690140000001</v>
      </c>
      <c r="AV846" s="16">
        <v>8.7575594700000003</v>
      </c>
      <c r="AW846" s="16">
        <v>19.672249609999998</v>
      </c>
      <c r="AX846" s="16">
        <v>0</v>
      </c>
      <c r="AY846" s="16">
        <v>0</v>
      </c>
      <c r="AZ846" s="16">
        <v>19.672249609999998</v>
      </c>
    </row>
    <row r="847" spans="2:52" x14ac:dyDescent="0.25">
      <c r="B847" s="15" t="s">
        <v>612</v>
      </c>
      <c r="C847" s="16">
        <v>267.60132388</v>
      </c>
      <c r="D847" s="16">
        <v>93.971973009999999</v>
      </c>
      <c r="E847" s="16">
        <v>32.499712710000004</v>
      </c>
      <c r="F847" s="16">
        <v>51.662822720000001</v>
      </c>
      <c r="G847" s="16">
        <v>9.8094375800000009</v>
      </c>
      <c r="H847" s="16">
        <v>173.62935087</v>
      </c>
      <c r="I847" s="16">
        <v>33.254799059999996</v>
      </c>
      <c r="J847" s="16">
        <v>128.26346437000001</v>
      </c>
      <c r="K847" s="16">
        <v>9.2781754999999997</v>
      </c>
      <c r="L847" s="16">
        <v>2.8329119399999998</v>
      </c>
      <c r="M847" s="16">
        <v>67.370960239999988</v>
      </c>
      <c r="N847" s="16">
        <v>65.451074000000006</v>
      </c>
      <c r="O847" s="16">
        <v>1.6698862400000001</v>
      </c>
      <c r="P847" s="16">
        <v>0</v>
      </c>
      <c r="Q847" s="16">
        <v>0.25</v>
      </c>
      <c r="R847" s="16">
        <v>334.97228411999998</v>
      </c>
      <c r="S847" s="16">
        <v>159.48799294999998</v>
      </c>
      <c r="T847" s="16">
        <v>7.7438248300000003</v>
      </c>
      <c r="U847" s="16">
        <v>13.34145213</v>
      </c>
      <c r="V847" s="16">
        <v>0</v>
      </c>
      <c r="W847" s="16">
        <v>0</v>
      </c>
      <c r="X847" s="16">
        <v>6.1271046199999999</v>
      </c>
      <c r="Y847" s="16">
        <v>33.17850309</v>
      </c>
      <c r="Z847" s="16">
        <v>1.4245832199999999</v>
      </c>
      <c r="AA847" s="16">
        <v>221.30346084000001</v>
      </c>
      <c r="AB847" s="16">
        <v>113.66882328</v>
      </c>
      <c r="AC847" s="16">
        <v>0</v>
      </c>
      <c r="AD847" s="16">
        <v>0</v>
      </c>
      <c r="AE847" s="16">
        <v>0</v>
      </c>
      <c r="AF847" s="16">
        <v>0</v>
      </c>
      <c r="AG847" s="16">
        <v>0</v>
      </c>
      <c r="AH847" s="16">
        <v>0</v>
      </c>
      <c r="AI847" s="16">
        <v>0</v>
      </c>
      <c r="AJ847" s="16">
        <v>0</v>
      </c>
      <c r="AK847" s="16">
        <v>0</v>
      </c>
      <c r="AL847" s="16">
        <v>60.13513983</v>
      </c>
      <c r="AM847" s="16">
        <v>60.13513983</v>
      </c>
      <c r="AN847" s="16">
        <v>0</v>
      </c>
      <c r="AO847" s="16">
        <v>0</v>
      </c>
      <c r="AP847" s="16">
        <v>1.6779682900000001</v>
      </c>
      <c r="AQ847" s="16">
        <v>1.6779682900000001</v>
      </c>
      <c r="AR847" s="16">
        <v>0</v>
      </c>
      <c r="AS847" s="16">
        <v>0</v>
      </c>
      <c r="AT847" s="16">
        <v>61.813108119999995</v>
      </c>
      <c r="AU847" s="16">
        <v>51.855715160000003</v>
      </c>
      <c r="AV847" s="16">
        <v>193.03858653999998</v>
      </c>
      <c r="AW847" s="16">
        <v>244.89430170000003</v>
      </c>
      <c r="AX847" s="16">
        <v>8.7701949999999993</v>
      </c>
      <c r="AY847" s="16">
        <v>0</v>
      </c>
      <c r="AZ847" s="16">
        <v>236.12410670000003</v>
      </c>
    </row>
    <row r="848" spans="2:52" x14ac:dyDescent="0.25">
      <c r="B848" s="15" t="s">
        <v>494</v>
      </c>
      <c r="C848" s="16">
        <v>3.46164732</v>
      </c>
      <c r="D848" s="16">
        <v>1.21592827</v>
      </c>
      <c r="E848" s="16">
        <v>0.65000551000000006</v>
      </c>
      <c r="F848" s="16">
        <v>0.400204</v>
      </c>
      <c r="G848" s="16">
        <v>0.16571876000000002</v>
      </c>
      <c r="H848" s="16">
        <v>2.2457190499999999</v>
      </c>
      <c r="I848" s="16">
        <v>0.65623466000000008</v>
      </c>
      <c r="J848" s="16">
        <v>0.24126985000000001</v>
      </c>
      <c r="K848" s="16">
        <v>0.64086350000000003</v>
      </c>
      <c r="L848" s="16">
        <v>0.70735104000000004</v>
      </c>
      <c r="M848" s="16">
        <v>108.17954725999999</v>
      </c>
      <c r="N848" s="16">
        <v>56.442563</v>
      </c>
      <c r="O848" s="16">
        <v>2.952022E-2</v>
      </c>
      <c r="P848" s="16">
        <v>0.5212</v>
      </c>
      <c r="Q848" s="16">
        <v>51.186264039999998</v>
      </c>
      <c r="R848" s="16">
        <v>111.64119457999999</v>
      </c>
      <c r="S848" s="16">
        <v>29.077626670000001</v>
      </c>
      <c r="T848" s="16">
        <v>0.32873667000000001</v>
      </c>
      <c r="U848" s="16">
        <v>3.9019756400000003</v>
      </c>
      <c r="V848" s="16">
        <v>0</v>
      </c>
      <c r="W848" s="16">
        <v>1.1591521899999999</v>
      </c>
      <c r="X848" s="16">
        <v>3.0828049900000001</v>
      </c>
      <c r="Y848" s="16">
        <v>4.2096587799999998</v>
      </c>
      <c r="Z848" s="16">
        <v>0</v>
      </c>
      <c r="AA848" s="16">
        <v>41.759954940000007</v>
      </c>
      <c r="AB848" s="16">
        <v>69.881239640000004</v>
      </c>
      <c r="AC848" s="16">
        <v>0</v>
      </c>
      <c r="AD848" s="16">
        <v>0</v>
      </c>
      <c r="AE848" s="16">
        <v>0</v>
      </c>
      <c r="AF848" s="16">
        <v>0</v>
      </c>
      <c r="AG848" s="16">
        <v>0</v>
      </c>
      <c r="AH848" s="16">
        <v>0</v>
      </c>
      <c r="AI848" s="16">
        <v>0</v>
      </c>
      <c r="AJ848" s="16">
        <v>0</v>
      </c>
      <c r="AK848" s="16">
        <v>0</v>
      </c>
      <c r="AL848" s="16">
        <v>5.6834437400000004</v>
      </c>
      <c r="AM848" s="16">
        <v>5.6834437400000004</v>
      </c>
      <c r="AN848" s="16">
        <v>0</v>
      </c>
      <c r="AO848" s="16">
        <v>0</v>
      </c>
      <c r="AP848" s="16">
        <v>0</v>
      </c>
      <c r="AQ848" s="16">
        <v>0</v>
      </c>
      <c r="AR848" s="16">
        <v>0</v>
      </c>
      <c r="AS848" s="16">
        <v>0</v>
      </c>
      <c r="AT848" s="16">
        <v>5.6834437400000004</v>
      </c>
      <c r="AU848" s="16">
        <v>64.197795900000003</v>
      </c>
      <c r="AV848" s="16">
        <v>38.749454479999997</v>
      </c>
      <c r="AW848" s="16">
        <v>102.94725038</v>
      </c>
      <c r="AX848" s="16">
        <v>13.273328200000002</v>
      </c>
      <c r="AY848" s="16">
        <v>47.535739810000003</v>
      </c>
      <c r="AZ848" s="16">
        <v>42.138182369999996</v>
      </c>
    </row>
    <row r="849" spans="2:52" x14ac:dyDescent="0.25">
      <c r="B849" s="15" t="s">
        <v>613</v>
      </c>
      <c r="C849" s="16">
        <v>13.519783059999998</v>
      </c>
      <c r="D849" s="16">
        <v>5.04312586</v>
      </c>
      <c r="E849" s="16">
        <v>3.2402553199999997</v>
      </c>
      <c r="F849" s="16">
        <v>1.4812890000000001</v>
      </c>
      <c r="G849" s="16">
        <v>0.32158154</v>
      </c>
      <c r="H849" s="16">
        <v>8.4766572</v>
      </c>
      <c r="I849" s="16">
        <v>5.3709413600000007</v>
      </c>
      <c r="J849" s="16">
        <v>0.41032779999999996</v>
      </c>
      <c r="K849" s="16">
        <v>2.0593040400000002</v>
      </c>
      <c r="L849" s="16">
        <v>0.63608399999999998</v>
      </c>
      <c r="M849" s="16">
        <v>55.176187210000002</v>
      </c>
      <c r="N849" s="16">
        <v>54.994239</v>
      </c>
      <c r="O849" s="16">
        <v>0.18194821</v>
      </c>
      <c r="P849" s="16">
        <v>0</v>
      </c>
      <c r="Q849" s="16">
        <v>0</v>
      </c>
      <c r="R849" s="16">
        <v>68.695970269999989</v>
      </c>
      <c r="S849" s="16">
        <v>38.374632240000004</v>
      </c>
      <c r="T849" s="16">
        <v>0.304919</v>
      </c>
      <c r="U849" s="16">
        <v>8.2724450999999988</v>
      </c>
      <c r="V849" s="16">
        <v>0</v>
      </c>
      <c r="W849" s="16">
        <v>0</v>
      </c>
      <c r="X849" s="16">
        <v>1.4661336899999999</v>
      </c>
      <c r="Y849" s="16">
        <v>6.9477761500000002</v>
      </c>
      <c r="Z849" s="16">
        <v>0</v>
      </c>
      <c r="AA849" s="16">
        <v>55.365906180000003</v>
      </c>
      <c r="AB849" s="16">
        <v>13.33006409</v>
      </c>
      <c r="AC849" s="16">
        <v>0</v>
      </c>
      <c r="AD849" s="16">
        <v>0</v>
      </c>
      <c r="AE849" s="16">
        <v>0</v>
      </c>
      <c r="AF849" s="16">
        <v>0</v>
      </c>
      <c r="AG849" s="16">
        <v>0</v>
      </c>
      <c r="AH849" s="16">
        <v>0</v>
      </c>
      <c r="AI849" s="16">
        <v>0</v>
      </c>
      <c r="AJ849" s="16">
        <v>0</v>
      </c>
      <c r="AK849" s="16">
        <v>0</v>
      </c>
      <c r="AL849" s="16">
        <v>4.6652871600000001</v>
      </c>
      <c r="AM849" s="16">
        <v>4.6652871600000001</v>
      </c>
      <c r="AN849" s="16">
        <v>0</v>
      </c>
      <c r="AO849" s="16">
        <v>0</v>
      </c>
      <c r="AP849" s="16">
        <v>0</v>
      </c>
      <c r="AQ849" s="16">
        <v>0</v>
      </c>
      <c r="AR849" s="16">
        <v>0</v>
      </c>
      <c r="AS849" s="16">
        <v>0</v>
      </c>
      <c r="AT849" s="16">
        <v>4.6652871600000001</v>
      </c>
      <c r="AU849" s="16">
        <v>8.6647769300000004</v>
      </c>
      <c r="AV849" s="16">
        <v>37.202418680000001</v>
      </c>
      <c r="AW849" s="16">
        <v>45.867195609999996</v>
      </c>
      <c r="AX849" s="16">
        <v>4.2136674699999999</v>
      </c>
      <c r="AY849" s="16">
        <v>0</v>
      </c>
      <c r="AZ849" s="16">
        <v>41.653528139999999</v>
      </c>
    </row>
    <row r="850" spans="2:52" x14ac:dyDescent="0.25">
      <c r="B850" s="15" t="s">
        <v>614</v>
      </c>
      <c r="C850" s="16">
        <v>11.343324129999999</v>
      </c>
      <c r="D850" s="16">
        <v>5.2286995999999997</v>
      </c>
      <c r="E850" s="16">
        <v>2.9228365099999998</v>
      </c>
      <c r="F850" s="16">
        <v>1.00161973</v>
      </c>
      <c r="G850" s="16">
        <v>1.3042433600000001</v>
      </c>
      <c r="H850" s="16">
        <v>6.1146245300000004</v>
      </c>
      <c r="I850" s="16">
        <v>1.1753301299999999</v>
      </c>
      <c r="J850" s="16">
        <v>0.40306649</v>
      </c>
      <c r="K850" s="16">
        <v>4.53622791</v>
      </c>
      <c r="L850" s="16">
        <v>0</v>
      </c>
      <c r="M850" s="16">
        <v>63.337285430000001</v>
      </c>
      <c r="N850" s="16">
        <v>63.284315999999997</v>
      </c>
      <c r="O850" s="16">
        <v>0</v>
      </c>
      <c r="P850" s="16">
        <v>0</v>
      </c>
      <c r="Q850" s="16">
        <v>5.2969429999999998E-2</v>
      </c>
      <c r="R850" s="16">
        <v>74.680609560000008</v>
      </c>
      <c r="S850" s="16">
        <v>39.637773109999998</v>
      </c>
      <c r="T850" s="16">
        <v>0.32259675999999998</v>
      </c>
      <c r="U850" s="16">
        <v>1.07193928</v>
      </c>
      <c r="V850" s="16">
        <v>0</v>
      </c>
      <c r="W850" s="16">
        <v>2.7989232599999996</v>
      </c>
      <c r="X850" s="16">
        <v>1.0524274</v>
      </c>
      <c r="Y850" s="16">
        <v>14.195142480000001</v>
      </c>
      <c r="Z850" s="16">
        <v>0.45087708000000004</v>
      </c>
      <c r="AA850" s="16">
        <v>59.52967936999999</v>
      </c>
      <c r="AB850" s="16">
        <v>15.150930189999999</v>
      </c>
      <c r="AC850" s="16">
        <v>0</v>
      </c>
      <c r="AD850" s="16">
        <v>0</v>
      </c>
      <c r="AE850" s="16">
        <v>0</v>
      </c>
      <c r="AF850" s="16">
        <v>0</v>
      </c>
      <c r="AG850" s="16">
        <v>0</v>
      </c>
      <c r="AH850" s="16">
        <v>0</v>
      </c>
      <c r="AI850" s="16">
        <v>0</v>
      </c>
      <c r="AJ850" s="16">
        <v>0</v>
      </c>
      <c r="AK850" s="16">
        <v>0</v>
      </c>
      <c r="AL850" s="16">
        <v>0.17393359999999999</v>
      </c>
      <c r="AM850" s="16">
        <v>0.17393359999999999</v>
      </c>
      <c r="AN850" s="16">
        <v>0</v>
      </c>
      <c r="AO850" s="16">
        <v>0</v>
      </c>
      <c r="AP850" s="16">
        <v>4.5489037199999993</v>
      </c>
      <c r="AQ850" s="16">
        <v>4.5489037199999993</v>
      </c>
      <c r="AR850" s="16">
        <v>0</v>
      </c>
      <c r="AS850" s="16">
        <v>0</v>
      </c>
      <c r="AT850" s="16">
        <v>4.7228373199999991</v>
      </c>
      <c r="AU850" s="16">
        <v>10.428092869999999</v>
      </c>
      <c r="AV850" s="16">
        <v>17.31893543</v>
      </c>
      <c r="AW850" s="16">
        <v>27.7470283</v>
      </c>
      <c r="AX850" s="16">
        <v>0</v>
      </c>
      <c r="AY850" s="16">
        <v>1.7393466799999999</v>
      </c>
      <c r="AZ850" s="16">
        <v>26.00768162</v>
      </c>
    </row>
    <row r="851" spans="2:52" x14ac:dyDescent="0.25">
      <c r="B851" s="15" t="s">
        <v>615</v>
      </c>
      <c r="C851" s="16">
        <v>9.0248400399999991</v>
      </c>
      <c r="D851" s="16">
        <v>5.8262371499999999</v>
      </c>
      <c r="E851" s="16">
        <v>2.2477719</v>
      </c>
      <c r="F851" s="16">
        <v>3.3287819500000002</v>
      </c>
      <c r="G851" s="16">
        <v>0.2496833</v>
      </c>
      <c r="H851" s="16">
        <v>3.1986028900000001</v>
      </c>
      <c r="I851" s="16">
        <v>0.58529891000000001</v>
      </c>
      <c r="J851" s="16">
        <v>0.47454274000000002</v>
      </c>
      <c r="K851" s="16">
        <v>1.2332625500000001</v>
      </c>
      <c r="L851" s="16">
        <v>0.90549869000000005</v>
      </c>
      <c r="M851" s="16">
        <v>48.629763509999997</v>
      </c>
      <c r="N851" s="16">
        <v>48.547915000000003</v>
      </c>
      <c r="O851" s="16">
        <v>8.1848509999999999E-2</v>
      </c>
      <c r="P851" s="16">
        <v>0</v>
      </c>
      <c r="Q851" s="16">
        <v>0</v>
      </c>
      <c r="R851" s="16">
        <v>57.654603549999997</v>
      </c>
      <c r="S851" s="16">
        <v>28.797033890000002</v>
      </c>
      <c r="T851" s="16">
        <v>1.03926494</v>
      </c>
      <c r="U851" s="16">
        <v>4.4486325400000002</v>
      </c>
      <c r="V851" s="16">
        <v>0</v>
      </c>
      <c r="W851" s="16">
        <v>3.1759798099999998</v>
      </c>
      <c r="X851" s="16">
        <v>2.7445818499999999</v>
      </c>
      <c r="Y851" s="16">
        <v>6.8399308599999999</v>
      </c>
      <c r="Z851" s="16">
        <v>0</v>
      </c>
      <c r="AA851" s="16">
        <v>47.045423890000009</v>
      </c>
      <c r="AB851" s="16">
        <v>10.609179660000001</v>
      </c>
      <c r="AC851" s="16">
        <v>0</v>
      </c>
      <c r="AD851" s="16">
        <v>0</v>
      </c>
      <c r="AE851" s="16">
        <v>0</v>
      </c>
      <c r="AF851" s="16">
        <v>0</v>
      </c>
      <c r="AG851" s="16">
        <v>0</v>
      </c>
      <c r="AH851" s="16">
        <v>0</v>
      </c>
      <c r="AI851" s="16">
        <v>0</v>
      </c>
      <c r="AJ851" s="16">
        <v>0</v>
      </c>
      <c r="AK851" s="16">
        <v>0</v>
      </c>
      <c r="AL851" s="16">
        <v>0.41845396000000001</v>
      </c>
      <c r="AM851" s="16">
        <v>0.41845396000000001</v>
      </c>
      <c r="AN851" s="16">
        <v>0</v>
      </c>
      <c r="AO851" s="16">
        <v>0</v>
      </c>
      <c r="AP851" s="16">
        <v>0</v>
      </c>
      <c r="AQ851" s="16">
        <v>0</v>
      </c>
      <c r="AR851" s="16">
        <v>0</v>
      </c>
      <c r="AS851" s="16">
        <v>0</v>
      </c>
      <c r="AT851" s="16">
        <v>0.41845396000000001</v>
      </c>
      <c r="AU851" s="16">
        <v>10.190725700000002</v>
      </c>
      <c r="AV851" s="16">
        <v>20.71403887</v>
      </c>
      <c r="AW851" s="16">
        <v>30.904764570000001</v>
      </c>
      <c r="AX851" s="16">
        <v>2.58476463</v>
      </c>
      <c r="AY851" s="16">
        <v>5.7799135899999996</v>
      </c>
      <c r="AZ851" s="16">
        <v>22.540086350000003</v>
      </c>
    </row>
    <row r="852" spans="2:52" x14ac:dyDescent="0.25">
      <c r="B852" s="15" t="s">
        <v>616</v>
      </c>
      <c r="C852" s="16">
        <v>3.7006292999999997</v>
      </c>
      <c r="D852" s="16">
        <v>2.1150900099999999</v>
      </c>
      <c r="E852" s="16">
        <v>1.5098022099999999</v>
      </c>
      <c r="F852" s="16">
        <v>0.41083721999999995</v>
      </c>
      <c r="G852" s="16">
        <v>0.19445057999999998</v>
      </c>
      <c r="H852" s="16">
        <v>1.58553929</v>
      </c>
      <c r="I852" s="16">
        <v>0.41008808000000002</v>
      </c>
      <c r="J852" s="16">
        <v>0.17954065999999999</v>
      </c>
      <c r="K852" s="16">
        <v>0.97070478000000004</v>
      </c>
      <c r="L852" s="16">
        <v>2.5205769999999999E-2</v>
      </c>
      <c r="M852" s="16">
        <v>43.326563999999998</v>
      </c>
      <c r="N852" s="16">
        <v>43.326563999999998</v>
      </c>
      <c r="O852" s="16">
        <v>0</v>
      </c>
      <c r="P852" s="16">
        <v>0</v>
      </c>
      <c r="Q852" s="16">
        <v>0</v>
      </c>
      <c r="R852" s="16">
        <v>47.0271933</v>
      </c>
      <c r="S852" s="16">
        <v>26.07407315</v>
      </c>
      <c r="T852" s="16">
        <v>0.60065481000000009</v>
      </c>
      <c r="U852" s="16">
        <v>3.69921685</v>
      </c>
      <c r="V852" s="16">
        <v>0</v>
      </c>
      <c r="W852" s="16">
        <v>0</v>
      </c>
      <c r="X852" s="16">
        <v>3.4205553499999999</v>
      </c>
      <c r="Y852" s="16">
        <v>7.1101388700000001</v>
      </c>
      <c r="Z852" s="16">
        <v>0</v>
      </c>
      <c r="AA852" s="16">
        <v>40.904639029999991</v>
      </c>
      <c r="AB852" s="16">
        <v>6.1225542700000002</v>
      </c>
      <c r="AC852" s="16">
        <v>0</v>
      </c>
      <c r="AD852" s="16">
        <v>0</v>
      </c>
      <c r="AE852" s="16">
        <v>0</v>
      </c>
      <c r="AF852" s="16">
        <v>0</v>
      </c>
      <c r="AG852" s="16">
        <v>0</v>
      </c>
      <c r="AH852" s="16">
        <v>0</v>
      </c>
      <c r="AI852" s="16">
        <v>0</v>
      </c>
      <c r="AJ852" s="16">
        <v>0</v>
      </c>
      <c r="AK852" s="16">
        <v>0</v>
      </c>
      <c r="AL852" s="16">
        <v>5.0400298299999999</v>
      </c>
      <c r="AM852" s="16">
        <v>5.0400298299999999</v>
      </c>
      <c r="AN852" s="16">
        <v>0</v>
      </c>
      <c r="AO852" s="16">
        <v>0</v>
      </c>
      <c r="AP852" s="16">
        <v>0</v>
      </c>
      <c r="AQ852" s="16">
        <v>0</v>
      </c>
      <c r="AR852" s="16">
        <v>0</v>
      </c>
      <c r="AS852" s="16">
        <v>0</v>
      </c>
      <c r="AT852" s="16">
        <v>5.0400298299999999</v>
      </c>
      <c r="AU852" s="16">
        <v>1.08252444</v>
      </c>
      <c r="AV852" s="16">
        <v>13.51022423</v>
      </c>
      <c r="AW852" s="16">
        <v>14.592748670000001</v>
      </c>
      <c r="AX852" s="16">
        <v>3.6515424100000002</v>
      </c>
      <c r="AY852" s="16">
        <v>0</v>
      </c>
      <c r="AZ852" s="16">
        <v>10.94120626</v>
      </c>
    </row>
    <row r="853" spans="2:52" x14ac:dyDescent="0.25">
      <c r="B853" s="24" t="s">
        <v>1582</v>
      </c>
      <c r="C853" s="25">
        <f t="shared" ref="C853:AH853" si="66">SUM(C836:C852)</f>
        <v>473.65930488500004</v>
      </c>
      <c r="D853" s="25">
        <f t="shared" si="66"/>
        <v>192.37742900499998</v>
      </c>
      <c r="E853" s="25">
        <f t="shared" si="66"/>
        <v>71.949187275000014</v>
      </c>
      <c r="F853" s="25">
        <f t="shared" si="66"/>
        <v>103.23654159000002</v>
      </c>
      <c r="G853" s="25">
        <f t="shared" si="66"/>
        <v>17.191700140000005</v>
      </c>
      <c r="H853" s="25">
        <f t="shared" si="66"/>
        <v>281.28187587999997</v>
      </c>
      <c r="I853" s="25">
        <f t="shared" si="66"/>
        <v>55.63144432</v>
      </c>
      <c r="J853" s="25">
        <f t="shared" si="66"/>
        <v>136.49562288999999</v>
      </c>
      <c r="K853" s="25">
        <f t="shared" si="66"/>
        <v>83.318764279999996</v>
      </c>
      <c r="L853" s="25">
        <f t="shared" si="66"/>
        <v>5.8360443900000005</v>
      </c>
      <c r="M853" s="25">
        <f t="shared" si="66"/>
        <v>1023.6844286799999</v>
      </c>
      <c r="N853" s="25">
        <f t="shared" si="66"/>
        <v>962.45708007999986</v>
      </c>
      <c r="O853" s="25">
        <f t="shared" si="66"/>
        <v>2.9287351300000002</v>
      </c>
      <c r="P853" s="25">
        <f t="shared" si="66"/>
        <v>5.1682000000000006</v>
      </c>
      <c r="Q853" s="25">
        <f t="shared" si="66"/>
        <v>53.130413469999993</v>
      </c>
      <c r="R853" s="25">
        <f t="shared" si="66"/>
        <v>1497.3437335650001</v>
      </c>
      <c r="S853" s="25">
        <f t="shared" si="66"/>
        <v>754.33877167999992</v>
      </c>
      <c r="T853" s="25">
        <f t="shared" si="66"/>
        <v>22.556477800000003</v>
      </c>
      <c r="U853" s="25">
        <f t="shared" si="66"/>
        <v>74.089516880000005</v>
      </c>
      <c r="V853" s="25">
        <f t="shared" si="66"/>
        <v>0</v>
      </c>
      <c r="W853" s="25">
        <f t="shared" si="66"/>
        <v>7.1340552599999993</v>
      </c>
      <c r="X853" s="25">
        <f t="shared" si="66"/>
        <v>49.137626060000002</v>
      </c>
      <c r="Y853" s="25">
        <f t="shared" si="66"/>
        <v>208.27218149999999</v>
      </c>
      <c r="Z853" s="25">
        <f t="shared" si="66"/>
        <v>8.5797081500000001</v>
      </c>
      <c r="AA853" s="25">
        <f t="shared" si="66"/>
        <v>1124.10833733</v>
      </c>
      <c r="AB853" s="25">
        <f t="shared" si="66"/>
        <v>373.235396235</v>
      </c>
      <c r="AC853" s="25">
        <f t="shared" si="66"/>
        <v>0</v>
      </c>
      <c r="AD853" s="25">
        <f t="shared" si="66"/>
        <v>0</v>
      </c>
      <c r="AE853" s="25">
        <f t="shared" si="66"/>
        <v>0</v>
      </c>
      <c r="AF853" s="25">
        <f t="shared" si="66"/>
        <v>0</v>
      </c>
      <c r="AG853" s="25">
        <f t="shared" si="66"/>
        <v>0</v>
      </c>
      <c r="AH853" s="25">
        <f t="shared" si="66"/>
        <v>0</v>
      </c>
      <c r="AI853" s="25">
        <f t="shared" ref="AI853:AZ853" si="67">SUM(AI836:AI852)</f>
        <v>0</v>
      </c>
      <c r="AJ853" s="25">
        <f t="shared" si="67"/>
        <v>0.25206836999999999</v>
      </c>
      <c r="AK853" s="25">
        <f t="shared" si="67"/>
        <v>0.25206836999999999</v>
      </c>
      <c r="AL853" s="25">
        <f t="shared" si="67"/>
        <v>134.53339015</v>
      </c>
      <c r="AM853" s="25">
        <f t="shared" si="67"/>
        <v>134.53339015</v>
      </c>
      <c r="AN853" s="25">
        <f t="shared" si="67"/>
        <v>0</v>
      </c>
      <c r="AO853" s="25">
        <f t="shared" si="67"/>
        <v>0</v>
      </c>
      <c r="AP853" s="25">
        <f t="shared" si="67"/>
        <v>16.343205659999999</v>
      </c>
      <c r="AQ853" s="25">
        <f t="shared" si="67"/>
        <v>16.343205659999999</v>
      </c>
      <c r="AR853" s="25">
        <f t="shared" si="67"/>
        <v>0</v>
      </c>
      <c r="AS853" s="25">
        <f t="shared" si="67"/>
        <v>1.9673130000000001</v>
      </c>
      <c r="AT853" s="25">
        <f t="shared" si="67"/>
        <v>152.84390880999999</v>
      </c>
      <c r="AU853" s="25">
        <f t="shared" si="67"/>
        <v>220.643555795</v>
      </c>
      <c r="AV853" s="25">
        <f t="shared" si="67"/>
        <v>518.92637798999999</v>
      </c>
      <c r="AW853" s="25">
        <f t="shared" si="67"/>
        <v>739.56993378499999</v>
      </c>
      <c r="AX853" s="25">
        <f t="shared" si="67"/>
        <v>65.79894474000001</v>
      </c>
      <c r="AY853" s="25">
        <f t="shared" si="67"/>
        <v>82.715916279999988</v>
      </c>
      <c r="AZ853" s="25">
        <f t="shared" si="67"/>
        <v>591.05507276499998</v>
      </c>
    </row>
    <row r="854" spans="2:52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2:52" x14ac:dyDescent="0.25">
      <c r="B855" s="14" t="s">
        <v>581</v>
      </c>
    </row>
    <row r="856" spans="2:52" x14ac:dyDescent="0.25">
      <c r="B856" s="15" t="s">
        <v>617</v>
      </c>
      <c r="C856" s="16">
        <v>8.3856076880000003</v>
      </c>
      <c r="D856" s="16">
        <v>1.893572668</v>
      </c>
      <c r="E856" s="16">
        <v>1.411599888</v>
      </c>
      <c r="F856" s="16">
        <v>0.32038023999999998</v>
      </c>
      <c r="G856" s="16">
        <v>0.16159254000000001</v>
      </c>
      <c r="H856" s="16">
        <v>6.4920350200000003</v>
      </c>
      <c r="I856" s="16">
        <v>0.57623078999999999</v>
      </c>
      <c r="J856" s="16">
        <v>0.54874202000000005</v>
      </c>
      <c r="K856" s="16">
        <v>3.9741583500000002</v>
      </c>
      <c r="L856" s="16">
        <v>1.3929038600000001</v>
      </c>
      <c r="M856" s="16">
        <v>42.584975999999997</v>
      </c>
      <c r="N856" s="16">
        <v>42.584975999999997</v>
      </c>
      <c r="O856" s="16">
        <v>0</v>
      </c>
      <c r="P856" s="16">
        <v>0</v>
      </c>
      <c r="Q856" s="16">
        <v>0</v>
      </c>
      <c r="R856" s="16">
        <v>50.970583687999998</v>
      </c>
      <c r="S856" s="16">
        <v>32.907361909999999</v>
      </c>
      <c r="T856" s="16">
        <v>0.38621609000000001</v>
      </c>
      <c r="U856" s="16">
        <v>4.6531591100000007</v>
      </c>
      <c r="V856" s="16">
        <v>0</v>
      </c>
      <c r="W856" s="16">
        <v>0</v>
      </c>
      <c r="X856" s="16">
        <v>3.02104477</v>
      </c>
      <c r="Y856" s="16">
        <v>5.6843140099999996</v>
      </c>
      <c r="Z856" s="16">
        <v>0</v>
      </c>
      <c r="AA856" s="16">
        <v>46.652095889999998</v>
      </c>
      <c r="AB856" s="16">
        <v>4.3184877980000005</v>
      </c>
      <c r="AC856" s="16">
        <v>0</v>
      </c>
      <c r="AD856" s="16">
        <v>0</v>
      </c>
      <c r="AE856" s="16">
        <v>0</v>
      </c>
      <c r="AF856" s="16">
        <v>0</v>
      </c>
      <c r="AG856" s="16">
        <v>0</v>
      </c>
      <c r="AH856" s="16">
        <v>0</v>
      </c>
      <c r="AI856" s="16">
        <v>0</v>
      </c>
      <c r="AJ856" s="16">
        <v>0</v>
      </c>
      <c r="AK856" s="16">
        <v>0</v>
      </c>
      <c r="AL856" s="16">
        <v>0.81271199999999999</v>
      </c>
      <c r="AM856" s="16">
        <v>0.81271199999999999</v>
      </c>
      <c r="AN856" s="16">
        <v>0</v>
      </c>
      <c r="AO856" s="16">
        <v>0</v>
      </c>
      <c r="AP856" s="16">
        <v>0</v>
      </c>
      <c r="AQ856" s="16">
        <v>0</v>
      </c>
      <c r="AR856" s="16">
        <v>0</v>
      </c>
      <c r="AS856" s="16">
        <v>0</v>
      </c>
      <c r="AT856" s="16">
        <v>0.81271199999999999</v>
      </c>
      <c r="AU856" s="16">
        <v>3.5057757980000002</v>
      </c>
      <c r="AV856" s="16">
        <v>2.3618320000000002</v>
      </c>
      <c r="AW856" s="16">
        <v>5.8676077980000008</v>
      </c>
      <c r="AX856" s="16">
        <v>0</v>
      </c>
      <c r="AY856" s="16">
        <v>0</v>
      </c>
      <c r="AZ856" s="16">
        <v>5.8676077980000008</v>
      </c>
    </row>
    <row r="857" spans="2:52" x14ac:dyDescent="0.25">
      <c r="B857" s="15" t="s">
        <v>618</v>
      </c>
      <c r="C857" s="16">
        <v>4.9107686960000008</v>
      </c>
      <c r="D857" s="16">
        <v>1.6758395959999999</v>
      </c>
      <c r="E857" s="16">
        <v>1.0911135959999998</v>
      </c>
      <c r="F857" s="16">
        <v>0.38157827</v>
      </c>
      <c r="G857" s="16">
        <v>0.20314773</v>
      </c>
      <c r="H857" s="16">
        <v>3.2349291</v>
      </c>
      <c r="I857" s="16">
        <v>0.47367543000000001</v>
      </c>
      <c r="J857" s="16">
        <v>0.40759403000000005</v>
      </c>
      <c r="K857" s="16">
        <v>2.3102744100000003</v>
      </c>
      <c r="L857" s="16">
        <v>4.3385229999999997E-2</v>
      </c>
      <c r="M857" s="16">
        <v>51.237836000000001</v>
      </c>
      <c r="N857" s="16">
        <v>51.237836000000001</v>
      </c>
      <c r="O857" s="16">
        <v>0</v>
      </c>
      <c r="P857" s="16">
        <v>0</v>
      </c>
      <c r="Q857" s="16">
        <v>0</v>
      </c>
      <c r="R857" s="16">
        <v>56.148604696</v>
      </c>
      <c r="S857" s="16">
        <v>31.094531370000002</v>
      </c>
      <c r="T857" s="16">
        <v>6.6889950000000004E-2</v>
      </c>
      <c r="U857" s="16">
        <v>1.38324924</v>
      </c>
      <c r="V857" s="16">
        <v>0</v>
      </c>
      <c r="W857" s="16">
        <v>0</v>
      </c>
      <c r="X857" s="16">
        <v>2.9840887500000002</v>
      </c>
      <c r="Y857" s="16">
        <v>6.7705876900000002</v>
      </c>
      <c r="Z857" s="16">
        <v>0</v>
      </c>
      <c r="AA857" s="16">
        <v>42.299346999999997</v>
      </c>
      <c r="AB857" s="16">
        <v>13.849257695999999</v>
      </c>
      <c r="AC857" s="16">
        <v>0</v>
      </c>
      <c r="AD857" s="16">
        <v>0</v>
      </c>
      <c r="AE857" s="16">
        <v>0</v>
      </c>
      <c r="AF857" s="16">
        <v>0</v>
      </c>
      <c r="AG857" s="16">
        <v>0</v>
      </c>
      <c r="AH857" s="16">
        <v>0</v>
      </c>
      <c r="AI857" s="16">
        <v>0</v>
      </c>
      <c r="AJ857" s="16">
        <v>0</v>
      </c>
      <c r="AK857" s="16">
        <v>0</v>
      </c>
      <c r="AL857" s="16">
        <v>0.56762167999999991</v>
      </c>
      <c r="AM857" s="16">
        <v>0.56762167999999991</v>
      </c>
      <c r="AN857" s="16">
        <v>0</v>
      </c>
      <c r="AO857" s="16">
        <v>0</v>
      </c>
      <c r="AP857" s="16">
        <v>0</v>
      </c>
      <c r="AQ857" s="16">
        <v>0</v>
      </c>
      <c r="AR857" s="16">
        <v>0</v>
      </c>
      <c r="AS857" s="16">
        <v>0</v>
      </c>
      <c r="AT857" s="16">
        <v>0.56762167999999991</v>
      </c>
      <c r="AU857" s="16">
        <v>13.281636015999998</v>
      </c>
      <c r="AV857" s="16">
        <v>9.30155025</v>
      </c>
      <c r="AW857" s="16">
        <v>22.583186265999998</v>
      </c>
      <c r="AX857" s="16">
        <v>3.8005046499999997</v>
      </c>
      <c r="AY857" s="16">
        <v>0.27885199999999999</v>
      </c>
      <c r="AZ857" s="16">
        <v>18.503829616000001</v>
      </c>
    </row>
    <row r="858" spans="2:52" x14ac:dyDescent="0.25">
      <c r="B858" s="15" t="s">
        <v>619</v>
      </c>
      <c r="C858" s="16">
        <v>3.1145476099999998</v>
      </c>
      <c r="D858" s="16">
        <v>1.82442383</v>
      </c>
      <c r="E858" s="16">
        <v>1.3902670800000001</v>
      </c>
      <c r="F858" s="16">
        <v>0.30803644000000002</v>
      </c>
      <c r="G858" s="16">
        <v>0.12612030999999999</v>
      </c>
      <c r="H858" s="16">
        <v>1.2901237799999998</v>
      </c>
      <c r="I858" s="16">
        <v>0.24652666000000001</v>
      </c>
      <c r="J858" s="16">
        <v>0.80286849999999998</v>
      </c>
      <c r="K858" s="16">
        <v>0</v>
      </c>
      <c r="L858" s="16">
        <v>0.24072862</v>
      </c>
      <c r="M858" s="16">
        <v>31.641221999999999</v>
      </c>
      <c r="N858" s="16">
        <v>31.641221999999999</v>
      </c>
      <c r="O858" s="16">
        <v>0</v>
      </c>
      <c r="P858" s="16">
        <v>0</v>
      </c>
      <c r="Q858" s="16">
        <v>0</v>
      </c>
      <c r="R858" s="16">
        <v>34.755769610000002</v>
      </c>
      <c r="S858" s="16">
        <v>23.38312539</v>
      </c>
      <c r="T858" s="16">
        <v>0.67956002000000004</v>
      </c>
      <c r="U858" s="16">
        <v>2.2514554900000001</v>
      </c>
      <c r="V858" s="16">
        <v>0</v>
      </c>
      <c r="W858" s="16">
        <v>0</v>
      </c>
      <c r="X858" s="16">
        <v>2.18390284</v>
      </c>
      <c r="Y858" s="16">
        <v>1.74502574</v>
      </c>
      <c r="Z858" s="16">
        <v>0</v>
      </c>
      <c r="AA858" s="16">
        <v>30.243069479999996</v>
      </c>
      <c r="AB858" s="16">
        <v>4.5127001299999998</v>
      </c>
      <c r="AC858" s="16">
        <v>0</v>
      </c>
      <c r="AD858" s="16">
        <v>0</v>
      </c>
      <c r="AE858" s="16">
        <v>0</v>
      </c>
      <c r="AF858" s="16">
        <v>0</v>
      </c>
      <c r="AG858" s="16">
        <v>0</v>
      </c>
      <c r="AH858" s="16">
        <v>0</v>
      </c>
      <c r="AI858" s="16">
        <v>0</v>
      </c>
      <c r="AJ858" s="16">
        <v>0</v>
      </c>
      <c r="AK858" s="16">
        <v>0</v>
      </c>
      <c r="AL858" s="16">
        <v>0.55711599999999994</v>
      </c>
      <c r="AM858" s="16">
        <v>0.55711599999999994</v>
      </c>
      <c r="AN858" s="16">
        <v>0</v>
      </c>
      <c r="AO858" s="16">
        <v>0</v>
      </c>
      <c r="AP858" s="16">
        <v>0</v>
      </c>
      <c r="AQ858" s="16">
        <v>0</v>
      </c>
      <c r="AR858" s="16">
        <v>0</v>
      </c>
      <c r="AS858" s="16">
        <v>0</v>
      </c>
      <c r="AT858" s="16">
        <v>0.55711599999999994</v>
      </c>
      <c r="AU858" s="16">
        <v>3.9555841300000001</v>
      </c>
      <c r="AV858" s="16">
        <v>8.8720204600000017</v>
      </c>
      <c r="AW858" s="16">
        <v>12.82760459</v>
      </c>
      <c r="AX858" s="16">
        <v>0</v>
      </c>
      <c r="AY858" s="16">
        <v>0</v>
      </c>
      <c r="AZ858" s="16">
        <v>12.82760459</v>
      </c>
    </row>
    <row r="859" spans="2:52" x14ac:dyDescent="0.25">
      <c r="B859" s="15" t="s">
        <v>620</v>
      </c>
      <c r="C859" s="16">
        <v>8.1729801539999993</v>
      </c>
      <c r="D859" s="16">
        <v>2.7843626939999995</v>
      </c>
      <c r="E859" s="16">
        <v>1.753120494</v>
      </c>
      <c r="F859" s="16">
        <v>0.76867697000000001</v>
      </c>
      <c r="G859" s="16">
        <v>0.26256522999999998</v>
      </c>
      <c r="H859" s="16">
        <v>5.3886174599999999</v>
      </c>
      <c r="I859" s="16">
        <v>1.44207051</v>
      </c>
      <c r="J859" s="16">
        <v>0.78608069999999997</v>
      </c>
      <c r="K859" s="16">
        <v>3.0333112500000001</v>
      </c>
      <c r="L859" s="16">
        <v>0.12715499999999999</v>
      </c>
      <c r="M859" s="16">
        <v>76.852277610000002</v>
      </c>
      <c r="N859" s="16">
        <v>65.258695000000003</v>
      </c>
      <c r="O859" s="16">
        <v>5.6572610000000002E-2</v>
      </c>
      <c r="P859" s="16">
        <v>9.1323100000000004</v>
      </c>
      <c r="Q859" s="16">
        <v>2.4047000000000001</v>
      </c>
      <c r="R859" s="16">
        <v>85.025257764000003</v>
      </c>
      <c r="S859" s="16">
        <v>41.126021159999993</v>
      </c>
      <c r="T859" s="16">
        <v>0.60644071999999993</v>
      </c>
      <c r="U859" s="16">
        <v>1.87416564</v>
      </c>
      <c r="V859" s="16">
        <v>0</v>
      </c>
      <c r="W859" s="16">
        <v>0</v>
      </c>
      <c r="X859" s="16">
        <v>4.2946472300000007</v>
      </c>
      <c r="Y859" s="16">
        <v>14.09842493</v>
      </c>
      <c r="Z859" s="16">
        <v>0</v>
      </c>
      <c r="AA859" s="16">
        <v>61.999699679999999</v>
      </c>
      <c r="AB859" s="16">
        <v>23.025558084</v>
      </c>
      <c r="AC859" s="16">
        <v>0</v>
      </c>
      <c r="AD859" s="16">
        <v>0</v>
      </c>
      <c r="AE859" s="16">
        <v>0</v>
      </c>
      <c r="AF859" s="16">
        <v>0</v>
      </c>
      <c r="AG859" s="16">
        <v>46.76813945</v>
      </c>
      <c r="AH859" s="16">
        <v>46.76813945</v>
      </c>
      <c r="AI859" s="16">
        <v>0</v>
      </c>
      <c r="AJ859" s="16">
        <v>0</v>
      </c>
      <c r="AK859" s="16">
        <v>46.76813945</v>
      </c>
      <c r="AL859" s="16">
        <v>0.43453999999999998</v>
      </c>
      <c r="AM859" s="16">
        <v>0.43453999999999998</v>
      </c>
      <c r="AN859" s="16">
        <v>0</v>
      </c>
      <c r="AO859" s="16">
        <v>0</v>
      </c>
      <c r="AP859" s="16">
        <v>46.76813945</v>
      </c>
      <c r="AQ859" s="16">
        <v>46.76813945</v>
      </c>
      <c r="AR859" s="16">
        <v>0</v>
      </c>
      <c r="AS859" s="16">
        <v>0</v>
      </c>
      <c r="AT859" s="16">
        <v>47.202679450000005</v>
      </c>
      <c r="AU859" s="16">
        <v>22.591018083999998</v>
      </c>
      <c r="AV859" s="16">
        <v>34.224606189999996</v>
      </c>
      <c r="AW859" s="16">
        <v>56.815624273999994</v>
      </c>
      <c r="AX859" s="16">
        <v>33.105262000000003</v>
      </c>
      <c r="AY859" s="16">
        <v>3.9511120000000002</v>
      </c>
      <c r="AZ859" s="16">
        <v>19.759250273999999</v>
      </c>
    </row>
    <row r="860" spans="2:52" x14ac:dyDescent="0.25">
      <c r="B860" s="15" t="s">
        <v>621</v>
      </c>
      <c r="C860" s="16">
        <v>10.795845653000001</v>
      </c>
      <c r="D860" s="16">
        <v>7.1674789630000006</v>
      </c>
      <c r="E860" s="16">
        <v>3.993945853</v>
      </c>
      <c r="F860" s="16">
        <v>2.8063429500000003</v>
      </c>
      <c r="G860" s="16">
        <v>0.36719015999999999</v>
      </c>
      <c r="H860" s="16">
        <v>3.62836669</v>
      </c>
      <c r="I860" s="16">
        <v>1.2761581899999999</v>
      </c>
      <c r="J860" s="16">
        <v>0.74643343000000006</v>
      </c>
      <c r="K860" s="16">
        <v>0</v>
      </c>
      <c r="L860" s="16">
        <v>1.6057750699999997</v>
      </c>
      <c r="M860" s="16">
        <v>318.03646062000001</v>
      </c>
      <c r="N860" s="16">
        <v>56.701104960000002</v>
      </c>
      <c r="O860" s="16">
        <v>261.33535566</v>
      </c>
      <c r="P860" s="16">
        <v>0</v>
      </c>
      <c r="Q860" s="16">
        <v>0</v>
      </c>
      <c r="R860" s="16">
        <v>328.83230627300003</v>
      </c>
      <c r="S860" s="16">
        <v>83.642761140000005</v>
      </c>
      <c r="T860" s="16">
        <v>0.51566073999999995</v>
      </c>
      <c r="U860" s="16">
        <v>14.21528642</v>
      </c>
      <c r="V860" s="16">
        <v>0</v>
      </c>
      <c r="W860" s="16">
        <v>0</v>
      </c>
      <c r="X860" s="16">
        <v>36.383610299999994</v>
      </c>
      <c r="Y860" s="16">
        <v>39.906116500000003</v>
      </c>
      <c r="Z860" s="16">
        <v>0</v>
      </c>
      <c r="AA860" s="16">
        <v>174.66343509999999</v>
      </c>
      <c r="AB860" s="16">
        <v>154.16887117300001</v>
      </c>
      <c r="AC860" s="16">
        <v>0</v>
      </c>
      <c r="AD860" s="16">
        <v>0</v>
      </c>
      <c r="AE860" s="16">
        <v>0</v>
      </c>
      <c r="AF860" s="16">
        <v>0</v>
      </c>
      <c r="AG860" s="16">
        <v>0</v>
      </c>
      <c r="AH860" s="16">
        <v>0</v>
      </c>
      <c r="AI860" s="16">
        <v>0</v>
      </c>
      <c r="AJ860" s="16">
        <v>0</v>
      </c>
      <c r="AK860" s="16">
        <v>0</v>
      </c>
      <c r="AL860" s="16">
        <v>21.574885350000002</v>
      </c>
      <c r="AM860" s="16">
        <v>21.574885350000002</v>
      </c>
      <c r="AN860" s="16">
        <v>0</v>
      </c>
      <c r="AO860" s="16">
        <v>0</v>
      </c>
      <c r="AP860" s="16">
        <v>0</v>
      </c>
      <c r="AQ860" s="16">
        <v>0</v>
      </c>
      <c r="AR860" s="16">
        <v>0</v>
      </c>
      <c r="AS860" s="16">
        <v>0</v>
      </c>
      <c r="AT860" s="16">
        <v>21.574885350000002</v>
      </c>
      <c r="AU860" s="16">
        <v>132.593985823</v>
      </c>
      <c r="AV860" s="16">
        <v>231.74021730999999</v>
      </c>
      <c r="AW860" s="16">
        <v>364.33420313300002</v>
      </c>
      <c r="AX860" s="16">
        <v>0</v>
      </c>
      <c r="AY860" s="16">
        <v>0</v>
      </c>
      <c r="AZ860" s="16">
        <v>364.33420313300002</v>
      </c>
    </row>
    <row r="861" spans="2:52" x14ac:dyDescent="0.25">
      <c r="B861" s="15" t="s">
        <v>622</v>
      </c>
      <c r="C861" s="16">
        <v>10.130312765000001</v>
      </c>
      <c r="D861" s="16">
        <v>3.8293515350000003</v>
      </c>
      <c r="E861" s="16">
        <v>1.626419115</v>
      </c>
      <c r="F861" s="16">
        <v>1.7582884999999999</v>
      </c>
      <c r="G861" s="16">
        <v>0.44464391999999997</v>
      </c>
      <c r="H861" s="16">
        <v>6.3009612299999995</v>
      </c>
      <c r="I861" s="16">
        <v>1.4167875400000001</v>
      </c>
      <c r="J861" s="16">
        <v>4.5006884299999994</v>
      </c>
      <c r="K861" s="16">
        <v>0</v>
      </c>
      <c r="L861" s="16">
        <v>0.38348525999999999</v>
      </c>
      <c r="M861" s="16">
        <v>73.593599999999995</v>
      </c>
      <c r="N861" s="16">
        <v>73.593599999999995</v>
      </c>
      <c r="O861" s="16">
        <v>0</v>
      </c>
      <c r="P861" s="16">
        <v>0</v>
      </c>
      <c r="Q861" s="16">
        <v>0</v>
      </c>
      <c r="R861" s="16">
        <v>83.723912764999994</v>
      </c>
      <c r="S861" s="16">
        <v>63.51549885</v>
      </c>
      <c r="T861" s="16">
        <v>0.53049035999999994</v>
      </c>
      <c r="U861" s="16">
        <v>5.7286463599999999</v>
      </c>
      <c r="V861" s="16">
        <v>0</v>
      </c>
      <c r="W861" s="16">
        <v>0</v>
      </c>
      <c r="X861" s="16">
        <v>3.5892595299999996</v>
      </c>
      <c r="Y861" s="16">
        <v>4.30813297</v>
      </c>
      <c r="Z861" s="16">
        <v>0</v>
      </c>
      <c r="AA861" s="16">
        <v>77.67202807000001</v>
      </c>
      <c r="AB861" s="16">
        <v>6.051884695</v>
      </c>
      <c r="AC861" s="16">
        <v>0</v>
      </c>
      <c r="AD861" s="16">
        <v>0</v>
      </c>
      <c r="AE861" s="16">
        <v>0</v>
      </c>
      <c r="AF861" s="16">
        <v>0</v>
      </c>
      <c r="AG861" s="16">
        <v>0</v>
      </c>
      <c r="AH861" s="16">
        <v>0</v>
      </c>
      <c r="AI861" s="16">
        <v>0</v>
      </c>
      <c r="AJ861" s="16">
        <v>0</v>
      </c>
      <c r="AK861" s="16">
        <v>0</v>
      </c>
      <c r="AL861" s="16">
        <v>10.114846330000001</v>
      </c>
      <c r="AM861" s="16">
        <v>10.114846330000001</v>
      </c>
      <c r="AN861" s="16">
        <v>0</v>
      </c>
      <c r="AO861" s="16">
        <v>0</v>
      </c>
      <c r="AP861" s="16">
        <v>0</v>
      </c>
      <c r="AQ861" s="16">
        <v>0</v>
      </c>
      <c r="AR861" s="16">
        <v>0</v>
      </c>
      <c r="AS861" s="16">
        <v>0</v>
      </c>
      <c r="AT861" s="16">
        <v>10.114846330000001</v>
      </c>
      <c r="AU861" s="16">
        <v>-4.0629616349999997</v>
      </c>
      <c r="AV861" s="16">
        <v>59.264089640000002</v>
      </c>
      <c r="AW861" s="16">
        <v>55.201128004999994</v>
      </c>
      <c r="AX861" s="16">
        <v>6.9644714500000005</v>
      </c>
      <c r="AY861" s="16">
        <v>24.860486959999999</v>
      </c>
      <c r="AZ861" s="16">
        <v>23.376169595</v>
      </c>
    </row>
    <row r="862" spans="2:52" x14ac:dyDescent="0.25">
      <c r="B862" s="15" t="s">
        <v>624</v>
      </c>
      <c r="C862" s="16">
        <v>5.4261579519999996</v>
      </c>
      <c r="D862" s="16">
        <v>3.4572245919999998</v>
      </c>
      <c r="E862" s="16">
        <v>2.7494577819999995</v>
      </c>
      <c r="F862" s="16">
        <v>0.49428341999999997</v>
      </c>
      <c r="G862" s="16">
        <v>0.21348339000000002</v>
      </c>
      <c r="H862" s="16">
        <v>1.9689333599999999</v>
      </c>
      <c r="I862" s="16">
        <v>0.61328006999999995</v>
      </c>
      <c r="J862" s="16">
        <v>0.77184820999999992</v>
      </c>
      <c r="K862" s="16">
        <v>0.49321470000000001</v>
      </c>
      <c r="L862" s="16">
        <v>9.0590379999999998E-2</v>
      </c>
      <c r="M862" s="16">
        <v>70.664767900000001</v>
      </c>
      <c r="N862" s="16">
        <v>70.635876999999994</v>
      </c>
      <c r="O862" s="16">
        <v>2.8890900000000001E-2</v>
      </c>
      <c r="P862" s="16">
        <v>0</v>
      </c>
      <c r="Q862" s="16">
        <v>0</v>
      </c>
      <c r="R862" s="16">
        <v>76.090925851999998</v>
      </c>
      <c r="S862" s="16">
        <v>50.811368369999997</v>
      </c>
      <c r="T862" s="16">
        <v>1.9251656499999998</v>
      </c>
      <c r="U862" s="16">
        <v>6.3204968499999996</v>
      </c>
      <c r="V862" s="16">
        <v>0</v>
      </c>
      <c r="W862" s="16">
        <v>0</v>
      </c>
      <c r="X862" s="16">
        <v>4.03801421</v>
      </c>
      <c r="Y862" s="16">
        <v>6.8726786399999993</v>
      </c>
      <c r="Z862" s="16">
        <v>0</v>
      </c>
      <c r="AA862" s="16">
        <v>69.967723719999995</v>
      </c>
      <c r="AB862" s="16">
        <v>6.1232021319999994</v>
      </c>
      <c r="AC862" s="16">
        <v>0</v>
      </c>
      <c r="AD862" s="16">
        <v>0</v>
      </c>
      <c r="AE862" s="16">
        <v>0</v>
      </c>
      <c r="AF862" s="16">
        <v>0</v>
      </c>
      <c r="AG862" s="16">
        <v>0</v>
      </c>
      <c r="AH862" s="16">
        <v>0</v>
      </c>
      <c r="AI862" s="16">
        <v>0</v>
      </c>
      <c r="AJ862" s="16">
        <v>0</v>
      </c>
      <c r="AK862" s="16">
        <v>0</v>
      </c>
      <c r="AL862" s="16">
        <v>0</v>
      </c>
      <c r="AM862" s="16">
        <v>0</v>
      </c>
      <c r="AN862" s="16">
        <v>0</v>
      </c>
      <c r="AO862" s="16">
        <v>0</v>
      </c>
      <c r="AP862" s="16">
        <v>0</v>
      </c>
      <c r="AQ862" s="16">
        <v>0</v>
      </c>
      <c r="AR862" s="16">
        <v>0</v>
      </c>
      <c r="AS862" s="16">
        <v>0</v>
      </c>
      <c r="AT862" s="16">
        <v>0</v>
      </c>
      <c r="AU862" s="16">
        <v>6.1232021319999994</v>
      </c>
      <c r="AV862" s="16">
        <v>34.105472759999998</v>
      </c>
      <c r="AW862" s="16">
        <v>40.228674892000008</v>
      </c>
      <c r="AX862" s="16">
        <v>8.2282700000000002</v>
      </c>
      <c r="AY862" s="16">
        <v>5.4449383400000002</v>
      </c>
      <c r="AZ862" s="16">
        <v>26.555466552000002</v>
      </c>
    </row>
    <row r="863" spans="2:52" x14ac:dyDescent="0.25">
      <c r="B863" s="15" t="s">
        <v>625</v>
      </c>
      <c r="C863" s="16">
        <v>3.5224446519999999</v>
      </c>
      <c r="D863" s="16">
        <v>1.894697192</v>
      </c>
      <c r="E863" s="16">
        <v>1.2221894120000001</v>
      </c>
      <c r="F863" s="16">
        <v>0.338279</v>
      </c>
      <c r="G863" s="16">
        <v>0.33422878</v>
      </c>
      <c r="H863" s="16">
        <v>1.6277474599999999</v>
      </c>
      <c r="I863" s="16">
        <v>0.63886043999999997</v>
      </c>
      <c r="J863" s="16">
        <v>0.86465767000000004</v>
      </c>
      <c r="K863" s="16">
        <v>0</v>
      </c>
      <c r="L863" s="16">
        <v>0.12422935</v>
      </c>
      <c r="M863" s="16">
        <v>50.115822999999999</v>
      </c>
      <c r="N863" s="16">
        <v>50.115822999999999</v>
      </c>
      <c r="O863" s="16">
        <v>0</v>
      </c>
      <c r="P863" s="16">
        <v>0</v>
      </c>
      <c r="Q863" s="16">
        <v>0</v>
      </c>
      <c r="R863" s="16">
        <v>53.638267652000003</v>
      </c>
      <c r="S863" s="16">
        <v>20.124093800000001</v>
      </c>
      <c r="T863" s="16">
        <v>0.34638000000000002</v>
      </c>
      <c r="U863" s="16">
        <v>5.4033450700000003</v>
      </c>
      <c r="V863" s="16">
        <v>0</v>
      </c>
      <c r="W863" s="16">
        <v>0.28841711999999997</v>
      </c>
      <c r="X863" s="16">
        <v>6.7517147400000006</v>
      </c>
      <c r="Y863" s="16">
        <v>8.1879436299999995</v>
      </c>
      <c r="Z863" s="16">
        <v>0</v>
      </c>
      <c r="AA863" s="16">
        <v>41.10189436000001</v>
      </c>
      <c r="AB863" s="16">
        <v>12.536373292000002</v>
      </c>
      <c r="AC863" s="16">
        <v>0</v>
      </c>
      <c r="AD863" s="16">
        <v>0</v>
      </c>
      <c r="AE863" s="16">
        <v>0</v>
      </c>
      <c r="AF863" s="16">
        <v>0</v>
      </c>
      <c r="AG863" s="16">
        <v>0</v>
      </c>
      <c r="AH863" s="16">
        <v>0</v>
      </c>
      <c r="AI863" s="16">
        <v>0</v>
      </c>
      <c r="AJ863" s="16">
        <v>0</v>
      </c>
      <c r="AK863" s="16">
        <v>0</v>
      </c>
      <c r="AL863" s="16">
        <v>0.121779</v>
      </c>
      <c r="AM863" s="16">
        <v>0.121779</v>
      </c>
      <c r="AN863" s="16">
        <v>0</v>
      </c>
      <c r="AO863" s="16">
        <v>0</v>
      </c>
      <c r="AP863" s="16">
        <v>0</v>
      </c>
      <c r="AQ863" s="16">
        <v>0</v>
      </c>
      <c r="AR863" s="16">
        <v>0</v>
      </c>
      <c r="AS863" s="16">
        <v>0</v>
      </c>
      <c r="AT863" s="16">
        <v>0.121779</v>
      </c>
      <c r="AU863" s="16">
        <v>12.414594292000002</v>
      </c>
      <c r="AV863" s="16">
        <v>37.133959230000002</v>
      </c>
      <c r="AW863" s="16">
        <v>49.548553521999999</v>
      </c>
      <c r="AX863" s="16">
        <v>12.207723289999999</v>
      </c>
      <c r="AY863" s="16">
        <v>7.9970451499999999</v>
      </c>
      <c r="AZ863" s="16">
        <v>29.343785082000004</v>
      </c>
    </row>
    <row r="864" spans="2:52" x14ac:dyDescent="0.25">
      <c r="B864" s="15" t="s">
        <v>626</v>
      </c>
      <c r="C864" s="16">
        <v>2.5252004120000002</v>
      </c>
      <c r="D864" s="16">
        <v>1.3681731720000001</v>
      </c>
      <c r="E864" s="16">
        <v>0.91314469200000004</v>
      </c>
      <c r="F864" s="16">
        <v>0.28638778000000004</v>
      </c>
      <c r="G864" s="16">
        <v>0.1686407</v>
      </c>
      <c r="H864" s="16">
        <v>1.1570272399999999</v>
      </c>
      <c r="I864" s="16">
        <v>0.58424374000000001</v>
      </c>
      <c r="J864" s="16">
        <v>0.53272850000000005</v>
      </c>
      <c r="K864" s="16">
        <v>0</v>
      </c>
      <c r="L864" s="16">
        <v>4.0055E-2</v>
      </c>
      <c r="M864" s="16">
        <v>41.009100570000001</v>
      </c>
      <c r="N864" s="16">
        <v>40.459097999999997</v>
      </c>
      <c r="O864" s="16">
        <v>0</v>
      </c>
      <c r="P864" s="16">
        <v>0</v>
      </c>
      <c r="Q864" s="16">
        <v>0.55000256999999997</v>
      </c>
      <c r="R864" s="16">
        <v>43.534300981999998</v>
      </c>
      <c r="S864" s="16">
        <v>30.778872789999998</v>
      </c>
      <c r="T864" s="16">
        <v>0.54149190000000003</v>
      </c>
      <c r="U864" s="16">
        <v>4.1996233800000002</v>
      </c>
      <c r="V864" s="16">
        <v>0</v>
      </c>
      <c r="W864" s="16">
        <v>0</v>
      </c>
      <c r="X864" s="16">
        <v>1.97075932</v>
      </c>
      <c r="Y864" s="16">
        <v>2.1088577799999997</v>
      </c>
      <c r="Z864" s="16">
        <v>0</v>
      </c>
      <c r="AA864" s="16">
        <v>39.599605170000004</v>
      </c>
      <c r="AB864" s="16">
        <v>3.9346958119999997</v>
      </c>
      <c r="AC864" s="16">
        <v>0</v>
      </c>
      <c r="AD864" s="16">
        <v>0</v>
      </c>
      <c r="AE864" s="16">
        <v>0</v>
      </c>
      <c r="AF864" s="16">
        <v>0</v>
      </c>
      <c r="AG864" s="16">
        <v>0</v>
      </c>
      <c r="AH864" s="16">
        <v>0</v>
      </c>
      <c r="AI864" s="16">
        <v>0</v>
      </c>
      <c r="AJ864" s="16">
        <v>0</v>
      </c>
      <c r="AK864" s="16">
        <v>0</v>
      </c>
      <c r="AL864" s="16">
        <v>0</v>
      </c>
      <c r="AM864" s="16">
        <v>0</v>
      </c>
      <c r="AN864" s="16">
        <v>0</v>
      </c>
      <c r="AO864" s="16">
        <v>0</v>
      </c>
      <c r="AP864" s="16">
        <v>0</v>
      </c>
      <c r="AQ864" s="16">
        <v>0</v>
      </c>
      <c r="AR864" s="16">
        <v>0</v>
      </c>
      <c r="AS864" s="16">
        <v>0</v>
      </c>
      <c r="AT864" s="16">
        <v>0</v>
      </c>
      <c r="AU864" s="16">
        <v>3.9346958119999997</v>
      </c>
      <c r="AV864" s="16">
        <v>15.064375999999999</v>
      </c>
      <c r="AW864" s="16">
        <v>18.999071812</v>
      </c>
      <c r="AX864" s="16">
        <v>2.709759</v>
      </c>
      <c r="AY864" s="16">
        <v>0</v>
      </c>
      <c r="AZ864" s="16">
        <v>16.289312812000002</v>
      </c>
    </row>
    <row r="865" spans="2:52" x14ac:dyDescent="0.25">
      <c r="B865" s="15" t="s">
        <v>548</v>
      </c>
      <c r="C865" s="16">
        <v>7.5254629990000002</v>
      </c>
      <c r="D865" s="16">
        <v>3.222125739</v>
      </c>
      <c r="E865" s="16">
        <v>1.6285149189999999</v>
      </c>
      <c r="F865" s="16">
        <v>1.35882773</v>
      </c>
      <c r="G865" s="16">
        <v>0.23478309</v>
      </c>
      <c r="H865" s="16">
        <v>4.3033372600000002</v>
      </c>
      <c r="I865" s="16">
        <v>0.43039224999999998</v>
      </c>
      <c r="J865" s="16">
        <v>3.8036612500000002</v>
      </c>
      <c r="K865" s="16">
        <v>0</v>
      </c>
      <c r="L865" s="16">
        <v>6.928376E-2</v>
      </c>
      <c r="M865" s="16">
        <v>57.844676999999997</v>
      </c>
      <c r="N865" s="16">
        <v>57.844676999999997</v>
      </c>
      <c r="O865" s="16">
        <v>0</v>
      </c>
      <c r="P865" s="16">
        <v>0</v>
      </c>
      <c r="Q865" s="16">
        <v>0</v>
      </c>
      <c r="R865" s="16">
        <v>65.370139999000003</v>
      </c>
      <c r="S865" s="16">
        <v>41.594742420000003</v>
      </c>
      <c r="T865" s="16">
        <v>0.49573895000000001</v>
      </c>
      <c r="U865" s="16">
        <v>8.2687497000000008</v>
      </c>
      <c r="V865" s="16">
        <v>0</v>
      </c>
      <c r="W865" s="16">
        <v>0</v>
      </c>
      <c r="X865" s="16">
        <v>2.9116218300000001</v>
      </c>
      <c r="Y865" s="16">
        <v>5.5189948099999997</v>
      </c>
      <c r="Z865" s="16">
        <v>1.2</v>
      </c>
      <c r="AA865" s="16">
        <v>59.989847710000006</v>
      </c>
      <c r="AB865" s="16">
        <v>5.3802922889999998</v>
      </c>
      <c r="AC865" s="16">
        <v>0</v>
      </c>
      <c r="AD865" s="16">
        <v>0</v>
      </c>
      <c r="AE865" s="16">
        <v>0</v>
      </c>
      <c r="AF865" s="16">
        <v>0</v>
      </c>
      <c r="AG865" s="16">
        <v>0</v>
      </c>
      <c r="AH865" s="16">
        <v>0</v>
      </c>
      <c r="AI865" s="16">
        <v>0</v>
      </c>
      <c r="AJ865" s="16">
        <v>0</v>
      </c>
      <c r="AK865" s="16">
        <v>0</v>
      </c>
      <c r="AL865" s="16">
        <v>0.93220999999999998</v>
      </c>
      <c r="AM865" s="16">
        <v>0.93220999999999998</v>
      </c>
      <c r="AN865" s="16">
        <v>0</v>
      </c>
      <c r="AO865" s="16">
        <v>0</v>
      </c>
      <c r="AP865" s="16">
        <v>2.1216128700000003</v>
      </c>
      <c r="AQ865" s="16">
        <v>2.1216128700000003</v>
      </c>
      <c r="AR865" s="16">
        <v>0</v>
      </c>
      <c r="AS865" s="16">
        <v>0</v>
      </c>
      <c r="AT865" s="16">
        <v>3.0538228700000003</v>
      </c>
      <c r="AU865" s="16">
        <v>2.3264694189999999</v>
      </c>
      <c r="AV865" s="16">
        <v>21.257221390000002</v>
      </c>
      <c r="AW865" s="16">
        <v>23.583690809</v>
      </c>
      <c r="AX865" s="16">
        <v>1.6172586299999998</v>
      </c>
      <c r="AY865" s="16">
        <v>1.9534396000000001</v>
      </c>
      <c r="AZ865" s="16">
        <v>20.012992578999999</v>
      </c>
    </row>
    <row r="866" spans="2:52" x14ac:dyDescent="0.25">
      <c r="B866" s="15" t="s">
        <v>627</v>
      </c>
      <c r="C866" s="16">
        <v>9.0328289999999996</v>
      </c>
      <c r="D866" s="16">
        <v>4.0255451399999993</v>
      </c>
      <c r="E866" s="16">
        <v>2.5338401099999999</v>
      </c>
      <c r="F866" s="16">
        <v>1.14611281</v>
      </c>
      <c r="G866" s="16">
        <v>0.34559221999999995</v>
      </c>
      <c r="H866" s="16">
        <v>5.0072838600000003</v>
      </c>
      <c r="I866" s="16">
        <v>0.9459278000000001</v>
      </c>
      <c r="J866" s="16">
        <v>0.59206250999999999</v>
      </c>
      <c r="K866" s="16">
        <v>3.39106014</v>
      </c>
      <c r="L866" s="16">
        <v>7.8233410000000003E-2</v>
      </c>
      <c r="M866" s="16">
        <v>64.887556719999992</v>
      </c>
      <c r="N866" s="16">
        <v>64.823712</v>
      </c>
      <c r="O866" s="16">
        <v>6.3844720000000008E-2</v>
      </c>
      <c r="P866" s="16">
        <v>0</v>
      </c>
      <c r="Q866" s="16">
        <v>0</v>
      </c>
      <c r="R866" s="16">
        <v>73.920385719999999</v>
      </c>
      <c r="S866" s="16">
        <v>33.10050055</v>
      </c>
      <c r="T866" s="16">
        <v>1.02898727</v>
      </c>
      <c r="U866" s="16">
        <v>5.1206251100000006</v>
      </c>
      <c r="V866" s="16">
        <v>0</v>
      </c>
      <c r="W866" s="16">
        <v>4.0951184199999995</v>
      </c>
      <c r="X866" s="16">
        <v>7.5859714199999999</v>
      </c>
      <c r="Y866" s="16">
        <v>18.11669814</v>
      </c>
      <c r="Z866" s="16">
        <v>0</v>
      </c>
      <c r="AA866" s="16">
        <v>69.047900909999996</v>
      </c>
      <c r="AB866" s="16">
        <v>4.8724848099999996</v>
      </c>
      <c r="AC866" s="16">
        <v>0</v>
      </c>
      <c r="AD866" s="16">
        <v>0</v>
      </c>
      <c r="AE866" s="16">
        <v>0</v>
      </c>
      <c r="AF866" s="16">
        <v>0</v>
      </c>
      <c r="AG866" s="16">
        <v>0</v>
      </c>
      <c r="AH866" s="16">
        <v>0</v>
      </c>
      <c r="AI866" s="16">
        <v>0</v>
      </c>
      <c r="AJ866" s="16">
        <v>0</v>
      </c>
      <c r="AK866" s="16">
        <v>0</v>
      </c>
      <c r="AL866" s="16">
        <v>0.18096899999999999</v>
      </c>
      <c r="AM866" s="16">
        <v>0.18096899999999999</v>
      </c>
      <c r="AN866" s="16">
        <v>0</v>
      </c>
      <c r="AO866" s="16">
        <v>0</v>
      </c>
      <c r="AP866" s="16">
        <v>0</v>
      </c>
      <c r="AQ866" s="16">
        <v>0</v>
      </c>
      <c r="AR866" s="16">
        <v>0</v>
      </c>
      <c r="AS866" s="16">
        <v>0</v>
      </c>
      <c r="AT866" s="16">
        <v>0.18096899999999999</v>
      </c>
      <c r="AU866" s="16">
        <v>4.6915158099999994</v>
      </c>
      <c r="AV866" s="16">
        <v>28.416408729999997</v>
      </c>
      <c r="AW866" s="16">
        <v>33.107924540000006</v>
      </c>
      <c r="AX866" s="16">
        <v>3.7252360899999997</v>
      </c>
      <c r="AY866" s="16">
        <v>2.7676949999999998</v>
      </c>
      <c r="AZ866" s="16">
        <v>26.614993450000004</v>
      </c>
    </row>
    <row r="867" spans="2:52" x14ac:dyDescent="0.25">
      <c r="B867" s="15" t="s">
        <v>330</v>
      </c>
      <c r="C867" s="16">
        <v>53.00746831</v>
      </c>
      <c r="D867" s="16">
        <v>26.871614510000001</v>
      </c>
      <c r="E867" s="16">
        <v>9.49675929</v>
      </c>
      <c r="F867" s="16">
        <v>16.438581800000001</v>
      </c>
      <c r="G867" s="16">
        <v>0.93627342000000002</v>
      </c>
      <c r="H867" s="16">
        <v>26.1358538</v>
      </c>
      <c r="I867" s="16">
        <v>5.8266617500000004</v>
      </c>
      <c r="J867" s="16">
        <v>3.3997436899999998</v>
      </c>
      <c r="K867" s="16">
        <v>16.466829010000001</v>
      </c>
      <c r="L867" s="16">
        <v>0.44261934999999997</v>
      </c>
      <c r="M867" s="16">
        <v>76.207164000000006</v>
      </c>
      <c r="N867" s="16">
        <v>76.207164000000006</v>
      </c>
      <c r="O867" s="16">
        <v>0</v>
      </c>
      <c r="P867" s="16">
        <v>0</v>
      </c>
      <c r="Q867" s="16">
        <v>0</v>
      </c>
      <c r="R867" s="16">
        <v>129.21463231000001</v>
      </c>
      <c r="S867" s="16">
        <v>52.795302590000006</v>
      </c>
      <c r="T867" s="16">
        <v>2.6445475699999998</v>
      </c>
      <c r="U867" s="16">
        <v>9.9054410399999995</v>
      </c>
      <c r="V867" s="16">
        <v>0</v>
      </c>
      <c r="W867" s="16">
        <v>0</v>
      </c>
      <c r="X867" s="16">
        <v>10.855158769999999</v>
      </c>
      <c r="Y867" s="16">
        <v>7.1196555899999998</v>
      </c>
      <c r="Z867" s="16">
        <v>0</v>
      </c>
      <c r="AA867" s="16">
        <v>83.320105560000002</v>
      </c>
      <c r="AB867" s="16">
        <v>45.894526749999997</v>
      </c>
      <c r="AC867" s="16">
        <v>0</v>
      </c>
      <c r="AD867" s="16">
        <v>0</v>
      </c>
      <c r="AE867" s="16">
        <v>0</v>
      </c>
      <c r="AF867" s="16">
        <v>0</v>
      </c>
      <c r="AG867" s="16">
        <v>0</v>
      </c>
      <c r="AH867" s="16">
        <v>0</v>
      </c>
      <c r="AI867" s="16">
        <v>0</v>
      </c>
      <c r="AJ867" s="16">
        <v>0</v>
      </c>
      <c r="AK867" s="16">
        <v>0</v>
      </c>
      <c r="AL867" s="16">
        <v>1.2006885199999999</v>
      </c>
      <c r="AM867" s="16">
        <v>1.2006885199999999</v>
      </c>
      <c r="AN867" s="16">
        <v>0</v>
      </c>
      <c r="AO867" s="16">
        <v>0</v>
      </c>
      <c r="AP867" s="16">
        <v>0</v>
      </c>
      <c r="AQ867" s="16">
        <v>0</v>
      </c>
      <c r="AR867" s="16">
        <v>0</v>
      </c>
      <c r="AS867" s="16">
        <v>0</v>
      </c>
      <c r="AT867" s="16">
        <v>1.2006885199999999</v>
      </c>
      <c r="AU867" s="16">
        <v>44.693838229999997</v>
      </c>
      <c r="AV867" s="16">
        <v>67.457573760000002</v>
      </c>
      <c r="AW867" s="16">
        <v>112.15141199</v>
      </c>
      <c r="AX867" s="16">
        <v>28.372247000000002</v>
      </c>
      <c r="AY867" s="16">
        <v>0</v>
      </c>
      <c r="AZ867" s="16">
        <v>83.779164989999998</v>
      </c>
    </row>
    <row r="868" spans="2:52" x14ac:dyDescent="0.25">
      <c r="B868" s="15" t="s">
        <v>628</v>
      </c>
      <c r="C868" s="16">
        <v>3.7233583069999998</v>
      </c>
      <c r="D868" s="16">
        <v>1.4330475969999998</v>
      </c>
      <c r="E868" s="16">
        <v>0.92978840699999987</v>
      </c>
      <c r="F868" s="16">
        <v>0.11450885000000001</v>
      </c>
      <c r="G868" s="16">
        <v>0.38875034000000003</v>
      </c>
      <c r="H868" s="16">
        <v>2.29031071</v>
      </c>
      <c r="I868" s="16">
        <v>0.72885975999999997</v>
      </c>
      <c r="J868" s="16">
        <v>0.31308080999999999</v>
      </c>
      <c r="K868" s="16">
        <v>1.2438701399999998</v>
      </c>
      <c r="L868" s="16">
        <v>4.4999999999999997E-3</v>
      </c>
      <c r="M868" s="16">
        <v>81.058549999999997</v>
      </c>
      <c r="N868" s="16">
        <v>80.558549999999997</v>
      </c>
      <c r="O868" s="16">
        <v>0</v>
      </c>
      <c r="P868" s="16">
        <v>0.5</v>
      </c>
      <c r="Q868" s="16">
        <v>0</v>
      </c>
      <c r="R868" s="16">
        <v>84.781908306999995</v>
      </c>
      <c r="S868" s="16">
        <v>41.778867490000003</v>
      </c>
      <c r="T868" s="16">
        <v>1.01710265</v>
      </c>
      <c r="U868" s="16">
        <v>8.1326072000000007</v>
      </c>
      <c r="V868" s="16">
        <v>0</v>
      </c>
      <c r="W868" s="16">
        <v>0.79712155000000007</v>
      </c>
      <c r="X868" s="16">
        <v>1.1433676699999999</v>
      </c>
      <c r="Y868" s="16">
        <v>16.38010955</v>
      </c>
      <c r="Z868" s="16">
        <v>0</v>
      </c>
      <c r="AA868" s="16">
        <v>69.249176109999993</v>
      </c>
      <c r="AB868" s="16">
        <v>15.532732197000001</v>
      </c>
      <c r="AC868" s="16">
        <v>0</v>
      </c>
      <c r="AD868" s="16">
        <v>0</v>
      </c>
      <c r="AE868" s="16">
        <v>0</v>
      </c>
      <c r="AF868" s="16">
        <v>0</v>
      </c>
      <c r="AG868" s="16">
        <v>0</v>
      </c>
      <c r="AH868" s="16">
        <v>0</v>
      </c>
      <c r="AI868" s="16">
        <v>0</v>
      </c>
      <c r="AJ868" s="16">
        <v>0</v>
      </c>
      <c r="AK868" s="16">
        <v>0</v>
      </c>
      <c r="AL868" s="16">
        <v>0.20599999999999999</v>
      </c>
      <c r="AM868" s="16">
        <v>0.20599999999999999</v>
      </c>
      <c r="AN868" s="16">
        <v>0</v>
      </c>
      <c r="AO868" s="16">
        <v>0</v>
      </c>
      <c r="AP868" s="16">
        <v>0</v>
      </c>
      <c r="AQ868" s="16">
        <v>0</v>
      </c>
      <c r="AR868" s="16">
        <v>0</v>
      </c>
      <c r="AS868" s="16">
        <v>0</v>
      </c>
      <c r="AT868" s="16">
        <v>0.20599999999999999</v>
      </c>
      <c r="AU868" s="16">
        <v>15.326732197</v>
      </c>
      <c r="AV868" s="16">
        <v>21.006069969999999</v>
      </c>
      <c r="AW868" s="16">
        <v>36.332802166999997</v>
      </c>
      <c r="AX868" s="16">
        <v>1.44396659</v>
      </c>
      <c r="AY868" s="16">
        <v>0</v>
      </c>
      <c r="AZ868" s="16">
        <v>34.888835577000002</v>
      </c>
    </row>
    <row r="869" spans="2:52" x14ac:dyDescent="0.25">
      <c r="B869" s="15" t="s">
        <v>629</v>
      </c>
      <c r="C869" s="16">
        <v>0</v>
      </c>
      <c r="D869" s="16">
        <v>0</v>
      </c>
      <c r="E869" s="16">
        <v>0</v>
      </c>
      <c r="F869" s="16">
        <v>0</v>
      </c>
      <c r="G869" s="16">
        <v>0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0</v>
      </c>
      <c r="Q869" s="16">
        <v>0</v>
      </c>
      <c r="R869" s="16">
        <v>0</v>
      </c>
      <c r="S869" s="16">
        <v>0</v>
      </c>
      <c r="T869" s="16">
        <v>0</v>
      </c>
      <c r="U869" s="16">
        <v>0</v>
      </c>
      <c r="V869" s="16">
        <v>0</v>
      </c>
      <c r="W869" s="16">
        <v>0</v>
      </c>
      <c r="X869" s="16">
        <v>0</v>
      </c>
      <c r="Y869" s="16">
        <v>0</v>
      </c>
      <c r="Z869" s="16">
        <v>0</v>
      </c>
      <c r="AA869" s="16">
        <v>0</v>
      </c>
      <c r="AB869" s="16">
        <v>0</v>
      </c>
      <c r="AC869" s="16">
        <v>0</v>
      </c>
      <c r="AD869" s="16">
        <v>0</v>
      </c>
      <c r="AE869" s="16">
        <v>0</v>
      </c>
      <c r="AF869" s="16">
        <v>0</v>
      </c>
      <c r="AG869" s="16">
        <v>0</v>
      </c>
      <c r="AH869" s="16">
        <v>0</v>
      </c>
      <c r="AI869" s="16">
        <v>0</v>
      </c>
      <c r="AJ869" s="16">
        <v>0</v>
      </c>
      <c r="AK869" s="16">
        <v>0</v>
      </c>
      <c r="AL869" s="16">
        <v>0</v>
      </c>
      <c r="AM869" s="16">
        <v>0</v>
      </c>
      <c r="AN869" s="16">
        <v>0</v>
      </c>
      <c r="AO869" s="16">
        <v>0</v>
      </c>
      <c r="AP869" s="16">
        <v>0</v>
      </c>
      <c r="AQ869" s="16">
        <v>0</v>
      </c>
      <c r="AR869" s="16">
        <v>0</v>
      </c>
      <c r="AS869" s="16">
        <v>0</v>
      </c>
      <c r="AT869" s="16">
        <v>0</v>
      </c>
      <c r="AU869" s="16">
        <v>0</v>
      </c>
      <c r="AV869" s="16">
        <v>0</v>
      </c>
      <c r="AW869" s="16">
        <v>0</v>
      </c>
      <c r="AX869" s="16">
        <v>0</v>
      </c>
      <c r="AY869" s="16">
        <v>0</v>
      </c>
      <c r="AZ869" s="16">
        <v>0</v>
      </c>
    </row>
    <row r="870" spans="2:52" x14ac:dyDescent="0.25">
      <c r="B870" s="15" t="s">
        <v>630</v>
      </c>
      <c r="C870" s="16">
        <v>20.800975019999999</v>
      </c>
      <c r="D870" s="16">
        <v>9.3911866999999987</v>
      </c>
      <c r="E870" s="16">
        <v>5.6325400600000002</v>
      </c>
      <c r="F870" s="16">
        <v>3.2116143500000001</v>
      </c>
      <c r="G870" s="16">
        <v>0.54703229000000009</v>
      </c>
      <c r="H870" s="16">
        <v>11.409788320000001</v>
      </c>
      <c r="I870" s="16">
        <v>3.0289921</v>
      </c>
      <c r="J870" s="16">
        <v>1.441918</v>
      </c>
      <c r="K870" s="16">
        <v>6.7214401500000003</v>
      </c>
      <c r="L870" s="16">
        <v>0.21743807000000001</v>
      </c>
      <c r="M870" s="16">
        <v>88.748281000000006</v>
      </c>
      <c r="N870" s="16">
        <v>88.475403</v>
      </c>
      <c r="O870" s="16">
        <v>0.27287800000000001</v>
      </c>
      <c r="P870" s="16">
        <v>0</v>
      </c>
      <c r="Q870" s="16">
        <v>0</v>
      </c>
      <c r="R870" s="16">
        <v>109.54925602</v>
      </c>
      <c r="S870" s="16">
        <v>55.43520367</v>
      </c>
      <c r="T870" s="16">
        <v>1.9640351599999999</v>
      </c>
      <c r="U870" s="16">
        <v>10.763010439999999</v>
      </c>
      <c r="V870" s="16">
        <v>0</v>
      </c>
      <c r="W870" s="16">
        <v>0</v>
      </c>
      <c r="X870" s="16">
        <v>8.5652126800000001</v>
      </c>
      <c r="Y870" s="16">
        <v>10.30793527</v>
      </c>
      <c r="Z870" s="16">
        <v>7.6082059999999993E-2</v>
      </c>
      <c r="AA870" s="16">
        <v>87.111479279999983</v>
      </c>
      <c r="AB870" s="16">
        <v>22.437776739999997</v>
      </c>
      <c r="AC870" s="16">
        <v>0</v>
      </c>
      <c r="AD870" s="16">
        <v>0</v>
      </c>
      <c r="AE870" s="16">
        <v>0</v>
      </c>
      <c r="AF870" s="16">
        <v>0</v>
      </c>
      <c r="AG870" s="16">
        <v>0</v>
      </c>
      <c r="AH870" s="16">
        <v>0</v>
      </c>
      <c r="AI870" s="16">
        <v>0</v>
      </c>
      <c r="AJ870" s="16">
        <v>0</v>
      </c>
      <c r="AK870" s="16">
        <v>0</v>
      </c>
      <c r="AL870" s="16">
        <v>9.8813781699999996</v>
      </c>
      <c r="AM870" s="16">
        <v>9.8813781699999996</v>
      </c>
      <c r="AN870" s="16">
        <v>0</v>
      </c>
      <c r="AO870" s="16">
        <v>0</v>
      </c>
      <c r="AP870" s="16">
        <v>0.30764916999999997</v>
      </c>
      <c r="AQ870" s="16">
        <v>0.30764916999999997</v>
      </c>
      <c r="AR870" s="16">
        <v>0</v>
      </c>
      <c r="AS870" s="16">
        <v>0</v>
      </c>
      <c r="AT870" s="16">
        <v>10.189027339999999</v>
      </c>
      <c r="AU870" s="16">
        <v>12.248749400000001</v>
      </c>
      <c r="AV870" s="16">
        <v>74.51361301</v>
      </c>
      <c r="AW870" s="16">
        <v>86.762362409999994</v>
      </c>
      <c r="AX870" s="16">
        <v>24.139604780000003</v>
      </c>
      <c r="AY870" s="16">
        <v>0</v>
      </c>
      <c r="AZ870" s="16">
        <v>62.622757630000002</v>
      </c>
    </row>
    <row r="871" spans="2:52" x14ac:dyDescent="0.25">
      <c r="B871" s="15" t="s">
        <v>631</v>
      </c>
      <c r="C871" s="16">
        <v>6.1833712630000006</v>
      </c>
      <c r="D871" s="16">
        <v>2.2058819130000002</v>
      </c>
      <c r="E871" s="16">
        <v>1.3162696630000001</v>
      </c>
      <c r="F871" s="16">
        <v>0.58812587999999999</v>
      </c>
      <c r="G871" s="16">
        <v>0.30148637</v>
      </c>
      <c r="H871" s="16">
        <v>3.9774893499999999</v>
      </c>
      <c r="I871" s="16">
        <v>0.52778334999999998</v>
      </c>
      <c r="J871" s="16">
        <v>2.98627325</v>
      </c>
      <c r="K871" s="16">
        <v>0</v>
      </c>
      <c r="L871" s="16">
        <v>0.46343275</v>
      </c>
      <c r="M871" s="16">
        <v>55.74906575</v>
      </c>
      <c r="N871" s="16">
        <v>55.693238000000001</v>
      </c>
      <c r="O871" s="16">
        <v>5.5827750000000002E-2</v>
      </c>
      <c r="P871" s="16">
        <v>0</v>
      </c>
      <c r="Q871" s="16">
        <v>0</v>
      </c>
      <c r="R871" s="16">
        <v>61.932437012999998</v>
      </c>
      <c r="S871" s="16">
        <v>33.203149350000004</v>
      </c>
      <c r="T871" s="16">
        <v>0.50459511999999995</v>
      </c>
      <c r="U871" s="16">
        <v>6.3892353899999996</v>
      </c>
      <c r="V871" s="16">
        <v>0</v>
      </c>
      <c r="W871" s="16">
        <v>0</v>
      </c>
      <c r="X871" s="16">
        <v>3.9145103999999997</v>
      </c>
      <c r="Y871" s="16">
        <v>2.9135988900000003</v>
      </c>
      <c r="Z871" s="16">
        <v>0.78616329000000007</v>
      </c>
      <c r="AA871" s="16">
        <v>47.711252439999996</v>
      </c>
      <c r="AB871" s="16">
        <v>14.221184572999999</v>
      </c>
      <c r="AC871" s="16">
        <v>0</v>
      </c>
      <c r="AD871" s="16">
        <v>0</v>
      </c>
      <c r="AE871" s="16">
        <v>0</v>
      </c>
      <c r="AF871" s="16">
        <v>0</v>
      </c>
      <c r="AG871" s="16">
        <v>0</v>
      </c>
      <c r="AH871" s="16">
        <v>0</v>
      </c>
      <c r="AI871" s="16">
        <v>0</v>
      </c>
      <c r="AJ871" s="16">
        <v>0</v>
      </c>
      <c r="AK871" s="16">
        <v>0</v>
      </c>
      <c r="AL871" s="16">
        <v>8.8426293600000001</v>
      </c>
      <c r="AM871" s="16">
        <v>8.8426293600000001</v>
      </c>
      <c r="AN871" s="16">
        <v>0</v>
      </c>
      <c r="AO871" s="16">
        <v>0</v>
      </c>
      <c r="AP871" s="16">
        <v>1.6660021599999999</v>
      </c>
      <c r="AQ871" s="16">
        <v>1.6660021599999999</v>
      </c>
      <c r="AR871" s="16">
        <v>0</v>
      </c>
      <c r="AS871" s="16">
        <v>0</v>
      </c>
      <c r="AT871" s="16">
        <v>10.50863152</v>
      </c>
      <c r="AU871" s="16">
        <v>3.7125530530000002</v>
      </c>
      <c r="AV871" s="16">
        <v>35.196839049999994</v>
      </c>
      <c r="AW871" s="16">
        <v>38.909392103000002</v>
      </c>
      <c r="AX871" s="16">
        <v>1.06124975</v>
      </c>
      <c r="AY871" s="16">
        <v>5.17395812</v>
      </c>
      <c r="AZ871" s="16">
        <v>32.674184233000005</v>
      </c>
    </row>
    <row r="872" spans="2:52" x14ac:dyDescent="0.25">
      <c r="B872" s="15" t="s">
        <v>623</v>
      </c>
      <c r="C872" s="16">
        <v>7.9558391869999987</v>
      </c>
      <c r="D872" s="16">
        <v>2.4875448269999998</v>
      </c>
      <c r="E872" s="16">
        <v>1.4271255270000001</v>
      </c>
      <c r="F872" s="16">
        <v>0.75530404000000007</v>
      </c>
      <c r="G872" s="16">
        <v>0.30511526</v>
      </c>
      <c r="H872" s="16">
        <v>5.4682943599999998</v>
      </c>
      <c r="I872" s="16">
        <v>0.78651249000000001</v>
      </c>
      <c r="J872" s="16">
        <v>0.51369324999999999</v>
      </c>
      <c r="K872" s="16">
        <v>0.96720368999999995</v>
      </c>
      <c r="L872" s="16">
        <v>3.2008849299999995</v>
      </c>
      <c r="M872" s="16">
        <v>58.89967798</v>
      </c>
      <c r="N872" s="16">
        <v>55.923457999999997</v>
      </c>
      <c r="O872" s="16">
        <v>0</v>
      </c>
      <c r="P872" s="16">
        <v>0</v>
      </c>
      <c r="Q872" s="16">
        <v>2.9762199799999998</v>
      </c>
      <c r="R872" s="16">
        <v>66.855517167000002</v>
      </c>
      <c r="S872" s="16">
        <v>35.326631540000001</v>
      </c>
      <c r="T872" s="16">
        <v>0.50801202000000001</v>
      </c>
      <c r="U872" s="16">
        <v>5.9726402900000002</v>
      </c>
      <c r="V872" s="16">
        <v>0</v>
      </c>
      <c r="W872" s="16">
        <v>0</v>
      </c>
      <c r="X872" s="16">
        <v>2.98130578</v>
      </c>
      <c r="Y872" s="16">
        <v>7.9938044499999998</v>
      </c>
      <c r="Z872" s="16">
        <v>0</v>
      </c>
      <c r="AA872" s="16">
        <v>52.782394080000003</v>
      </c>
      <c r="AB872" s="16">
        <v>14.073123087000001</v>
      </c>
      <c r="AC872" s="16">
        <v>0</v>
      </c>
      <c r="AD872" s="16">
        <v>0</v>
      </c>
      <c r="AE872" s="16">
        <v>0</v>
      </c>
      <c r="AF872" s="16">
        <v>0</v>
      </c>
      <c r="AG872" s="16">
        <v>0</v>
      </c>
      <c r="AH872" s="16">
        <v>0</v>
      </c>
      <c r="AI872" s="16">
        <v>0</v>
      </c>
      <c r="AJ872" s="16">
        <v>0</v>
      </c>
      <c r="AK872" s="16">
        <v>0</v>
      </c>
      <c r="AL872" s="16">
        <v>8.9471782899999983</v>
      </c>
      <c r="AM872" s="16">
        <v>8.9471782899999983</v>
      </c>
      <c r="AN872" s="16">
        <v>0</v>
      </c>
      <c r="AO872" s="16">
        <v>0</v>
      </c>
      <c r="AP872" s="16">
        <v>0</v>
      </c>
      <c r="AQ872" s="16">
        <v>0</v>
      </c>
      <c r="AR872" s="16">
        <v>0</v>
      </c>
      <c r="AS872" s="16">
        <v>0</v>
      </c>
      <c r="AT872" s="16">
        <v>8.9471782899999983</v>
      </c>
      <c r="AU872" s="16">
        <v>5.1259447969999998</v>
      </c>
      <c r="AV872" s="16">
        <v>29.496062859999999</v>
      </c>
      <c r="AW872" s="16">
        <v>34.622007656999997</v>
      </c>
      <c r="AX872" s="16">
        <v>2.35299726</v>
      </c>
      <c r="AY872" s="16">
        <v>6.1671878300000005</v>
      </c>
      <c r="AZ872" s="16">
        <v>26.101822567000003</v>
      </c>
    </row>
    <row r="873" spans="2:52" x14ac:dyDescent="0.25">
      <c r="B873" s="15" t="s">
        <v>632</v>
      </c>
      <c r="C873" s="16">
        <v>2.6752948860000001</v>
      </c>
      <c r="D873" s="16">
        <v>1.3891540259999999</v>
      </c>
      <c r="E873" s="16">
        <v>1.017753876</v>
      </c>
      <c r="F873" s="16">
        <v>0.2043275</v>
      </c>
      <c r="G873" s="16">
        <v>0.16707264999999999</v>
      </c>
      <c r="H873" s="16">
        <v>1.2861408600000002</v>
      </c>
      <c r="I873" s="16">
        <v>0.37952088</v>
      </c>
      <c r="J873" s="16">
        <v>0.66362399999999999</v>
      </c>
      <c r="K873" s="16">
        <v>0</v>
      </c>
      <c r="L873" s="16">
        <v>0.24299598</v>
      </c>
      <c r="M873" s="16">
        <v>58.237644000000003</v>
      </c>
      <c r="N873" s="16">
        <v>58.237644000000003</v>
      </c>
      <c r="O873" s="16">
        <v>0</v>
      </c>
      <c r="P873" s="16">
        <v>0</v>
      </c>
      <c r="Q873" s="16">
        <v>0</v>
      </c>
      <c r="R873" s="16">
        <v>60.912938885999999</v>
      </c>
      <c r="S873" s="16">
        <v>30.948068729999999</v>
      </c>
      <c r="T873" s="16">
        <v>0.25768239999999998</v>
      </c>
      <c r="U873" s="16">
        <v>5.73456674</v>
      </c>
      <c r="V873" s="16">
        <v>0</v>
      </c>
      <c r="W873" s="16">
        <v>0</v>
      </c>
      <c r="X873" s="16">
        <v>4.3738290099999997</v>
      </c>
      <c r="Y873" s="16">
        <v>10.67509839</v>
      </c>
      <c r="Z873" s="16">
        <v>0</v>
      </c>
      <c r="AA873" s="16">
        <v>51.989245269999998</v>
      </c>
      <c r="AB873" s="16">
        <v>8.9236936159999996</v>
      </c>
      <c r="AC873" s="16">
        <v>0</v>
      </c>
      <c r="AD873" s="16">
        <v>0</v>
      </c>
      <c r="AE873" s="16">
        <v>0</v>
      </c>
      <c r="AF873" s="16">
        <v>0</v>
      </c>
      <c r="AG873" s="16">
        <v>0</v>
      </c>
      <c r="AH873" s="16">
        <v>0</v>
      </c>
      <c r="AI873" s="16">
        <v>0</v>
      </c>
      <c r="AJ873" s="16">
        <v>0</v>
      </c>
      <c r="AK873" s="16">
        <v>0</v>
      </c>
      <c r="AL873" s="16">
        <v>5.3975309999999999</v>
      </c>
      <c r="AM873" s="16">
        <v>5.3975309999999999</v>
      </c>
      <c r="AN873" s="16">
        <v>0</v>
      </c>
      <c r="AO873" s="16">
        <v>0</v>
      </c>
      <c r="AP873" s="16">
        <v>0</v>
      </c>
      <c r="AQ873" s="16">
        <v>0</v>
      </c>
      <c r="AR873" s="16">
        <v>0</v>
      </c>
      <c r="AS873" s="16">
        <v>0</v>
      </c>
      <c r="AT873" s="16">
        <v>5.3975309999999999</v>
      </c>
      <c r="AU873" s="16">
        <v>3.5261626160000001</v>
      </c>
      <c r="AV873" s="16">
        <v>32.411835580000002</v>
      </c>
      <c r="AW873" s="16">
        <v>35.937998196000002</v>
      </c>
      <c r="AX873" s="16">
        <v>3.4361139999999999</v>
      </c>
      <c r="AY873" s="16">
        <v>0</v>
      </c>
      <c r="AZ873" s="16">
        <v>32.501884195999999</v>
      </c>
    </row>
    <row r="874" spans="2:52" x14ac:dyDescent="0.25">
      <c r="B874" s="24" t="s">
        <v>1582</v>
      </c>
      <c r="C874" s="25">
        <f t="shared" ref="C874:AZ874" si="68">SUM(C856:C873)</f>
        <v>167.88846455400002</v>
      </c>
      <c r="D874" s="25">
        <f t="shared" si="68"/>
        <v>76.921224693999989</v>
      </c>
      <c r="E874" s="25">
        <f t="shared" si="68"/>
        <v>40.133849764000004</v>
      </c>
      <c r="F874" s="25">
        <f t="shared" si="68"/>
        <v>31.279656530000004</v>
      </c>
      <c r="G874" s="25">
        <f t="shared" si="68"/>
        <v>5.5077183999999999</v>
      </c>
      <c r="H874" s="25">
        <f t="shared" si="68"/>
        <v>90.967239860000007</v>
      </c>
      <c r="I874" s="25">
        <f t="shared" si="68"/>
        <v>19.922483750000005</v>
      </c>
      <c r="J874" s="25">
        <f t="shared" si="68"/>
        <v>23.675698249999996</v>
      </c>
      <c r="K874" s="25">
        <f t="shared" si="68"/>
        <v>38.601361839999996</v>
      </c>
      <c r="L874" s="25">
        <f t="shared" si="68"/>
        <v>8.7676960199999989</v>
      </c>
      <c r="M874" s="25">
        <f t="shared" si="68"/>
        <v>1297.36868015</v>
      </c>
      <c r="N874" s="25">
        <f t="shared" si="68"/>
        <v>1019.99207796</v>
      </c>
      <c r="O874" s="25">
        <f t="shared" si="68"/>
        <v>261.81336964000002</v>
      </c>
      <c r="P874" s="25">
        <f t="shared" si="68"/>
        <v>9.6323100000000004</v>
      </c>
      <c r="Q874" s="25">
        <f t="shared" si="68"/>
        <v>5.93092255</v>
      </c>
      <c r="R874" s="25">
        <f t="shared" si="68"/>
        <v>1465.257144704</v>
      </c>
      <c r="S874" s="25">
        <f t="shared" si="68"/>
        <v>701.56610111999998</v>
      </c>
      <c r="T874" s="25">
        <f t="shared" si="68"/>
        <v>14.018996570000001</v>
      </c>
      <c r="U874" s="25">
        <f t="shared" si="68"/>
        <v>106.31630346999999</v>
      </c>
      <c r="V874" s="25">
        <f t="shared" si="68"/>
        <v>0</v>
      </c>
      <c r="W874" s="25">
        <f t="shared" si="68"/>
        <v>5.1806570899999995</v>
      </c>
      <c r="X874" s="25">
        <f t="shared" si="68"/>
        <v>107.54801925</v>
      </c>
      <c r="Y874" s="25">
        <f t="shared" si="68"/>
        <v>168.70797697999998</v>
      </c>
      <c r="Z874" s="25">
        <f t="shared" si="68"/>
        <v>2.06224535</v>
      </c>
      <c r="AA874" s="25">
        <f t="shared" si="68"/>
        <v>1105.40029983</v>
      </c>
      <c r="AB874" s="25">
        <f t="shared" si="68"/>
        <v>359.85684487399999</v>
      </c>
      <c r="AC874" s="25">
        <f t="shared" si="68"/>
        <v>0</v>
      </c>
      <c r="AD874" s="25">
        <f t="shared" si="68"/>
        <v>0</v>
      </c>
      <c r="AE874" s="25">
        <f t="shared" si="68"/>
        <v>0</v>
      </c>
      <c r="AF874" s="25">
        <f t="shared" si="68"/>
        <v>0</v>
      </c>
      <c r="AG874" s="25">
        <f t="shared" si="68"/>
        <v>46.76813945</v>
      </c>
      <c r="AH874" s="25">
        <f t="shared" si="68"/>
        <v>46.76813945</v>
      </c>
      <c r="AI874" s="25">
        <f t="shared" si="68"/>
        <v>0</v>
      </c>
      <c r="AJ874" s="25">
        <f t="shared" si="68"/>
        <v>0</v>
      </c>
      <c r="AK874" s="25">
        <f t="shared" si="68"/>
        <v>46.76813945</v>
      </c>
      <c r="AL874" s="25">
        <f t="shared" si="68"/>
        <v>69.772084699999994</v>
      </c>
      <c r="AM874" s="25">
        <f t="shared" si="68"/>
        <v>69.772084699999994</v>
      </c>
      <c r="AN874" s="25">
        <f t="shared" si="68"/>
        <v>0</v>
      </c>
      <c r="AO874" s="25">
        <f t="shared" si="68"/>
        <v>0</v>
      </c>
      <c r="AP874" s="25">
        <f t="shared" si="68"/>
        <v>50.863403649999995</v>
      </c>
      <c r="AQ874" s="25">
        <f t="shared" si="68"/>
        <v>50.863403649999995</v>
      </c>
      <c r="AR874" s="25">
        <f t="shared" si="68"/>
        <v>0</v>
      </c>
      <c r="AS874" s="25">
        <f t="shared" si="68"/>
        <v>0</v>
      </c>
      <c r="AT874" s="25">
        <f t="shared" si="68"/>
        <v>120.63548835000002</v>
      </c>
      <c r="AU874" s="25">
        <f t="shared" si="68"/>
        <v>285.98949597400002</v>
      </c>
      <c r="AV874" s="25">
        <f t="shared" si="68"/>
        <v>741.82374818999995</v>
      </c>
      <c r="AW874" s="25">
        <f t="shared" si="68"/>
        <v>1027.813244164</v>
      </c>
      <c r="AX874" s="25">
        <f t="shared" si="68"/>
        <v>133.16466449000001</v>
      </c>
      <c r="AY874" s="25">
        <f t="shared" si="68"/>
        <v>58.594715000000001</v>
      </c>
      <c r="AZ874" s="25">
        <f t="shared" si="68"/>
        <v>836.05386467400012</v>
      </c>
    </row>
    <row r="875" spans="2:52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2:52" x14ac:dyDescent="0.25">
      <c r="B876" s="14" t="s">
        <v>582</v>
      </c>
    </row>
    <row r="877" spans="2:52" x14ac:dyDescent="0.25">
      <c r="B877" s="15" t="s">
        <v>633</v>
      </c>
      <c r="C877" s="16">
        <v>6.5701827259999996</v>
      </c>
      <c r="D877" s="16">
        <v>2.4352376360000001</v>
      </c>
      <c r="E877" s="16">
        <v>0.75288729599999993</v>
      </c>
      <c r="F877" s="16">
        <v>1.4037314299999999</v>
      </c>
      <c r="G877" s="16">
        <v>0.27861891</v>
      </c>
      <c r="H877" s="16">
        <v>4.1349450900000004</v>
      </c>
      <c r="I877" s="16">
        <v>0.68740562000000005</v>
      </c>
      <c r="J877" s="16">
        <v>0.45378499999999999</v>
      </c>
      <c r="K877" s="16">
        <v>2.9692267499999998</v>
      </c>
      <c r="L877" s="16">
        <v>2.4527720000000003E-2</v>
      </c>
      <c r="M877" s="16">
        <v>51.838160250000001</v>
      </c>
      <c r="N877" s="16">
        <v>51.058729</v>
      </c>
      <c r="O877" s="16">
        <v>8.493125E-2</v>
      </c>
      <c r="P877" s="16">
        <v>0</v>
      </c>
      <c r="Q877" s="16">
        <v>0.69450000000000001</v>
      </c>
      <c r="R877" s="16">
        <v>58.408342975999993</v>
      </c>
      <c r="S877" s="16">
        <v>31.9195934</v>
      </c>
      <c r="T877" s="16">
        <v>0.14446785999999998</v>
      </c>
      <c r="U877" s="16">
        <v>6.1796877800000001</v>
      </c>
      <c r="V877" s="16">
        <v>0</v>
      </c>
      <c r="W877" s="16">
        <v>3.1602232200000002</v>
      </c>
      <c r="X877" s="16">
        <v>3.1046952999999999</v>
      </c>
      <c r="Y877" s="16">
        <v>9.6701684399999994</v>
      </c>
      <c r="Z877" s="16">
        <v>0.33963936</v>
      </c>
      <c r="AA877" s="16">
        <v>54.518475359999989</v>
      </c>
      <c r="AB877" s="16">
        <v>3.8898676160000001</v>
      </c>
      <c r="AC877" s="16">
        <v>0</v>
      </c>
      <c r="AD877" s="16">
        <v>0</v>
      </c>
      <c r="AE877" s="16">
        <v>0</v>
      </c>
      <c r="AF877" s="16">
        <v>0</v>
      </c>
      <c r="AG877" s="16">
        <v>5.9989999999999997</v>
      </c>
      <c r="AH877" s="16">
        <v>5.9989999999999997</v>
      </c>
      <c r="AI877" s="16">
        <v>0</v>
      </c>
      <c r="AJ877" s="16">
        <v>0</v>
      </c>
      <c r="AK877" s="16">
        <v>5.9989999999999997</v>
      </c>
      <c r="AL877" s="16">
        <v>2.6467909999999999</v>
      </c>
      <c r="AM877" s="16">
        <v>2.6467909999999999</v>
      </c>
      <c r="AN877" s="16">
        <v>0</v>
      </c>
      <c r="AO877" s="16">
        <v>0</v>
      </c>
      <c r="AP877" s="16">
        <v>1.64985</v>
      </c>
      <c r="AQ877" s="16">
        <v>1.64985</v>
      </c>
      <c r="AR877" s="16">
        <v>0</v>
      </c>
      <c r="AS877" s="16">
        <v>0</v>
      </c>
      <c r="AT877" s="16">
        <v>4.2966410000000002</v>
      </c>
      <c r="AU877" s="16">
        <v>5.5922266159999996</v>
      </c>
      <c r="AV877" s="16">
        <v>5.7125593199999996</v>
      </c>
      <c r="AW877" s="16">
        <v>11.304785935999998</v>
      </c>
      <c r="AX877" s="16">
        <v>7.4335025699999999</v>
      </c>
      <c r="AY877" s="16">
        <v>11.01869218</v>
      </c>
      <c r="AZ877" s="16">
        <v>-7.1474088140000003</v>
      </c>
    </row>
    <row r="878" spans="2:52" x14ac:dyDescent="0.25">
      <c r="B878" s="15" t="s">
        <v>634</v>
      </c>
      <c r="C878" s="16">
        <v>4.6790253100000001</v>
      </c>
      <c r="D878" s="16">
        <v>2.3460786800000002</v>
      </c>
      <c r="E878" s="16">
        <v>1.20206937</v>
      </c>
      <c r="F878" s="16">
        <v>0.62317654</v>
      </c>
      <c r="G878" s="16">
        <v>0.52083277000000006</v>
      </c>
      <c r="H878" s="16">
        <v>2.3329466299999999</v>
      </c>
      <c r="I878" s="16">
        <v>0.59711259999999999</v>
      </c>
      <c r="J878" s="16">
        <v>0.41549999999999998</v>
      </c>
      <c r="K878" s="16">
        <v>1.0809475</v>
      </c>
      <c r="L878" s="16">
        <v>0.23938652999999999</v>
      </c>
      <c r="M878" s="16">
        <v>56.401752610000003</v>
      </c>
      <c r="N878" s="16">
        <v>55.464370500000001</v>
      </c>
      <c r="O878" s="16">
        <v>2.06322E-2</v>
      </c>
      <c r="P878" s="16">
        <v>0</v>
      </c>
      <c r="Q878" s="16">
        <v>0.91674991000000006</v>
      </c>
      <c r="R878" s="16">
        <v>61.080777920000003</v>
      </c>
      <c r="S878" s="16">
        <v>37.153630549999995</v>
      </c>
      <c r="T878" s="16">
        <v>0.37924343999999999</v>
      </c>
      <c r="U878" s="16">
        <v>5.2727353899999994</v>
      </c>
      <c r="V878" s="16">
        <v>0</v>
      </c>
      <c r="W878" s="16">
        <v>3.3755828299999999</v>
      </c>
      <c r="X878" s="16">
        <v>2.2609346600000002</v>
      </c>
      <c r="Y878" s="16">
        <v>7.1214807000000002</v>
      </c>
      <c r="Z878" s="16">
        <v>0</v>
      </c>
      <c r="AA878" s="16">
        <v>55.563607569999995</v>
      </c>
      <c r="AB878" s="16">
        <v>5.5171703499999998</v>
      </c>
      <c r="AC878" s="16">
        <v>0</v>
      </c>
      <c r="AD878" s="16">
        <v>0</v>
      </c>
      <c r="AE878" s="16">
        <v>0</v>
      </c>
      <c r="AF878" s="16">
        <v>0</v>
      </c>
      <c r="AG878" s="16">
        <v>0</v>
      </c>
      <c r="AH878" s="16">
        <v>0</v>
      </c>
      <c r="AI878" s="16">
        <v>0</v>
      </c>
      <c r="AJ878" s="16">
        <v>0</v>
      </c>
      <c r="AK878" s="16">
        <v>0</v>
      </c>
      <c r="AL878" s="16">
        <v>3.8393600000000001</v>
      </c>
      <c r="AM878" s="16">
        <v>3.8393600000000001</v>
      </c>
      <c r="AN878" s="16">
        <v>0</v>
      </c>
      <c r="AO878" s="16">
        <v>0</v>
      </c>
      <c r="AP878" s="16">
        <v>0</v>
      </c>
      <c r="AQ878" s="16">
        <v>0</v>
      </c>
      <c r="AR878" s="16">
        <v>0</v>
      </c>
      <c r="AS878" s="16">
        <v>0</v>
      </c>
      <c r="AT878" s="16">
        <v>3.8393600000000001</v>
      </c>
      <c r="AU878" s="16">
        <v>1.6778103499999999</v>
      </c>
      <c r="AV878" s="16">
        <v>1.4985820000000001</v>
      </c>
      <c r="AW878" s="16">
        <v>3.17639235</v>
      </c>
      <c r="AX878" s="16">
        <v>0</v>
      </c>
      <c r="AY878" s="16">
        <v>0</v>
      </c>
      <c r="AZ878" s="16">
        <v>3.17639235</v>
      </c>
    </row>
    <row r="879" spans="2:52" x14ac:dyDescent="0.25">
      <c r="B879" s="15" t="s">
        <v>635</v>
      </c>
      <c r="C879" s="16">
        <v>4.0749698320000007</v>
      </c>
      <c r="D879" s="16">
        <v>1.2742298420000002</v>
      </c>
      <c r="E879" s="16">
        <v>0.486595422</v>
      </c>
      <c r="F879" s="16">
        <v>0.57371402999999999</v>
      </c>
      <c r="G879" s="16">
        <v>0.21392039000000002</v>
      </c>
      <c r="H879" s="16">
        <v>2.8007399900000003</v>
      </c>
      <c r="I879" s="16">
        <v>0.49978289000000004</v>
      </c>
      <c r="J879" s="16">
        <v>0.70740106999999997</v>
      </c>
      <c r="K879" s="16">
        <v>1.5544040299999999</v>
      </c>
      <c r="L879" s="16">
        <v>3.9151999999999999E-2</v>
      </c>
      <c r="M879" s="16">
        <v>54.429995689999998</v>
      </c>
      <c r="N879" s="16">
        <v>54.429995689999998</v>
      </c>
      <c r="O879" s="16">
        <v>0</v>
      </c>
      <c r="P879" s="16">
        <v>0</v>
      </c>
      <c r="Q879" s="16">
        <v>0</v>
      </c>
      <c r="R879" s="16">
        <v>58.504965521999999</v>
      </c>
      <c r="S879" s="16">
        <v>38.248379060000005</v>
      </c>
      <c r="T879" s="16">
        <v>6.5854460000000004E-2</v>
      </c>
      <c r="U879" s="16">
        <v>6.6376667500000002</v>
      </c>
      <c r="V879" s="16">
        <v>0</v>
      </c>
      <c r="W879" s="16">
        <v>3.0581575999999999</v>
      </c>
      <c r="X879" s="16">
        <v>2.36578081</v>
      </c>
      <c r="Y879" s="16">
        <v>5.2509891699999995</v>
      </c>
      <c r="Z879" s="16">
        <v>0</v>
      </c>
      <c r="AA879" s="16">
        <v>55.626827850000012</v>
      </c>
      <c r="AB879" s="16">
        <v>2.8781376720000003</v>
      </c>
      <c r="AC879" s="16">
        <v>0</v>
      </c>
      <c r="AD879" s="16">
        <v>0</v>
      </c>
      <c r="AE879" s="16">
        <v>0</v>
      </c>
      <c r="AF879" s="16">
        <v>0</v>
      </c>
      <c r="AG879" s="16">
        <v>0</v>
      </c>
      <c r="AH879" s="16">
        <v>0</v>
      </c>
      <c r="AI879" s="16">
        <v>0</v>
      </c>
      <c r="AJ879" s="16">
        <v>0</v>
      </c>
      <c r="AK879" s="16">
        <v>0</v>
      </c>
      <c r="AL879" s="16">
        <v>0</v>
      </c>
      <c r="AM879" s="16">
        <v>0</v>
      </c>
      <c r="AN879" s="16">
        <v>0</v>
      </c>
      <c r="AO879" s="16">
        <v>0</v>
      </c>
      <c r="AP879" s="16">
        <v>0</v>
      </c>
      <c r="AQ879" s="16">
        <v>0</v>
      </c>
      <c r="AR879" s="16">
        <v>0</v>
      </c>
      <c r="AS879" s="16">
        <v>0</v>
      </c>
      <c r="AT879" s="16">
        <v>0</v>
      </c>
      <c r="AU879" s="16">
        <v>2.8781376720000003</v>
      </c>
      <c r="AV879" s="16">
        <v>14.809798130000001</v>
      </c>
      <c r="AW879" s="16">
        <v>17.687935802000002</v>
      </c>
      <c r="AX879" s="16">
        <v>0.17676955999999999</v>
      </c>
      <c r="AY879" s="16">
        <v>0</v>
      </c>
      <c r="AZ879" s="16">
        <v>17.511166241999998</v>
      </c>
    </row>
    <row r="880" spans="2:52" x14ac:dyDescent="0.25">
      <c r="B880" s="15" t="s">
        <v>636</v>
      </c>
      <c r="C880" s="16">
        <v>6.0586777390000002</v>
      </c>
      <c r="D880" s="16">
        <v>2.8157794890000001</v>
      </c>
      <c r="E880" s="16">
        <v>1.874066169</v>
      </c>
      <c r="F880" s="16">
        <v>0.67467922999999996</v>
      </c>
      <c r="G880" s="16">
        <v>0.26703409</v>
      </c>
      <c r="H880" s="16">
        <v>3.2428982500000001</v>
      </c>
      <c r="I880" s="16">
        <v>0.36811738999999999</v>
      </c>
      <c r="J880" s="16">
        <v>0.51807327000000003</v>
      </c>
      <c r="K880" s="16">
        <v>1.63130095</v>
      </c>
      <c r="L880" s="16">
        <v>0.72540663999999999</v>
      </c>
      <c r="M880" s="16">
        <v>78.706680000000006</v>
      </c>
      <c r="N880" s="16">
        <v>78.706680000000006</v>
      </c>
      <c r="O880" s="16">
        <v>0</v>
      </c>
      <c r="P880" s="16">
        <v>0</v>
      </c>
      <c r="Q880" s="16">
        <v>0</v>
      </c>
      <c r="R880" s="16">
        <v>84.765357738999995</v>
      </c>
      <c r="S880" s="16">
        <v>57.232493929999997</v>
      </c>
      <c r="T880" s="16">
        <v>0.66604933999999993</v>
      </c>
      <c r="U880" s="16">
        <v>7.8529529299999998</v>
      </c>
      <c r="V880" s="16">
        <v>0</v>
      </c>
      <c r="W880" s="16">
        <v>0</v>
      </c>
      <c r="X880" s="16">
        <v>3.1485830699999999</v>
      </c>
      <c r="Y880" s="16">
        <v>6.1405675199999994</v>
      </c>
      <c r="Z880" s="16">
        <v>0</v>
      </c>
      <c r="AA880" s="16">
        <v>75.040646789999997</v>
      </c>
      <c r="AB880" s="16">
        <v>9.7247109490000003</v>
      </c>
      <c r="AC880" s="16">
        <v>0</v>
      </c>
      <c r="AD880" s="16">
        <v>0</v>
      </c>
      <c r="AE880" s="16">
        <v>0</v>
      </c>
      <c r="AF880" s="16">
        <v>0</v>
      </c>
      <c r="AG880" s="16">
        <v>0</v>
      </c>
      <c r="AH880" s="16">
        <v>0</v>
      </c>
      <c r="AI880" s="16">
        <v>0</v>
      </c>
      <c r="AJ880" s="16">
        <v>0</v>
      </c>
      <c r="AK880" s="16">
        <v>0</v>
      </c>
      <c r="AL880" s="16">
        <v>7.2594901199999997</v>
      </c>
      <c r="AM880" s="16">
        <v>7.2594901199999997</v>
      </c>
      <c r="AN880" s="16">
        <v>0</v>
      </c>
      <c r="AO880" s="16">
        <v>0</v>
      </c>
      <c r="AP880" s="16">
        <v>4.2060657099999998</v>
      </c>
      <c r="AQ880" s="16">
        <v>4.2060657099999998</v>
      </c>
      <c r="AR880" s="16">
        <v>0</v>
      </c>
      <c r="AS880" s="16">
        <v>0</v>
      </c>
      <c r="AT880" s="16">
        <v>11.46555583</v>
      </c>
      <c r="AU880" s="16">
        <v>-1.7408448810000001</v>
      </c>
      <c r="AV880" s="16">
        <v>19.261005129999997</v>
      </c>
      <c r="AW880" s="16">
        <v>17.520160248999996</v>
      </c>
      <c r="AX880" s="16">
        <v>0.4300235</v>
      </c>
      <c r="AY880" s="16">
        <v>0</v>
      </c>
      <c r="AZ880" s="16">
        <v>17.090136748999999</v>
      </c>
    </row>
    <row r="881" spans="2:52" x14ac:dyDescent="0.25">
      <c r="B881" s="15" t="s">
        <v>637</v>
      </c>
      <c r="C881" s="16">
        <v>6.3619511939999995</v>
      </c>
      <c r="D881" s="16">
        <v>2.4788010039999997</v>
      </c>
      <c r="E881" s="16">
        <v>0.94591040400000015</v>
      </c>
      <c r="F881" s="16">
        <v>1.1338213799999999</v>
      </c>
      <c r="G881" s="16">
        <v>0.39906921999999995</v>
      </c>
      <c r="H881" s="16">
        <v>3.8831501899999994</v>
      </c>
      <c r="I881" s="16">
        <v>0.56259674000000004</v>
      </c>
      <c r="J881" s="16">
        <v>0.63273323000000004</v>
      </c>
      <c r="K881" s="16">
        <v>2.5600600499999997</v>
      </c>
      <c r="L881" s="16">
        <v>0.12776017000000001</v>
      </c>
      <c r="M881" s="16">
        <v>47.92639999</v>
      </c>
      <c r="N881" s="16">
        <v>47.849868000000001</v>
      </c>
      <c r="O881" s="16">
        <v>7.6531990000000008E-2</v>
      </c>
      <c r="P881" s="16">
        <v>0</v>
      </c>
      <c r="Q881" s="16">
        <v>0</v>
      </c>
      <c r="R881" s="16">
        <v>54.288351184</v>
      </c>
      <c r="S881" s="16">
        <v>33.836017490000003</v>
      </c>
      <c r="T881" s="16">
        <v>0.14842701</v>
      </c>
      <c r="U881" s="16">
        <v>3.2188627900000002</v>
      </c>
      <c r="V881" s="16">
        <v>0</v>
      </c>
      <c r="W881" s="16">
        <v>0</v>
      </c>
      <c r="X881" s="16">
        <v>3.5661474100000001</v>
      </c>
      <c r="Y881" s="16">
        <v>11.38063219</v>
      </c>
      <c r="Z881" s="16">
        <v>0</v>
      </c>
      <c r="AA881" s="16">
        <v>52.150086889999997</v>
      </c>
      <c r="AB881" s="16">
        <v>2.1382642939999998</v>
      </c>
      <c r="AC881" s="16">
        <v>0</v>
      </c>
      <c r="AD881" s="16">
        <v>0</v>
      </c>
      <c r="AE881" s="16">
        <v>0</v>
      </c>
      <c r="AF881" s="16">
        <v>0</v>
      </c>
      <c r="AG881" s="16">
        <v>0</v>
      </c>
      <c r="AH881" s="16">
        <v>0</v>
      </c>
      <c r="AI881" s="16">
        <v>0</v>
      </c>
      <c r="AJ881" s="16">
        <v>0</v>
      </c>
      <c r="AK881" s="16">
        <v>0</v>
      </c>
      <c r="AL881" s="16">
        <v>7.0749561200000004</v>
      </c>
      <c r="AM881" s="16">
        <v>7.0749561200000004</v>
      </c>
      <c r="AN881" s="16">
        <v>0</v>
      </c>
      <c r="AO881" s="16">
        <v>0</v>
      </c>
      <c r="AP881" s="16">
        <v>0</v>
      </c>
      <c r="AQ881" s="16">
        <v>0</v>
      </c>
      <c r="AR881" s="16">
        <v>0</v>
      </c>
      <c r="AS881" s="16">
        <v>0</v>
      </c>
      <c r="AT881" s="16">
        <v>7.0749561200000004</v>
      </c>
      <c r="AU881" s="16">
        <v>-4.9366918260000006</v>
      </c>
      <c r="AV881" s="16">
        <v>37.589434650000001</v>
      </c>
      <c r="AW881" s="16">
        <v>32.652742824000001</v>
      </c>
      <c r="AX881" s="16">
        <v>0.91780300000000004</v>
      </c>
      <c r="AY881" s="16">
        <v>0</v>
      </c>
      <c r="AZ881" s="16">
        <v>31.734939824000001</v>
      </c>
    </row>
    <row r="882" spans="2:52" x14ac:dyDescent="0.25">
      <c r="B882" s="15" t="s">
        <v>638</v>
      </c>
      <c r="C882" s="16">
        <v>3.9932787399999996</v>
      </c>
      <c r="D882" s="16">
        <v>1.6131517399999997</v>
      </c>
      <c r="E882" s="16">
        <v>0.87941247999999994</v>
      </c>
      <c r="F882" s="16">
        <v>0.42680562999999999</v>
      </c>
      <c r="G882" s="16">
        <v>0.30693363000000001</v>
      </c>
      <c r="H882" s="16">
        <v>2.3801269999999999</v>
      </c>
      <c r="I882" s="16">
        <v>0.79183543999999995</v>
      </c>
      <c r="J882" s="16">
        <v>1.5771823999999999</v>
      </c>
      <c r="K882" s="16">
        <v>0</v>
      </c>
      <c r="L882" s="16">
        <v>1.110916E-2</v>
      </c>
      <c r="M882" s="16">
        <v>85.236352519999997</v>
      </c>
      <c r="N882" s="16">
        <v>85.115205000000003</v>
      </c>
      <c r="O882" s="16">
        <v>0.12114752000000001</v>
      </c>
      <c r="P882" s="16">
        <v>0</v>
      </c>
      <c r="Q882" s="16">
        <v>0</v>
      </c>
      <c r="R882" s="16">
        <v>89.229631259999991</v>
      </c>
      <c r="S882" s="16">
        <v>44.425237009999996</v>
      </c>
      <c r="T882" s="16">
        <v>2.2884625000000001</v>
      </c>
      <c r="U882" s="16">
        <v>9.7701640300000001</v>
      </c>
      <c r="V882" s="16">
        <v>0</v>
      </c>
      <c r="W882" s="16">
        <v>4.0156396399999998</v>
      </c>
      <c r="X882" s="16">
        <v>2.42564161</v>
      </c>
      <c r="Y882" s="16">
        <v>8.5744739899999995</v>
      </c>
      <c r="Z882" s="16">
        <v>0</v>
      </c>
      <c r="AA882" s="16">
        <v>71.499618780000006</v>
      </c>
      <c r="AB882" s="16">
        <v>17.730012479999999</v>
      </c>
      <c r="AC882" s="16">
        <v>0</v>
      </c>
      <c r="AD882" s="16">
        <v>0</v>
      </c>
      <c r="AE882" s="16">
        <v>0</v>
      </c>
      <c r="AF882" s="16">
        <v>0</v>
      </c>
      <c r="AG882" s="16">
        <v>0</v>
      </c>
      <c r="AH882" s="16">
        <v>0</v>
      </c>
      <c r="AI882" s="16">
        <v>0</v>
      </c>
      <c r="AJ882" s="16">
        <v>0</v>
      </c>
      <c r="AK882" s="16">
        <v>0</v>
      </c>
      <c r="AL882" s="16">
        <v>14.215703449999999</v>
      </c>
      <c r="AM882" s="16">
        <v>14.215703449999999</v>
      </c>
      <c r="AN882" s="16">
        <v>0</v>
      </c>
      <c r="AO882" s="16">
        <v>0</v>
      </c>
      <c r="AP882" s="16">
        <v>0</v>
      </c>
      <c r="AQ882" s="16">
        <v>0</v>
      </c>
      <c r="AR882" s="16">
        <v>0</v>
      </c>
      <c r="AS882" s="16">
        <v>0</v>
      </c>
      <c r="AT882" s="16">
        <v>14.215703449999999</v>
      </c>
      <c r="AU882" s="16">
        <v>3.5143090299999997</v>
      </c>
      <c r="AV882" s="16">
        <v>3.9881972999999999</v>
      </c>
      <c r="AW882" s="16">
        <v>7.5025063300000001</v>
      </c>
      <c r="AX882" s="16">
        <v>2.3195297000000004</v>
      </c>
      <c r="AY882" s="16">
        <v>3.0134923300000001</v>
      </c>
      <c r="AZ882" s="16">
        <v>2.1694842999999997</v>
      </c>
    </row>
    <row r="883" spans="2:52" x14ac:dyDescent="0.25">
      <c r="B883" s="15" t="s">
        <v>639</v>
      </c>
      <c r="C883" s="16">
        <v>5.4256794880000001</v>
      </c>
      <c r="D883" s="16">
        <v>2.3627846179999996</v>
      </c>
      <c r="E883" s="16">
        <v>1.133317758</v>
      </c>
      <c r="F883" s="16">
        <v>0.76496125000000004</v>
      </c>
      <c r="G883" s="16">
        <v>0.46450561000000001</v>
      </c>
      <c r="H883" s="16">
        <v>3.06289487</v>
      </c>
      <c r="I883" s="16">
        <v>0.88832502000000002</v>
      </c>
      <c r="J883" s="16">
        <v>2.1745698500000001</v>
      </c>
      <c r="K883" s="16">
        <v>0</v>
      </c>
      <c r="L883" s="16">
        <v>0</v>
      </c>
      <c r="M883" s="16">
        <v>64.297319999999999</v>
      </c>
      <c r="N883" s="16">
        <v>64.297319999999999</v>
      </c>
      <c r="O883" s="16">
        <v>0</v>
      </c>
      <c r="P883" s="16">
        <v>0</v>
      </c>
      <c r="Q883" s="16">
        <v>0</v>
      </c>
      <c r="R883" s="16">
        <v>69.722999487999999</v>
      </c>
      <c r="S883" s="16">
        <v>56.353929819999998</v>
      </c>
      <c r="T883" s="16">
        <v>0.19625218999999999</v>
      </c>
      <c r="U883" s="16">
        <v>5.2711277599999997</v>
      </c>
      <c r="V883" s="16">
        <v>0</v>
      </c>
      <c r="W883" s="16">
        <v>0</v>
      </c>
      <c r="X883" s="16">
        <v>2.9015945599999999</v>
      </c>
      <c r="Y883" s="16">
        <v>2.81818597</v>
      </c>
      <c r="Z883" s="16">
        <v>0</v>
      </c>
      <c r="AA883" s="16">
        <v>67.541090299999993</v>
      </c>
      <c r="AB883" s="16">
        <v>2.1819091880000001</v>
      </c>
      <c r="AC883" s="16">
        <v>0</v>
      </c>
      <c r="AD883" s="16">
        <v>0</v>
      </c>
      <c r="AE883" s="16">
        <v>0</v>
      </c>
      <c r="AF883" s="16">
        <v>0</v>
      </c>
      <c r="AG883" s="16">
        <v>0</v>
      </c>
      <c r="AH883" s="16">
        <v>0</v>
      </c>
      <c r="AI883" s="16">
        <v>0</v>
      </c>
      <c r="AJ883" s="16">
        <v>0</v>
      </c>
      <c r="AK883" s="16">
        <v>0</v>
      </c>
      <c r="AL883" s="16">
        <v>0</v>
      </c>
      <c r="AM883" s="16">
        <v>0</v>
      </c>
      <c r="AN883" s="16">
        <v>0</v>
      </c>
      <c r="AO883" s="16">
        <v>0</v>
      </c>
      <c r="AP883" s="16">
        <v>0</v>
      </c>
      <c r="AQ883" s="16">
        <v>0</v>
      </c>
      <c r="AR883" s="16">
        <v>0</v>
      </c>
      <c r="AS883" s="16">
        <v>0</v>
      </c>
      <c r="AT883" s="16">
        <v>0</v>
      </c>
      <c r="AU883" s="16">
        <v>2.1819091880000001</v>
      </c>
      <c r="AV883" s="16">
        <v>10.463202880000001</v>
      </c>
      <c r="AW883" s="16">
        <v>12.645112068</v>
      </c>
      <c r="AX883" s="16">
        <v>5.9720888199999997</v>
      </c>
      <c r="AY883" s="16">
        <v>0</v>
      </c>
      <c r="AZ883" s="16">
        <v>6.6730232479999998</v>
      </c>
    </row>
    <row r="884" spans="2:52" x14ac:dyDescent="0.25">
      <c r="B884" s="15" t="s">
        <v>640</v>
      </c>
      <c r="C884" s="16">
        <v>7.014308323999999</v>
      </c>
      <c r="D884" s="16">
        <v>2.7769775540000001</v>
      </c>
      <c r="E884" s="16">
        <v>1.286289824</v>
      </c>
      <c r="F884" s="16">
        <v>1.2149113300000001</v>
      </c>
      <c r="G884" s="16">
        <v>0.27577640000000003</v>
      </c>
      <c r="H884" s="16">
        <v>4.2373307699999998</v>
      </c>
      <c r="I884" s="16">
        <v>0.63630403000000002</v>
      </c>
      <c r="J884" s="16">
        <v>0.62481494999999998</v>
      </c>
      <c r="K884" s="16">
        <v>2.60458196</v>
      </c>
      <c r="L884" s="16">
        <v>0.37162982999999999</v>
      </c>
      <c r="M884" s="16">
        <v>64.784781729999992</v>
      </c>
      <c r="N884" s="16">
        <v>64.729740000000007</v>
      </c>
      <c r="O884" s="16">
        <v>5.5041730000000004E-2</v>
      </c>
      <c r="P884" s="16">
        <v>0</v>
      </c>
      <c r="Q884" s="16">
        <v>0</v>
      </c>
      <c r="R884" s="16">
        <v>71.79909005399999</v>
      </c>
      <c r="S884" s="16">
        <v>40.992358250000002</v>
      </c>
      <c r="T884" s="16">
        <v>0.17703432</v>
      </c>
      <c r="U884" s="16">
        <v>4.3858674500000001</v>
      </c>
      <c r="V884" s="16">
        <v>0</v>
      </c>
      <c r="W884" s="16">
        <v>0</v>
      </c>
      <c r="X884" s="16">
        <v>4.8557527</v>
      </c>
      <c r="Y884" s="16">
        <v>9.456660470000001</v>
      </c>
      <c r="Z884" s="16">
        <v>0</v>
      </c>
      <c r="AA884" s="16">
        <v>59.867673190000005</v>
      </c>
      <c r="AB884" s="16">
        <v>11.931416864000001</v>
      </c>
      <c r="AC884" s="16">
        <v>0</v>
      </c>
      <c r="AD884" s="16">
        <v>0</v>
      </c>
      <c r="AE884" s="16">
        <v>0</v>
      </c>
      <c r="AF884" s="16">
        <v>0</v>
      </c>
      <c r="AG884" s="16">
        <v>0</v>
      </c>
      <c r="AH884" s="16">
        <v>0</v>
      </c>
      <c r="AI884" s="16">
        <v>0</v>
      </c>
      <c r="AJ884" s="16">
        <v>0</v>
      </c>
      <c r="AK884" s="16">
        <v>0</v>
      </c>
      <c r="AL884" s="16">
        <v>8.2284319999999997</v>
      </c>
      <c r="AM884" s="16">
        <v>8.2284319999999997</v>
      </c>
      <c r="AN884" s="16">
        <v>0</v>
      </c>
      <c r="AO884" s="16">
        <v>0</v>
      </c>
      <c r="AP884" s="16">
        <v>0</v>
      </c>
      <c r="AQ884" s="16">
        <v>0</v>
      </c>
      <c r="AR884" s="16">
        <v>0</v>
      </c>
      <c r="AS884" s="16">
        <v>0</v>
      </c>
      <c r="AT884" s="16">
        <v>8.2284319999999997</v>
      </c>
      <c r="AU884" s="16">
        <v>3.7029848640000003</v>
      </c>
      <c r="AV884" s="16">
        <v>42.248243000000002</v>
      </c>
      <c r="AW884" s="16">
        <v>45.951227864000003</v>
      </c>
      <c r="AX884" s="16">
        <v>14.236732999999999</v>
      </c>
      <c r="AY884" s="16">
        <v>15.504145300000001</v>
      </c>
      <c r="AZ884" s="16">
        <v>16.210349563999998</v>
      </c>
    </row>
    <row r="885" spans="2:52" x14ac:dyDescent="0.25">
      <c r="B885" s="15" t="s">
        <v>641</v>
      </c>
      <c r="C885" s="16">
        <v>10.976770370000001</v>
      </c>
      <c r="D885" s="16">
        <v>6.7302613100000004</v>
      </c>
      <c r="E885" s="16">
        <v>3.4613375300000002</v>
      </c>
      <c r="F885" s="16">
        <v>1.77503882</v>
      </c>
      <c r="G885" s="16">
        <v>1.4938849599999999</v>
      </c>
      <c r="H885" s="16">
        <v>4.2465090600000002</v>
      </c>
      <c r="I885" s="16">
        <v>1.49856897</v>
      </c>
      <c r="J885" s="16">
        <v>1.01303554</v>
      </c>
      <c r="K885" s="16">
        <v>1.6965694</v>
      </c>
      <c r="L885" s="16">
        <v>3.8335149999999998E-2</v>
      </c>
      <c r="M885" s="16">
        <v>68.910040260000002</v>
      </c>
      <c r="N885" s="16">
        <v>68.822250999999994</v>
      </c>
      <c r="O885" s="16">
        <v>8.7789259999999994E-2</v>
      </c>
      <c r="P885" s="16">
        <v>0</v>
      </c>
      <c r="Q885" s="16">
        <v>0</v>
      </c>
      <c r="R885" s="16">
        <v>79.886810630000014</v>
      </c>
      <c r="S885" s="16">
        <v>49.873896979999998</v>
      </c>
      <c r="T885" s="16">
        <v>0.61704368000000009</v>
      </c>
      <c r="U885" s="16">
        <v>4.7461464000000007</v>
      </c>
      <c r="V885" s="16">
        <v>0</v>
      </c>
      <c r="W885" s="16">
        <v>0</v>
      </c>
      <c r="X885" s="16">
        <v>6.2075720099999998</v>
      </c>
      <c r="Y885" s="16">
        <v>13.152757039999999</v>
      </c>
      <c r="Z885" s="16">
        <v>0.26025900000000002</v>
      </c>
      <c r="AA885" s="16">
        <v>74.857675109999988</v>
      </c>
      <c r="AB885" s="16">
        <v>5.0291355199999996</v>
      </c>
      <c r="AC885" s="16">
        <v>0</v>
      </c>
      <c r="AD885" s="16">
        <v>0</v>
      </c>
      <c r="AE885" s="16">
        <v>0</v>
      </c>
      <c r="AF885" s="16">
        <v>0</v>
      </c>
      <c r="AG885" s="16">
        <v>0</v>
      </c>
      <c r="AH885" s="16">
        <v>0</v>
      </c>
      <c r="AI885" s="16">
        <v>0</v>
      </c>
      <c r="AJ885" s="16">
        <v>0</v>
      </c>
      <c r="AK885" s="16">
        <v>0</v>
      </c>
      <c r="AL885" s="16">
        <v>0</v>
      </c>
      <c r="AM885" s="16">
        <v>0</v>
      </c>
      <c r="AN885" s="16">
        <v>0</v>
      </c>
      <c r="AO885" s="16">
        <v>0</v>
      </c>
      <c r="AP885" s="16">
        <v>1.538805</v>
      </c>
      <c r="AQ885" s="16">
        <v>1.538805</v>
      </c>
      <c r="AR885" s="16">
        <v>0</v>
      </c>
      <c r="AS885" s="16">
        <v>0</v>
      </c>
      <c r="AT885" s="16">
        <v>1.538805</v>
      </c>
      <c r="AU885" s="16">
        <v>3.4903305200000001</v>
      </c>
      <c r="AV885" s="16">
        <v>6.5590461500000004</v>
      </c>
      <c r="AW885" s="16">
        <v>10.049376669999999</v>
      </c>
      <c r="AX885" s="16">
        <v>0.90221030000000002</v>
      </c>
      <c r="AY885" s="16">
        <v>1.07417882</v>
      </c>
      <c r="AZ885" s="16">
        <v>8.0729875500000006</v>
      </c>
    </row>
    <row r="886" spans="2:52" x14ac:dyDescent="0.25">
      <c r="B886" s="15" t="s">
        <v>642</v>
      </c>
      <c r="C886" s="16">
        <v>6.748680997000001</v>
      </c>
      <c r="D886" s="16">
        <v>2.3218106970000001</v>
      </c>
      <c r="E886" s="16">
        <v>1.1219703169999999</v>
      </c>
      <c r="F886" s="16">
        <v>1.0150929200000001</v>
      </c>
      <c r="G886" s="16">
        <v>0.18474746</v>
      </c>
      <c r="H886" s="16">
        <v>4.4268703000000009</v>
      </c>
      <c r="I886" s="16">
        <v>0.74118740000000005</v>
      </c>
      <c r="J886" s="16">
        <v>0.26884660999999999</v>
      </c>
      <c r="K886" s="16">
        <v>2.1736027299999998</v>
      </c>
      <c r="L886" s="16">
        <v>1.24323356</v>
      </c>
      <c r="M886" s="16">
        <v>61.464222450000001</v>
      </c>
      <c r="N886" s="16">
        <v>61.168380999999997</v>
      </c>
      <c r="O886" s="16">
        <v>9.5841449999999995E-2</v>
      </c>
      <c r="P886" s="16">
        <v>0</v>
      </c>
      <c r="Q886" s="16">
        <v>0.2</v>
      </c>
      <c r="R886" s="16">
        <v>68.212903447000002</v>
      </c>
      <c r="S886" s="16">
        <v>46.74514885</v>
      </c>
      <c r="T886" s="16">
        <v>0</v>
      </c>
      <c r="U886" s="16">
        <v>7.4849511600000005</v>
      </c>
      <c r="V886" s="16">
        <v>0</v>
      </c>
      <c r="W886" s="16">
        <v>0.5308735</v>
      </c>
      <c r="X886" s="16">
        <v>2.3761283</v>
      </c>
      <c r="Y886" s="16">
        <v>8.9369488000000015</v>
      </c>
      <c r="Z886" s="16">
        <v>0</v>
      </c>
      <c r="AA886" s="16">
        <v>66.07405061</v>
      </c>
      <c r="AB886" s="16">
        <v>2.1388528370000004</v>
      </c>
      <c r="AC886" s="16">
        <v>0</v>
      </c>
      <c r="AD886" s="16">
        <v>0</v>
      </c>
      <c r="AE886" s="16">
        <v>0</v>
      </c>
      <c r="AF886" s="16">
        <v>0</v>
      </c>
      <c r="AG886" s="16">
        <v>0</v>
      </c>
      <c r="AH886" s="16">
        <v>0</v>
      </c>
      <c r="AI886" s="16">
        <v>0</v>
      </c>
      <c r="AJ886" s="16">
        <v>0</v>
      </c>
      <c r="AK886" s="16">
        <v>0</v>
      </c>
      <c r="AL886" s="16">
        <v>0</v>
      </c>
      <c r="AM886" s="16">
        <v>0</v>
      </c>
      <c r="AN886" s="16">
        <v>0</v>
      </c>
      <c r="AO886" s="16">
        <v>0</v>
      </c>
      <c r="AP886" s="16">
        <v>0</v>
      </c>
      <c r="AQ886" s="16">
        <v>0</v>
      </c>
      <c r="AR886" s="16">
        <v>0</v>
      </c>
      <c r="AS886" s="16">
        <v>0</v>
      </c>
      <c r="AT886" s="16">
        <v>0</v>
      </c>
      <c r="AU886" s="16">
        <v>2.1388528370000004</v>
      </c>
      <c r="AV886" s="16">
        <v>4.7382692000000004</v>
      </c>
      <c r="AW886" s="16">
        <v>6.8771220370000004</v>
      </c>
      <c r="AX886" s="16">
        <v>0.29503048999999998</v>
      </c>
      <c r="AY886" s="16">
        <v>0</v>
      </c>
      <c r="AZ886" s="16">
        <v>6.5820915470000001</v>
      </c>
    </row>
    <row r="887" spans="2:52" x14ac:dyDescent="0.25">
      <c r="B887" s="15" t="s">
        <v>255</v>
      </c>
      <c r="C887" s="16">
        <v>4.5619156569999992</v>
      </c>
      <c r="D887" s="16">
        <v>2.1754853570000003</v>
      </c>
      <c r="E887" s="16">
        <v>1.4896099070000002</v>
      </c>
      <c r="F887" s="16">
        <v>0.31349900000000003</v>
      </c>
      <c r="G887" s="16">
        <v>0.37237645000000003</v>
      </c>
      <c r="H887" s="16">
        <v>2.3864302999999998</v>
      </c>
      <c r="I887" s="16">
        <v>0.79350244999999997</v>
      </c>
      <c r="J887" s="16">
        <v>1.3585553500000001</v>
      </c>
      <c r="K887" s="16">
        <v>0</v>
      </c>
      <c r="L887" s="16">
        <v>0.23437250000000001</v>
      </c>
      <c r="M887" s="16">
        <v>63.670353219999996</v>
      </c>
      <c r="N887" s="16">
        <v>63.626274000000002</v>
      </c>
      <c r="O887" s="16">
        <v>4.4079220000000002E-2</v>
      </c>
      <c r="P887" s="16">
        <v>0</v>
      </c>
      <c r="Q887" s="16">
        <v>0</v>
      </c>
      <c r="R887" s="16">
        <v>68.23226887700001</v>
      </c>
      <c r="S887" s="16">
        <v>42.539918419999999</v>
      </c>
      <c r="T887" s="16">
        <v>0.64100618000000009</v>
      </c>
      <c r="U887" s="16">
        <v>6.4258111799999993</v>
      </c>
      <c r="V887" s="16">
        <v>0</v>
      </c>
      <c r="W887" s="16">
        <v>0</v>
      </c>
      <c r="X887" s="16">
        <v>4.2990366</v>
      </c>
      <c r="Y887" s="16">
        <v>6.1175352699999994</v>
      </c>
      <c r="Z887" s="16">
        <v>0</v>
      </c>
      <c r="AA887" s="16">
        <v>60.023307650000007</v>
      </c>
      <c r="AB887" s="16">
        <v>8.2089612269999996</v>
      </c>
      <c r="AC887" s="16">
        <v>0</v>
      </c>
      <c r="AD887" s="16">
        <v>0</v>
      </c>
      <c r="AE887" s="16">
        <v>0</v>
      </c>
      <c r="AF887" s="16">
        <v>0</v>
      </c>
      <c r="AG887" s="16">
        <v>0</v>
      </c>
      <c r="AH887" s="16">
        <v>0</v>
      </c>
      <c r="AI887" s="16">
        <v>0</v>
      </c>
      <c r="AJ887" s="16">
        <v>0</v>
      </c>
      <c r="AK887" s="16">
        <v>0</v>
      </c>
      <c r="AL887" s="16">
        <v>6.4213771299999998</v>
      </c>
      <c r="AM887" s="16">
        <v>6.4213771299999998</v>
      </c>
      <c r="AN887" s="16">
        <v>0</v>
      </c>
      <c r="AO887" s="16">
        <v>0</v>
      </c>
      <c r="AP887" s="16">
        <v>0.37258571000000001</v>
      </c>
      <c r="AQ887" s="16">
        <v>0.37258571000000001</v>
      </c>
      <c r="AR887" s="16">
        <v>0</v>
      </c>
      <c r="AS887" s="16">
        <v>0</v>
      </c>
      <c r="AT887" s="16">
        <v>6.7939628399999998</v>
      </c>
      <c r="AU887" s="16">
        <v>1.414998387</v>
      </c>
      <c r="AV887" s="16">
        <v>9.7920640300000006</v>
      </c>
      <c r="AW887" s="16">
        <v>11.207062416999999</v>
      </c>
      <c r="AX887" s="16">
        <v>0.60066683999999992</v>
      </c>
      <c r="AY887" s="16">
        <v>0</v>
      </c>
      <c r="AZ887" s="16">
        <v>10.606395576999999</v>
      </c>
    </row>
    <row r="888" spans="2:52" x14ac:dyDescent="0.25">
      <c r="B888" s="15" t="s">
        <v>643</v>
      </c>
      <c r="C888" s="16">
        <v>8.5713216879999994</v>
      </c>
      <c r="D888" s="16">
        <v>2.8585012879999998</v>
      </c>
      <c r="E888" s="16">
        <v>1.3446692379999998</v>
      </c>
      <c r="F888" s="16">
        <v>1.29514127</v>
      </c>
      <c r="G888" s="16">
        <v>0.21869078</v>
      </c>
      <c r="H888" s="16">
        <v>5.7128203999999991</v>
      </c>
      <c r="I888" s="16">
        <v>0.94678753000000004</v>
      </c>
      <c r="J888" s="16">
        <v>0.84642987999999997</v>
      </c>
      <c r="K888" s="16">
        <v>3.9046097799999999</v>
      </c>
      <c r="L888" s="16">
        <v>1.499321E-2</v>
      </c>
      <c r="M888" s="16">
        <v>70.160733930000006</v>
      </c>
      <c r="N888" s="16">
        <v>70.033575999999996</v>
      </c>
      <c r="O888" s="16">
        <v>0.12715793</v>
      </c>
      <c r="P888" s="16">
        <v>0</v>
      </c>
      <c r="Q888" s="16">
        <v>0</v>
      </c>
      <c r="R888" s="16">
        <v>78.732055618000004</v>
      </c>
      <c r="S888" s="16">
        <v>54.665241960000003</v>
      </c>
      <c r="T888" s="16">
        <v>0.79619839999999997</v>
      </c>
      <c r="U888" s="16">
        <v>6.02218301</v>
      </c>
      <c r="V888" s="16">
        <v>0</v>
      </c>
      <c r="W888" s="16">
        <v>0</v>
      </c>
      <c r="X888" s="16">
        <v>1.08127832</v>
      </c>
      <c r="Y888" s="16">
        <v>11.218972519999999</v>
      </c>
      <c r="Z888" s="16">
        <v>0</v>
      </c>
      <c r="AA888" s="16">
        <v>73.783874209999993</v>
      </c>
      <c r="AB888" s="16">
        <v>4.9481814079999999</v>
      </c>
      <c r="AC888" s="16">
        <v>0</v>
      </c>
      <c r="AD888" s="16">
        <v>0</v>
      </c>
      <c r="AE888" s="16">
        <v>0</v>
      </c>
      <c r="AF888" s="16">
        <v>0</v>
      </c>
      <c r="AG888" s="16">
        <v>0</v>
      </c>
      <c r="AH888" s="16">
        <v>0</v>
      </c>
      <c r="AI888" s="16">
        <v>0</v>
      </c>
      <c r="AJ888" s="16">
        <v>0</v>
      </c>
      <c r="AK888" s="16">
        <v>0</v>
      </c>
      <c r="AL888" s="16">
        <v>0.33158741999999997</v>
      </c>
      <c r="AM888" s="16">
        <v>0.33158741999999997</v>
      </c>
      <c r="AN888" s="16">
        <v>0</v>
      </c>
      <c r="AO888" s="16">
        <v>0</v>
      </c>
      <c r="AP888" s="16">
        <v>0</v>
      </c>
      <c r="AQ888" s="16">
        <v>0</v>
      </c>
      <c r="AR888" s="16">
        <v>0</v>
      </c>
      <c r="AS888" s="16">
        <v>0</v>
      </c>
      <c r="AT888" s="16">
        <v>0.33158741999999997</v>
      </c>
      <c r="AU888" s="16">
        <v>4.616593988</v>
      </c>
      <c r="AV888" s="16">
        <v>9.1314159999999998</v>
      </c>
      <c r="AW888" s="16">
        <v>13.748009988</v>
      </c>
      <c r="AX888" s="16">
        <v>3.3252069999999998</v>
      </c>
      <c r="AY888" s="16">
        <v>0</v>
      </c>
      <c r="AZ888" s="16">
        <v>10.422802987999999</v>
      </c>
    </row>
    <row r="889" spans="2:52" x14ac:dyDescent="0.25">
      <c r="B889" s="15" t="s">
        <v>644</v>
      </c>
      <c r="C889" s="16">
        <v>12.326721359999999</v>
      </c>
      <c r="D889" s="16">
        <v>4.4038691600000002</v>
      </c>
      <c r="E889" s="16">
        <v>2.6373829</v>
      </c>
      <c r="F889" s="16">
        <v>1.4579253300000001</v>
      </c>
      <c r="G889" s="16">
        <v>0.30856093000000001</v>
      </c>
      <c r="H889" s="16">
        <v>7.9228521999999995</v>
      </c>
      <c r="I889" s="16">
        <v>2.0539724399999999</v>
      </c>
      <c r="J889" s="16">
        <v>2.3910125299999998</v>
      </c>
      <c r="K889" s="16">
        <v>1.9195310000000001</v>
      </c>
      <c r="L889" s="16">
        <v>1.5583362299999999</v>
      </c>
      <c r="M889" s="16">
        <v>52.393247630000005</v>
      </c>
      <c r="N889" s="16">
        <v>51.542521000000001</v>
      </c>
      <c r="O889" s="16">
        <v>3.7262320000000002E-2</v>
      </c>
      <c r="P889" s="16">
        <v>0</v>
      </c>
      <c r="Q889" s="16">
        <v>0.81346431000000008</v>
      </c>
      <c r="R889" s="16">
        <v>64.719968989999998</v>
      </c>
      <c r="S889" s="16">
        <v>33.657675529999999</v>
      </c>
      <c r="T889" s="16">
        <v>2.1163837700000001</v>
      </c>
      <c r="U889" s="16">
        <v>4.6934130300000003</v>
      </c>
      <c r="V889" s="16">
        <v>0</v>
      </c>
      <c r="W889" s="16">
        <v>0</v>
      </c>
      <c r="X889" s="16">
        <v>2.0267895600000001</v>
      </c>
      <c r="Y889" s="16">
        <v>4.3614373499999992</v>
      </c>
      <c r="Z889" s="16">
        <v>0</v>
      </c>
      <c r="AA889" s="16">
        <v>46.855699240000007</v>
      </c>
      <c r="AB889" s="16">
        <v>17.864269749999998</v>
      </c>
      <c r="AC889" s="16">
        <v>0</v>
      </c>
      <c r="AD889" s="16">
        <v>0</v>
      </c>
      <c r="AE889" s="16">
        <v>0</v>
      </c>
      <c r="AF889" s="16">
        <v>0</v>
      </c>
      <c r="AG889" s="16">
        <v>0</v>
      </c>
      <c r="AH889" s="16">
        <v>0</v>
      </c>
      <c r="AI889" s="16">
        <v>0</v>
      </c>
      <c r="AJ889" s="16">
        <v>0</v>
      </c>
      <c r="AK889" s="16">
        <v>0</v>
      </c>
      <c r="AL889" s="16">
        <v>1.52689235</v>
      </c>
      <c r="AM889" s="16">
        <v>1.52689235</v>
      </c>
      <c r="AN889" s="16">
        <v>0</v>
      </c>
      <c r="AO889" s="16">
        <v>0</v>
      </c>
      <c r="AP889" s="16">
        <v>0</v>
      </c>
      <c r="AQ889" s="16">
        <v>0</v>
      </c>
      <c r="AR889" s="16">
        <v>0</v>
      </c>
      <c r="AS889" s="16">
        <v>0</v>
      </c>
      <c r="AT889" s="16">
        <v>1.52689235</v>
      </c>
      <c r="AU889" s="16">
        <v>16.337377400000001</v>
      </c>
      <c r="AV889" s="16">
        <v>31.558080889999999</v>
      </c>
      <c r="AW889" s="16">
        <v>47.895458290000001</v>
      </c>
      <c r="AX889" s="16">
        <v>1.4469744499999999</v>
      </c>
      <c r="AY889" s="16">
        <v>4.0880921800000003</v>
      </c>
      <c r="AZ889" s="16">
        <v>42.360391659999998</v>
      </c>
    </row>
    <row r="890" spans="2:52" x14ac:dyDescent="0.25">
      <c r="B890" s="15" t="s">
        <v>645</v>
      </c>
      <c r="C890" s="16">
        <v>3.1035352110000001</v>
      </c>
      <c r="D890" s="16">
        <v>1.7655946010000001</v>
      </c>
      <c r="E890" s="16">
        <v>1.4239066410000001</v>
      </c>
      <c r="F890" s="16">
        <v>0.18636629000000002</v>
      </c>
      <c r="G890" s="16">
        <v>0.15532167000000002</v>
      </c>
      <c r="H890" s="16">
        <v>1.33794061</v>
      </c>
      <c r="I890" s="16">
        <v>0.33334785</v>
      </c>
      <c r="J890" s="16">
        <v>0.26963324</v>
      </c>
      <c r="K890" s="16">
        <v>0.69740599999999997</v>
      </c>
      <c r="L890" s="16">
        <v>3.755352E-2</v>
      </c>
      <c r="M890" s="16">
        <v>50.300879999999999</v>
      </c>
      <c r="N890" s="16">
        <v>50.300879999999999</v>
      </c>
      <c r="O890" s="16">
        <v>0</v>
      </c>
      <c r="P890" s="16">
        <v>0</v>
      </c>
      <c r="Q890" s="16">
        <v>0</v>
      </c>
      <c r="R890" s="16">
        <v>53.404415211</v>
      </c>
      <c r="S890" s="16">
        <v>37.893359200000006</v>
      </c>
      <c r="T890" s="16">
        <v>0.31609147999999998</v>
      </c>
      <c r="U890" s="16">
        <v>4.5101743700000005</v>
      </c>
      <c r="V890" s="16">
        <v>0</v>
      </c>
      <c r="W890" s="16">
        <v>0.67868499999999998</v>
      </c>
      <c r="X890" s="16">
        <v>1.0207014999999999</v>
      </c>
      <c r="Y890" s="16">
        <v>3.1839387599999998</v>
      </c>
      <c r="Z890" s="16">
        <v>0</v>
      </c>
      <c r="AA890" s="16">
        <v>47.602950309999997</v>
      </c>
      <c r="AB890" s="16">
        <v>5.8014649009999992</v>
      </c>
      <c r="AC890" s="16">
        <v>0</v>
      </c>
      <c r="AD890" s="16">
        <v>0</v>
      </c>
      <c r="AE890" s="16">
        <v>0</v>
      </c>
      <c r="AF890" s="16">
        <v>0</v>
      </c>
      <c r="AG890" s="16">
        <v>0</v>
      </c>
      <c r="AH890" s="16">
        <v>0</v>
      </c>
      <c r="AI890" s="16">
        <v>0</v>
      </c>
      <c r="AJ890" s="16">
        <v>0</v>
      </c>
      <c r="AK890" s="16">
        <v>0</v>
      </c>
      <c r="AL890" s="16">
        <v>0.11849999999999999</v>
      </c>
      <c r="AM890" s="16">
        <v>0.11849999999999999</v>
      </c>
      <c r="AN890" s="16">
        <v>0</v>
      </c>
      <c r="AO890" s="16">
        <v>0</v>
      </c>
      <c r="AP890" s="16">
        <v>0</v>
      </c>
      <c r="AQ890" s="16">
        <v>0</v>
      </c>
      <c r="AR890" s="16">
        <v>0</v>
      </c>
      <c r="AS890" s="16">
        <v>0</v>
      </c>
      <c r="AT890" s="16">
        <v>0.11849999999999999</v>
      </c>
      <c r="AU890" s="16">
        <v>5.6829649009999992</v>
      </c>
      <c r="AV890" s="16">
        <v>14.046306</v>
      </c>
      <c r="AW890" s="16">
        <v>19.729270900999996</v>
      </c>
      <c r="AX890" s="16">
        <v>3.4098731499999997</v>
      </c>
      <c r="AY890" s="16">
        <v>0</v>
      </c>
      <c r="AZ890" s="16">
        <v>16.319397751</v>
      </c>
    </row>
    <row r="891" spans="2:52" x14ac:dyDescent="0.25">
      <c r="B891" s="15" t="s">
        <v>646</v>
      </c>
      <c r="C891" s="16">
        <v>8.429322925000001</v>
      </c>
      <c r="D891" s="16">
        <v>2.375585525</v>
      </c>
      <c r="E891" s="16">
        <v>0.88149773500000006</v>
      </c>
      <c r="F891" s="16">
        <v>1.1225639199999999</v>
      </c>
      <c r="G891" s="16">
        <v>0.37152386999999998</v>
      </c>
      <c r="H891" s="16">
        <v>6.0537374000000002</v>
      </c>
      <c r="I891" s="16">
        <v>0.73941774000000005</v>
      </c>
      <c r="J891" s="16">
        <v>0.45903899999999997</v>
      </c>
      <c r="K891" s="16">
        <v>4.6562474800000002</v>
      </c>
      <c r="L891" s="16">
        <v>0.19903318</v>
      </c>
      <c r="M891" s="16">
        <v>53.719355999999998</v>
      </c>
      <c r="N891" s="16">
        <v>53.719355999999998</v>
      </c>
      <c r="O891" s="16">
        <v>0</v>
      </c>
      <c r="P891" s="16">
        <v>0</v>
      </c>
      <c r="Q891" s="16">
        <v>0</v>
      </c>
      <c r="R891" s="16">
        <v>62.148678924999999</v>
      </c>
      <c r="S891" s="16">
        <v>38.74649556</v>
      </c>
      <c r="T891" s="16">
        <v>0.44862605</v>
      </c>
      <c r="U891" s="16">
        <v>5.3020205799999998</v>
      </c>
      <c r="V891" s="16">
        <v>0</v>
      </c>
      <c r="W891" s="16">
        <v>0</v>
      </c>
      <c r="X891" s="16">
        <v>1.89686468</v>
      </c>
      <c r="Y891" s="16">
        <v>10.350350880000001</v>
      </c>
      <c r="Z891" s="16">
        <v>0.32942958</v>
      </c>
      <c r="AA891" s="16">
        <v>57.073787329999995</v>
      </c>
      <c r="AB891" s="16">
        <v>5.0748915949999995</v>
      </c>
      <c r="AC891" s="16">
        <v>0</v>
      </c>
      <c r="AD891" s="16">
        <v>0</v>
      </c>
      <c r="AE891" s="16">
        <v>0</v>
      </c>
      <c r="AF891" s="16">
        <v>0</v>
      </c>
      <c r="AG891" s="16">
        <v>0</v>
      </c>
      <c r="AH891" s="16">
        <v>0</v>
      </c>
      <c r="AI891" s="16">
        <v>0</v>
      </c>
      <c r="AJ891" s="16">
        <v>0</v>
      </c>
      <c r="AK891" s="16">
        <v>0</v>
      </c>
      <c r="AL891" s="16">
        <v>1.3972694999999999</v>
      </c>
      <c r="AM891" s="16">
        <v>1.3972694999999999</v>
      </c>
      <c r="AN891" s="16">
        <v>0</v>
      </c>
      <c r="AO891" s="16">
        <v>0</v>
      </c>
      <c r="AP891" s="16">
        <v>4.7192055799999997</v>
      </c>
      <c r="AQ891" s="16">
        <v>4.7192055799999997</v>
      </c>
      <c r="AR891" s="16">
        <v>0</v>
      </c>
      <c r="AS891" s="16">
        <v>0</v>
      </c>
      <c r="AT891" s="16">
        <v>6.1164750799999998</v>
      </c>
      <c r="AU891" s="16">
        <v>-1.0415834849999999</v>
      </c>
      <c r="AV891" s="16">
        <v>6.5595173400000002</v>
      </c>
      <c r="AW891" s="16">
        <v>5.5179338550000008</v>
      </c>
      <c r="AX891" s="16">
        <v>0.78139899999999995</v>
      </c>
      <c r="AY891" s="16">
        <v>0</v>
      </c>
      <c r="AZ891" s="16">
        <v>4.7365348549999995</v>
      </c>
    </row>
    <row r="892" spans="2:52" x14ac:dyDescent="0.25">
      <c r="B892" s="15" t="s">
        <v>647</v>
      </c>
      <c r="C892" s="16">
        <v>11.136114537999999</v>
      </c>
      <c r="D892" s="16">
        <v>1.612202108</v>
      </c>
      <c r="E892" s="16">
        <v>1.2754498679999999</v>
      </c>
      <c r="F892" s="16">
        <v>0.11319691999999999</v>
      </c>
      <c r="G892" s="16">
        <v>0.22355532</v>
      </c>
      <c r="H892" s="16">
        <v>9.5239124299999993</v>
      </c>
      <c r="I892" s="16">
        <v>1.1053947900000001</v>
      </c>
      <c r="J892" s="16">
        <v>0.52277030000000002</v>
      </c>
      <c r="K892" s="16">
        <v>0.72206250000000005</v>
      </c>
      <c r="L892" s="16">
        <v>7.17368484</v>
      </c>
      <c r="M892" s="16">
        <v>106.443144</v>
      </c>
      <c r="N892" s="16">
        <v>106.443144</v>
      </c>
      <c r="O892" s="16">
        <v>0</v>
      </c>
      <c r="P892" s="16">
        <v>0</v>
      </c>
      <c r="Q892" s="16">
        <v>0</v>
      </c>
      <c r="R892" s="16">
        <v>117.579258538</v>
      </c>
      <c r="S892" s="16">
        <v>67.66633521</v>
      </c>
      <c r="T892" s="16">
        <v>0.92229839000000002</v>
      </c>
      <c r="U892" s="16">
        <v>10.80555229</v>
      </c>
      <c r="V892" s="16">
        <v>0</v>
      </c>
      <c r="W892" s="16">
        <v>0</v>
      </c>
      <c r="X892" s="16">
        <v>4.8104534800000005</v>
      </c>
      <c r="Y892" s="16">
        <v>10.250023890000001</v>
      </c>
      <c r="Z892" s="16">
        <v>1.5695428300000001</v>
      </c>
      <c r="AA892" s="16">
        <v>96.024206089999993</v>
      </c>
      <c r="AB892" s="16">
        <v>21.555052447999998</v>
      </c>
      <c r="AC892" s="16">
        <v>0</v>
      </c>
      <c r="AD892" s="16">
        <v>0</v>
      </c>
      <c r="AE892" s="16">
        <v>0</v>
      </c>
      <c r="AF892" s="16">
        <v>0</v>
      </c>
      <c r="AG892" s="16">
        <v>0</v>
      </c>
      <c r="AH892" s="16">
        <v>0</v>
      </c>
      <c r="AI892" s="16">
        <v>0</v>
      </c>
      <c r="AJ892" s="16">
        <v>0</v>
      </c>
      <c r="AK892" s="16">
        <v>0</v>
      </c>
      <c r="AL892" s="16">
        <v>10.907309</v>
      </c>
      <c r="AM892" s="16">
        <v>10.907309</v>
      </c>
      <c r="AN892" s="16">
        <v>0</v>
      </c>
      <c r="AO892" s="16">
        <v>0</v>
      </c>
      <c r="AP892" s="16">
        <v>0</v>
      </c>
      <c r="AQ892" s="16">
        <v>0</v>
      </c>
      <c r="AR892" s="16">
        <v>0</v>
      </c>
      <c r="AS892" s="16">
        <v>0</v>
      </c>
      <c r="AT892" s="16">
        <v>10.907309</v>
      </c>
      <c r="AU892" s="16">
        <v>10.647743448</v>
      </c>
      <c r="AV892" s="16">
        <v>17.265528159999999</v>
      </c>
      <c r="AW892" s="16">
        <v>27.913271607999999</v>
      </c>
      <c r="AX892" s="16">
        <v>0</v>
      </c>
      <c r="AY892" s="16">
        <v>4.9889999999999999</v>
      </c>
      <c r="AZ892" s="16">
        <v>22.924271607999998</v>
      </c>
    </row>
    <row r="893" spans="2:52" x14ac:dyDescent="0.25">
      <c r="B893" s="24" t="s">
        <v>1582</v>
      </c>
      <c r="C893" s="25">
        <f t="shared" ref="C893:AZ893" si="69">SUM(C877:C892)</f>
        <v>110.03245609899999</v>
      </c>
      <c r="D893" s="25">
        <f t="shared" si="69"/>
        <v>42.346350608999998</v>
      </c>
      <c r="E893" s="25">
        <f t="shared" si="69"/>
        <v>22.196372858999997</v>
      </c>
      <c r="F893" s="25">
        <f t="shared" si="69"/>
        <v>14.094625290000002</v>
      </c>
      <c r="G893" s="25">
        <f t="shared" si="69"/>
        <v>6.055352459999999</v>
      </c>
      <c r="H893" s="25">
        <f t="shared" si="69"/>
        <v>67.686105490000003</v>
      </c>
      <c r="I893" s="25">
        <f t="shared" si="69"/>
        <v>13.243658899999998</v>
      </c>
      <c r="J893" s="25">
        <f t="shared" si="69"/>
        <v>14.233382219999999</v>
      </c>
      <c r="K893" s="25">
        <f t="shared" si="69"/>
        <v>28.170550130000002</v>
      </c>
      <c r="L893" s="25">
        <f t="shared" si="69"/>
        <v>12.038514240000001</v>
      </c>
      <c r="M893" s="25">
        <f t="shared" si="69"/>
        <v>1030.6834202799998</v>
      </c>
      <c r="N893" s="25">
        <f t="shared" si="69"/>
        <v>1027.3082911899999</v>
      </c>
      <c r="O893" s="25">
        <f t="shared" si="69"/>
        <v>0.75041486999999985</v>
      </c>
      <c r="P893" s="25">
        <f t="shared" si="69"/>
        <v>0</v>
      </c>
      <c r="Q893" s="25">
        <f t="shared" si="69"/>
        <v>2.6247142200000004</v>
      </c>
      <c r="R893" s="25">
        <f t="shared" si="69"/>
        <v>1140.7158763790001</v>
      </c>
      <c r="S893" s="25">
        <f t="shared" si="69"/>
        <v>711.94971121999993</v>
      </c>
      <c r="T893" s="25">
        <f t="shared" si="69"/>
        <v>9.9234390700000006</v>
      </c>
      <c r="U893" s="25">
        <f t="shared" si="69"/>
        <v>98.579316900000009</v>
      </c>
      <c r="V893" s="25">
        <f t="shared" si="69"/>
        <v>0</v>
      </c>
      <c r="W893" s="25">
        <f t="shared" si="69"/>
        <v>14.819161789999999</v>
      </c>
      <c r="X893" s="25">
        <f t="shared" si="69"/>
        <v>48.347954569999999</v>
      </c>
      <c r="Y893" s="25">
        <f t="shared" si="69"/>
        <v>127.98512296000001</v>
      </c>
      <c r="Z893" s="25">
        <f t="shared" si="69"/>
        <v>2.4988707699999999</v>
      </c>
      <c r="AA893" s="25">
        <f t="shared" si="69"/>
        <v>1014.10357728</v>
      </c>
      <c r="AB893" s="25">
        <f t="shared" si="69"/>
        <v>126.61229909899998</v>
      </c>
      <c r="AC893" s="25">
        <f t="shared" si="69"/>
        <v>0</v>
      </c>
      <c r="AD893" s="25">
        <f t="shared" si="69"/>
        <v>0</v>
      </c>
      <c r="AE893" s="25">
        <f t="shared" si="69"/>
        <v>0</v>
      </c>
      <c r="AF893" s="25">
        <f t="shared" si="69"/>
        <v>0</v>
      </c>
      <c r="AG893" s="25">
        <f t="shared" si="69"/>
        <v>5.9989999999999997</v>
      </c>
      <c r="AH893" s="25">
        <f t="shared" si="69"/>
        <v>5.9989999999999997</v>
      </c>
      <c r="AI893" s="25">
        <f t="shared" si="69"/>
        <v>0</v>
      </c>
      <c r="AJ893" s="25">
        <f t="shared" si="69"/>
        <v>0</v>
      </c>
      <c r="AK893" s="25">
        <f t="shared" si="69"/>
        <v>5.9989999999999997</v>
      </c>
      <c r="AL893" s="25">
        <f t="shared" si="69"/>
        <v>63.967668089999989</v>
      </c>
      <c r="AM893" s="25">
        <f t="shared" si="69"/>
        <v>63.967668089999989</v>
      </c>
      <c r="AN893" s="25">
        <f t="shared" si="69"/>
        <v>0</v>
      </c>
      <c r="AO893" s="25">
        <f t="shared" si="69"/>
        <v>0</v>
      </c>
      <c r="AP893" s="25">
        <f t="shared" si="69"/>
        <v>12.486511999999999</v>
      </c>
      <c r="AQ893" s="25">
        <f t="shared" si="69"/>
        <v>12.486511999999999</v>
      </c>
      <c r="AR893" s="25">
        <f t="shared" si="69"/>
        <v>0</v>
      </c>
      <c r="AS893" s="25">
        <f t="shared" si="69"/>
        <v>0</v>
      </c>
      <c r="AT893" s="25">
        <f t="shared" si="69"/>
        <v>76.45418008999998</v>
      </c>
      <c r="AU893" s="25">
        <f t="shared" si="69"/>
        <v>56.157119009000006</v>
      </c>
      <c r="AV893" s="25">
        <f t="shared" si="69"/>
        <v>235.22125018000003</v>
      </c>
      <c r="AW893" s="25">
        <f t="shared" si="69"/>
        <v>291.37836918900001</v>
      </c>
      <c r="AX893" s="25">
        <f t="shared" si="69"/>
        <v>42.247811380000009</v>
      </c>
      <c r="AY893" s="25">
        <f t="shared" si="69"/>
        <v>39.687600809999999</v>
      </c>
      <c r="AZ893" s="25">
        <f t="shared" si="69"/>
        <v>209.44295699900002</v>
      </c>
    </row>
    <row r="894" spans="2:52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2:52" x14ac:dyDescent="0.25">
      <c r="B895" s="14" t="s">
        <v>585</v>
      </c>
    </row>
    <row r="896" spans="2:52" x14ac:dyDescent="0.25">
      <c r="B896" s="15" t="s">
        <v>432</v>
      </c>
      <c r="C896" s="16">
        <v>11.805312579000001</v>
      </c>
      <c r="D896" s="16">
        <v>5.0088683889999999</v>
      </c>
      <c r="E896" s="16">
        <v>3.218806249</v>
      </c>
      <c r="F896" s="16">
        <v>1.31931646</v>
      </c>
      <c r="G896" s="16">
        <v>0.47074568</v>
      </c>
      <c r="H896" s="16">
        <v>6.7964441899999999</v>
      </c>
      <c r="I896" s="16">
        <v>2.3963021099999997</v>
      </c>
      <c r="J896" s="16">
        <v>1.3438349999999999</v>
      </c>
      <c r="K896" s="16">
        <v>2.6963208399999998</v>
      </c>
      <c r="L896" s="16">
        <v>0.35998624000000007</v>
      </c>
      <c r="M896" s="16">
        <v>73.248306389999996</v>
      </c>
      <c r="N896" s="16">
        <v>73.221625000000003</v>
      </c>
      <c r="O896" s="16">
        <v>2.6681389999999999E-2</v>
      </c>
      <c r="P896" s="16">
        <v>0</v>
      </c>
      <c r="Q896" s="16">
        <v>0</v>
      </c>
      <c r="R896" s="16">
        <v>85.053618968999999</v>
      </c>
      <c r="S896" s="16">
        <v>38.599521810000006</v>
      </c>
      <c r="T896" s="16">
        <v>3.53157787</v>
      </c>
      <c r="U896" s="16">
        <v>7.40551051</v>
      </c>
      <c r="V896" s="16">
        <v>0</v>
      </c>
      <c r="W896" s="16">
        <v>0</v>
      </c>
      <c r="X896" s="16">
        <v>4.6156060199999995</v>
      </c>
      <c r="Y896" s="16">
        <v>18.40046723</v>
      </c>
      <c r="Z896" s="16">
        <v>0.70713003000000008</v>
      </c>
      <c r="AA896" s="16">
        <v>73.259813469999997</v>
      </c>
      <c r="AB896" s="16">
        <v>11.793805499000001</v>
      </c>
      <c r="AC896" s="16">
        <v>0</v>
      </c>
      <c r="AD896" s="16">
        <v>0</v>
      </c>
      <c r="AE896" s="16">
        <v>0</v>
      </c>
      <c r="AF896" s="16">
        <v>0</v>
      </c>
      <c r="AG896" s="16">
        <v>21.569008449999998</v>
      </c>
      <c r="AH896" s="16">
        <v>21.569008449999998</v>
      </c>
      <c r="AI896" s="16">
        <v>0</v>
      </c>
      <c r="AJ896" s="16">
        <v>0</v>
      </c>
      <c r="AK896" s="16">
        <v>21.569008449999998</v>
      </c>
      <c r="AL896" s="16">
        <v>19.76829832</v>
      </c>
      <c r="AM896" s="16">
        <v>19.76829832</v>
      </c>
      <c r="AN896" s="16">
        <v>0</v>
      </c>
      <c r="AO896" s="16">
        <v>0</v>
      </c>
      <c r="AP896" s="16">
        <v>2.850705</v>
      </c>
      <c r="AQ896" s="16">
        <v>2.850705</v>
      </c>
      <c r="AR896" s="16">
        <v>0</v>
      </c>
      <c r="AS896" s="16">
        <v>0</v>
      </c>
      <c r="AT896" s="16">
        <v>22.619003320000001</v>
      </c>
      <c r="AU896" s="16">
        <v>10.743810629</v>
      </c>
      <c r="AV896" s="16">
        <v>27.528277469999999</v>
      </c>
      <c r="AW896" s="16">
        <v>38.272088099000001</v>
      </c>
      <c r="AX896" s="16">
        <v>4.1910163699999998</v>
      </c>
      <c r="AY896" s="16">
        <v>4.5931388399999999</v>
      </c>
      <c r="AZ896" s="16">
        <v>29.487932889000003</v>
      </c>
    </row>
    <row r="897" spans="2:52" x14ac:dyDescent="0.25">
      <c r="B897" s="15" t="s">
        <v>700</v>
      </c>
      <c r="C897" s="16">
        <v>14.97824861</v>
      </c>
      <c r="D897" s="16">
        <v>8.2013112499999998</v>
      </c>
      <c r="E897" s="16">
        <v>4.0062031399999993</v>
      </c>
      <c r="F897" s="16">
        <v>3.8586020899999998</v>
      </c>
      <c r="G897" s="16">
        <v>0.33650602000000002</v>
      </c>
      <c r="H897" s="16">
        <v>6.7769373600000007</v>
      </c>
      <c r="I897" s="16">
        <v>2.0505471599999998</v>
      </c>
      <c r="J897" s="16">
        <v>0.91903137999999995</v>
      </c>
      <c r="K897" s="16">
        <v>3.6730328700000001</v>
      </c>
      <c r="L897" s="16">
        <v>0.13432594999999997</v>
      </c>
      <c r="M897" s="16">
        <v>63.315382749999998</v>
      </c>
      <c r="N897" s="16">
        <v>62.525621999999998</v>
      </c>
      <c r="O897" s="16">
        <v>0</v>
      </c>
      <c r="P897" s="16">
        <v>0.78976075000000001</v>
      </c>
      <c r="Q897" s="16">
        <v>0</v>
      </c>
      <c r="R897" s="16">
        <v>78.293631360000006</v>
      </c>
      <c r="S897" s="16">
        <v>44.25362037</v>
      </c>
      <c r="T897" s="16">
        <v>2.15175348</v>
      </c>
      <c r="U897" s="16">
        <v>9.8749165199999993</v>
      </c>
      <c r="V897" s="16">
        <v>0</v>
      </c>
      <c r="W897" s="16">
        <v>0</v>
      </c>
      <c r="X897" s="16">
        <v>2.3005390999999999</v>
      </c>
      <c r="Y897" s="16">
        <v>10.15382984</v>
      </c>
      <c r="Z897" s="16">
        <v>0</v>
      </c>
      <c r="AA897" s="16">
        <v>68.734659309999984</v>
      </c>
      <c r="AB897" s="16">
        <v>9.5589720500000013</v>
      </c>
      <c r="AC897" s="16">
        <v>0</v>
      </c>
      <c r="AD897" s="16">
        <v>0</v>
      </c>
      <c r="AE897" s="16">
        <v>0</v>
      </c>
      <c r="AF897" s="16">
        <v>0</v>
      </c>
      <c r="AG897" s="16">
        <v>0</v>
      </c>
      <c r="AH897" s="16">
        <v>0</v>
      </c>
      <c r="AI897" s="16">
        <v>0</v>
      </c>
      <c r="AJ897" s="16">
        <v>0</v>
      </c>
      <c r="AK897" s="16">
        <v>0</v>
      </c>
      <c r="AL897" s="16">
        <v>0</v>
      </c>
      <c r="AM897" s="16">
        <v>0</v>
      </c>
      <c r="AN897" s="16">
        <v>0</v>
      </c>
      <c r="AO897" s="16">
        <v>0</v>
      </c>
      <c r="AP897" s="16">
        <v>0</v>
      </c>
      <c r="AQ897" s="16">
        <v>0</v>
      </c>
      <c r="AR897" s="16">
        <v>0</v>
      </c>
      <c r="AS897" s="16">
        <v>0</v>
      </c>
      <c r="AT897" s="16">
        <v>0</v>
      </c>
      <c r="AU897" s="16">
        <v>9.5589720500000013</v>
      </c>
      <c r="AV897" s="16">
        <v>4.4196231600000004</v>
      </c>
      <c r="AW897" s="16">
        <v>13.978595209999998</v>
      </c>
      <c r="AX897" s="16">
        <v>4.0396359400000001</v>
      </c>
      <c r="AY897" s="16">
        <v>3.03951693</v>
      </c>
      <c r="AZ897" s="16">
        <v>6.8994423400000002</v>
      </c>
    </row>
    <row r="898" spans="2:52" x14ac:dyDescent="0.25">
      <c r="B898" s="15" t="s">
        <v>701</v>
      </c>
      <c r="C898" s="16">
        <v>5.8986399360000004</v>
      </c>
      <c r="D898" s="16">
        <v>3.095839276</v>
      </c>
      <c r="E898" s="16">
        <v>1.849048926</v>
      </c>
      <c r="F898" s="16">
        <v>1.0104222300000001</v>
      </c>
      <c r="G898" s="16">
        <v>0.23636811999999999</v>
      </c>
      <c r="H898" s="16">
        <v>2.8028006599999999</v>
      </c>
      <c r="I898" s="16">
        <v>0.99165862000000005</v>
      </c>
      <c r="J898" s="16">
        <v>0.40117000000000003</v>
      </c>
      <c r="K898" s="16">
        <v>1.3165250400000001</v>
      </c>
      <c r="L898" s="16">
        <v>9.3447000000000002E-2</v>
      </c>
      <c r="M898" s="16">
        <v>65.360675999999998</v>
      </c>
      <c r="N898" s="16">
        <v>65.360675999999998</v>
      </c>
      <c r="O898" s="16">
        <v>0</v>
      </c>
      <c r="P898" s="16">
        <v>0</v>
      </c>
      <c r="Q898" s="16">
        <v>0</v>
      </c>
      <c r="R898" s="16">
        <v>71.259315936000007</v>
      </c>
      <c r="S898" s="16">
        <v>45.394806000000003</v>
      </c>
      <c r="T898" s="16">
        <v>0.20199300000000001</v>
      </c>
      <c r="U898" s="16">
        <v>5.4151980000000002</v>
      </c>
      <c r="V898" s="16">
        <v>0</v>
      </c>
      <c r="W898" s="16">
        <v>0</v>
      </c>
      <c r="X898" s="16">
        <v>2.028527</v>
      </c>
      <c r="Y898" s="16">
        <v>10.597405</v>
      </c>
      <c r="Z898" s="16">
        <v>1.2162291999999999</v>
      </c>
      <c r="AA898" s="16">
        <v>64.854158200000001</v>
      </c>
      <c r="AB898" s="16">
        <v>6.4051577360000005</v>
      </c>
      <c r="AC898" s="16">
        <v>0</v>
      </c>
      <c r="AD898" s="16">
        <v>0</v>
      </c>
      <c r="AE898" s="16">
        <v>0</v>
      </c>
      <c r="AF898" s="16">
        <v>0</v>
      </c>
      <c r="AG898" s="16">
        <v>0</v>
      </c>
      <c r="AH898" s="16">
        <v>0</v>
      </c>
      <c r="AI898" s="16">
        <v>0</v>
      </c>
      <c r="AJ898" s="16">
        <v>0</v>
      </c>
      <c r="AK898" s="16">
        <v>0</v>
      </c>
      <c r="AL898" s="16">
        <v>3.0164110000000002</v>
      </c>
      <c r="AM898" s="16">
        <v>3.0164110000000002</v>
      </c>
      <c r="AN898" s="16">
        <v>0</v>
      </c>
      <c r="AO898" s="16">
        <v>0</v>
      </c>
      <c r="AP898" s="16">
        <v>2.5553248399999999</v>
      </c>
      <c r="AQ898" s="16">
        <v>2.5553248399999999</v>
      </c>
      <c r="AR898" s="16">
        <v>0</v>
      </c>
      <c r="AS898" s="16">
        <v>0</v>
      </c>
      <c r="AT898" s="16">
        <v>5.5717358399999997</v>
      </c>
      <c r="AU898" s="16">
        <v>0.83342189599999994</v>
      </c>
      <c r="AV898" s="16">
        <v>33.131844000000001</v>
      </c>
      <c r="AW898" s="16">
        <v>33.965265895999998</v>
      </c>
      <c r="AX898" s="16">
        <v>3.0915999999999999E-2</v>
      </c>
      <c r="AY898" s="16">
        <v>6.3235130000000002</v>
      </c>
      <c r="AZ898" s="16">
        <v>27.610836896000002</v>
      </c>
    </row>
    <row r="899" spans="2:52" x14ac:dyDescent="0.25">
      <c r="B899" s="15" t="s">
        <v>702</v>
      </c>
      <c r="C899" s="16">
        <v>8.9834158130000006</v>
      </c>
      <c r="D899" s="16">
        <v>2.5603598130000003</v>
      </c>
      <c r="E899" s="16">
        <v>2.2241175430000002</v>
      </c>
      <c r="F899" s="16">
        <v>0.18055391000000001</v>
      </c>
      <c r="G899" s="16">
        <v>0.15568836</v>
      </c>
      <c r="H899" s="16">
        <v>6.4230559999999999</v>
      </c>
      <c r="I899" s="16">
        <v>0.56500218999999996</v>
      </c>
      <c r="J899" s="16">
        <v>0.28997255</v>
      </c>
      <c r="K899" s="16">
        <v>0</v>
      </c>
      <c r="L899" s="16">
        <v>5.5680812599999996</v>
      </c>
      <c r="M899" s="16">
        <v>46.599780000000003</v>
      </c>
      <c r="N899" s="16">
        <v>46.599780000000003</v>
      </c>
      <c r="O899" s="16">
        <v>0</v>
      </c>
      <c r="P899" s="16">
        <v>0</v>
      </c>
      <c r="Q899" s="16">
        <v>0</v>
      </c>
      <c r="R899" s="16">
        <v>55.583195813000003</v>
      </c>
      <c r="S899" s="16">
        <v>47.727890450000004</v>
      </c>
      <c r="T899" s="16">
        <v>1.6669455800000001</v>
      </c>
      <c r="U899" s="16">
        <v>3.7506232799999997</v>
      </c>
      <c r="V899" s="16">
        <v>0</v>
      </c>
      <c r="W899" s="16">
        <v>0</v>
      </c>
      <c r="X899" s="16">
        <v>0.55522934999999995</v>
      </c>
      <c r="Y899" s="16">
        <v>2.9851708399999999</v>
      </c>
      <c r="Z899" s="16">
        <v>0</v>
      </c>
      <c r="AA899" s="16">
        <v>56.685859499999999</v>
      </c>
      <c r="AB899" s="16">
        <v>-1.1026636869999999</v>
      </c>
      <c r="AC899" s="16">
        <v>0</v>
      </c>
      <c r="AD899" s="16">
        <v>0</v>
      </c>
      <c r="AE899" s="16">
        <v>0</v>
      </c>
      <c r="AF899" s="16">
        <v>0</v>
      </c>
      <c r="AG899" s="16">
        <v>0</v>
      </c>
      <c r="AH899" s="16">
        <v>0</v>
      </c>
      <c r="AI899" s="16">
        <v>0</v>
      </c>
      <c r="AJ899" s="16">
        <v>0</v>
      </c>
      <c r="AK899" s="16">
        <v>0</v>
      </c>
      <c r="AL899" s="16">
        <v>0.17300833999999998</v>
      </c>
      <c r="AM899" s="16">
        <v>0.17300833999999998</v>
      </c>
      <c r="AN899" s="16">
        <v>0</v>
      </c>
      <c r="AO899" s="16">
        <v>0</v>
      </c>
      <c r="AP899" s="16">
        <v>0</v>
      </c>
      <c r="AQ899" s="16">
        <v>0</v>
      </c>
      <c r="AR899" s="16">
        <v>0</v>
      </c>
      <c r="AS899" s="16">
        <v>0</v>
      </c>
      <c r="AT899" s="16">
        <v>0.17300833999999998</v>
      </c>
      <c r="AU899" s="16">
        <v>-1.2756720269999999</v>
      </c>
      <c r="AV899" s="16">
        <v>9.3099694199999998</v>
      </c>
      <c r="AW899" s="16">
        <v>8.034297393000001</v>
      </c>
      <c r="AX899" s="16">
        <v>1.9195403600000001</v>
      </c>
      <c r="AY899" s="16">
        <v>0.50073800000000002</v>
      </c>
      <c r="AZ899" s="16">
        <v>5.6140190329999999</v>
      </c>
    </row>
    <row r="900" spans="2:52" x14ac:dyDescent="0.25">
      <c r="B900" s="15" t="s">
        <v>703</v>
      </c>
      <c r="C900" s="16">
        <v>2.6250512410000004</v>
      </c>
      <c r="D900" s="16">
        <v>1.8309906710000001</v>
      </c>
      <c r="E900" s="16">
        <v>1.460376881</v>
      </c>
      <c r="F900" s="16">
        <v>0.20418476999999999</v>
      </c>
      <c r="G900" s="16">
        <v>0.16642901999999998</v>
      </c>
      <c r="H900" s="16">
        <v>0.79406057000000008</v>
      </c>
      <c r="I900" s="16">
        <v>0.34197411999999999</v>
      </c>
      <c r="J900" s="16">
        <v>0.29080574999999997</v>
      </c>
      <c r="K900" s="16">
        <v>0</v>
      </c>
      <c r="L900" s="16">
        <v>0.1612807</v>
      </c>
      <c r="M900" s="16">
        <v>44.826345000000003</v>
      </c>
      <c r="N900" s="16">
        <v>44.826345000000003</v>
      </c>
      <c r="O900" s="16">
        <v>0</v>
      </c>
      <c r="P900" s="16">
        <v>0</v>
      </c>
      <c r="Q900" s="16">
        <v>0</v>
      </c>
      <c r="R900" s="16">
        <v>47.451396240999998</v>
      </c>
      <c r="S900" s="16">
        <v>28.54103302</v>
      </c>
      <c r="T900" s="16">
        <v>0.72235505</v>
      </c>
      <c r="U900" s="16">
        <v>6.0941760800000004</v>
      </c>
      <c r="V900" s="16">
        <v>0</v>
      </c>
      <c r="W900" s="16">
        <v>0</v>
      </c>
      <c r="X900" s="16">
        <v>4.3112911</v>
      </c>
      <c r="Y900" s="16">
        <v>10.1447012</v>
      </c>
      <c r="Z900" s="16">
        <v>0</v>
      </c>
      <c r="AA900" s="16">
        <v>49.81355645</v>
      </c>
      <c r="AB900" s="16">
        <v>-2.3621602089999998</v>
      </c>
      <c r="AC900" s="16">
        <v>0</v>
      </c>
      <c r="AD900" s="16">
        <v>0</v>
      </c>
      <c r="AE900" s="16">
        <v>0</v>
      </c>
      <c r="AF900" s="16">
        <v>0</v>
      </c>
      <c r="AG900" s="16">
        <v>0</v>
      </c>
      <c r="AH900" s="16">
        <v>0</v>
      </c>
      <c r="AI900" s="16">
        <v>0</v>
      </c>
      <c r="AJ900" s="16">
        <v>0</v>
      </c>
      <c r="AK900" s="16">
        <v>0</v>
      </c>
      <c r="AL900" s="16">
        <v>7.4999999999999997E-2</v>
      </c>
      <c r="AM900" s="16">
        <v>7.4999999999999997E-2</v>
      </c>
      <c r="AN900" s="16">
        <v>0</v>
      </c>
      <c r="AO900" s="16">
        <v>0</v>
      </c>
      <c r="AP900" s="16">
        <v>0</v>
      </c>
      <c r="AQ900" s="16">
        <v>0</v>
      </c>
      <c r="AR900" s="16">
        <v>0</v>
      </c>
      <c r="AS900" s="16">
        <v>0</v>
      </c>
      <c r="AT900" s="16">
        <v>7.4999999999999997E-2</v>
      </c>
      <c r="AU900" s="16">
        <v>-2.437160209</v>
      </c>
      <c r="AV900" s="16">
        <v>31.247829500000002</v>
      </c>
      <c r="AW900" s="16">
        <v>28.810669290999996</v>
      </c>
      <c r="AX900" s="16">
        <v>0.42897542</v>
      </c>
      <c r="AY900" s="16">
        <v>0.47890650000000001</v>
      </c>
      <c r="AZ900" s="16">
        <v>27.902787370999999</v>
      </c>
    </row>
    <row r="901" spans="2:52" x14ac:dyDescent="0.25">
      <c r="B901" s="24" t="s">
        <v>1582</v>
      </c>
      <c r="C901" s="25">
        <f t="shared" ref="C901:AZ901" si="70">SUM(C896:C900)</f>
        <v>44.290668179000001</v>
      </c>
      <c r="D901" s="25">
        <f t="shared" si="70"/>
        <v>20.697369398999999</v>
      </c>
      <c r="E901" s="25">
        <f t="shared" si="70"/>
        <v>12.758552738999999</v>
      </c>
      <c r="F901" s="25">
        <f t="shared" si="70"/>
        <v>6.5730794599999998</v>
      </c>
      <c r="G901" s="25">
        <f t="shared" si="70"/>
        <v>1.3657372000000001</v>
      </c>
      <c r="H901" s="25">
        <f t="shared" si="70"/>
        <v>23.593298779999998</v>
      </c>
      <c r="I901" s="25">
        <f t="shared" si="70"/>
        <v>6.3454841999999996</v>
      </c>
      <c r="J901" s="25">
        <f t="shared" si="70"/>
        <v>3.2448146799999997</v>
      </c>
      <c r="K901" s="25">
        <f t="shared" si="70"/>
        <v>7.6858787500000005</v>
      </c>
      <c r="L901" s="25">
        <f t="shared" si="70"/>
        <v>6.3171211499999993</v>
      </c>
      <c r="M901" s="25">
        <f t="shared" si="70"/>
        <v>293.35049014000003</v>
      </c>
      <c r="N901" s="25">
        <f t="shared" si="70"/>
        <v>292.53404800000004</v>
      </c>
      <c r="O901" s="25">
        <f t="shared" si="70"/>
        <v>2.6681389999999999E-2</v>
      </c>
      <c r="P901" s="25">
        <f t="shared" si="70"/>
        <v>0.78976075000000001</v>
      </c>
      <c r="Q901" s="25">
        <f t="shared" si="70"/>
        <v>0</v>
      </c>
      <c r="R901" s="25">
        <f t="shared" si="70"/>
        <v>337.64115831900006</v>
      </c>
      <c r="S901" s="25">
        <f t="shared" si="70"/>
        <v>204.51687164999998</v>
      </c>
      <c r="T901" s="25">
        <f t="shared" si="70"/>
        <v>8.2746249799999987</v>
      </c>
      <c r="U901" s="25">
        <f t="shared" si="70"/>
        <v>32.540424389999998</v>
      </c>
      <c r="V901" s="25">
        <f t="shared" si="70"/>
        <v>0</v>
      </c>
      <c r="W901" s="25">
        <f t="shared" si="70"/>
        <v>0</v>
      </c>
      <c r="X901" s="25">
        <f t="shared" si="70"/>
        <v>13.811192569999999</v>
      </c>
      <c r="Y901" s="25">
        <f t="shared" si="70"/>
        <v>52.281574110000001</v>
      </c>
      <c r="Z901" s="25">
        <f t="shared" si="70"/>
        <v>1.92335923</v>
      </c>
      <c r="AA901" s="25">
        <f t="shared" si="70"/>
        <v>313.34804693000001</v>
      </c>
      <c r="AB901" s="25">
        <f t="shared" si="70"/>
        <v>24.293111389000003</v>
      </c>
      <c r="AC901" s="25">
        <f t="shared" si="70"/>
        <v>0</v>
      </c>
      <c r="AD901" s="25">
        <f t="shared" si="70"/>
        <v>0</v>
      </c>
      <c r="AE901" s="25">
        <f t="shared" si="70"/>
        <v>0</v>
      </c>
      <c r="AF901" s="25">
        <f t="shared" si="70"/>
        <v>0</v>
      </c>
      <c r="AG901" s="25">
        <f t="shared" si="70"/>
        <v>21.569008449999998</v>
      </c>
      <c r="AH901" s="25">
        <f t="shared" si="70"/>
        <v>21.569008449999998</v>
      </c>
      <c r="AI901" s="25">
        <f t="shared" si="70"/>
        <v>0</v>
      </c>
      <c r="AJ901" s="25">
        <f t="shared" si="70"/>
        <v>0</v>
      </c>
      <c r="AK901" s="25">
        <f t="shared" si="70"/>
        <v>21.569008449999998</v>
      </c>
      <c r="AL901" s="25">
        <f t="shared" si="70"/>
        <v>23.032717659999999</v>
      </c>
      <c r="AM901" s="25">
        <f t="shared" si="70"/>
        <v>23.032717659999999</v>
      </c>
      <c r="AN901" s="25">
        <f t="shared" si="70"/>
        <v>0</v>
      </c>
      <c r="AO901" s="25">
        <f t="shared" si="70"/>
        <v>0</v>
      </c>
      <c r="AP901" s="25">
        <f t="shared" si="70"/>
        <v>5.4060298400000004</v>
      </c>
      <c r="AQ901" s="25">
        <f t="shared" si="70"/>
        <v>5.4060298400000004</v>
      </c>
      <c r="AR901" s="25">
        <f t="shared" si="70"/>
        <v>0</v>
      </c>
      <c r="AS901" s="25">
        <f t="shared" si="70"/>
        <v>0</v>
      </c>
      <c r="AT901" s="25">
        <f t="shared" si="70"/>
        <v>28.438747499999998</v>
      </c>
      <c r="AU901" s="25">
        <f t="shared" si="70"/>
        <v>17.423372339000004</v>
      </c>
      <c r="AV901" s="25">
        <f t="shared" si="70"/>
        <v>105.63754355</v>
      </c>
      <c r="AW901" s="25">
        <f t="shared" si="70"/>
        <v>123.06091588899999</v>
      </c>
      <c r="AX901" s="25">
        <f t="shared" si="70"/>
        <v>10.610084090000001</v>
      </c>
      <c r="AY901" s="25">
        <f t="shared" si="70"/>
        <v>14.935813270000001</v>
      </c>
      <c r="AZ901" s="25">
        <f t="shared" si="70"/>
        <v>97.515018529000002</v>
      </c>
    </row>
    <row r="902" spans="2:52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2:52" x14ac:dyDescent="0.25">
      <c r="B903" s="14" t="s">
        <v>583</v>
      </c>
    </row>
    <row r="904" spans="2:52" x14ac:dyDescent="0.25">
      <c r="B904" s="15" t="s">
        <v>648</v>
      </c>
      <c r="C904" s="16">
        <v>6.2575088900000004</v>
      </c>
      <c r="D904" s="16">
        <v>3.5414903200000003</v>
      </c>
      <c r="E904" s="16">
        <v>2.2044065100000001</v>
      </c>
      <c r="F904" s="16">
        <v>1.0897028100000001</v>
      </c>
      <c r="G904" s="16">
        <v>0.24738099999999999</v>
      </c>
      <c r="H904" s="16">
        <v>2.7160185699999997</v>
      </c>
      <c r="I904" s="16">
        <v>1.38656395</v>
      </c>
      <c r="J904" s="16">
        <v>1.00042762</v>
      </c>
      <c r="K904" s="16">
        <v>0</v>
      </c>
      <c r="L904" s="16">
        <v>0.32902700000000001</v>
      </c>
      <c r="M904" s="16">
        <v>76.541076000000004</v>
      </c>
      <c r="N904" s="16">
        <v>76.541076000000004</v>
      </c>
      <c r="O904" s="16">
        <v>0</v>
      </c>
      <c r="P904" s="16">
        <v>0</v>
      </c>
      <c r="Q904" s="16">
        <v>0</v>
      </c>
      <c r="R904" s="16">
        <v>82.798584890000001</v>
      </c>
      <c r="S904" s="16">
        <v>60.808024950000004</v>
      </c>
      <c r="T904" s="16">
        <v>1.20246907</v>
      </c>
      <c r="U904" s="16">
        <v>6.3259332300000004</v>
      </c>
      <c r="V904" s="16">
        <v>0</v>
      </c>
      <c r="W904" s="16">
        <v>0</v>
      </c>
      <c r="X904" s="16">
        <v>3.7042476800000004</v>
      </c>
      <c r="Y904" s="16">
        <v>5.1054793299999996</v>
      </c>
      <c r="Z904" s="16">
        <v>0</v>
      </c>
      <c r="AA904" s="16">
        <v>77.146154260000003</v>
      </c>
      <c r="AB904" s="16">
        <v>5.6524306299999996</v>
      </c>
      <c r="AC904" s="16">
        <v>0</v>
      </c>
      <c r="AD904" s="16">
        <v>0</v>
      </c>
      <c r="AE904" s="16">
        <v>0</v>
      </c>
      <c r="AF904" s="16">
        <v>0</v>
      </c>
      <c r="AG904" s="16">
        <v>0</v>
      </c>
      <c r="AH904" s="16">
        <v>0</v>
      </c>
      <c r="AI904" s="16">
        <v>0</v>
      </c>
      <c r="AJ904" s="16">
        <v>0</v>
      </c>
      <c r="AK904" s="16">
        <v>0</v>
      </c>
      <c r="AL904" s="16">
        <v>1.8121000000000002E-2</v>
      </c>
      <c r="AM904" s="16">
        <v>1.8121000000000002E-2</v>
      </c>
      <c r="AN904" s="16">
        <v>0</v>
      </c>
      <c r="AO904" s="16">
        <v>0</v>
      </c>
      <c r="AP904" s="16">
        <v>0</v>
      </c>
      <c r="AQ904" s="16">
        <v>0</v>
      </c>
      <c r="AR904" s="16">
        <v>0</v>
      </c>
      <c r="AS904" s="16">
        <v>0</v>
      </c>
      <c r="AT904" s="16">
        <v>1.8121000000000002E-2</v>
      </c>
      <c r="AU904" s="16">
        <v>5.6343096299999997</v>
      </c>
      <c r="AV904" s="16">
        <v>16.984473879999999</v>
      </c>
      <c r="AW904" s="16">
        <v>22.618783509999997</v>
      </c>
      <c r="AX904" s="16">
        <v>1.1226499999999999</v>
      </c>
      <c r="AY904" s="16">
        <v>2.3512678599999997</v>
      </c>
      <c r="AZ904" s="16">
        <v>19.14486565</v>
      </c>
    </row>
    <row r="905" spans="2:52" x14ac:dyDescent="0.25">
      <c r="B905" s="15" t="s">
        <v>649</v>
      </c>
      <c r="C905" s="16">
        <v>12.45925804</v>
      </c>
      <c r="D905" s="16">
        <v>5.7154868499999996</v>
      </c>
      <c r="E905" s="16">
        <v>4.48155372</v>
      </c>
      <c r="F905" s="16">
        <v>0.76093907999999999</v>
      </c>
      <c r="G905" s="16">
        <v>0.47299405</v>
      </c>
      <c r="H905" s="16">
        <v>6.7437711900000004</v>
      </c>
      <c r="I905" s="16">
        <v>1.18326876</v>
      </c>
      <c r="J905" s="16">
        <v>0.33656195999999999</v>
      </c>
      <c r="K905" s="16">
        <v>4.8020955700000005</v>
      </c>
      <c r="L905" s="16">
        <v>0.42184490000000002</v>
      </c>
      <c r="M905" s="16">
        <v>65.059619999999995</v>
      </c>
      <c r="N905" s="16">
        <v>65.059619999999995</v>
      </c>
      <c r="O905" s="16">
        <v>0</v>
      </c>
      <c r="P905" s="16">
        <v>0</v>
      </c>
      <c r="Q905" s="16">
        <v>0</v>
      </c>
      <c r="R905" s="16">
        <v>77.51887803999999</v>
      </c>
      <c r="S905" s="16">
        <v>50.781556170000002</v>
      </c>
      <c r="T905" s="16">
        <v>1.6171665500000001</v>
      </c>
      <c r="U905" s="16">
        <v>3.5690149999999998</v>
      </c>
      <c r="V905" s="16">
        <v>0</v>
      </c>
      <c r="W905" s="16">
        <v>0</v>
      </c>
      <c r="X905" s="16">
        <v>1.4070241000000001</v>
      </c>
      <c r="Y905" s="16">
        <v>9.2555452899999988</v>
      </c>
      <c r="Z905" s="16">
        <v>0</v>
      </c>
      <c r="AA905" s="16">
        <v>66.630307110000004</v>
      </c>
      <c r="AB905" s="16">
        <v>10.88857093</v>
      </c>
      <c r="AC905" s="16">
        <v>0</v>
      </c>
      <c r="AD905" s="16">
        <v>0</v>
      </c>
      <c r="AE905" s="16">
        <v>0</v>
      </c>
      <c r="AF905" s="16">
        <v>0</v>
      </c>
      <c r="AG905" s="16">
        <v>0</v>
      </c>
      <c r="AH905" s="16">
        <v>0</v>
      </c>
      <c r="AI905" s="16">
        <v>0</v>
      </c>
      <c r="AJ905" s="16">
        <v>0</v>
      </c>
      <c r="AK905" s="16">
        <v>0</v>
      </c>
      <c r="AL905" s="16">
        <v>3.6725589700000003</v>
      </c>
      <c r="AM905" s="16">
        <v>3.6725589700000003</v>
      </c>
      <c r="AN905" s="16">
        <v>0</v>
      </c>
      <c r="AO905" s="16">
        <v>0</v>
      </c>
      <c r="AP905" s="16">
        <v>0</v>
      </c>
      <c r="AQ905" s="16">
        <v>0</v>
      </c>
      <c r="AR905" s="16">
        <v>0</v>
      </c>
      <c r="AS905" s="16">
        <v>0</v>
      </c>
      <c r="AT905" s="16">
        <v>3.6725589700000003</v>
      </c>
      <c r="AU905" s="16">
        <v>7.2160119600000003</v>
      </c>
      <c r="AV905" s="16">
        <v>24.421408270000001</v>
      </c>
      <c r="AW905" s="16">
        <v>31.63742023</v>
      </c>
      <c r="AX905" s="16">
        <v>0</v>
      </c>
      <c r="AY905" s="16">
        <v>0</v>
      </c>
      <c r="AZ905" s="16">
        <v>31.63742023</v>
      </c>
    </row>
    <row r="906" spans="2:52" x14ac:dyDescent="0.25">
      <c r="B906" s="15" t="s">
        <v>650</v>
      </c>
      <c r="C906" s="16">
        <v>5.2877441190000001</v>
      </c>
      <c r="D906" s="16">
        <v>3.895477369</v>
      </c>
      <c r="E906" s="16">
        <v>3.0032578289999998</v>
      </c>
      <c r="F906" s="16">
        <v>0.64121485</v>
      </c>
      <c r="G906" s="16">
        <v>0.25100468999999997</v>
      </c>
      <c r="H906" s="16">
        <v>1.3922667500000001</v>
      </c>
      <c r="I906" s="16">
        <v>0.38940515000000003</v>
      </c>
      <c r="J906" s="16">
        <v>0.22357225</v>
      </c>
      <c r="K906" s="16">
        <v>0.67226589999999997</v>
      </c>
      <c r="L906" s="16">
        <v>0.10702344999999999</v>
      </c>
      <c r="M906" s="16">
        <v>52.135548</v>
      </c>
      <c r="N906" s="16">
        <v>52.135548</v>
      </c>
      <c r="O906" s="16">
        <v>0</v>
      </c>
      <c r="P906" s="16">
        <v>0</v>
      </c>
      <c r="Q906" s="16">
        <v>0</v>
      </c>
      <c r="R906" s="16">
        <v>57.423292119000003</v>
      </c>
      <c r="S906" s="16">
        <v>32.427985540000002</v>
      </c>
      <c r="T906" s="16">
        <v>1.40301126</v>
      </c>
      <c r="U906" s="16">
        <v>0</v>
      </c>
      <c r="V906" s="16">
        <v>0</v>
      </c>
      <c r="W906" s="16">
        <v>6.3787881900000007</v>
      </c>
      <c r="X906" s="16">
        <v>2.5687545699999998</v>
      </c>
      <c r="Y906" s="16">
        <v>15.65574456</v>
      </c>
      <c r="Z906" s="16">
        <v>9.6428589999999995E-2</v>
      </c>
      <c r="AA906" s="16">
        <v>58.530712710000003</v>
      </c>
      <c r="AB906" s="16">
        <v>-1.1074205910000001</v>
      </c>
      <c r="AC906" s="16">
        <v>0</v>
      </c>
      <c r="AD906" s="16">
        <v>0</v>
      </c>
      <c r="AE906" s="16">
        <v>0</v>
      </c>
      <c r="AF906" s="16">
        <v>0</v>
      </c>
      <c r="AG906" s="16">
        <v>0</v>
      </c>
      <c r="AH906" s="16">
        <v>0</v>
      </c>
      <c r="AI906" s="16">
        <v>0</v>
      </c>
      <c r="AJ906" s="16">
        <v>0</v>
      </c>
      <c r="AK906" s="16">
        <v>0</v>
      </c>
      <c r="AL906" s="16">
        <v>2.1626794</v>
      </c>
      <c r="AM906" s="16">
        <v>2.1626794</v>
      </c>
      <c r="AN906" s="16">
        <v>0</v>
      </c>
      <c r="AO906" s="16">
        <v>0</v>
      </c>
      <c r="AP906" s="16">
        <v>0.23841423</v>
      </c>
      <c r="AQ906" s="16">
        <v>0.23841423</v>
      </c>
      <c r="AR906" s="16">
        <v>0</v>
      </c>
      <c r="AS906" s="16">
        <v>0</v>
      </c>
      <c r="AT906" s="16">
        <v>2.4010936300000001</v>
      </c>
      <c r="AU906" s="16">
        <v>-3.508514221</v>
      </c>
      <c r="AV906" s="16">
        <v>21.365685740000004</v>
      </c>
      <c r="AW906" s="16">
        <v>17.857171519000001</v>
      </c>
      <c r="AX906" s="16">
        <v>0.59736290000000003</v>
      </c>
      <c r="AY906" s="16">
        <v>0</v>
      </c>
      <c r="AZ906" s="16">
        <v>17.259808619000001</v>
      </c>
    </row>
    <row r="907" spans="2:52" x14ac:dyDescent="0.25">
      <c r="B907" s="15" t="s">
        <v>651</v>
      </c>
      <c r="C907" s="16">
        <v>3.4430982920000002</v>
      </c>
      <c r="D907" s="16">
        <v>2.4908812820000001</v>
      </c>
      <c r="E907" s="16">
        <v>2.2751549220000005</v>
      </c>
      <c r="F907" s="16">
        <v>9.2470549999999999E-2</v>
      </c>
      <c r="G907" s="16">
        <v>0.12325580999999999</v>
      </c>
      <c r="H907" s="16">
        <v>0.95221701000000003</v>
      </c>
      <c r="I907" s="16">
        <v>0.38719039</v>
      </c>
      <c r="J907" s="16">
        <v>0.54014671999999997</v>
      </c>
      <c r="K907" s="16">
        <v>2.2607499999999999E-2</v>
      </c>
      <c r="L907" s="16">
        <v>2.2723999999999999E-3</v>
      </c>
      <c r="M907" s="16">
        <v>48.992196</v>
      </c>
      <c r="N907" s="16">
        <v>48.992196</v>
      </c>
      <c r="O907" s="16">
        <v>0</v>
      </c>
      <c r="P907" s="16">
        <v>0</v>
      </c>
      <c r="Q907" s="16">
        <v>0</v>
      </c>
      <c r="R907" s="16">
        <v>52.435294292000002</v>
      </c>
      <c r="S907" s="16">
        <v>32.587049149999999</v>
      </c>
      <c r="T907" s="16">
        <v>0.46945351000000002</v>
      </c>
      <c r="U907" s="16">
        <v>4.29985587</v>
      </c>
      <c r="V907" s="16">
        <v>0</v>
      </c>
      <c r="W907" s="16">
        <v>0</v>
      </c>
      <c r="X907" s="16">
        <v>1.8479862300000001</v>
      </c>
      <c r="Y907" s="16">
        <v>4.0985943100000002</v>
      </c>
      <c r="Z907" s="16">
        <v>2.1424599999999999E-2</v>
      </c>
      <c r="AA907" s="16">
        <v>43.324363670000004</v>
      </c>
      <c r="AB907" s="16">
        <v>9.1109306219999997</v>
      </c>
      <c r="AC907" s="16">
        <v>0</v>
      </c>
      <c r="AD907" s="16">
        <v>0</v>
      </c>
      <c r="AE907" s="16">
        <v>0</v>
      </c>
      <c r="AF907" s="16">
        <v>0</v>
      </c>
      <c r="AG907" s="16">
        <v>0</v>
      </c>
      <c r="AH907" s="16">
        <v>0</v>
      </c>
      <c r="AI907" s="16">
        <v>0</v>
      </c>
      <c r="AJ907" s="16">
        <v>0</v>
      </c>
      <c r="AK907" s="16">
        <v>0</v>
      </c>
      <c r="AL907" s="16">
        <v>0.21447335000000001</v>
      </c>
      <c r="AM907" s="16">
        <v>0.21447335000000001</v>
      </c>
      <c r="AN907" s="16">
        <v>0</v>
      </c>
      <c r="AO907" s="16">
        <v>0</v>
      </c>
      <c r="AP907" s="16">
        <v>0.51078970000000001</v>
      </c>
      <c r="AQ907" s="16">
        <v>0.51078970000000001</v>
      </c>
      <c r="AR907" s="16">
        <v>0</v>
      </c>
      <c r="AS907" s="16">
        <v>0</v>
      </c>
      <c r="AT907" s="16">
        <v>0.72526305000000002</v>
      </c>
      <c r="AU907" s="16">
        <v>8.3856675720000009</v>
      </c>
      <c r="AV907" s="16">
        <v>24.034836689999999</v>
      </c>
      <c r="AW907" s="16">
        <v>32.420504262000001</v>
      </c>
      <c r="AX907" s="16">
        <v>6.4090676799999997</v>
      </c>
      <c r="AY907" s="16">
        <v>0.74129497999999994</v>
      </c>
      <c r="AZ907" s="16">
        <v>25.270141602000002</v>
      </c>
    </row>
    <row r="908" spans="2:52" x14ac:dyDescent="0.25">
      <c r="B908" s="15" t="s">
        <v>652</v>
      </c>
      <c r="C908" s="16">
        <v>11.124015956000001</v>
      </c>
      <c r="D908" s="16">
        <v>6.8971932860000003</v>
      </c>
      <c r="E908" s="16">
        <v>2.7140287760000001</v>
      </c>
      <c r="F908" s="16">
        <v>3.9013447499999998</v>
      </c>
      <c r="G908" s="16">
        <v>0.28181976000000003</v>
      </c>
      <c r="H908" s="16">
        <v>4.2268226699999998</v>
      </c>
      <c r="I908" s="16">
        <v>0.98995065000000004</v>
      </c>
      <c r="J908" s="16">
        <v>0.63294760999999999</v>
      </c>
      <c r="K908" s="16">
        <v>2.5217013700000002</v>
      </c>
      <c r="L908" s="16">
        <v>8.2223039999999997E-2</v>
      </c>
      <c r="M908" s="16">
        <v>49.953301000000003</v>
      </c>
      <c r="N908" s="16">
        <v>49.953301000000003</v>
      </c>
      <c r="O908" s="16">
        <v>0</v>
      </c>
      <c r="P908" s="16">
        <v>0</v>
      </c>
      <c r="Q908" s="16">
        <v>0</v>
      </c>
      <c r="R908" s="16">
        <v>61.077316955999997</v>
      </c>
      <c r="S908" s="16">
        <v>37.282031090000004</v>
      </c>
      <c r="T908" s="16">
        <v>1.38320373</v>
      </c>
      <c r="U908" s="16">
        <v>4.0841426299999997</v>
      </c>
      <c r="V908" s="16">
        <v>0</v>
      </c>
      <c r="W908" s="16">
        <v>0</v>
      </c>
      <c r="X908" s="16">
        <v>2.4357530000000001</v>
      </c>
      <c r="Y908" s="16">
        <v>6.7241619400000001</v>
      </c>
      <c r="Z908" s="16">
        <v>0</v>
      </c>
      <c r="AA908" s="16">
        <v>51.909292389999997</v>
      </c>
      <c r="AB908" s="16">
        <v>9.1680245659999997</v>
      </c>
      <c r="AC908" s="16">
        <v>0</v>
      </c>
      <c r="AD908" s="16">
        <v>0</v>
      </c>
      <c r="AE908" s="16">
        <v>0</v>
      </c>
      <c r="AF908" s="16">
        <v>0</v>
      </c>
      <c r="AG908" s="16">
        <v>0</v>
      </c>
      <c r="AH908" s="16">
        <v>0</v>
      </c>
      <c r="AI908" s="16">
        <v>0</v>
      </c>
      <c r="AJ908" s="16">
        <v>0</v>
      </c>
      <c r="AK908" s="16">
        <v>0</v>
      </c>
      <c r="AL908" s="16">
        <v>6.8385786500000005</v>
      </c>
      <c r="AM908" s="16">
        <v>6.8385786500000005</v>
      </c>
      <c r="AN908" s="16">
        <v>0</v>
      </c>
      <c r="AO908" s="16">
        <v>0</v>
      </c>
      <c r="AP908" s="16">
        <v>0</v>
      </c>
      <c r="AQ908" s="16">
        <v>0</v>
      </c>
      <c r="AR908" s="16">
        <v>0</v>
      </c>
      <c r="AS908" s="16">
        <v>0</v>
      </c>
      <c r="AT908" s="16">
        <v>6.8385786500000005</v>
      </c>
      <c r="AU908" s="16">
        <v>2.3294459159999996</v>
      </c>
      <c r="AV908" s="16">
        <v>31.521760180000001</v>
      </c>
      <c r="AW908" s="16">
        <v>33.851206095999999</v>
      </c>
      <c r="AX908" s="16">
        <v>0</v>
      </c>
      <c r="AY908" s="16">
        <v>4.8268591600000006</v>
      </c>
      <c r="AZ908" s="16">
        <v>29.024346936000001</v>
      </c>
    </row>
    <row r="909" spans="2:52" x14ac:dyDescent="0.25">
      <c r="B909" s="15" t="s">
        <v>653</v>
      </c>
      <c r="C909" s="16">
        <v>6.892595365</v>
      </c>
      <c r="D909" s="16">
        <v>3.5828668350000004</v>
      </c>
      <c r="E909" s="16">
        <v>2.1004061550000004</v>
      </c>
      <c r="F909" s="16">
        <v>1.23516498</v>
      </c>
      <c r="G909" s="16">
        <v>0.24729570000000001</v>
      </c>
      <c r="H909" s="16">
        <v>3.3097285299999997</v>
      </c>
      <c r="I909" s="16">
        <v>0.77770125000000001</v>
      </c>
      <c r="J909" s="16">
        <v>0.46924865000000004</v>
      </c>
      <c r="K909" s="16">
        <v>2.0627786299999999</v>
      </c>
      <c r="L909" s="16">
        <v>0</v>
      </c>
      <c r="M909" s="16">
        <v>54.302700000000002</v>
      </c>
      <c r="N909" s="16">
        <v>54.302700000000002</v>
      </c>
      <c r="O909" s="16">
        <v>0</v>
      </c>
      <c r="P909" s="16">
        <v>0</v>
      </c>
      <c r="Q909" s="16">
        <v>0</v>
      </c>
      <c r="R909" s="16">
        <v>61.195295365</v>
      </c>
      <c r="S909" s="16">
        <v>45.141413979999996</v>
      </c>
      <c r="T909" s="16">
        <v>1.03287116</v>
      </c>
      <c r="U909" s="16">
        <v>4.55453273</v>
      </c>
      <c r="V909" s="16">
        <v>0</v>
      </c>
      <c r="W909" s="16">
        <v>0</v>
      </c>
      <c r="X909" s="16">
        <v>2.3253023700000002</v>
      </c>
      <c r="Y909" s="16">
        <v>7.6710753</v>
      </c>
      <c r="Z909" s="16">
        <v>0</v>
      </c>
      <c r="AA909" s="16">
        <v>60.725195539999987</v>
      </c>
      <c r="AB909" s="16">
        <v>0.47009982499999997</v>
      </c>
      <c r="AC909" s="16">
        <v>0</v>
      </c>
      <c r="AD909" s="16">
        <v>0</v>
      </c>
      <c r="AE909" s="16">
        <v>0</v>
      </c>
      <c r="AF909" s="16">
        <v>0</v>
      </c>
      <c r="AG909" s="16">
        <v>0</v>
      </c>
      <c r="AH909" s="16">
        <v>0</v>
      </c>
      <c r="AI909" s="16">
        <v>0</v>
      </c>
      <c r="AJ909" s="16">
        <v>0</v>
      </c>
      <c r="AK909" s="16">
        <v>0</v>
      </c>
      <c r="AL909" s="16">
        <v>0.90119280000000002</v>
      </c>
      <c r="AM909" s="16">
        <v>0.90119280000000002</v>
      </c>
      <c r="AN909" s="16">
        <v>0</v>
      </c>
      <c r="AO909" s="16">
        <v>0</v>
      </c>
      <c r="AP909" s="16">
        <v>0</v>
      </c>
      <c r="AQ909" s="16">
        <v>0</v>
      </c>
      <c r="AR909" s="16">
        <v>0</v>
      </c>
      <c r="AS909" s="16">
        <v>0</v>
      </c>
      <c r="AT909" s="16">
        <v>0.90119280000000002</v>
      </c>
      <c r="AU909" s="16">
        <v>-0.43109297499999999</v>
      </c>
      <c r="AV909" s="16">
        <v>21.997839629999998</v>
      </c>
      <c r="AW909" s="16">
        <v>21.566746655000003</v>
      </c>
      <c r="AX909" s="16">
        <v>1.51128412</v>
      </c>
      <c r="AY909" s="16">
        <v>0</v>
      </c>
      <c r="AZ909" s="16">
        <v>20.055462535</v>
      </c>
    </row>
    <row r="910" spans="2:52" x14ac:dyDescent="0.25">
      <c r="B910" s="15" t="s">
        <v>654</v>
      </c>
      <c r="C910" s="16">
        <v>16.924893219999998</v>
      </c>
      <c r="D910" s="16">
        <v>8.7866591099999987</v>
      </c>
      <c r="E910" s="16">
        <v>5.3655026299999999</v>
      </c>
      <c r="F910" s="16">
        <v>2.6219961299999999</v>
      </c>
      <c r="G910" s="16">
        <v>0.79916034999999996</v>
      </c>
      <c r="H910" s="16">
        <v>8.1382341099999991</v>
      </c>
      <c r="I910" s="16">
        <v>2.4622462200000004</v>
      </c>
      <c r="J910" s="16">
        <v>0.69048168999999993</v>
      </c>
      <c r="K910" s="16">
        <v>4.8128734299999998</v>
      </c>
      <c r="L910" s="16">
        <v>0.17263276999999999</v>
      </c>
      <c r="M910" s="16">
        <v>85.293403999999995</v>
      </c>
      <c r="N910" s="16">
        <v>74.531972999999994</v>
      </c>
      <c r="O910" s="16">
        <v>0</v>
      </c>
      <c r="P910" s="16">
        <v>10.761431</v>
      </c>
      <c r="Q910" s="16">
        <v>0</v>
      </c>
      <c r="R910" s="16">
        <v>102.21829722</v>
      </c>
      <c r="S910" s="16">
        <v>53.364545399999997</v>
      </c>
      <c r="T910" s="16">
        <v>2.9053574100000001</v>
      </c>
      <c r="U910" s="16">
        <v>7.1417633499999997</v>
      </c>
      <c r="V910" s="16">
        <v>0</v>
      </c>
      <c r="W910" s="16">
        <v>1.5453883500000001</v>
      </c>
      <c r="X910" s="16">
        <v>2.7374510099999996</v>
      </c>
      <c r="Y910" s="16">
        <v>9.4310726599999999</v>
      </c>
      <c r="Z910" s="16">
        <v>0</v>
      </c>
      <c r="AA910" s="16">
        <v>77.125578180000005</v>
      </c>
      <c r="AB910" s="16">
        <v>25.092719039999999</v>
      </c>
      <c r="AC910" s="16">
        <v>0</v>
      </c>
      <c r="AD910" s="16">
        <v>0</v>
      </c>
      <c r="AE910" s="16">
        <v>0</v>
      </c>
      <c r="AF910" s="16">
        <v>0</v>
      </c>
      <c r="AG910" s="16">
        <v>0</v>
      </c>
      <c r="AH910" s="16">
        <v>0</v>
      </c>
      <c r="AI910" s="16">
        <v>0</v>
      </c>
      <c r="AJ910" s="16">
        <v>0</v>
      </c>
      <c r="AK910" s="16">
        <v>0</v>
      </c>
      <c r="AL910" s="16">
        <v>0.44611525000000002</v>
      </c>
      <c r="AM910" s="16">
        <v>0.44611525000000002</v>
      </c>
      <c r="AN910" s="16">
        <v>0</v>
      </c>
      <c r="AO910" s="16">
        <v>0</v>
      </c>
      <c r="AP910" s="16">
        <v>0</v>
      </c>
      <c r="AQ910" s="16">
        <v>0</v>
      </c>
      <c r="AR910" s="16">
        <v>0</v>
      </c>
      <c r="AS910" s="16">
        <v>0</v>
      </c>
      <c r="AT910" s="16">
        <v>0.44611525000000002</v>
      </c>
      <c r="AU910" s="16">
        <v>24.64660379</v>
      </c>
      <c r="AV910" s="16">
        <v>75.35757498000001</v>
      </c>
      <c r="AW910" s="16">
        <v>100.00417877</v>
      </c>
      <c r="AX910" s="16">
        <v>8.1507999999999997E-2</v>
      </c>
      <c r="AY910" s="16">
        <v>0</v>
      </c>
      <c r="AZ910" s="16">
        <v>99.922670769999996</v>
      </c>
    </row>
    <row r="911" spans="2:52" x14ac:dyDescent="0.25">
      <c r="B911" s="15" t="s">
        <v>655</v>
      </c>
      <c r="C911" s="16">
        <v>8.207892846</v>
      </c>
      <c r="D911" s="16">
        <v>3.847152226</v>
      </c>
      <c r="E911" s="16">
        <v>1.8492836859999999</v>
      </c>
      <c r="F911" s="16">
        <v>1.66700621</v>
      </c>
      <c r="G911" s="16">
        <v>0.33086233000000004</v>
      </c>
      <c r="H911" s="16">
        <v>4.3607406200000005</v>
      </c>
      <c r="I911" s="16">
        <v>1.1657823700000001</v>
      </c>
      <c r="J911" s="16">
        <v>0.19444500000000001</v>
      </c>
      <c r="K911" s="16">
        <v>2.0454786</v>
      </c>
      <c r="L911" s="16">
        <v>0.95503464999999998</v>
      </c>
      <c r="M911" s="16">
        <v>72.359598969999993</v>
      </c>
      <c r="N911" s="16">
        <v>72.359598969999993</v>
      </c>
      <c r="O911" s="16">
        <v>0</v>
      </c>
      <c r="P911" s="16">
        <v>0</v>
      </c>
      <c r="Q911" s="16">
        <v>0</v>
      </c>
      <c r="R911" s="16">
        <v>80.567491816</v>
      </c>
      <c r="S911" s="16">
        <v>63.578328710000001</v>
      </c>
      <c r="T911" s="16">
        <v>0.88441963000000001</v>
      </c>
      <c r="U911" s="16">
        <v>5.8725740100000001</v>
      </c>
      <c r="V911" s="16">
        <v>0</v>
      </c>
      <c r="W911" s="16">
        <v>0</v>
      </c>
      <c r="X911" s="16">
        <v>1.79990476</v>
      </c>
      <c r="Y911" s="16">
        <v>4.93248453</v>
      </c>
      <c r="Z911" s="16">
        <v>0</v>
      </c>
      <c r="AA911" s="16">
        <v>77.067711640000013</v>
      </c>
      <c r="AB911" s="16">
        <v>3.4997801759999998</v>
      </c>
      <c r="AC911" s="16">
        <v>0</v>
      </c>
      <c r="AD911" s="16">
        <v>0</v>
      </c>
      <c r="AE911" s="16">
        <v>0</v>
      </c>
      <c r="AF911" s="16">
        <v>0</v>
      </c>
      <c r="AG911" s="16">
        <v>0</v>
      </c>
      <c r="AH911" s="16">
        <v>0</v>
      </c>
      <c r="AI911" s="16">
        <v>0</v>
      </c>
      <c r="AJ911" s="16">
        <v>0</v>
      </c>
      <c r="AK911" s="16">
        <v>0</v>
      </c>
      <c r="AL911" s="16">
        <v>0</v>
      </c>
      <c r="AM911" s="16">
        <v>0</v>
      </c>
      <c r="AN911" s="16">
        <v>0</v>
      </c>
      <c r="AO911" s="16">
        <v>0</v>
      </c>
      <c r="AP911" s="16">
        <v>0</v>
      </c>
      <c r="AQ911" s="16">
        <v>0</v>
      </c>
      <c r="AR911" s="16">
        <v>0</v>
      </c>
      <c r="AS911" s="16">
        <v>0</v>
      </c>
      <c r="AT911" s="16">
        <v>0</v>
      </c>
      <c r="AU911" s="16">
        <v>3.4997801759999998</v>
      </c>
      <c r="AV911" s="16">
        <v>64.893352680000007</v>
      </c>
      <c r="AW911" s="16">
        <v>68.393132856000008</v>
      </c>
      <c r="AX911" s="16">
        <v>18.07689487</v>
      </c>
      <c r="AY911" s="16">
        <v>0</v>
      </c>
      <c r="AZ911" s="16">
        <v>50.316237985999997</v>
      </c>
    </row>
    <row r="912" spans="2:52" x14ac:dyDescent="0.25">
      <c r="B912" s="15" t="s">
        <v>656</v>
      </c>
      <c r="C912" s="16">
        <v>1.8797014380000001</v>
      </c>
      <c r="D912" s="16">
        <v>0.81690502800000009</v>
      </c>
      <c r="E912" s="16">
        <v>0.36443865799999997</v>
      </c>
      <c r="F912" s="16">
        <v>0.34988801000000003</v>
      </c>
      <c r="G912" s="16">
        <v>0.10257836000000001</v>
      </c>
      <c r="H912" s="16">
        <v>1.06279641</v>
      </c>
      <c r="I912" s="16">
        <v>0.21927709000000001</v>
      </c>
      <c r="J912" s="16">
        <v>0.52438521999999999</v>
      </c>
      <c r="K912" s="16">
        <v>0</v>
      </c>
      <c r="L912" s="16">
        <v>0.31913409999999998</v>
      </c>
      <c r="M912" s="16">
        <v>40.368020000000001</v>
      </c>
      <c r="N912" s="16">
        <v>40.368020000000001</v>
      </c>
      <c r="O912" s="16">
        <v>0</v>
      </c>
      <c r="P912" s="16">
        <v>0</v>
      </c>
      <c r="Q912" s="16">
        <v>0</v>
      </c>
      <c r="R912" s="16">
        <v>42.247721437999999</v>
      </c>
      <c r="S912" s="16">
        <v>26.759366050000001</v>
      </c>
      <c r="T912" s="16">
        <v>0.14862217000000003</v>
      </c>
      <c r="U912" s="16">
        <v>2.2770591499999999</v>
      </c>
      <c r="V912" s="16">
        <v>0</v>
      </c>
      <c r="W912" s="16">
        <v>0</v>
      </c>
      <c r="X912" s="16">
        <v>1.1531121599999998</v>
      </c>
      <c r="Y912" s="16">
        <v>2.2265186400000001</v>
      </c>
      <c r="Z912" s="16">
        <v>0</v>
      </c>
      <c r="AA912" s="16">
        <v>32.564678170000001</v>
      </c>
      <c r="AB912" s="16">
        <v>9.6830432680000005</v>
      </c>
      <c r="AC912" s="16">
        <v>0</v>
      </c>
      <c r="AD912" s="16">
        <v>0</v>
      </c>
      <c r="AE912" s="16">
        <v>0</v>
      </c>
      <c r="AF912" s="16">
        <v>0</v>
      </c>
      <c r="AG912" s="16">
        <v>0</v>
      </c>
      <c r="AH912" s="16">
        <v>0</v>
      </c>
      <c r="AI912" s="16">
        <v>0</v>
      </c>
      <c r="AJ912" s="16">
        <v>0</v>
      </c>
      <c r="AK912" s="16">
        <v>0</v>
      </c>
      <c r="AL912" s="16">
        <v>7.8648055399999999</v>
      </c>
      <c r="AM912" s="16">
        <v>7.8648055399999999</v>
      </c>
      <c r="AN912" s="16">
        <v>0</v>
      </c>
      <c r="AO912" s="16">
        <v>0</v>
      </c>
      <c r="AP912" s="16">
        <v>0</v>
      </c>
      <c r="AQ912" s="16">
        <v>0</v>
      </c>
      <c r="AR912" s="16">
        <v>0</v>
      </c>
      <c r="AS912" s="16">
        <v>0</v>
      </c>
      <c r="AT912" s="16">
        <v>7.8648055399999999</v>
      </c>
      <c r="AU912" s="16">
        <v>1.8182377279999999</v>
      </c>
      <c r="AV912" s="16">
        <v>23.65627838</v>
      </c>
      <c r="AW912" s="16">
        <v>25.474516108</v>
      </c>
      <c r="AX912" s="16">
        <v>0.56635141</v>
      </c>
      <c r="AY912" s="16">
        <v>0</v>
      </c>
      <c r="AZ912" s="16">
        <v>24.908164698000004</v>
      </c>
    </row>
    <row r="913" spans="2:52" x14ac:dyDescent="0.25">
      <c r="B913" s="15" t="s">
        <v>657</v>
      </c>
      <c r="C913" s="16">
        <v>2.070271521</v>
      </c>
      <c r="D913" s="16">
        <v>1.116627891</v>
      </c>
      <c r="E913" s="16">
        <v>0.93640533100000001</v>
      </c>
      <c r="F913" s="16">
        <v>9.4816949999999997E-2</v>
      </c>
      <c r="G913" s="16">
        <v>8.5405610000000007E-2</v>
      </c>
      <c r="H913" s="16">
        <v>0.95364362999999996</v>
      </c>
      <c r="I913" s="16">
        <v>0.1321254</v>
      </c>
      <c r="J913" s="16">
        <v>7.0364320000000008E-2</v>
      </c>
      <c r="K913" s="16">
        <v>0.57535099999999995</v>
      </c>
      <c r="L913" s="16">
        <v>0.17580291000000001</v>
      </c>
      <c r="M913" s="16">
        <v>37.672919999999998</v>
      </c>
      <c r="N913" s="16">
        <v>37.672919999999998</v>
      </c>
      <c r="O913" s="16">
        <v>0</v>
      </c>
      <c r="P913" s="16">
        <v>0</v>
      </c>
      <c r="Q913" s="16">
        <v>0</v>
      </c>
      <c r="R913" s="16">
        <v>39.743191521</v>
      </c>
      <c r="S913" s="16">
        <v>29.24507221</v>
      </c>
      <c r="T913" s="16">
        <v>0.42787111</v>
      </c>
      <c r="U913" s="16">
        <v>2.7221033500000003</v>
      </c>
      <c r="V913" s="16">
        <v>0</v>
      </c>
      <c r="W913" s="16">
        <v>0</v>
      </c>
      <c r="X913" s="16">
        <v>1.16237229</v>
      </c>
      <c r="Y913" s="16">
        <v>5.4659150199999997</v>
      </c>
      <c r="Z913" s="16">
        <v>0</v>
      </c>
      <c r="AA913" s="16">
        <v>39.023333980000004</v>
      </c>
      <c r="AB913" s="16">
        <v>0.7198575410000001</v>
      </c>
      <c r="AC913" s="16">
        <v>0</v>
      </c>
      <c r="AD913" s="16">
        <v>0</v>
      </c>
      <c r="AE913" s="16">
        <v>0</v>
      </c>
      <c r="AF913" s="16">
        <v>0</v>
      </c>
      <c r="AG913" s="16">
        <v>0</v>
      </c>
      <c r="AH913" s="16">
        <v>0</v>
      </c>
      <c r="AI913" s="16">
        <v>0</v>
      </c>
      <c r="AJ913" s="16">
        <v>0</v>
      </c>
      <c r="AK913" s="16">
        <v>0</v>
      </c>
      <c r="AL913" s="16">
        <v>0.11009050999999999</v>
      </c>
      <c r="AM913" s="16">
        <v>0.11009050999999999</v>
      </c>
      <c r="AN913" s="16">
        <v>0</v>
      </c>
      <c r="AO913" s="16">
        <v>0</v>
      </c>
      <c r="AP913" s="16">
        <v>0</v>
      </c>
      <c r="AQ913" s="16">
        <v>0</v>
      </c>
      <c r="AR913" s="16">
        <v>0</v>
      </c>
      <c r="AS913" s="16">
        <v>0</v>
      </c>
      <c r="AT913" s="16">
        <v>0.11009050999999999</v>
      </c>
      <c r="AU913" s="16">
        <v>0.60976703100000007</v>
      </c>
      <c r="AV913" s="16">
        <v>3.72515193</v>
      </c>
      <c r="AW913" s="16">
        <v>4.3349189610000005</v>
      </c>
      <c r="AX913" s="16">
        <v>2.0333735000000002</v>
      </c>
      <c r="AY913" s="16">
        <v>0</v>
      </c>
      <c r="AZ913" s="16">
        <v>2.3015454610000003</v>
      </c>
    </row>
    <row r="914" spans="2:52" x14ac:dyDescent="0.25">
      <c r="B914" s="15" t="s">
        <v>184</v>
      </c>
      <c r="C914" s="16">
        <v>15.713741862000001</v>
      </c>
      <c r="D914" s="16">
        <v>9.7091007120000015</v>
      </c>
      <c r="E914" s="16">
        <v>5.7610538820000006</v>
      </c>
      <c r="F914" s="16">
        <v>3.3508982899999999</v>
      </c>
      <c r="G914" s="16">
        <v>0.59714854000000006</v>
      </c>
      <c r="H914" s="16">
        <v>6.0046411500000003</v>
      </c>
      <c r="I914" s="16">
        <v>0.86569268999999993</v>
      </c>
      <c r="J914" s="16">
        <v>1.2101680800000001</v>
      </c>
      <c r="K914" s="16">
        <v>2.6565919600000001</v>
      </c>
      <c r="L914" s="16">
        <v>1.2721884200000002</v>
      </c>
      <c r="M914" s="16">
        <v>79.398848000000001</v>
      </c>
      <c r="N914" s="16">
        <v>78.718847999999994</v>
      </c>
      <c r="O914" s="16">
        <v>0</v>
      </c>
      <c r="P914" s="16">
        <v>0</v>
      </c>
      <c r="Q914" s="16">
        <v>0.68</v>
      </c>
      <c r="R914" s="16">
        <v>95.112589862000007</v>
      </c>
      <c r="S914" s="16">
        <v>60.121652789999999</v>
      </c>
      <c r="T914" s="16">
        <v>3.5700619700000003</v>
      </c>
      <c r="U914" s="16">
        <v>7.9500909900000005</v>
      </c>
      <c r="V914" s="16">
        <v>0</v>
      </c>
      <c r="W914" s="16">
        <v>0</v>
      </c>
      <c r="X914" s="16">
        <v>3.8312297400000004</v>
      </c>
      <c r="Y914" s="16">
        <v>9.8914758999999997</v>
      </c>
      <c r="Z914" s="16">
        <v>0.47079720000000003</v>
      </c>
      <c r="AA914" s="16">
        <v>85.835308589999997</v>
      </c>
      <c r="AB914" s="16">
        <v>9.2772812719999997</v>
      </c>
      <c r="AC914" s="16">
        <v>0</v>
      </c>
      <c r="AD914" s="16">
        <v>0</v>
      </c>
      <c r="AE914" s="16">
        <v>0</v>
      </c>
      <c r="AF914" s="16">
        <v>0</v>
      </c>
      <c r="AG914" s="16">
        <v>0</v>
      </c>
      <c r="AH914" s="16">
        <v>0</v>
      </c>
      <c r="AI914" s="16">
        <v>0</v>
      </c>
      <c r="AJ914" s="16">
        <v>0</v>
      </c>
      <c r="AK914" s="16">
        <v>0</v>
      </c>
      <c r="AL914" s="16">
        <v>11.727677289999999</v>
      </c>
      <c r="AM914" s="16">
        <v>11.727677289999999</v>
      </c>
      <c r="AN914" s="16">
        <v>0</v>
      </c>
      <c r="AO914" s="16">
        <v>0</v>
      </c>
      <c r="AP914" s="16">
        <v>1.25628144</v>
      </c>
      <c r="AQ914" s="16">
        <v>1.25628144</v>
      </c>
      <c r="AR914" s="16">
        <v>0</v>
      </c>
      <c r="AS914" s="16">
        <v>0</v>
      </c>
      <c r="AT914" s="16">
        <v>12.983958729999999</v>
      </c>
      <c r="AU914" s="16">
        <v>-3.7066774580000001</v>
      </c>
      <c r="AV914" s="16">
        <v>31.996742000000001</v>
      </c>
      <c r="AW914" s="16">
        <v>28.290064542</v>
      </c>
      <c r="AX914" s="16">
        <v>1.86191054</v>
      </c>
      <c r="AY914" s="16">
        <v>8.4587065199999998</v>
      </c>
      <c r="AZ914" s="16">
        <v>17.969447482</v>
      </c>
    </row>
    <row r="915" spans="2:52" x14ac:dyDescent="0.25">
      <c r="B915" s="15" t="s">
        <v>658</v>
      </c>
      <c r="C915" s="16">
        <v>17.969652320000002</v>
      </c>
      <c r="D915" s="16">
        <v>9.9423494699999981</v>
      </c>
      <c r="E915" s="16">
        <v>4.0049487700000004</v>
      </c>
      <c r="F915" s="16">
        <v>1.58249193</v>
      </c>
      <c r="G915" s="16">
        <v>4.3549087699999998</v>
      </c>
      <c r="H915" s="16">
        <v>8.0273028499999999</v>
      </c>
      <c r="I915" s="16">
        <v>0.92877189999999998</v>
      </c>
      <c r="J915" s="16">
        <v>0.58011500000000005</v>
      </c>
      <c r="K915" s="16">
        <v>4.0306369999999996</v>
      </c>
      <c r="L915" s="16">
        <v>2.48777895</v>
      </c>
      <c r="M915" s="16">
        <v>92.157916999999998</v>
      </c>
      <c r="N915" s="16">
        <v>92.157916999999998</v>
      </c>
      <c r="O915" s="16">
        <v>0</v>
      </c>
      <c r="P915" s="16">
        <v>0</v>
      </c>
      <c r="Q915" s="16">
        <v>0</v>
      </c>
      <c r="R915" s="16">
        <v>110.12756931999999</v>
      </c>
      <c r="S915" s="16">
        <v>70.458528520000002</v>
      </c>
      <c r="T915" s="16">
        <v>2.0760600400000002</v>
      </c>
      <c r="U915" s="16">
        <v>10.265432150000001</v>
      </c>
      <c r="V915" s="16">
        <v>0</v>
      </c>
      <c r="W915" s="16">
        <v>0</v>
      </c>
      <c r="X915" s="16">
        <v>3.6735800800000002</v>
      </c>
      <c r="Y915" s="16">
        <v>16.966506199999998</v>
      </c>
      <c r="Z915" s="16">
        <v>1.03162186</v>
      </c>
      <c r="AA915" s="16">
        <v>104.47172885000001</v>
      </c>
      <c r="AB915" s="16">
        <v>5.6558404699999993</v>
      </c>
      <c r="AC915" s="16">
        <v>0</v>
      </c>
      <c r="AD915" s="16">
        <v>0</v>
      </c>
      <c r="AE915" s="16">
        <v>0</v>
      </c>
      <c r="AF915" s="16">
        <v>0</v>
      </c>
      <c r="AG915" s="16">
        <v>0</v>
      </c>
      <c r="AH915" s="16">
        <v>0</v>
      </c>
      <c r="AI915" s="16">
        <v>0</v>
      </c>
      <c r="AJ915" s="16">
        <v>0</v>
      </c>
      <c r="AK915" s="16">
        <v>0</v>
      </c>
      <c r="AL915" s="16">
        <v>0.26413476000000002</v>
      </c>
      <c r="AM915" s="16">
        <v>0.26413476000000002</v>
      </c>
      <c r="AN915" s="16">
        <v>0</v>
      </c>
      <c r="AO915" s="16">
        <v>0</v>
      </c>
      <c r="AP915" s="16">
        <v>3.5384615199999998</v>
      </c>
      <c r="AQ915" s="16">
        <v>3.5384615199999998</v>
      </c>
      <c r="AR915" s="16">
        <v>0</v>
      </c>
      <c r="AS915" s="16">
        <v>0</v>
      </c>
      <c r="AT915" s="16">
        <v>3.8025962800000004</v>
      </c>
      <c r="AU915" s="16">
        <v>1.8532441899999998</v>
      </c>
      <c r="AV915" s="16">
        <v>21.351021790000001</v>
      </c>
      <c r="AW915" s="16">
        <v>23.204265979999995</v>
      </c>
      <c r="AX915" s="16">
        <v>2.4895077400000001</v>
      </c>
      <c r="AY915" s="16">
        <v>2.8593105899999998</v>
      </c>
      <c r="AZ915" s="16">
        <v>17.855447649999999</v>
      </c>
    </row>
    <row r="916" spans="2:52" x14ac:dyDescent="0.25">
      <c r="B916" s="15" t="s">
        <v>659</v>
      </c>
      <c r="C916" s="16">
        <v>4.4796664599999998</v>
      </c>
      <c r="D916" s="16">
        <v>2.0487049500000003</v>
      </c>
      <c r="E916" s="16">
        <v>0.98564555000000009</v>
      </c>
      <c r="F916" s="16">
        <v>0.18919535000000001</v>
      </c>
      <c r="G916" s="16">
        <v>0.87386405</v>
      </c>
      <c r="H916" s="16">
        <v>2.4309615099999999</v>
      </c>
      <c r="I916" s="16">
        <v>1.08981533</v>
      </c>
      <c r="J916" s="16">
        <v>0.1267915</v>
      </c>
      <c r="K916" s="16">
        <v>1.19197815</v>
      </c>
      <c r="L916" s="16">
        <v>2.2376529999999999E-2</v>
      </c>
      <c r="M916" s="16">
        <v>84.496955999999997</v>
      </c>
      <c r="N916" s="16">
        <v>84.496955999999997</v>
      </c>
      <c r="O916" s="16">
        <v>0</v>
      </c>
      <c r="P916" s="16">
        <v>0</v>
      </c>
      <c r="Q916" s="16">
        <v>0</v>
      </c>
      <c r="R916" s="16">
        <v>88.976622459999987</v>
      </c>
      <c r="S916" s="16">
        <v>64.887101979999997</v>
      </c>
      <c r="T916" s="16">
        <v>0.30679962</v>
      </c>
      <c r="U916" s="16">
        <v>8.2425148400000001</v>
      </c>
      <c r="V916" s="16">
        <v>0</v>
      </c>
      <c r="W916" s="16">
        <v>0</v>
      </c>
      <c r="X916" s="16">
        <v>7.2304768399999997</v>
      </c>
      <c r="Y916" s="16">
        <v>12.097778980000001</v>
      </c>
      <c r="Z916" s="16">
        <v>0</v>
      </c>
      <c r="AA916" s="16">
        <v>92.764672260000012</v>
      </c>
      <c r="AB916" s="16">
        <v>-3.7880498000000005</v>
      </c>
      <c r="AC916" s="16">
        <v>0</v>
      </c>
      <c r="AD916" s="16">
        <v>0</v>
      </c>
      <c r="AE916" s="16">
        <v>0</v>
      </c>
      <c r="AF916" s="16">
        <v>0</v>
      </c>
      <c r="AG916" s="16">
        <v>0</v>
      </c>
      <c r="AH916" s="16">
        <v>0</v>
      </c>
      <c r="AI916" s="16">
        <v>0</v>
      </c>
      <c r="AJ916" s="16">
        <v>0</v>
      </c>
      <c r="AK916" s="16">
        <v>0</v>
      </c>
      <c r="AL916" s="16">
        <v>0.88700000000000001</v>
      </c>
      <c r="AM916" s="16">
        <v>0.88700000000000001</v>
      </c>
      <c r="AN916" s="16">
        <v>0</v>
      </c>
      <c r="AO916" s="16">
        <v>0</v>
      </c>
      <c r="AP916" s="16">
        <v>0</v>
      </c>
      <c r="AQ916" s="16">
        <v>0</v>
      </c>
      <c r="AR916" s="16">
        <v>0</v>
      </c>
      <c r="AS916" s="16">
        <v>0</v>
      </c>
      <c r="AT916" s="16">
        <v>0.88700000000000001</v>
      </c>
      <c r="AU916" s="16">
        <v>-4.6750498</v>
      </c>
      <c r="AV916" s="16">
        <v>13.72850006</v>
      </c>
      <c r="AW916" s="16">
        <v>9.05345026</v>
      </c>
      <c r="AX916" s="16">
        <v>3.4516563799999997</v>
      </c>
      <c r="AY916" s="16">
        <v>0</v>
      </c>
      <c r="AZ916" s="16">
        <v>5.6017938800000007</v>
      </c>
    </row>
    <row r="917" spans="2:52" x14ac:dyDescent="0.25">
      <c r="B917" s="15" t="s">
        <v>319</v>
      </c>
      <c r="C917" s="16">
        <v>19.595834049999997</v>
      </c>
      <c r="D917" s="16">
        <v>9.8263818699999987</v>
      </c>
      <c r="E917" s="16">
        <v>1.7917588799999999</v>
      </c>
      <c r="F917" s="16">
        <v>1.3950581000000002</v>
      </c>
      <c r="G917" s="16">
        <v>6.6395648899999999</v>
      </c>
      <c r="H917" s="16">
        <v>9.76945218</v>
      </c>
      <c r="I917" s="16">
        <v>2.8131401600000001</v>
      </c>
      <c r="J917" s="16">
        <v>5.0127949999999997</v>
      </c>
      <c r="K917" s="16">
        <v>0.9480961</v>
      </c>
      <c r="L917" s="16">
        <v>0.99542092000000004</v>
      </c>
      <c r="M917" s="16">
        <v>61.781776000000001</v>
      </c>
      <c r="N917" s="16">
        <v>61.781776000000001</v>
      </c>
      <c r="O917" s="16">
        <v>0</v>
      </c>
      <c r="P917" s="16">
        <v>0</v>
      </c>
      <c r="Q917" s="16">
        <v>0</v>
      </c>
      <c r="R917" s="16">
        <v>81.377610050000001</v>
      </c>
      <c r="S917" s="16">
        <v>51.156624280000003</v>
      </c>
      <c r="T917" s="16">
        <v>1.77554119</v>
      </c>
      <c r="U917" s="16">
        <v>7.2313680400000004</v>
      </c>
      <c r="V917" s="16">
        <v>0</v>
      </c>
      <c r="W917" s="16">
        <v>0</v>
      </c>
      <c r="X917" s="16">
        <v>4.7473930599999994</v>
      </c>
      <c r="Y917" s="16">
        <v>5.7103708300000005</v>
      </c>
      <c r="Z917" s="16">
        <v>0</v>
      </c>
      <c r="AA917" s="16">
        <v>70.621297400000003</v>
      </c>
      <c r="AB917" s="16">
        <v>10.75631265</v>
      </c>
      <c r="AC917" s="16">
        <v>0</v>
      </c>
      <c r="AD917" s="16">
        <v>0</v>
      </c>
      <c r="AE917" s="16">
        <v>0</v>
      </c>
      <c r="AF917" s="16">
        <v>0</v>
      </c>
      <c r="AG917" s="16">
        <v>0</v>
      </c>
      <c r="AH917" s="16">
        <v>0</v>
      </c>
      <c r="AI917" s="16">
        <v>0</v>
      </c>
      <c r="AJ917" s="16">
        <v>0</v>
      </c>
      <c r="AK917" s="16">
        <v>0</v>
      </c>
      <c r="AL917" s="16">
        <v>6.7282136699999997</v>
      </c>
      <c r="AM917" s="16">
        <v>6.7282136699999997</v>
      </c>
      <c r="AN917" s="16">
        <v>0</v>
      </c>
      <c r="AO917" s="16">
        <v>0</v>
      </c>
      <c r="AP917" s="16">
        <v>0</v>
      </c>
      <c r="AQ917" s="16">
        <v>0</v>
      </c>
      <c r="AR917" s="16">
        <v>0</v>
      </c>
      <c r="AS917" s="16">
        <v>0</v>
      </c>
      <c r="AT917" s="16">
        <v>6.7282136699999997</v>
      </c>
      <c r="AU917" s="16">
        <v>4.0280989800000002</v>
      </c>
      <c r="AV917" s="16">
        <v>22.13884886</v>
      </c>
      <c r="AW917" s="16">
        <v>26.166947839999999</v>
      </c>
      <c r="AX917" s="16">
        <v>0</v>
      </c>
      <c r="AY917" s="16">
        <v>0</v>
      </c>
      <c r="AZ917" s="16">
        <v>26.166947839999999</v>
      </c>
    </row>
    <row r="918" spans="2:52" x14ac:dyDescent="0.25">
      <c r="B918" s="15" t="s">
        <v>660</v>
      </c>
      <c r="C918" s="16">
        <v>20.069024249999998</v>
      </c>
      <c r="D918" s="16">
        <v>10.279238250000001</v>
      </c>
      <c r="E918" s="16">
        <v>4.8860342499999998</v>
      </c>
      <c r="F918" s="16">
        <v>4.7943860000000003</v>
      </c>
      <c r="G918" s="16">
        <v>0.59881799999999996</v>
      </c>
      <c r="H918" s="16">
        <v>9.7897859999999994</v>
      </c>
      <c r="I918" s="16">
        <v>1.1489510000000001</v>
      </c>
      <c r="J918" s="16">
        <v>0.39132099999999997</v>
      </c>
      <c r="K918" s="16">
        <v>8.0690109999999997</v>
      </c>
      <c r="L918" s="16">
        <v>0.180503</v>
      </c>
      <c r="M918" s="16">
        <v>66.763330999999994</v>
      </c>
      <c r="N918" s="16">
        <v>66.720501999999996</v>
      </c>
      <c r="O918" s="16">
        <v>4.2828999999999999E-2</v>
      </c>
      <c r="P918" s="16">
        <v>0</v>
      </c>
      <c r="Q918" s="16">
        <v>0</v>
      </c>
      <c r="R918" s="16">
        <v>86.832355250000006</v>
      </c>
      <c r="S918" s="16">
        <v>36.69081156</v>
      </c>
      <c r="T918" s="16">
        <v>1.2014890900000001</v>
      </c>
      <c r="U918" s="16">
        <v>5.4583072699999997</v>
      </c>
      <c r="V918" s="16">
        <v>0</v>
      </c>
      <c r="W918" s="16">
        <v>1.2307208000000001</v>
      </c>
      <c r="X918" s="16">
        <v>3.0932430800000001</v>
      </c>
      <c r="Y918" s="16">
        <v>32.916913360000002</v>
      </c>
      <c r="Z918" s="16">
        <v>1.8066249999999999</v>
      </c>
      <c r="AA918" s="16">
        <v>82.398110160000002</v>
      </c>
      <c r="AB918" s="16">
        <v>4.4342450900000001</v>
      </c>
      <c r="AC918" s="16">
        <v>0</v>
      </c>
      <c r="AD918" s="16">
        <v>0</v>
      </c>
      <c r="AE918" s="16">
        <v>0</v>
      </c>
      <c r="AF918" s="16">
        <v>0</v>
      </c>
      <c r="AG918" s="16">
        <v>20.784341999999999</v>
      </c>
      <c r="AH918" s="16">
        <v>20.784341999999999</v>
      </c>
      <c r="AI918" s="16">
        <v>0</v>
      </c>
      <c r="AJ918" s="16">
        <v>0</v>
      </c>
      <c r="AK918" s="16">
        <v>20.784341999999999</v>
      </c>
      <c r="AL918" s="16">
        <v>1.9419333599999999</v>
      </c>
      <c r="AM918" s="16">
        <v>1.9419333599999999</v>
      </c>
      <c r="AN918" s="16">
        <v>0</v>
      </c>
      <c r="AO918" s="16">
        <v>0</v>
      </c>
      <c r="AP918" s="16">
        <v>20.784341999999999</v>
      </c>
      <c r="AQ918" s="16">
        <v>20.784341999999999</v>
      </c>
      <c r="AR918" s="16">
        <v>0</v>
      </c>
      <c r="AS918" s="16">
        <v>0</v>
      </c>
      <c r="AT918" s="16">
        <v>22.726275359999999</v>
      </c>
      <c r="AU918" s="16">
        <v>2.4923117299999999</v>
      </c>
      <c r="AV918" s="16">
        <v>22.1978285</v>
      </c>
      <c r="AW918" s="16">
        <v>24.690140230000001</v>
      </c>
      <c r="AX918" s="16">
        <v>9.5093633200000003</v>
      </c>
      <c r="AY918" s="16">
        <v>0</v>
      </c>
      <c r="AZ918" s="16">
        <v>15.180776910000001</v>
      </c>
    </row>
    <row r="919" spans="2:52" x14ac:dyDescent="0.25">
      <c r="B919" s="15" t="s">
        <v>661</v>
      </c>
      <c r="C919" s="16">
        <v>7.0185974530000008</v>
      </c>
      <c r="D919" s="16">
        <v>3.4306170130000004</v>
      </c>
      <c r="E919" s="16">
        <v>2.3524572730000002</v>
      </c>
      <c r="F919" s="16">
        <v>0.88714402000000003</v>
      </c>
      <c r="G919" s="16">
        <v>0.19101572</v>
      </c>
      <c r="H919" s="16">
        <v>3.5879804400000004</v>
      </c>
      <c r="I919" s="16">
        <v>0.51859527999999999</v>
      </c>
      <c r="J919" s="16">
        <v>0.52393054999999999</v>
      </c>
      <c r="K919" s="16">
        <v>2.4941448900000003</v>
      </c>
      <c r="L919" s="16">
        <v>5.1309719999999996E-2</v>
      </c>
      <c r="M919" s="16">
        <v>57.084741360000002</v>
      </c>
      <c r="N919" s="16">
        <v>57.041015999999999</v>
      </c>
      <c r="O919" s="16">
        <v>4.3725359999999998E-2</v>
      </c>
      <c r="P919" s="16">
        <v>0</v>
      </c>
      <c r="Q919" s="16">
        <v>0</v>
      </c>
      <c r="R919" s="16">
        <v>64.103338813000008</v>
      </c>
      <c r="S919" s="16">
        <v>35.947461990000001</v>
      </c>
      <c r="T919" s="16">
        <v>0.90880872000000001</v>
      </c>
      <c r="U919" s="16">
        <v>6.0231704299999995</v>
      </c>
      <c r="V919" s="16">
        <v>0</v>
      </c>
      <c r="W919" s="16">
        <v>0</v>
      </c>
      <c r="X919" s="16">
        <v>3.0334458199999998</v>
      </c>
      <c r="Y919" s="16">
        <v>10.266926679999999</v>
      </c>
      <c r="Z919" s="16">
        <v>0</v>
      </c>
      <c r="AA919" s="16">
        <v>56.179813639999999</v>
      </c>
      <c r="AB919" s="16">
        <v>7.9235251729999998</v>
      </c>
      <c r="AC919" s="16">
        <v>0</v>
      </c>
      <c r="AD919" s="16">
        <v>0</v>
      </c>
      <c r="AE919" s="16">
        <v>0</v>
      </c>
      <c r="AF919" s="16">
        <v>0</v>
      </c>
      <c r="AG919" s="16">
        <v>0</v>
      </c>
      <c r="AH919" s="16">
        <v>0</v>
      </c>
      <c r="AI919" s="16">
        <v>0</v>
      </c>
      <c r="AJ919" s="16">
        <v>0</v>
      </c>
      <c r="AK919" s="16">
        <v>0</v>
      </c>
      <c r="AL919" s="16">
        <v>5.5702925199999997</v>
      </c>
      <c r="AM919" s="16">
        <v>5.5702925199999997</v>
      </c>
      <c r="AN919" s="16">
        <v>0</v>
      </c>
      <c r="AO919" s="16">
        <v>0</v>
      </c>
      <c r="AP919" s="16">
        <v>2.4954174500000001</v>
      </c>
      <c r="AQ919" s="16">
        <v>2.4954174500000001</v>
      </c>
      <c r="AR919" s="16">
        <v>0</v>
      </c>
      <c r="AS919" s="16">
        <v>0</v>
      </c>
      <c r="AT919" s="16">
        <v>8.0657099700000003</v>
      </c>
      <c r="AU919" s="16">
        <v>-0.14218479700000003</v>
      </c>
      <c r="AV919" s="16">
        <v>27.22522</v>
      </c>
      <c r="AW919" s="16">
        <v>27.083035203000001</v>
      </c>
      <c r="AX919" s="16">
        <v>1.1282639999999999</v>
      </c>
      <c r="AY919" s="16">
        <v>0</v>
      </c>
      <c r="AZ919" s="16">
        <v>25.954771203</v>
      </c>
    </row>
    <row r="920" spans="2:52" x14ac:dyDescent="0.25">
      <c r="B920" s="15" t="s">
        <v>662</v>
      </c>
      <c r="C920" s="16">
        <v>16.632172580999999</v>
      </c>
      <c r="D920" s="16">
        <v>11.036923711000002</v>
      </c>
      <c r="E920" s="16">
        <v>7.3366434910000002</v>
      </c>
      <c r="F920" s="16">
        <v>2.9597266499999999</v>
      </c>
      <c r="G920" s="16">
        <v>0.74055356999999999</v>
      </c>
      <c r="H920" s="16">
        <v>5.5952488699999989</v>
      </c>
      <c r="I920" s="16">
        <v>1.16383368</v>
      </c>
      <c r="J920" s="16">
        <v>1.1110727499999999</v>
      </c>
      <c r="K920" s="16">
        <v>2.66473285</v>
      </c>
      <c r="L920" s="16">
        <v>0.65560958999999996</v>
      </c>
      <c r="M920" s="16">
        <v>91.028170000000003</v>
      </c>
      <c r="N920" s="16">
        <v>91.028170000000003</v>
      </c>
      <c r="O920" s="16">
        <v>0</v>
      </c>
      <c r="P920" s="16">
        <v>0</v>
      </c>
      <c r="Q920" s="16">
        <v>0</v>
      </c>
      <c r="R920" s="16">
        <v>107.66034258099999</v>
      </c>
      <c r="S920" s="16">
        <v>75.033925670000002</v>
      </c>
      <c r="T920" s="16">
        <v>2.83457852</v>
      </c>
      <c r="U920" s="16">
        <v>8.5770274999999998</v>
      </c>
      <c r="V920" s="16">
        <v>0</v>
      </c>
      <c r="W920" s="16">
        <v>0</v>
      </c>
      <c r="X920" s="16">
        <v>5.61100683</v>
      </c>
      <c r="Y920" s="16">
        <v>7.4779727899999999</v>
      </c>
      <c r="Z920" s="16">
        <v>0.11391925</v>
      </c>
      <c r="AA920" s="16">
        <v>99.648430560000008</v>
      </c>
      <c r="AB920" s="16">
        <v>8.0119120210000005</v>
      </c>
      <c r="AC920" s="16">
        <v>0</v>
      </c>
      <c r="AD920" s="16">
        <v>0</v>
      </c>
      <c r="AE920" s="16">
        <v>0</v>
      </c>
      <c r="AF920" s="16">
        <v>0</v>
      </c>
      <c r="AG920" s="16">
        <v>0</v>
      </c>
      <c r="AH920" s="16">
        <v>0</v>
      </c>
      <c r="AI920" s="16">
        <v>0</v>
      </c>
      <c r="AJ920" s="16">
        <v>0</v>
      </c>
      <c r="AK920" s="16">
        <v>0</v>
      </c>
      <c r="AL920" s="16">
        <v>9.5823428599999989</v>
      </c>
      <c r="AM920" s="16">
        <v>9.5823428599999989</v>
      </c>
      <c r="AN920" s="16">
        <v>0</v>
      </c>
      <c r="AO920" s="16">
        <v>0</v>
      </c>
      <c r="AP920" s="16">
        <v>0.83206500000000005</v>
      </c>
      <c r="AQ920" s="16">
        <v>0.83206500000000005</v>
      </c>
      <c r="AR920" s="16">
        <v>0</v>
      </c>
      <c r="AS920" s="16">
        <v>0</v>
      </c>
      <c r="AT920" s="16">
        <v>10.414407859999999</v>
      </c>
      <c r="AU920" s="16">
        <v>-2.4024958390000002</v>
      </c>
      <c r="AV920" s="16">
        <v>63.695257770000005</v>
      </c>
      <c r="AW920" s="16">
        <v>61.292761931000001</v>
      </c>
      <c r="AX920" s="16">
        <v>5.9918662199999995</v>
      </c>
      <c r="AY920" s="16">
        <v>0</v>
      </c>
      <c r="AZ920" s="16">
        <v>55.300895711000003</v>
      </c>
    </row>
    <row r="921" spans="2:52" x14ac:dyDescent="0.25">
      <c r="B921" s="15" t="s">
        <v>663</v>
      </c>
      <c r="C921" s="16">
        <v>21.960702079999997</v>
      </c>
      <c r="D921" s="16">
        <v>7.8211010699999992</v>
      </c>
      <c r="E921" s="16">
        <v>1.5473308700000001</v>
      </c>
      <c r="F921" s="16">
        <v>5.6917738499999997</v>
      </c>
      <c r="G921" s="16">
        <v>0.58199634999999994</v>
      </c>
      <c r="H921" s="16">
        <v>14.13960101</v>
      </c>
      <c r="I921" s="16">
        <v>1.22769332</v>
      </c>
      <c r="J921" s="16">
        <v>0.99596096000000001</v>
      </c>
      <c r="K921" s="16">
        <v>11.50481038</v>
      </c>
      <c r="L921" s="16">
        <v>0.41113634999999998</v>
      </c>
      <c r="M921" s="16">
        <v>60.32279278</v>
      </c>
      <c r="N921" s="16">
        <v>60.158147999999997</v>
      </c>
      <c r="O921" s="16">
        <v>0.16464477999999999</v>
      </c>
      <c r="P921" s="16">
        <v>0</v>
      </c>
      <c r="Q921" s="16">
        <v>0</v>
      </c>
      <c r="R921" s="16">
        <v>82.283494860000005</v>
      </c>
      <c r="S921" s="16">
        <v>59.747725930000001</v>
      </c>
      <c r="T921" s="16">
        <v>0.89110151999999998</v>
      </c>
      <c r="U921" s="16">
        <v>5.3095227500000002</v>
      </c>
      <c r="V921" s="16">
        <v>0</v>
      </c>
      <c r="W921" s="16">
        <v>0</v>
      </c>
      <c r="X921" s="16">
        <v>2.0786938500000001</v>
      </c>
      <c r="Y921" s="16">
        <v>12.922103009999999</v>
      </c>
      <c r="Z921" s="16">
        <v>0</v>
      </c>
      <c r="AA921" s="16">
        <v>80.949147060000001</v>
      </c>
      <c r="AB921" s="16">
        <v>1.3343478</v>
      </c>
      <c r="AC921" s="16">
        <v>0</v>
      </c>
      <c r="AD921" s="16">
        <v>0</v>
      </c>
      <c r="AE921" s="16">
        <v>0</v>
      </c>
      <c r="AF921" s="16">
        <v>0</v>
      </c>
      <c r="AG921" s="16">
        <v>0</v>
      </c>
      <c r="AH921" s="16">
        <v>0</v>
      </c>
      <c r="AI921" s="16">
        <v>0</v>
      </c>
      <c r="AJ921" s="16">
        <v>0</v>
      </c>
      <c r="AK921" s="16">
        <v>0</v>
      </c>
      <c r="AL921" s="16">
        <v>0.16</v>
      </c>
      <c r="AM921" s="16">
        <v>0.16</v>
      </c>
      <c r="AN921" s="16">
        <v>0</v>
      </c>
      <c r="AO921" s="16">
        <v>0</v>
      </c>
      <c r="AP921" s="16">
        <v>0</v>
      </c>
      <c r="AQ921" s="16">
        <v>0</v>
      </c>
      <c r="AR921" s="16">
        <v>0</v>
      </c>
      <c r="AS921" s="16">
        <v>0</v>
      </c>
      <c r="AT921" s="16">
        <v>0.16</v>
      </c>
      <c r="AU921" s="16">
        <v>1.1743478000000001</v>
      </c>
      <c r="AV921" s="16">
        <v>2.0380995500000001</v>
      </c>
      <c r="AW921" s="16">
        <v>3.2124473499999997</v>
      </c>
      <c r="AX921" s="16">
        <v>0</v>
      </c>
      <c r="AY921" s="16">
        <v>0</v>
      </c>
      <c r="AZ921" s="16">
        <v>3.2124473499999997</v>
      </c>
    </row>
    <row r="922" spans="2:52" x14ac:dyDescent="0.25">
      <c r="B922" s="15" t="s">
        <v>664</v>
      </c>
      <c r="C922" s="16">
        <v>11.44716277</v>
      </c>
      <c r="D922" s="16">
        <v>5.4015587699999994</v>
      </c>
      <c r="E922" s="16">
        <v>2.50414388</v>
      </c>
      <c r="F922" s="16">
        <v>2.53840697</v>
      </c>
      <c r="G922" s="16">
        <v>0.35900791999999998</v>
      </c>
      <c r="H922" s="16">
        <v>6.045604</v>
      </c>
      <c r="I922" s="16">
        <v>0.95417797999999998</v>
      </c>
      <c r="J922" s="16">
        <v>0.33101999999999998</v>
      </c>
      <c r="K922" s="16">
        <v>2.11230165</v>
      </c>
      <c r="L922" s="16">
        <v>2.64810437</v>
      </c>
      <c r="M922" s="16">
        <v>52.092325000000002</v>
      </c>
      <c r="N922" s="16">
        <v>52.092325000000002</v>
      </c>
      <c r="O922" s="16">
        <v>0</v>
      </c>
      <c r="P922" s="16">
        <v>0</v>
      </c>
      <c r="Q922" s="16">
        <v>0</v>
      </c>
      <c r="R922" s="16">
        <v>63.539487769999994</v>
      </c>
      <c r="S922" s="16">
        <v>51.545077329999998</v>
      </c>
      <c r="T922" s="16">
        <v>1.0393014899999999</v>
      </c>
      <c r="U922" s="16">
        <v>4.0114851299999996</v>
      </c>
      <c r="V922" s="16">
        <v>0</v>
      </c>
      <c r="W922" s="16">
        <v>0</v>
      </c>
      <c r="X922" s="16">
        <v>1.2772946000000001</v>
      </c>
      <c r="Y922" s="16">
        <v>3.6125915899999996</v>
      </c>
      <c r="Z922" s="16">
        <v>0</v>
      </c>
      <c r="AA922" s="16">
        <v>61.48575014</v>
      </c>
      <c r="AB922" s="16">
        <v>2.0537376300000001</v>
      </c>
      <c r="AC922" s="16">
        <v>0</v>
      </c>
      <c r="AD922" s="16">
        <v>0</v>
      </c>
      <c r="AE922" s="16">
        <v>0</v>
      </c>
      <c r="AF922" s="16">
        <v>0</v>
      </c>
      <c r="AG922" s="16">
        <v>0</v>
      </c>
      <c r="AH922" s="16">
        <v>0</v>
      </c>
      <c r="AI922" s="16">
        <v>0</v>
      </c>
      <c r="AJ922" s="16">
        <v>0</v>
      </c>
      <c r="AK922" s="16">
        <v>0</v>
      </c>
      <c r="AL922" s="16">
        <v>0</v>
      </c>
      <c r="AM922" s="16">
        <v>0</v>
      </c>
      <c r="AN922" s="16">
        <v>0</v>
      </c>
      <c r="AO922" s="16">
        <v>0</v>
      </c>
      <c r="AP922" s="16">
        <v>0</v>
      </c>
      <c r="AQ922" s="16">
        <v>0</v>
      </c>
      <c r="AR922" s="16">
        <v>0</v>
      </c>
      <c r="AS922" s="16">
        <v>0</v>
      </c>
      <c r="AT922" s="16">
        <v>0</v>
      </c>
      <c r="AU922" s="16">
        <v>2.0537376300000001</v>
      </c>
      <c r="AV922" s="16">
        <v>57.239421270000001</v>
      </c>
      <c r="AW922" s="16">
        <v>59.293158900000002</v>
      </c>
      <c r="AX922" s="16">
        <v>0</v>
      </c>
      <c r="AY922" s="16">
        <v>0</v>
      </c>
      <c r="AZ922" s="16">
        <v>59.293158900000002</v>
      </c>
    </row>
    <row r="923" spans="2:52" x14ac:dyDescent="0.25">
      <c r="B923" s="15" t="s">
        <v>665</v>
      </c>
      <c r="C923" s="16">
        <v>5.8831032400000005</v>
      </c>
      <c r="D923" s="16">
        <v>2.3518236799999999</v>
      </c>
      <c r="E923" s="16">
        <v>1.6131615100000001</v>
      </c>
      <c r="F923" s="16">
        <v>0.51466203999999993</v>
      </c>
      <c r="G923" s="16">
        <v>0.22400012999999999</v>
      </c>
      <c r="H923" s="16">
        <v>3.5312795600000007</v>
      </c>
      <c r="I923" s="16">
        <v>0.89140836999999995</v>
      </c>
      <c r="J923" s="16">
        <v>0.5620504300000001</v>
      </c>
      <c r="K923" s="16">
        <v>1.9556987699999999</v>
      </c>
      <c r="L923" s="16">
        <v>0.12212199</v>
      </c>
      <c r="M923" s="16">
        <v>61.88331487</v>
      </c>
      <c r="N923" s="16">
        <v>59.796962000000001</v>
      </c>
      <c r="O923" s="16">
        <v>0</v>
      </c>
      <c r="P923" s="16">
        <v>0</v>
      </c>
      <c r="Q923" s="16">
        <v>2.0863528700000002</v>
      </c>
      <c r="R923" s="16">
        <v>67.766418110000004</v>
      </c>
      <c r="S923" s="16">
        <v>41.79209333</v>
      </c>
      <c r="T923" s="16">
        <v>0.80029193999999992</v>
      </c>
      <c r="U923" s="16">
        <v>5.2239167699999998</v>
      </c>
      <c r="V923" s="16">
        <v>0</v>
      </c>
      <c r="W923" s="16">
        <v>0</v>
      </c>
      <c r="X923" s="16">
        <v>3.4646341700000001</v>
      </c>
      <c r="Y923" s="16">
        <v>3.51008656</v>
      </c>
      <c r="Z923" s="16">
        <v>1.4037070900000002</v>
      </c>
      <c r="AA923" s="16">
        <v>56.194729860000002</v>
      </c>
      <c r="AB923" s="16">
        <v>11.571688249999999</v>
      </c>
      <c r="AC923" s="16">
        <v>0</v>
      </c>
      <c r="AD923" s="16">
        <v>0</v>
      </c>
      <c r="AE923" s="16">
        <v>0</v>
      </c>
      <c r="AF923" s="16">
        <v>0</v>
      </c>
      <c r="AG923" s="16">
        <v>0</v>
      </c>
      <c r="AH923" s="16">
        <v>0</v>
      </c>
      <c r="AI923" s="16">
        <v>0</v>
      </c>
      <c r="AJ923" s="16">
        <v>0</v>
      </c>
      <c r="AK923" s="16">
        <v>0</v>
      </c>
      <c r="AL923" s="16">
        <v>2.29702925</v>
      </c>
      <c r="AM923" s="16">
        <v>2.29702925</v>
      </c>
      <c r="AN923" s="16">
        <v>0</v>
      </c>
      <c r="AO923" s="16">
        <v>0</v>
      </c>
      <c r="AP923" s="16">
        <v>2.4999999599999998</v>
      </c>
      <c r="AQ923" s="16">
        <v>2.4999999599999998</v>
      </c>
      <c r="AR923" s="16">
        <v>0</v>
      </c>
      <c r="AS923" s="16">
        <v>0</v>
      </c>
      <c r="AT923" s="16">
        <v>4.7970292099999998</v>
      </c>
      <c r="AU923" s="16">
        <v>6.7746590400000004</v>
      </c>
      <c r="AV923" s="16">
        <v>44.148517929999997</v>
      </c>
      <c r="AW923" s="16">
        <v>50.92317697</v>
      </c>
      <c r="AX923" s="16">
        <v>0</v>
      </c>
      <c r="AY923" s="16">
        <v>5.0556499999999997E-2</v>
      </c>
      <c r="AZ923" s="16">
        <v>50.872620470000001</v>
      </c>
    </row>
    <row r="924" spans="2:52" x14ac:dyDescent="0.25">
      <c r="B924" s="15" t="s">
        <v>666</v>
      </c>
      <c r="C924" s="16">
        <v>17.278748910000001</v>
      </c>
      <c r="D924" s="16">
        <v>7.0035565100000001</v>
      </c>
      <c r="E924" s="16">
        <v>4.0459055700000004</v>
      </c>
      <c r="F924" s="16">
        <v>2.2675181000000002</v>
      </c>
      <c r="G924" s="16">
        <v>0.69013283999999997</v>
      </c>
      <c r="H924" s="16">
        <v>10.2751924</v>
      </c>
      <c r="I924" s="16">
        <v>1.7785509900000001</v>
      </c>
      <c r="J924" s="16">
        <v>8.47824533</v>
      </c>
      <c r="K924" s="16">
        <v>0</v>
      </c>
      <c r="L924" s="16">
        <v>1.8396080000000002E-2</v>
      </c>
      <c r="M924" s="16">
        <v>91.905739799999992</v>
      </c>
      <c r="N924" s="16">
        <v>91.702836000000005</v>
      </c>
      <c r="O924" s="16">
        <v>0.13798717000000002</v>
      </c>
      <c r="P924" s="16">
        <v>5.2686E-3</v>
      </c>
      <c r="Q924" s="16">
        <v>5.9648029999999998E-2</v>
      </c>
      <c r="R924" s="16">
        <v>109.18448871</v>
      </c>
      <c r="S924" s="16">
        <v>45.165433640000003</v>
      </c>
      <c r="T924" s="16">
        <v>2.2128077899999998</v>
      </c>
      <c r="U924" s="16">
        <v>3.0935236000000002</v>
      </c>
      <c r="V924" s="16">
        <v>0</v>
      </c>
      <c r="W924" s="16">
        <v>0.60839138999999998</v>
      </c>
      <c r="X924" s="16">
        <v>5.0400875000000003</v>
      </c>
      <c r="Y924" s="16">
        <v>31.636659300000002</v>
      </c>
      <c r="Z924" s="16">
        <v>0.81388687000000004</v>
      </c>
      <c r="AA924" s="16">
        <v>88.570790090000003</v>
      </c>
      <c r="AB924" s="16">
        <v>20.613698619999997</v>
      </c>
      <c r="AC924" s="16">
        <v>0</v>
      </c>
      <c r="AD924" s="16">
        <v>0</v>
      </c>
      <c r="AE924" s="16">
        <v>0</v>
      </c>
      <c r="AF924" s="16">
        <v>0</v>
      </c>
      <c r="AG924" s="16">
        <v>0</v>
      </c>
      <c r="AH924" s="16">
        <v>0</v>
      </c>
      <c r="AI924" s="16">
        <v>0</v>
      </c>
      <c r="AJ924" s="16">
        <v>0</v>
      </c>
      <c r="AK924" s="16">
        <v>0</v>
      </c>
      <c r="AL924" s="16">
        <v>10.603823960000001</v>
      </c>
      <c r="AM924" s="16">
        <v>10.603823960000001</v>
      </c>
      <c r="AN924" s="16">
        <v>0</v>
      </c>
      <c r="AO924" s="16">
        <v>0</v>
      </c>
      <c r="AP924" s="16">
        <v>2.3143498599999996</v>
      </c>
      <c r="AQ924" s="16">
        <v>2.3143498599999996</v>
      </c>
      <c r="AR924" s="16">
        <v>0</v>
      </c>
      <c r="AS924" s="16">
        <v>0</v>
      </c>
      <c r="AT924" s="16">
        <v>12.91817382</v>
      </c>
      <c r="AU924" s="16">
        <v>7.6955247999999994</v>
      </c>
      <c r="AV924" s="16">
        <v>18.599292999999999</v>
      </c>
      <c r="AW924" s="16">
        <v>26.294817800000001</v>
      </c>
      <c r="AX924" s="16">
        <v>5.57589384</v>
      </c>
      <c r="AY924" s="16">
        <v>3.62271359</v>
      </c>
      <c r="AZ924" s="16">
        <v>17.096210370000001</v>
      </c>
    </row>
    <row r="925" spans="2:52" x14ac:dyDescent="0.25">
      <c r="B925" s="15" t="s">
        <v>667</v>
      </c>
      <c r="C925" s="16">
        <v>11.26204905</v>
      </c>
      <c r="D925" s="16">
        <v>5.1459954299999993</v>
      </c>
      <c r="E925" s="16">
        <v>3.1292194800000002</v>
      </c>
      <c r="F925" s="16">
        <v>0.68289476999999998</v>
      </c>
      <c r="G925" s="16">
        <v>1.3338811799999999</v>
      </c>
      <c r="H925" s="16">
        <v>6.1160536199999997</v>
      </c>
      <c r="I925" s="16">
        <v>0.64025936999999999</v>
      </c>
      <c r="J925" s="16">
        <v>0.57889084999999996</v>
      </c>
      <c r="K925" s="16">
        <v>4.8969034000000002</v>
      </c>
      <c r="L925" s="16">
        <v>0</v>
      </c>
      <c r="M925" s="16">
        <v>103.138992</v>
      </c>
      <c r="N925" s="16">
        <v>103.138992</v>
      </c>
      <c r="O925" s="16">
        <v>0</v>
      </c>
      <c r="P925" s="16">
        <v>0</v>
      </c>
      <c r="Q925" s="16">
        <v>0</v>
      </c>
      <c r="R925" s="16">
        <v>114.40104105</v>
      </c>
      <c r="S925" s="16">
        <v>78.075962010000012</v>
      </c>
      <c r="T925" s="16">
        <v>2.4600078599999997</v>
      </c>
      <c r="U925" s="16">
        <v>9.0903271700000001</v>
      </c>
      <c r="V925" s="16">
        <v>0</v>
      </c>
      <c r="W925" s="16">
        <v>0</v>
      </c>
      <c r="X925" s="16">
        <v>9.6469530500000005</v>
      </c>
      <c r="Y925" s="16">
        <v>14.086244750000001</v>
      </c>
      <c r="Z925" s="16">
        <v>0</v>
      </c>
      <c r="AA925" s="16">
        <v>113.35949484000001</v>
      </c>
      <c r="AB925" s="16">
        <v>1.0415462099999999</v>
      </c>
      <c r="AC925" s="16">
        <v>0</v>
      </c>
      <c r="AD925" s="16">
        <v>0</v>
      </c>
      <c r="AE925" s="16">
        <v>0</v>
      </c>
      <c r="AF925" s="16">
        <v>0</v>
      </c>
      <c r="AG925" s="16">
        <v>0</v>
      </c>
      <c r="AH925" s="16">
        <v>0</v>
      </c>
      <c r="AI925" s="16">
        <v>0</v>
      </c>
      <c r="AJ925" s="16">
        <v>0</v>
      </c>
      <c r="AK925" s="16">
        <v>0</v>
      </c>
      <c r="AL925" s="16">
        <v>3.0046684300000002</v>
      </c>
      <c r="AM925" s="16">
        <v>3.0046684300000002</v>
      </c>
      <c r="AN925" s="16">
        <v>0</v>
      </c>
      <c r="AO925" s="16">
        <v>0</v>
      </c>
      <c r="AP925" s="16">
        <v>0</v>
      </c>
      <c r="AQ925" s="16">
        <v>0</v>
      </c>
      <c r="AR925" s="16">
        <v>0</v>
      </c>
      <c r="AS925" s="16">
        <v>0</v>
      </c>
      <c r="AT925" s="16">
        <v>3.0046684300000002</v>
      </c>
      <c r="AU925" s="16">
        <v>-1.96312222</v>
      </c>
      <c r="AV925" s="16">
        <v>4.11590831</v>
      </c>
      <c r="AW925" s="16">
        <v>2.1527860899999998</v>
      </c>
      <c r="AX925" s="16">
        <v>0</v>
      </c>
      <c r="AY925" s="16">
        <v>0</v>
      </c>
      <c r="AZ925" s="16">
        <v>2.1527860899999998</v>
      </c>
    </row>
    <row r="926" spans="2:52" x14ac:dyDescent="0.25">
      <c r="B926" s="15" t="s">
        <v>668</v>
      </c>
      <c r="C926" s="16">
        <v>13.74237864</v>
      </c>
      <c r="D926" s="16">
        <v>7.1837470400000001</v>
      </c>
      <c r="E926" s="16">
        <v>4.1152354500000001</v>
      </c>
      <c r="F926" s="16">
        <v>2.4913657000000002</v>
      </c>
      <c r="G926" s="16">
        <v>0.57714589000000005</v>
      </c>
      <c r="H926" s="16">
        <v>6.5586316000000009</v>
      </c>
      <c r="I926" s="16">
        <v>1.1761397</v>
      </c>
      <c r="J926" s="16">
        <v>0.50184450000000003</v>
      </c>
      <c r="K926" s="16">
        <v>4.6934559900000004</v>
      </c>
      <c r="L926" s="16">
        <v>0.18719141</v>
      </c>
      <c r="M926" s="16">
        <v>48.945182000000003</v>
      </c>
      <c r="N926" s="16">
        <v>48.945182000000003</v>
      </c>
      <c r="O926" s="16">
        <v>0</v>
      </c>
      <c r="P926" s="16">
        <v>0</v>
      </c>
      <c r="Q926" s="16">
        <v>0</v>
      </c>
      <c r="R926" s="16">
        <v>62.687560640000001</v>
      </c>
      <c r="S926" s="16">
        <v>42.260878670000004</v>
      </c>
      <c r="T926" s="16">
        <v>2.2032648900000003</v>
      </c>
      <c r="U926" s="16">
        <v>4.2430013600000001</v>
      </c>
      <c r="V926" s="16">
        <v>0</v>
      </c>
      <c r="W926" s="16">
        <v>0</v>
      </c>
      <c r="X926" s="16">
        <v>2.8400344400000002</v>
      </c>
      <c r="Y926" s="16">
        <v>8.5431336800000004</v>
      </c>
      <c r="Z926" s="16">
        <v>0.73006488000000003</v>
      </c>
      <c r="AA926" s="16">
        <v>60.820377919999999</v>
      </c>
      <c r="AB926" s="16">
        <v>1.86718272</v>
      </c>
      <c r="AC926" s="16">
        <v>0</v>
      </c>
      <c r="AD926" s="16">
        <v>0</v>
      </c>
      <c r="AE926" s="16">
        <v>0</v>
      </c>
      <c r="AF926" s="16">
        <v>0</v>
      </c>
      <c r="AG926" s="16">
        <v>0</v>
      </c>
      <c r="AH926" s="16">
        <v>0</v>
      </c>
      <c r="AI926" s="16">
        <v>0</v>
      </c>
      <c r="AJ926" s="16">
        <v>0</v>
      </c>
      <c r="AK926" s="16">
        <v>0</v>
      </c>
      <c r="AL926" s="16">
        <v>0.36817899999999998</v>
      </c>
      <c r="AM926" s="16">
        <v>0.36817899999999998</v>
      </c>
      <c r="AN926" s="16">
        <v>0</v>
      </c>
      <c r="AO926" s="16">
        <v>0</v>
      </c>
      <c r="AP926" s="16">
        <v>2.1660706800000002</v>
      </c>
      <c r="AQ926" s="16">
        <v>2.1660706800000002</v>
      </c>
      <c r="AR926" s="16">
        <v>0</v>
      </c>
      <c r="AS926" s="16">
        <v>0</v>
      </c>
      <c r="AT926" s="16">
        <v>2.5342496800000003</v>
      </c>
      <c r="AU926" s="16">
        <v>-0.66706695999999999</v>
      </c>
      <c r="AV926" s="16">
        <v>11.458302339999999</v>
      </c>
      <c r="AW926" s="16">
        <v>10.79123538</v>
      </c>
      <c r="AX926" s="16">
        <v>3.4279327099999999</v>
      </c>
      <c r="AY926" s="16">
        <v>0</v>
      </c>
      <c r="AZ926" s="16">
        <v>7.3633026699999995</v>
      </c>
    </row>
    <row r="927" spans="2:52" x14ac:dyDescent="0.25">
      <c r="B927" s="15" t="s">
        <v>381</v>
      </c>
      <c r="C927" s="16">
        <v>3.2972520800000003</v>
      </c>
      <c r="D927" s="16">
        <v>1.5726938300000002</v>
      </c>
      <c r="E927" s="16">
        <v>0.8739538</v>
      </c>
      <c r="F927" s="16">
        <v>0.49667703000000002</v>
      </c>
      <c r="G927" s="16">
        <v>0.20206299999999999</v>
      </c>
      <c r="H927" s="16">
        <v>1.7245582500000001</v>
      </c>
      <c r="I927" s="16">
        <v>0.35221598999999998</v>
      </c>
      <c r="J927" s="16">
        <v>1.3325331100000002</v>
      </c>
      <c r="K927" s="16">
        <v>0</v>
      </c>
      <c r="L927" s="16">
        <v>3.9809150000000001E-2</v>
      </c>
      <c r="M927" s="16">
        <v>53.505021570000004</v>
      </c>
      <c r="N927" s="16">
        <v>53.487672000000003</v>
      </c>
      <c r="O927" s="16">
        <v>1.7349569999999998E-2</v>
      </c>
      <c r="P927" s="16">
        <v>0</v>
      </c>
      <c r="Q927" s="16">
        <v>0</v>
      </c>
      <c r="R927" s="16">
        <v>56.802273649999997</v>
      </c>
      <c r="S927" s="16">
        <v>37.900195179999997</v>
      </c>
      <c r="T927" s="16">
        <v>0.189526</v>
      </c>
      <c r="U927" s="16">
        <v>3.13854817</v>
      </c>
      <c r="V927" s="16">
        <v>0</v>
      </c>
      <c r="W927" s="16">
        <v>0</v>
      </c>
      <c r="X927" s="16">
        <v>1.7926351599999999</v>
      </c>
      <c r="Y927" s="16">
        <v>2.8052735000000002</v>
      </c>
      <c r="Z927" s="16">
        <v>0</v>
      </c>
      <c r="AA927" s="16">
        <v>45.82617801</v>
      </c>
      <c r="AB927" s="16">
        <v>10.97609564</v>
      </c>
      <c r="AC927" s="16">
        <v>0</v>
      </c>
      <c r="AD927" s="16">
        <v>0</v>
      </c>
      <c r="AE927" s="16">
        <v>0</v>
      </c>
      <c r="AF927" s="16">
        <v>0</v>
      </c>
      <c r="AG927" s="16">
        <v>0</v>
      </c>
      <c r="AH927" s="16">
        <v>0</v>
      </c>
      <c r="AI927" s="16">
        <v>0</v>
      </c>
      <c r="AJ927" s="16">
        <v>0</v>
      </c>
      <c r="AK927" s="16">
        <v>0</v>
      </c>
      <c r="AL927" s="16">
        <v>0.1347525</v>
      </c>
      <c r="AM927" s="16">
        <v>0.1347525</v>
      </c>
      <c r="AN927" s="16">
        <v>0</v>
      </c>
      <c r="AO927" s="16">
        <v>0</v>
      </c>
      <c r="AP927" s="16">
        <v>0</v>
      </c>
      <c r="AQ927" s="16">
        <v>0</v>
      </c>
      <c r="AR927" s="16">
        <v>0</v>
      </c>
      <c r="AS927" s="16">
        <v>0</v>
      </c>
      <c r="AT927" s="16">
        <v>0.1347525</v>
      </c>
      <c r="AU927" s="16">
        <v>10.841343140000001</v>
      </c>
      <c r="AV927" s="16">
        <v>28.114128570000002</v>
      </c>
      <c r="AW927" s="16">
        <v>38.955471709999998</v>
      </c>
      <c r="AX927" s="16">
        <v>2.0383047599999999</v>
      </c>
      <c r="AY927" s="16">
        <v>3.0874460400000001</v>
      </c>
      <c r="AZ927" s="16">
        <v>33.829720909999999</v>
      </c>
    </row>
    <row r="928" spans="2:52" x14ac:dyDescent="0.25">
      <c r="B928" s="15" t="s">
        <v>669</v>
      </c>
      <c r="C928" s="16">
        <v>16.698466465999999</v>
      </c>
      <c r="D928" s="16">
        <v>5.2215842260000001</v>
      </c>
      <c r="E928" s="16">
        <v>2.765186366</v>
      </c>
      <c r="F928" s="16">
        <v>1.7644317599999999</v>
      </c>
      <c r="G928" s="16">
        <v>0.69196610000000003</v>
      </c>
      <c r="H928" s="16">
        <v>11.47688224</v>
      </c>
      <c r="I928" s="16">
        <v>0.41895009000000005</v>
      </c>
      <c r="J928" s="16">
        <v>2.7853301299999997</v>
      </c>
      <c r="K928" s="16">
        <v>8.1263355300000004</v>
      </c>
      <c r="L928" s="16">
        <v>0.14626649</v>
      </c>
      <c r="M928" s="16">
        <v>74.892431000000002</v>
      </c>
      <c r="N928" s="16">
        <v>74.297256000000004</v>
      </c>
      <c r="O928" s="16">
        <v>0</v>
      </c>
      <c r="P928" s="16">
        <v>0.59517500000000001</v>
      </c>
      <c r="Q928" s="16">
        <v>0</v>
      </c>
      <c r="R928" s="16">
        <v>91.590897466000001</v>
      </c>
      <c r="S928" s="16">
        <v>49.609950149999996</v>
      </c>
      <c r="T928" s="16">
        <v>0.75128432999999994</v>
      </c>
      <c r="U928" s="16">
        <v>7.5291727800000006</v>
      </c>
      <c r="V928" s="16">
        <v>0</v>
      </c>
      <c r="W928" s="16">
        <v>1.3939572900000001</v>
      </c>
      <c r="X928" s="16">
        <v>1.8294038400000001</v>
      </c>
      <c r="Y928" s="16">
        <v>12.48158976</v>
      </c>
      <c r="Z928" s="16">
        <v>0.28227659000000005</v>
      </c>
      <c r="AA928" s="16">
        <v>73.877634740000005</v>
      </c>
      <c r="AB928" s="16">
        <v>17.713262726</v>
      </c>
      <c r="AC928" s="16">
        <v>0</v>
      </c>
      <c r="AD928" s="16">
        <v>0</v>
      </c>
      <c r="AE928" s="16">
        <v>0</v>
      </c>
      <c r="AF928" s="16">
        <v>0</v>
      </c>
      <c r="AG928" s="16">
        <v>0</v>
      </c>
      <c r="AH928" s="16">
        <v>0</v>
      </c>
      <c r="AI928" s="16">
        <v>0</v>
      </c>
      <c r="AJ928" s="16">
        <v>0</v>
      </c>
      <c r="AK928" s="16">
        <v>0</v>
      </c>
      <c r="AL928" s="16">
        <v>11.31489704</v>
      </c>
      <c r="AM928" s="16">
        <v>11.31489704</v>
      </c>
      <c r="AN928" s="16">
        <v>0</v>
      </c>
      <c r="AO928" s="16">
        <v>0</v>
      </c>
      <c r="AP928" s="16">
        <v>1.875</v>
      </c>
      <c r="AQ928" s="16">
        <v>1.875</v>
      </c>
      <c r="AR928" s="16">
        <v>0</v>
      </c>
      <c r="AS928" s="16">
        <v>0</v>
      </c>
      <c r="AT928" s="16">
        <v>13.18989704</v>
      </c>
      <c r="AU928" s="16">
        <v>4.523365686</v>
      </c>
      <c r="AV928" s="16">
        <v>41.957332589999993</v>
      </c>
      <c r="AW928" s="16">
        <v>46.480698275999998</v>
      </c>
      <c r="AX928" s="16">
        <v>0</v>
      </c>
      <c r="AY928" s="16">
        <v>0</v>
      </c>
      <c r="AZ928" s="16">
        <v>46.480698275999998</v>
      </c>
    </row>
    <row r="929" spans="2:52" x14ac:dyDescent="0.25">
      <c r="B929" s="15" t="s">
        <v>670</v>
      </c>
      <c r="C929" s="16">
        <v>5.5000465060000003</v>
      </c>
      <c r="D929" s="16">
        <v>2.7971098859999999</v>
      </c>
      <c r="E929" s="16">
        <v>1.5341082659999998</v>
      </c>
      <c r="F929" s="16">
        <v>0.92391318999999994</v>
      </c>
      <c r="G929" s="16">
        <v>0.33908843</v>
      </c>
      <c r="H929" s="16">
        <v>2.70293662</v>
      </c>
      <c r="I929" s="16">
        <v>1.1209979999999999</v>
      </c>
      <c r="J929" s="16">
        <v>0.27568061999999999</v>
      </c>
      <c r="K929" s="16">
        <v>1.3062579999999999</v>
      </c>
      <c r="L929" s="16">
        <v>0</v>
      </c>
      <c r="M929" s="16">
        <v>61.575408000000003</v>
      </c>
      <c r="N929" s="16">
        <v>61.575408000000003</v>
      </c>
      <c r="O929" s="16">
        <v>0</v>
      </c>
      <c r="P929" s="16">
        <v>0</v>
      </c>
      <c r="Q929" s="16">
        <v>0</v>
      </c>
      <c r="R929" s="16">
        <v>67.075454506</v>
      </c>
      <c r="S929" s="16">
        <v>48.316258359999999</v>
      </c>
      <c r="T929" s="16">
        <v>0.57860857999999993</v>
      </c>
      <c r="U929" s="16">
        <v>5.5758093099999995</v>
      </c>
      <c r="V929" s="16">
        <v>0</v>
      </c>
      <c r="W929" s="16">
        <v>0</v>
      </c>
      <c r="X929" s="16">
        <v>3.06202408</v>
      </c>
      <c r="Y929" s="16">
        <v>4.8300110900000002</v>
      </c>
      <c r="Z929" s="16">
        <v>0.92836528000000007</v>
      </c>
      <c r="AA929" s="16">
        <v>63.291076700000005</v>
      </c>
      <c r="AB929" s="16">
        <v>3.7843778059999997</v>
      </c>
      <c r="AC929" s="16">
        <v>0</v>
      </c>
      <c r="AD929" s="16">
        <v>0</v>
      </c>
      <c r="AE929" s="16">
        <v>0</v>
      </c>
      <c r="AF929" s="16">
        <v>0</v>
      </c>
      <c r="AG929" s="16">
        <v>0</v>
      </c>
      <c r="AH929" s="16">
        <v>0</v>
      </c>
      <c r="AI929" s="16">
        <v>0</v>
      </c>
      <c r="AJ929" s="16">
        <v>0</v>
      </c>
      <c r="AK929" s="16">
        <v>0</v>
      </c>
      <c r="AL929" s="16">
        <v>0.22315499999999999</v>
      </c>
      <c r="AM929" s="16">
        <v>0.22315499999999999</v>
      </c>
      <c r="AN929" s="16">
        <v>0</v>
      </c>
      <c r="AO929" s="16">
        <v>0</v>
      </c>
      <c r="AP929" s="16">
        <v>2.9621490800000001</v>
      </c>
      <c r="AQ929" s="16">
        <v>2.9621490800000001</v>
      </c>
      <c r="AR929" s="16">
        <v>0</v>
      </c>
      <c r="AS929" s="16">
        <v>0</v>
      </c>
      <c r="AT929" s="16">
        <v>3.1853040799999999</v>
      </c>
      <c r="AU929" s="16">
        <v>0.59907372599999997</v>
      </c>
      <c r="AV929" s="16">
        <v>12.417126529999999</v>
      </c>
      <c r="AW929" s="16">
        <v>13.016200256000001</v>
      </c>
      <c r="AX929" s="16">
        <v>0.72564300000000004</v>
      </c>
      <c r="AY929" s="16">
        <v>0</v>
      </c>
      <c r="AZ929" s="16">
        <v>12.290557256000001</v>
      </c>
    </row>
    <row r="930" spans="2:52" x14ac:dyDescent="0.25">
      <c r="B930" s="15" t="s">
        <v>671</v>
      </c>
      <c r="C930" s="16">
        <v>21.99915665</v>
      </c>
      <c r="D930" s="16">
        <v>11.20043903</v>
      </c>
      <c r="E930" s="16">
        <v>6.4784656400000005</v>
      </c>
      <c r="F930" s="16">
        <v>4.0279694500000005</v>
      </c>
      <c r="G930" s="16">
        <v>0.69400393999999999</v>
      </c>
      <c r="H930" s="16">
        <v>10.79871762</v>
      </c>
      <c r="I930" s="16">
        <v>2.0699082199999999</v>
      </c>
      <c r="J930" s="16">
        <v>1.1722357400000001</v>
      </c>
      <c r="K930" s="16">
        <v>7.2759501699999998</v>
      </c>
      <c r="L930" s="16">
        <v>0.28062349000000003</v>
      </c>
      <c r="M930" s="16">
        <v>92.262067000000002</v>
      </c>
      <c r="N930" s="16">
        <v>92.200283999999996</v>
      </c>
      <c r="O930" s="16">
        <v>6.1782999999999998E-2</v>
      </c>
      <c r="P930" s="16">
        <v>0</v>
      </c>
      <c r="Q930" s="16">
        <v>0</v>
      </c>
      <c r="R930" s="16">
        <v>114.26122365000001</v>
      </c>
      <c r="S930" s="16">
        <v>51.668369850000005</v>
      </c>
      <c r="T930" s="16">
        <v>2.84395409</v>
      </c>
      <c r="U930" s="16">
        <v>6.6417665999999995</v>
      </c>
      <c r="V930" s="16">
        <v>0</v>
      </c>
      <c r="W930" s="16">
        <v>0.39101503000000004</v>
      </c>
      <c r="X930" s="16">
        <v>2.7138209999999998</v>
      </c>
      <c r="Y930" s="16">
        <v>30.35983302</v>
      </c>
      <c r="Z930" s="16">
        <v>1.37596775</v>
      </c>
      <c r="AA930" s="16">
        <v>95.994727339999997</v>
      </c>
      <c r="AB930" s="16">
        <v>18.266496309999997</v>
      </c>
      <c r="AC930" s="16">
        <v>0</v>
      </c>
      <c r="AD930" s="16">
        <v>0</v>
      </c>
      <c r="AE930" s="16">
        <v>0</v>
      </c>
      <c r="AF930" s="16">
        <v>0</v>
      </c>
      <c r="AG930" s="16">
        <v>5.6970506500000004</v>
      </c>
      <c r="AH930" s="16">
        <v>5.6970506500000004</v>
      </c>
      <c r="AI930" s="16">
        <v>0</v>
      </c>
      <c r="AJ930" s="16">
        <v>0</v>
      </c>
      <c r="AK930" s="16">
        <v>5.6970506500000004</v>
      </c>
      <c r="AL930" s="16">
        <v>31.371072779999999</v>
      </c>
      <c r="AM930" s="16">
        <v>31.371072779999999</v>
      </c>
      <c r="AN930" s="16">
        <v>0</v>
      </c>
      <c r="AO930" s="16">
        <v>0</v>
      </c>
      <c r="AP930" s="16">
        <v>0</v>
      </c>
      <c r="AQ930" s="16">
        <v>0</v>
      </c>
      <c r="AR930" s="16">
        <v>0</v>
      </c>
      <c r="AS930" s="16">
        <v>0</v>
      </c>
      <c r="AT930" s="16">
        <v>31.371072779999999</v>
      </c>
      <c r="AU930" s="16">
        <v>-7.40752582</v>
      </c>
      <c r="AV930" s="16">
        <v>36.757266090000002</v>
      </c>
      <c r="AW930" s="16">
        <v>29.349740269999998</v>
      </c>
      <c r="AX930" s="16">
        <v>0</v>
      </c>
      <c r="AY930" s="16">
        <v>0</v>
      </c>
      <c r="AZ930" s="16">
        <v>29.349740269999998</v>
      </c>
    </row>
    <row r="931" spans="2:52" x14ac:dyDescent="0.25">
      <c r="B931" s="15" t="s">
        <v>672</v>
      </c>
      <c r="C931" s="16">
        <v>9.1108685200000004</v>
      </c>
      <c r="D931" s="16">
        <v>3.9244384300000004</v>
      </c>
      <c r="E931" s="16">
        <v>1.9028669000000002</v>
      </c>
      <c r="F931" s="16">
        <v>1.6665272799999999</v>
      </c>
      <c r="G931" s="16">
        <v>0.35504425000000001</v>
      </c>
      <c r="H931" s="16">
        <v>5.18643009</v>
      </c>
      <c r="I931" s="16">
        <v>0.50668963</v>
      </c>
      <c r="J931" s="16">
        <v>0.38249615999999997</v>
      </c>
      <c r="K931" s="16">
        <v>4.2523118499999999</v>
      </c>
      <c r="L931" s="16">
        <v>4.4932449999999999E-2</v>
      </c>
      <c r="M931" s="16">
        <v>42.110639999999997</v>
      </c>
      <c r="N931" s="16">
        <v>42.110639999999997</v>
      </c>
      <c r="O931" s="16">
        <v>0</v>
      </c>
      <c r="P931" s="16">
        <v>0</v>
      </c>
      <c r="Q931" s="16">
        <v>0</v>
      </c>
      <c r="R931" s="16">
        <v>51.221508519999993</v>
      </c>
      <c r="S931" s="16">
        <v>24.297522649999998</v>
      </c>
      <c r="T931" s="16">
        <v>1.54286203</v>
      </c>
      <c r="U931" s="16">
        <v>2.9465167400000003</v>
      </c>
      <c r="V931" s="16">
        <v>0</v>
      </c>
      <c r="W931" s="16">
        <v>0.95543802</v>
      </c>
      <c r="X931" s="16">
        <v>2.4473387599999996</v>
      </c>
      <c r="Y931" s="16">
        <v>14.356818240000001</v>
      </c>
      <c r="Z931" s="16">
        <v>0</v>
      </c>
      <c r="AA931" s="16">
        <v>46.546496440000006</v>
      </c>
      <c r="AB931" s="16">
        <v>4.6750120800000001</v>
      </c>
      <c r="AC931" s="16">
        <v>0</v>
      </c>
      <c r="AD931" s="16">
        <v>0</v>
      </c>
      <c r="AE931" s="16">
        <v>0</v>
      </c>
      <c r="AF931" s="16">
        <v>0</v>
      </c>
      <c r="AG931" s="16">
        <v>0</v>
      </c>
      <c r="AH931" s="16">
        <v>0</v>
      </c>
      <c r="AI931" s="16">
        <v>0</v>
      </c>
      <c r="AJ931" s="16">
        <v>0</v>
      </c>
      <c r="AK931" s="16">
        <v>0</v>
      </c>
      <c r="AL931" s="16">
        <v>0.45048375000000002</v>
      </c>
      <c r="AM931" s="16">
        <v>0.45048375000000002</v>
      </c>
      <c r="AN931" s="16">
        <v>0</v>
      </c>
      <c r="AO931" s="16">
        <v>0</v>
      </c>
      <c r="AP931" s="16">
        <v>0</v>
      </c>
      <c r="AQ931" s="16">
        <v>0</v>
      </c>
      <c r="AR931" s="16">
        <v>0</v>
      </c>
      <c r="AS931" s="16">
        <v>0</v>
      </c>
      <c r="AT931" s="16">
        <v>0.45048375000000002</v>
      </c>
      <c r="AU931" s="16">
        <v>4.2245283300000001</v>
      </c>
      <c r="AV931" s="16">
        <v>14.61456791</v>
      </c>
      <c r="AW931" s="16">
        <v>18.83909624</v>
      </c>
      <c r="AX931" s="16">
        <v>0.38815252</v>
      </c>
      <c r="AY931" s="16">
        <v>2.2161736599999999</v>
      </c>
      <c r="AZ931" s="16">
        <v>16.234770059999999</v>
      </c>
    </row>
    <row r="932" spans="2:52" x14ac:dyDescent="0.25">
      <c r="B932" s="15" t="s">
        <v>673</v>
      </c>
      <c r="C932" s="16">
        <v>7.1006777299999992</v>
      </c>
      <c r="D932" s="16">
        <v>4.6203613999999993</v>
      </c>
      <c r="E932" s="16">
        <v>2.7903522299999999</v>
      </c>
      <c r="F932" s="16">
        <v>1.6268512399999999</v>
      </c>
      <c r="G932" s="16">
        <v>0.20315792999999999</v>
      </c>
      <c r="H932" s="16">
        <v>2.48031633</v>
      </c>
      <c r="I932" s="16">
        <v>0.66137011000000001</v>
      </c>
      <c r="J932" s="16">
        <v>0.53678369999999997</v>
      </c>
      <c r="K932" s="16">
        <v>1.0420102499999999</v>
      </c>
      <c r="L932" s="16">
        <v>0.24015227</v>
      </c>
      <c r="M932" s="16">
        <v>42.660423999999999</v>
      </c>
      <c r="N932" s="16">
        <v>42.660423999999999</v>
      </c>
      <c r="O932" s="16">
        <v>0</v>
      </c>
      <c r="P932" s="16">
        <v>0</v>
      </c>
      <c r="Q932" s="16">
        <v>0</v>
      </c>
      <c r="R932" s="16">
        <v>49.76110173</v>
      </c>
      <c r="S932" s="16">
        <v>28.391162079999997</v>
      </c>
      <c r="T932" s="16">
        <v>1.2600877699999999</v>
      </c>
      <c r="U932" s="16">
        <v>1.9207727700000001</v>
      </c>
      <c r="V932" s="16">
        <v>0</v>
      </c>
      <c r="W932" s="16">
        <v>0</v>
      </c>
      <c r="X932" s="16">
        <v>2.25637351</v>
      </c>
      <c r="Y932" s="16">
        <v>10.46125516</v>
      </c>
      <c r="Z932" s="16">
        <v>9.1405689999999998E-2</v>
      </c>
      <c r="AA932" s="16">
        <v>44.38105697999999</v>
      </c>
      <c r="AB932" s="16">
        <v>5.3800447499999997</v>
      </c>
      <c r="AC932" s="16">
        <v>0</v>
      </c>
      <c r="AD932" s="16">
        <v>0</v>
      </c>
      <c r="AE932" s="16">
        <v>0</v>
      </c>
      <c r="AF932" s="16">
        <v>0</v>
      </c>
      <c r="AG932" s="16">
        <v>0</v>
      </c>
      <c r="AH932" s="16">
        <v>0</v>
      </c>
      <c r="AI932" s="16">
        <v>0</v>
      </c>
      <c r="AJ932" s="16">
        <v>0</v>
      </c>
      <c r="AK932" s="16">
        <v>0</v>
      </c>
      <c r="AL932" s="16">
        <v>1.5204247500000001</v>
      </c>
      <c r="AM932" s="16">
        <v>1.5204247500000001</v>
      </c>
      <c r="AN932" s="16">
        <v>0</v>
      </c>
      <c r="AO932" s="16">
        <v>0</v>
      </c>
      <c r="AP932" s="16">
        <v>5.9340800000000006E-2</v>
      </c>
      <c r="AQ932" s="16">
        <v>5.9340800000000006E-2</v>
      </c>
      <c r="AR932" s="16">
        <v>0</v>
      </c>
      <c r="AS932" s="16">
        <v>2.37301764</v>
      </c>
      <c r="AT932" s="16">
        <v>3.9527831900000003</v>
      </c>
      <c r="AU932" s="16">
        <v>1.42726156</v>
      </c>
      <c r="AV932" s="16">
        <v>24.299286609999999</v>
      </c>
      <c r="AW932" s="16">
        <v>25.726548170000001</v>
      </c>
      <c r="AX932" s="16">
        <v>0.11846351000000001</v>
      </c>
      <c r="AY932" s="16">
        <v>2.68349766</v>
      </c>
      <c r="AZ932" s="16">
        <v>22.924586999999999</v>
      </c>
    </row>
    <row r="933" spans="2:52" x14ac:dyDescent="0.25">
      <c r="B933" s="15" t="s">
        <v>674</v>
      </c>
      <c r="C933" s="16">
        <v>41.081261986999998</v>
      </c>
      <c r="D933" s="16">
        <v>24.720884356999996</v>
      </c>
      <c r="E933" s="16">
        <v>15.048195667</v>
      </c>
      <c r="F933" s="16">
        <v>8.5282686300000012</v>
      </c>
      <c r="G933" s="16">
        <v>1.1444200600000001</v>
      </c>
      <c r="H933" s="16">
        <v>16.360377630000002</v>
      </c>
      <c r="I933" s="16">
        <v>3.43508959</v>
      </c>
      <c r="J933" s="16">
        <v>1.9848708000000002</v>
      </c>
      <c r="K933" s="16">
        <v>10.165120679999999</v>
      </c>
      <c r="L933" s="16">
        <v>0.77529656000000002</v>
      </c>
      <c r="M933" s="16">
        <v>102.44523939999999</v>
      </c>
      <c r="N933" s="16">
        <v>102.38821833</v>
      </c>
      <c r="O933" s="16">
        <v>5.702107E-2</v>
      </c>
      <c r="P933" s="16">
        <v>0</v>
      </c>
      <c r="Q933" s="16">
        <v>0</v>
      </c>
      <c r="R933" s="16">
        <v>143.526501387</v>
      </c>
      <c r="S933" s="16">
        <v>96.287292780000001</v>
      </c>
      <c r="T933" s="16">
        <v>1.5104012099999999</v>
      </c>
      <c r="U933" s="16">
        <v>9.6448572600000002</v>
      </c>
      <c r="V933" s="16">
        <v>0</v>
      </c>
      <c r="W933" s="16">
        <v>0</v>
      </c>
      <c r="X933" s="16">
        <v>3.3560192799999999</v>
      </c>
      <c r="Y933" s="16">
        <v>17.459207850000002</v>
      </c>
      <c r="Z933" s="16">
        <v>0.88542586000000001</v>
      </c>
      <c r="AA933" s="16">
        <v>129.14320423999999</v>
      </c>
      <c r="AB933" s="16">
        <v>14.383297147</v>
      </c>
      <c r="AC933" s="16">
        <v>0.29032664000000002</v>
      </c>
      <c r="AD933" s="16">
        <v>0.29032664000000002</v>
      </c>
      <c r="AE933" s="16">
        <v>0</v>
      </c>
      <c r="AF933" s="16">
        <v>0</v>
      </c>
      <c r="AG933" s="16">
        <v>0</v>
      </c>
      <c r="AH933" s="16">
        <v>0</v>
      </c>
      <c r="AI933" s="16">
        <v>0</v>
      </c>
      <c r="AJ933" s="16">
        <v>0</v>
      </c>
      <c r="AK933" s="16">
        <v>0.29032664000000002</v>
      </c>
      <c r="AL933" s="16">
        <v>1.4627638500000002</v>
      </c>
      <c r="AM933" s="16">
        <v>1.4627638500000002</v>
      </c>
      <c r="AN933" s="16">
        <v>0</v>
      </c>
      <c r="AO933" s="16">
        <v>0</v>
      </c>
      <c r="AP933" s="16">
        <v>1.5</v>
      </c>
      <c r="AQ933" s="16">
        <v>1.5</v>
      </c>
      <c r="AR933" s="16">
        <v>0</v>
      </c>
      <c r="AS933" s="16">
        <v>0</v>
      </c>
      <c r="AT933" s="16">
        <v>2.96276385</v>
      </c>
      <c r="AU933" s="16">
        <v>11.710859936999999</v>
      </c>
      <c r="AV933" s="16">
        <v>91.090668500000007</v>
      </c>
      <c r="AW933" s="16">
        <v>102.801528437</v>
      </c>
      <c r="AX933" s="16">
        <v>5.7993889599999999</v>
      </c>
      <c r="AY933" s="16">
        <v>14.19150484</v>
      </c>
      <c r="AZ933" s="16">
        <v>82.810634637000007</v>
      </c>
    </row>
    <row r="934" spans="2:52" x14ac:dyDescent="0.25">
      <c r="B934" s="15" t="s">
        <v>675</v>
      </c>
      <c r="C934" s="16">
        <v>55.387471970000007</v>
      </c>
      <c r="D934" s="16">
        <v>38.175553000000008</v>
      </c>
      <c r="E934" s="16">
        <v>14.51249348</v>
      </c>
      <c r="F934" s="16">
        <v>22.987416280000001</v>
      </c>
      <c r="G934" s="16">
        <v>0.67564323999999998</v>
      </c>
      <c r="H934" s="16">
        <v>17.211918969999999</v>
      </c>
      <c r="I934" s="16">
        <v>2.51764521</v>
      </c>
      <c r="J934" s="16">
        <v>1.24679374</v>
      </c>
      <c r="K934" s="16">
        <v>1.6121686499999999</v>
      </c>
      <c r="L934" s="16">
        <v>11.835311369999999</v>
      </c>
      <c r="M934" s="16">
        <v>75.791437120000012</v>
      </c>
      <c r="N934" s="16">
        <v>60.159305000000003</v>
      </c>
      <c r="O934" s="16">
        <v>15.63213212</v>
      </c>
      <c r="P934" s="16">
        <v>0</v>
      </c>
      <c r="Q934" s="16">
        <v>0</v>
      </c>
      <c r="R934" s="16">
        <v>131.17890908999999</v>
      </c>
      <c r="S934" s="16">
        <v>68.320525430000004</v>
      </c>
      <c r="T934" s="16">
        <v>7.2359610500000002</v>
      </c>
      <c r="U934" s="16">
        <v>0</v>
      </c>
      <c r="V934" s="16">
        <v>0</v>
      </c>
      <c r="W934" s="16">
        <v>0</v>
      </c>
      <c r="X934" s="16">
        <v>14.622623429999999</v>
      </c>
      <c r="Y934" s="16">
        <v>15.8761188</v>
      </c>
      <c r="Z934" s="16">
        <v>0</v>
      </c>
      <c r="AA934" s="16">
        <v>106.05522870999999</v>
      </c>
      <c r="AB934" s="16">
        <v>25.123680380000003</v>
      </c>
      <c r="AC934" s="16">
        <v>0</v>
      </c>
      <c r="AD934" s="16">
        <v>0</v>
      </c>
      <c r="AE934" s="16">
        <v>0</v>
      </c>
      <c r="AF934" s="16">
        <v>0</v>
      </c>
      <c r="AG934" s="16">
        <v>0</v>
      </c>
      <c r="AH934" s="16">
        <v>0</v>
      </c>
      <c r="AI934" s="16">
        <v>0</v>
      </c>
      <c r="AJ934" s="16">
        <v>0</v>
      </c>
      <c r="AK934" s="16">
        <v>0</v>
      </c>
      <c r="AL934" s="16">
        <v>10.359223520000002</v>
      </c>
      <c r="AM934" s="16">
        <v>10.359223520000002</v>
      </c>
      <c r="AN934" s="16">
        <v>0</v>
      </c>
      <c r="AO934" s="16">
        <v>0</v>
      </c>
      <c r="AP934" s="16">
        <v>0</v>
      </c>
      <c r="AQ934" s="16">
        <v>0</v>
      </c>
      <c r="AR934" s="16">
        <v>0</v>
      </c>
      <c r="AS934" s="16">
        <v>0</v>
      </c>
      <c r="AT934" s="16">
        <v>10.359223520000002</v>
      </c>
      <c r="AU934" s="16">
        <v>14.764456860000001</v>
      </c>
      <c r="AV934" s="16">
        <v>69.05165332</v>
      </c>
      <c r="AW934" s="16">
        <v>83.81611018000001</v>
      </c>
      <c r="AX934" s="16">
        <v>9.1366128100000008</v>
      </c>
      <c r="AY934" s="16">
        <v>0</v>
      </c>
      <c r="AZ934" s="16">
        <v>74.679497370000007</v>
      </c>
    </row>
    <row r="935" spans="2:52" x14ac:dyDescent="0.25">
      <c r="B935" s="15" t="s">
        <v>676</v>
      </c>
      <c r="C935" s="16">
        <v>22.30346162</v>
      </c>
      <c r="D935" s="16">
        <v>9.0260547100000004</v>
      </c>
      <c r="E935" s="16">
        <v>4.4713324299999995</v>
      </c>
      <c r="F935" s="16">
        <v>4.55472228</v>
      </c>
      <c r="G935" s="16">
        <v>0</v>
      </c>
      <c r="H935" s="16">
        <v>13.27740691</v>
      </c>
      <c r="I935" s="16">
        <v>2.5367593799999999</v>
      </c>
      <c r="J935" s="16">
        <v>2.3893247599999996</v>
      </c>
      <c r="K935" s="16">
        <v>8.3513227699999995</v>
      </c>
      <c r="L935" s="16">
        <v>0</v>
      </c>
      <c r="M935" s="16">
        <v>92.997536999999994</v>
      </c>
      <c r="N935" s="16">
        <v>92.997536999999994</v>
      </c>
      <c r="O935" s="16">
        <v>0</v>
      </c>
      <c r="P935" s="16">
        <v>0</v>
      </c>
      <c r="Q935" s="16">
        <v>0</v>
      </c>
      <c r="R935" s="16">
        <v>115.30099862</v>
      </c>
      <c r="S935" s="16">
        <v>59.039994530000001</v>
      </c>
      <c r="T935" s="16">
        <v>2.29538625</v>
      </c>
      <c r="U935" s="16">
        <v>8.4751998400000002</v>
      </c>
      <c r="V935" s="16">
        <v>0</v>
      </c>
      <c r="W935" s="16">
        <v>5.79611024</v>
      </c>
      <c r="X935" s="16">
        <v>5.0625478700000004</v>
      </c>
      <c r="Y935" s="16">
        <v>18.371292699999998</v>
      </c>
      <c r="Z935" s="16">
        <v>0</v>
      </c>
      <c r="AA935" s="16">
        <v>99.040531430000001</v>
      </c>
      <c r="AB935" s="16">
        <v>16.26046719</v>
      </c>
      <c r="AC935" s="16">
        <v>0</v>
      </c>
      <c r="AD935" s="16">
        <v>0</v>
      </c>
      <c r="AE935" s="16">
        <v>0</v>
      </c>
      <c r="AF935" s="16">
        <v>0</v>
      </c>
      <c r="AG935" s="16">
        <v>0</v>
      </c>
      <c r="AH935" s="16">
        <v>0</v>
      </c>
      <c r="AI935" s="16">
        <v>0</v>
      </c>
      <c r="AJ935" s="16">
        <v>0</v>
      </c>
      <c r="AK935" s="16">
        <v>0</v>
      </c>
      <c r="AL935" s="16">
        <v>7.2592033699999998</v>
      </c>
      <c r="AM935" s="16">
        <v>7.2592033699999998</v>
      </c>
      <c r="AN935" s="16">
        <v>0</v>
      </c>
      <c r="AO935" s="16">
        <v>0</v>
      </c>
      <c r="AP935" s="16">
        <v>0</v>
      </c>
      <c r="AQ935" s="16">
        <v>0</v>
      </c>
      <c r="AR935" s="16">
        <v>0</v>
      </c>
      <c r="AS935" s="16">
        <v>0</v>
      </c>
      <c r="AT935" s="16">
        <v>7.2592033699999998</v>
      </c>
      <c r="AU935" s="16">
        <v>9.0012638200000001</v>
      </c>
      <c r="AV935" s="16">
        <v>54.916314030000002</v>
      </c>
      <c r="AW935" s="16">
        <v>63.917577850000001</v>
      </c>
      <c r="AX935" s="16">
        <v>2.2634172700000001</v>
      </c>
      <c r="AY935" s="16">
        <v>5.0541947300000007</v>
      </c>
      <c r="AZ935" s="16">
        <v>56.599965850000004</v>
      </c>
    </row>
    <row r="936" spans="2:52" x14ac:dyDescent="0.25">
      <c r="B936" s="15" t="s">
        <v>677</v>
      </c>
      <c r="C936" s="16">
        <v>6.752548612</v>
      </c>
      <c r="D936" s="16">
        <v>2.4157459819999998</v>
      </c>
      <c r="E936" s="16">
        <v>1.419944162</v>
      </c>
      <c r="F936" s="16">
        <v>0.72582999000000004</v>
      </c>
      <c r="G936" s="16">
        <v>0.26997183000000002</v>
      </c>
      <c r="H936" s="16">
        <v>4.3368026300000002</v>
      </c>
      <c r="I936" s="16">
        <v>0.77292212000000005</v>
      </c>
      <c r="J936" s="16">
        <v>0.16040304999999999</v>
      </c>
      <c r="K936" s="16">
        <v>2.8595206000000002</v>
      </c>
      <c r="L936" s="16">
        <v>0.54395685999999999</v>
      </c>
      <c r="M936" s="16">
        <v>59.662812000000002</v>
      </c>
      <c r="N936" s="16">
        <v>59.662812000000002</v>
      </c>
      <c r="O936" s="16">
        <v>0</v>
      </c>
      <c r="P936" s="16">
        <v>0</v>
      </c>
      <c r="Q936" s="16">
        <v>0</v>
      </c>
      <c r="R936" s="16">
        <v>66.415360612000001</v>
      </c>
      <c r="S936" s="16">
        <v>46.393320179999996</v>
      </c>
      <c r="T936" s="16">
        <v>0.53086691000000008</v>
      </c>
      <c r="U936" s="16">
        <v>4.9723218899999999</v>
      </c>
      <c r="V936" s="16">
        <v>0</v>
      </c>
      <c r="W936" s="16">
        <v>0</v>
      </c>
      <c r="X936" s="16">
        <v>1.8636034500000001</v>
      </c>
      <c r="Y936" s="16">
        <v>3.9613522099999998</v>
      </c>
      <c r="Z936" s="16">
        <v>0</v>
      </c>
      <c r="AA936" s="16">
        <v>57.721464640000001</v>
      </c>
      <c r="AB936" s="16">
        <v>8.693895972</v>
      </c>
      <c r="AC936" s="16">
        <v>0</v>
      </c>
      <c r="AD936" s="16">
        <v>0</v>
      </c>
      <c r="AE936" s="16">
        <v>0</v>
      </c>
      <c r="AF936" s="16">
        <v>0</v>
      </c>
      <c r="AG936" s="16">
        <v>0</v>
      </c>
      <c r="AH936" s="16">
        <v>0</v>
      </c>
      <c r="AI936" s="16">
        <v>0</v>
      </c>
      <c r="AJ936" s="16">
        <v>0</v>
      </c>
      <c r="AK936" s="16">
        <v>0</v>
      </c>
      <c r="AL936" s="16">
        <v>4.5309309999999998E-2</v>
      </c>
      <c r="AM936" s="16">
        <v>4.5309309999999998E-2</v>
      </c>
      <c r="AN936" s="16">
        <v>0</v>
      </c>
      <c r="AO936" s="16">
        <v>0</v>
      </c>
      <c r="AP936" s="16">
        <v>0</v>
      </c>
      <c r="AQ936" s="16">
        <v>0</v>
      </c>
      <c r="AR936" s="16">
        <v>0</v>
      </c>
      <c r="AS936" s="16">
        <v>0</v>
      </c>
      <c r="AT936" s="16">
        <v>4.5309309999999998E-2</v>
      </c>
      <c r="AU936" s="16">
        <v>8.6485866619999978</v>
      </c>
      <c r="AV936" s="16">
        <v>12.789454900000001</v>
      </c>
      <c r="AW936" s="16">
        <v>21.438041561999999</v>
      </c>
      <c r="AX936" s="16">
        <v>0.12625511</v>
      </c>
      <c r="AY936" s="16">
        <v>0</v>
      </c>
      <c r="AZ936" s="16">
        <v>21.311786452</v>
      </c>
    </row>
    <row r="937" spans="2:52" x14ac:dyDescent="0.25">
      <c r="B937" s="15" t="s">
        <v>678</v>
      </c>
      <c r="C937" s="16">
        <v>9.9372226700000006</v>
      </c>
      <c r="D937" s="16">
        <v>6.8572242699999997</v>
      </c>
      <c r="E937" s="16">
        <v>5.4872460300000006</v>
      </c>
      <c r="F937" s="16">
        <v>1.14374156</v>
      </c>
      <c r="G937" s="16">
        <v>0.22623668</v>
      </c>
      <c r="H937" s="16">
        <v>3.0799984000000005</v>
      </c>
      <c r="I937" s="16">
        <v>0.72713934999999996</v>
      </c>
      <c r="J937" s="16">
        <v>0.36499893999999999</v>
      </c>
      <c r="K937" s="16">
        <v>1.9878601100000002</v>
      </c>
      <c r="L937" s="16">
        <v>0</v>
      </c>
      <c r="M937" s="16">
        <v>57.509925000000003</v>
      </c>
      <c r="N937" s="16">
        <v>57.509925000000003</v>
      </c>
      <c r="O937" s="16">
        <v>0</v>
      </c>
      <c r="P937" s="16">
        <v>0</v>
      </c>
      <c r="Q937" s="16">
        <v>0</v>
      </c>
      <c r="R937" s="16">
        <v>67.447147670000007</v>
      </c>
      <c r="S937" s="16">
        <v>48.275141149999996</v>
      </c>
      <c r="T937" s="16">
        <v>2.9499598599999999</v>
      </c>
      <c r="U937" s="16">
        <v>3.2085515299999998</v>
      </c>
      <c r="V937" s="16">
        <v>0</v>
      </c>
      <c r="W937" s="16">
        <v>3.6267067499999999</v>
      </c>
      <c r="X937" s="16">
        <v>1.9132258999999998</v>
      </c>
      <c r="Y937" s="16">
        <v>5.3240200199999999</v>
      </c>
      <c r="Z937" s="16">
        <v>0</v>
      </c>
      <c r="AA937" s="16">
        <v>65.29760521</v>
      </c>
      <c r="AB937" s="16">
        <v>2.1495424600000006</v>
      </c>
      <c r="AC937" s="16">
        <v>0</v>
      </c>
      <c r="AD937" s="16">
        <v>0</v>
      </c>
      <c r="AE937" s="16">
        <v>0</v>
      </c>
      <c r="AF937" s="16">
        <v>0</v>
      </c>
      <c r="AG937" s="16">
        <v>0</v>
      </c>
      <c r="AH937" s="16">
        <v>0</v>
      </c>
      <c r="AI937" s="16">
        <v>0</v>
      </c>
      <c r="AJ937" s="16">
        <v>0</v>
      </c>
      <c r="AK937" s="16">
        <v>0</v>
      </c>
      <c r="AL937" s="16">
        <v>0.79455494999999998</v>
      </c>
      <c r="AM937" s="16">
        <v>0.79455494999999998</v>
      </c>
      <c r="AN937" s="16">
        <v>0</v>
      </c>
      <c r="AO937" s="16">
        <v>0</v>
      </c>
      <c r="AP937" s="16">
        <v>0</v>
      </c>
      <c r="AQ937" s="16">
        <v>0</v>
      </c>
      <c r="AR937" s="16">
        <v>0</v>
      </c>
      <c r="AS937" s="16">
        <v>0</v>
      </c>
      <c r="AT937" s="16">
        <v>0.79455494999999998</v>
      </c>
      <c r="AU937" s="16">
        <v>1.35498751</v>
      </c>
      <c r="AV937" s="16">
        <v>5.8875516799999996</v>
      </c>
      <c r="AW937" s="16">
        <v>7.2425391899999996</v>
      </c>
      <c r="AX937" s="16">
        <v>0.63915532999999991</v>
      </c>
      <c r="AY937" s="16">
        <v>0</v>
      </c>
      <c r="AZ937" s="16">
        <v>6.6033838599999992</v>
      </c>
    </row>
    <row r="938" spans="2:52" x14ac:dyDescent="0.25">
      <c r="B938" s="15" t="s">
        <v>679</v>
      </c>
      <c r="C938" s="16">
        <v>9.4549391640000007</v>
      </c>
      <c r="D938" s="16">
        <v>4.9454727439999999</v>
      </c>
      <c r="E938" s="16">
        <v>2.9743470140000001</v>
      </c>
      <c r="F938" s="16">
        <v>1.50572766</v>
      </c>
      <c r="G938" s="16">
        <v>0.46539807</v>
      </c>
      <c r="H938" s="16">
        <v>4.5094664199999999</v>
      </c>
      <c r="I938" s="16">
        <v>1.2663080800000002</v>
      </c>
      <c r="J938" s="16">
        <v>0.75195642000000007</v>
      </c>
      <c r="K938" s="16">
        <v>2.1945643399999999</v>
      </c>
      <c r="L938" s="16">
        <v>0.29663758000000001</v>
      </c>
      <c r="M938" s="16">
        <v>85.546954229999997</v>
      </c>
      <c r="N938" s="16">
        <v>85.526026999999999</v>
      </c>
      <c r="O938" s="16">
        <v>2.0927229999999998E-2</v>
      </c>
      <c r="P938" s="16">
        <v>0</v>
      </c>
      <c r="Q938" s="16">
        <v>0</v>
      </c>
      <c r="R938" s="16">
        <v>95.001893394000007</v>
      </c>
      <c r="S938" s="16">
        <v>63.159180679999999</v>
      </c>
      <c r="T938" s="16">
        <v>0.44507000000000002</v>
      </c>
      <c r="U938" s="16">
        <v>9.8475530899999999</v>
      </c>
      <c r="V938" s="16">
        <v>0</v>
      </c>
      <c r="W938" s="16">
        <v>0</v>
      </c>
      <c r="X938" s="16">
        <v>3.0412798900000002</v>
      </c>
      <c r="Y938" s="16">
        <v>9.1047698000000015</v>
      </c>
      <c r="Z938" s="16">
        <v>0</v>
      </c>
      <c r="AA938" s="16">
        <v>85.597853459999996</v>
      </c>
      <c r="AB938" s="16">
        <v>9.404039934</v>
      </c>
      <c r="AC938" s="16">
        <v>0</v>
      </c>
      <c r="AD938" s="16">
        <v>0</v>
      </c>
      <c r="AE938" s="16">
        <v>0</v>
      </c>
      <c r="AF938" s="16">
        <v>0</v>
      </c>
      <c r="AG938" s="16">
        <v>0</v>
      </c>
      <c r="AH938" s="16">
        <v>0</v>
      </c>
      <c r="AI938" s="16">
        <v>0</v>
      </c>
      <c r="AJ938" s="16">
        <v>0</v>
      </c>
      <c r="AK938" s="16">
        <v>0</v>
      </c>
      <c r="AL938" s="16">
        <v>1.5256808700000002</v>
      </c>
      <c r="AM938" s="16">
        <v>1.5256808700000002</v>
      </c>
      <c r="AN938" s="16">
        <v>0</v>
      </c>
      <c r="AO938" s="16">
        <v>0</v>
      </c>
      <c r="AP938" s="16">
        <v>0</v>
      </c>
      <c r="AQ938" s="16">
        <v>0</v>
      </c>
      <c r="AR938" s="16">
        <v>0</v>
      </c>
      <c r="AS938" s="16">
        <v>0</v>
      </c>
      <c r="AT938" s="16">
        <v>1.5256808700000002</v>
      </c>
      <c r="AU938" s="16">
        <v>7.8783590639999996</v>
      </c>
      <c r="AV938" s="16">
        <v>122.61401877999998</v>
      </c>
      <c r="AW938" s="16">
        <v>130.492377844</v>
      </c>
      <c r="AX938" s="16">
        <v>0</v>
      </c>
      <c r="AY938" s="16">
        <v>0</v>
      </c>
      <c r="AZ938" s="16">
        <v>130.492377844</v>
      </c>
    </row>
    <row r="939" spans="2:52" x14ac:dyDescent="0.25">
      <c r="B939" s="15" t="s">
        <v>272</v>
      </c>
      <c r="C939" s="16">
        <v>15.306578589999999</v>
      </c>
      <c r="D939" s="16">
        <v>9.1747626899999997</v>
      </c>
      <c r="E939" s="16">
        <v>3.4190804799999999</v>
      </c>
      <c r="F939" s="16">
        <v>5.2264288099999998</v>
      </c>
      <c r="G939" s="16">
        <v>0.52925339999999998</v>
      </c>
      <c r="H939" s="16">
        <v>6.1318158999999994</v>
      </c>
      <c r="I939" s="16">
        <v>1.1929975900000001</v>
      </c>
      <c r="J939" s="16">
        <v>1.1030016699999998</v>
      </c>
      <c r="K939" s="16">
        <v>2.18149675</v>
      </c>
      <c r="L939" s="16">
        <v>1.6543198899999998</v>
      </c>
      <c r="M939" s="16">
        <v>43.855164000000002</v>
      </c>
      <c r="N939" s="16">
        <v>43.855164000000002</v>
      </c>
      <c r="O939" s="16">
        <v>0</v>
      </c>
      <c r="P939" s="16">
        <v>0</v>
      </c>
      <c r="Q939" s="16">
        <v>0</v>
      </c>
      <c r="R939" s="16">
        <v>59.161742590000003</v>
      </c>
      <c r="S939" s="16">
        <v>32.759980929999998</v>
      </c>
      <c r="T939" s="16">
        <v>2.7981456900000001</v>
      </c>
      <c r="U939" s="16">
        <v>2.5675247200000002</v>
      </c>
      <c r="V939" s="16">
        <v>0</v>
      </c>
      <c r="W939" s="16">
        <v>0.75267898</v>
      </c>
      <c r="X939" s="16">
        <v>3.0690464199999998</v>
      </c>
      <c r="Y939" s="16">
        <v>7.3590988399999997</v>
      </c>
      <c r="Z939" s="16">
        <v>0.33384157000000003</v>
      </c>
      <c r="AA939" s="16">
        <v>49.640317150000001</v>
      </c>
      <c r="AB939" s="16">
        <v>9.5214254400000016</v>
      </c>
      <c r="AC939" s="16">
        <v>0</v>
      </c>
      <c r="AD939" s="16">
        <v>0</v>
      </c>
      <c r="AE939" s="16">
        <v>0</v>
      </c>
      <c r="AF939" s="16">
        <v>0</v>
      </c>
      <c r="AG939" s="16">
        <v>0</v>
      </c>
      <c r="AH939" s="16">
        <v>0</v>
      </c>
      <c r="AI939" s="16">
        <v>0</v>
      </c>
      <c r="AJ939" s="16">
        <v>0</v>
      </c>
      <c r="AK939" s="16">
        <v>0</v>
      </c>
      <c r="AL939" s="16">
        <v>1.82990461</v>
      </c>
      <c r="AM939" s="16">
        <v>1.82990461</v>
      </c>
      <c r="AN939" s="16">
        <v>0</v>
      </c>
      <c r="AO939" s="16">
        <v>0</v>
      </c>
      <c r="AP939" s="16">
        <v>1.8930736399999999</v>
      </c>
      <c r="AQ939" s="16">
        <v>1.8930736399999999</v>
      </c>
      <c r="AR939" s="16">
        <v>0</v>
      </c>
      <c r="AS939" s="16">
        <v>0</v>
      </c>
      <c r="AT939" s="16">
        <v>3.7229782500000002</v>
      </c>
      <c r="AU939" s="16">
        <v>5.7984471900000001</v>
      </c>
      <c r="AV939" s="16">
        <v>52.330492100000001</v>
      </c>
      <c r="AW939" s="16">
        <v>58.128939289999998</v>
      </c>
      <c r="AX939" s="16">
        <v>0.81193373000000002</v>
      </c>
      <c r="AY939" s="16">
        <v>4.1194902100000004</v>
      </c>
      <c r="AZ939" s="16">
        <v>53.197515350000003</v>
      </c>
    </row>
    <row r="940" spans="2:52" x14ac:dyDescent="0.25">
      <c r="B940" s="15" t="s">
        <v>273</v>
      </c>
      <c r="C940" s="16">
        <v>5.1097377300000009</v>
      </c>
      <c r="D940" s="16">
        <v>3.34487829</v>
      </c>
      <c r="E940" s="16">
        <v>2.7525591299999999</v>
      </c>
      <c r="F940" s="16">
        <v>0.20925723999999998</v>
      </c>
      <c r="G940" s="16">
        <v>0.38306192</v>
      </c>
      <c r="H940" s="16">
        <v>1.7648594399999999</v>
      </c>
      <c r="I940" s="16">
        <v>0.29247000000000001</v>
      </c>
      <c r="J940" s="16">
        <v>0.535995</v>
      </c>
      <c r="K940" s="16">
        <v>0.88397499999999996</v>
      </c>
      <c r="L940" s="16">
        <v>5.2419440000000005E-2</v>
      </c>
      <c r="M940" s="16">
        <v>37.228943000000001</v>
      </c>
      <c r="N940" s="16">
        <v>37.228943000000001</v>
      </c>
      <c r="O940" s="16">
        <v>0</v>
      </c>
      <c r="P940" s="16">
        <v>0</v>
      </c>
      <c r="Q940" s="16">
        <v>0</v>
      </c>
      <c r="R940" s="16">
        <v>42.338680730000007</v>
      </c>
      <c r="S940" s="16">
        <v>32.171291060000001</v>
      </c>
      <c r="T940" s="16">
        <v>1.4613106200000001</v>
      </c>
      <c r="U940" s="16">
        <v>2.2415588900000003</v>
      </c>
      <c r="V940" s="16">
        <v>0</v>
      </c>
      <c r="W940" s="16">
        <v>0</v>
      </c>
      <c r="X940" s="16">
        <v>2.6622872599999998</v>
      </c>
      <c r="Y940" s="16">
        <v>2.2190916499999997</v>
      </c>
      <c r="Z940" s="16">
        <v>0</v>
      </c>
      <c r="AA940" s="16">
        <v>40.755539479999996</v>
      </c>
      <c r="AB940" s="16">
        <v>1.5831412499999999</v>
      </c>
      <c r="AC940" s="16">
        <v>0</v>
      </c>
      <c r="AD940" s="16">
        <v>0</v>
      </c>
      <c r="AE940" s="16">
        <v>0</v>
      </c>
      <c r="AF940" s="16">
        <v>0</v>
      </c>
      <c r="AG940" s="16">
        <v>0</v>
      </c>
      <c r="AH940" s="16">
        <v>0</v>
      </c>
      <c r="AI940" s="16">
        <v>0</v>
      </c>
      <c r="AJ940" s="16">
        <v>0</v>
      </c>
      <c r="AK940" s="16">
        <v>0</v>
      </c>
      <c r="AL940" s="16">
        <v>0.21790489999999998</v>
      </c>
      <c r="AM940" s="16">
        <v>0.21790489999999998</v>
      </c>
      <c r="AN940" s="16">
        <v>0</v>
      </c>
      <c r="AO940" s="16">
        <v>0</v>
      </c>
      <c r="AP940" s="16">
        <v>0</v>
      </c>
      <c r="AQ940" s="16">
        <v>0</v>
      </c>
      <c r="AR940" s="16">
        <v>0</v>
      </c>
      <c r="AS940" s="16">
        <v>0</v>
      </c>
      <c r="AT940" s="16">
        <v>0.21790489999999998</v>
      </c>
      <c r="AU940" s="16">
        <v>1.3652363499999998</v>
      </c>
      <c r="AV940" s="16">
        <v>9.3443728699999991</v>
      </c>
      <c r="AW940" s="16">
        <v>10.709609219999999</v>
      </c>
      <c r="AX940" s="16">
        <v>0</v>
      </c>
      <c r="AY940" s="16">
        <v>0</v>
      </c>
      <c r="AZ940" s="16">
        <v>10.709609219999999</v>
      </c>
    </row>
    <row r="941" spans="2:52" x14ac:dyDescent="0.25">
      <c r="B941" s="15" t="s">
        <v>129</v>
      </c>
      <c r="C941" s="16">
        <v>29.00938047</v>
      </c>
      <c r="D941" s="16">
        <v>12.392682460000001</v>
      </c>
      <c r="E941" s="16">
        <v>7.0712211500000004</v>
      </c>
      <c r="F941" s="16">
        <v>4.8145808299999997</v>
      </c>
      <c r="G941" s="16">
        <v>0.50688047999999997</v>
      </c>
      <c r="H941" s="16">
        <v>16.61669801</v>
      </c>
      <c r="I941" s="16">
        <v>6.3027135999999997</v>
      </c>
      <c r="J941" s="16">
        <v>1.8604201499999999</v>
      </c>
      <c r="K941" s="16">
        <v>8.4494072599999992</v>
      </c>
      <c r="L941" s="16">
        <v>4.1570000000000001E-3</v>
      </c>
      <c r="M941" s="16">
        <v>81.207590999999994</v>
      </c>
      <c r="N941" s="16">
        <v>81.197956000000005</v>
      </c>
      <c r="O941" s="16">
        <v>9.6349999999999995E-3</v>
      </c>
      <c r="P941" s="16">
        <v>0</v>
      </c>
      <c r="Q941" s="16">
        <v>0</v>
      </c>
      <c r="R941" s="16">
        <v>110.21697147</v>
      </c>
      <c r="S941" s="16">
        <v>65.133804769999998</v>
      </c>
      <c r="T941" s="16">
        <v>2.5004901800000003</v>
      </c>
      <c r="U941" s="16">
        <v>4.3449915199999998</v>
      </c>
      <c r="V941" s="16">
        <v>0</v>
      </c>
      <c r="W941" s="16">
        <v>0</v>
      </c>
      <c r="X941" s="16">
        <v>5.9974604000000005</v>
      </c>
      <c r="Y941" s="16">
        <v>19.564266929999999</v>
      </c>
      <c r="Z941" s="16">
        <v>0</v>
      </c>
      <c r="AA941" s="16">
        <v>97.541013800000016</v>
      </c>
      <c r="AB941" s="16">
        <v>12.675957670000001</v>
      </c>
      <c r="AC941" s="16">
        <v>0</v>
      </c>
      <c r="AD941" s="16">
        <v>0</v>
      </c>
      <c r="AE941" s="16">
        <v>0</v>
      </c>
      <c r="AF941" s="16">
        <v>0</v>
      </c>
      <c r="AG941" s="16">
        <v>0</v>
      </c>
      <c r="AH941" s="16">
        <v>0</v>
      </c>
      <c r="AI941" s="16">
        <v>0</v>
      </c>
      <c r="AJ941" s="16">
        <v>0</v>
      </c>
      <c r="AK941" s="16">
        <v>0</v>
      </c>
      <c r="AL941" s="16">
        <v>0.73788909999999996</v>
      </c>
      <c r="AM941" s="16">
        <v>0.73788909999999996</v>
      </c>
      <c r="AN941" s="16">
        <v>0</v>
      </c>
      <c r="AO941" s="16">
        <v>0</v>
      </c>
      <c r="AP941" s="16">
        <v>0</v>
      </c>
      <c r="AQ941" s="16">
        <v>0</v>
      </c>
      <c r="AR941" s="16">
        <v>0</v>
      </c>
      <c r="AS941" s="16">
        <v>0</v>
      </c>
      <c r="AT941" s="16">
        <v>0.73788909999999996</v>
      </c>
      <c r="AU941" s="16">
        <v>11.93806857</v>
      </c>
      <c r="AV941" s="16">
        <v>47.88717720999999</v>
      </c>
      <c r="AW941" s="16">
        <v>59.825245779999996</v>
      </c>
      <c r="AX941" s="16">
        <v>6.1190616899999997</v>
      </c>
      <c r="AY941" s="16">
        <v>4.2851429699999999</v>
      </c>
      <c r="AZ941" s="16">
        <v>49.421041120000005</v>
      </c>
    </row>
    <row r="942" spans="2:52" x14ac:dyDescent="0.25">
      <c r="B942" s="15" t="s">
        <v>680</v>
      </c>
      <c r="C942" s="16">
        <v>9.3811126250000001</v>
      </c>
      <c r="D942" s="16">
        <v>4.6388745149999995</v>
      </c>
      <c r="E942" s="16">
        <v>1.0311137849999998</v>
      </c>
      <c r="F942" s="16">
        <v>3.2315063199999998</v>
      </c>
      <c r="G942" s="16">
        <v>0.37625440999999998</v>
      </c>
      <c r="H942" s="16">
        <v>4.7422381100000006</v>
      </c>
      <c r="I942" s="16">
        <v>1.5791108300000001</v>
      </c>
      <c r="J942" s="16">
        <v>0.41496290999999996</v>
      </c>
      <c r="K942" s="16">
        <v>2.7166936600000002</v>
      </c>
      <c r="L942" s="16">
        <v>3.1470709999999999E-2</v>
      </c>
      <c r="M942" s="16">
        <v>75.947076999999993</v>
      </c>
      <c r="N942" s="16">
        <v>75.947076999999993</v>
      </c>
      <c r="O942" s="16">
        <v>0</v>
      </c>
      <c r="P942" s="16">
        <v>0</v>
      </c>
      <c r="Q942" s="16">
        <v>0</v>
      </c>
      <c r="R942" s="16">
        <v>85.328189624999993</v>
      </c>
      <c r="S942" s="16">
        <v>65.554322580000004</v>
      </c>
      <c r="T942" s="16">
        <v>0.43132288000000002</v>
      </c>
      <c r="U942" s="16">
        <v>5.3546120400000001</v>
      </c>
      <c r="V942" s="16">
        <v>0</v>
      </c>
      <c r="W942" s="16">
        <v>0</v>
      </c>
      <c r="X942" s="16">
        <v>1.9937084899999999</v>
      </c>
      <c r="Y942" s="16">
        <v>8.206996740000001</v>
      </c>
      <c r="Z942" s="16">
        <v>0</v>
      </c>
      <c r="AA942" s="16">
        <v>81.54096272999999</v>
      </c>
      <c r="AB942" s="16">
        <v>3.7872268949999999</v>
      </c>
      <c r="AC942" s="16">
        <v>0</v>
      </c>
      <c r="AD942" s="16">
        <v>0</v>
      </c>
      <c r="AE942" s="16">
        <v>0</v>
      </c>
      <c r="AF942" s="16">
        <v>0</v>
      </c>
      <c r="AG942" s="16">
        <v>0</v>
      </c>
      <c r="AH942" s="16">
        <v>0</v>
      </c>
      <c r="AI942" s="16">
        <v>0</v>
      </c>
      <c r="AJ942" s="16">
        <v>0</v>
      </c>
      <c r="AK942" s="16">
        <v>0</v>
      </c>
      <c r="AL942" s="16">
        <v>0</v>
      </c>
      <c r="AM942" s="16">
        <v>0</v>
      </c>
      <c r="AN942" s="16">
        <v>0</v>
      </c>
      <c r="AO942" s="16">
        <v>0</v>
      </c>
      <c r="AP942" s="16">
        <v>0</v>
      </c>
      <c r="AQ942" s="16">
        <v>0</v>
      </c>
      <c r="AR942" s="16">
        <v>0</v>
      </c>
      <c r="AS942" s="16">
        <v>0</v>
      </c>
      <c r="AT942" s="16">
        <v>0</v>
      </c>
      <c r="AU942" s="16">
        <v>3.7872268949999999</v>
      </c>
      <c r="AV942" s="16">
        <v>0.36441766999999997</v>
      </c>
      <c r="AW942" s="16">
        <v>4.1516445649999998</v>
      </c>
      <c r="AX942" s="16">
        <v>2.7927481699999999</v>
      </c>
      <c r="AY942" s="16">
        <v>0</v>
      </c>
      <c r="AZ942" s="16">
        <v>1.3588963949999999</v>
      </c>
    </row>
    <row r="943" spans="2:52" x14ac:dyDescent="0.25">
      <c r="B943" s="15" t="s">
        <v>681</v>
      </c>
      <c r="C943" s="16">
        <v>16.03331236</v>
      </c>
      <c r="D943" s="16">
        <v>7.3605713799999997</v>
      </c>
      <c r="E943" s="16">
        <v>4.7827054800000006</v>
      </c>
      <c r="F943" s="16">
        <v>2.23855059</v>
      </c>
      <c r="G943" s="16">
        <v>0.33931530999999998</v>
      </c>
      <c r="H943" s="16">
        <v>8.6727409800000004</v>
      </c>
      <c r="I943" s="16">
        <v>1.4452425500000001</v>
      </c>
      <c r="J943" s="16">
        <v>1.1223920900000002</v>
      </c>
      <c r="K943" s="16">
        <v>6.0493839800000009</v>
      </c>
      <c r="L943" s="16">
        <v>5.5722359999999999E-2</v>
      </c>
      <c r="M943" s="16">
        <v>79.939835920000007</v>
      </c>
      <c r="N943" s="16">
        <v>79.939835920000007</v>
      </c>
      <c r="O943" s="16">
        <v>0</v>
      </c>
      <c r="P943" s="16">
        <v>0</v>
      </c>
      <c r="Q943" s="16">
        <v>0</v>
      </c>
      <c r="R943" s="16">
        <v>95.973148280000004</v>
      </c>
      <c r="S943" s="16">
        <v>45.188214189999997</v>
      </c>
      <c r="T943" s="16">
        <v>1.6735737099999999</v>
      </c>
      <c r="U943" s="16">
        <v>7.4885584999999999</v>
      </c>
      <c r="V943" s="16">
        <v>0</v>
      </c>
      <c r="W943" s="16">
        <v>0</v>
      </c>
      <c r="X943" s="16">
        <v>4.6132080199999992</v>
      </c>
      <c r="Y943" s="16">
        <v>18.3217988</v>
      </c>
      <c r="Z943" s="16">
        <v>0</v>
      </c>
      <c r="AA943" s="16">
        <v>77.285353220000005</v>
      </c>
      <c r="AB943" s="16">
        <v>18.687795059999999</v>
      </c>
      <c r="AC943" s="16">
        <v>0</v>
      </c>
      <c r="AD943" s="16">
        <v>0</v>
      </c>
      <c r="AE943" s="16">
        <v>0</v>
      </c>
      <c r="AF943" s="16">
        <v>0</v>
      </c>
      <c r="AG943" s="16">
        <v>0</v>
      </c>
      <c r="AH943" s="16">
        <v>0</v>
      </c>
      <c r="AI943" s="16">
        <v>0</v>
      </c>
      <c r="AJ943" s="16">
        <v>0</v>
      </c>
      <c r="AK943" s="16">
        <v>0</v>
      </c>
      <c r="AL943" s="16">
        <v>0.37128499999999998</v>
      </c>
      <c r="AM943" s="16">
        <v>0.37128499999999998</v>
      </c>
      <c r="AN943" s="16">
        <v>0</v>
      </c>
      <c r="AO943" s="16">
        <v>0</v>
      </c>
      <c r="AP943" s="16">
        <v>0</v>
      </c>
      <c r="AQ943" s="16">
        <v>0</v>
      </c>
      <c r="AR943" s="16">
        <v>0</v>
      </c>
      <c r="AS943" s="16">
        <v>0</v>
      </c>
      <c r="AT943" s="16">
        <v>0.37128499999999998</v>
      </c>
      <c r="AU943" s="16">
        <v>18.316510059999999</v>
      </c>
      <c r="AV943" s="16">
        <v>48.051057319999998</v>
      </c>
      <c r="AW943" s="16">
        <v>66.367567379999997</v>
      </c>
      <c r="AX943" s="16">
        <v>4.4564567500000001</v>
      </c>
      <c r="AY943" s="16">
        <v>3.94787935</v>
      </c>
      <c r="AZ943" s="16">
        <v>57.963231280000002</v>
      </c>
    </row>
    <row r="944" spans="2:52" x14ac:dyDescent="0.25">
      <c r="B944" s="15" t="s">
        <v>682</v>
      </c>
      <c r="C944" s="16">
        <v>4.2766398500000005</v>
      </c>
      <c r="D944" s="16">
        <v>1.5601316500000002</v>
      </c>
      <c r="E944" s="16">
        <v>0.87350460000000008</v>
      </c>
      <c r="F944" s="16">
        <v>0.51519978999999994</v>
      </c>
      <c r="G944" s="16">
        <v>0.17142726</v>
      </c>
      <c r="H944" s="16">
        <v>2.7165082000000003</v>
      </c>
      <c r="I944" s="16">
        <v>0.33623523</v>
      </c>
      <c r="J944" s="16">
        <v>0.59210070999999997</v>
      </c>
      <c r="K944" s="16">
        <v>1.7743700900000001</v>
      </c>
      <c r="L944" s="16">
        <v>1.3802170000000001E-2</v>
      </c>
      <c r="M944" s="16">
        <v>45.613475999999999</v>
      </c>
      <c r="N944" s="16">
        <v>45.613475999999999</v>
      </c>
      <c r="O944" s="16">
        <v>0</v>
      </c>
      <c r="P944" s="16">
        <v>0</v>
      </c>
      <c r="Q944" s="16">
        <v>0</v>
      </c>
      <c r="R944" s="16">
        <v>49.890115850000001</v>
      </c>
      <c r="S944" s="16">
        <v>29.710718170000003</v>
      </c>
      <c r="T944" s="16">
        <v>0.58948743999999997</v>
      </c>
      <c r="U944" s="16">
        <v>3.3791943900000003</v>
      </c>
      <c r="V944" s="16">
        <v>0</v>
      </c>
      <c r="W944" s="16">
        <v>0</v>
      </c>
      <c r="X944" s="16">
        <v>2.18074419</v>
      </c>
      <c r="Y944" s="16">
        <v>6.7535587999999995</v>
      </c>
      <c r="Z944" s="16">
        <v>0</v>
      </c>
      <c r="AA944" s="16">
        <v>42.613702989999993</v>
      </c>
      <c r="AB944" s="16">
        <v>7.2764128599999998</v>
      </c>
      <c r="AC944" s="16">
        <v>0</v>
      </c>
      <c r="AD944" s="16">
        <v>0</v>
      </c>
      <c r="AE944" s="16">
        <v>0</v>
      </c>
      <c r="AF944" s="16">
        <v>0</v>
      </c>
      <c r="AG944" s="16">
        <v>0</v>
      </c>
      <c r="AH944" s="16">
        <v>0</v>
      </c>
      <c r="AI944" s="16">
        <v>0</v>
      </c>
      <c r="AJ944" s="16">
        <v>0</v>
      </c>
      <c r="AK944" s="16">
        <v>0</v>
      </c>
      <c r="AL944" s="16">
        <v>4.3996087300000006</v>
      </c>
      <c r="AM944" s="16">
        <v>4.3996087300000006</v>
      </c>
      <c r="AN944" s="16">
        <v>0</v>
      </c>
      <c r="AO944" s="16">
        <v>0</v>
      </c>
      <c r="AP944" s="16">
        <v>0</v>
      </c>
      <c r="AQ944" s="16">
        <v>0</v>
      </c>
      <c r="AR944" s="16">
        <v>0</v>
      </c>
      <c r="AS944" s="16">
        <v>0</v>
      </c>
      <c r="AT944" s="16">
        <v>4.3996087300000006</v>
      </c>
      <c r="AU944" s="16">
        <v>2.87680413</v>
      </c>
      <c r="AV944" s="16">
        <v>10.839880000000001</v>
      </c>
      <c r="AW944" s="16">
        <v>13.716684129999999</v>
      </c>
      <c r="AX944" s="16">
        <v>5.17218059</v>
      </c>
      <c r="AY944" s="16">
        <v>0.83032024000000004</v>
      </c>
      <c r="AZ944" s="16">
        <v>7.7141833000000002</v>
      </c>
    </row>
    <row r="945" spans="2:52" x14ac:dyDescent="0.25">
      <c r="B945" s="15" t="s">
        <v>683</v>
      </c>
      <c r="C945" s="16">
        <v>13.50983656</v>
      </c>
      <c r="D945" s="16">
        <v>5.6479878600000006</v>
      </c>
      <c r="E945" s="16">
        <v>3.4617908200000005</v>
      </c>
      <c r="F945" s="16">
        <v>2.1459160399999999</v>
      </c>
      <c r="G945" s="16">
        <v>4.0280999999999997E-2</v>
      </c>
      <c r="H945" s="16">
        <v>7.8618487000000004</v>
      </c>
      <c r="I945" s="16">
        <v>0.34492800000000001</v>
      </c>
      <c r="J945" s="16">
        <v>1.2451995900000001</v>
      </c>
      <c r="K945" s="16">
        <v>1.1324227499999999</v>
      </c>
      <c r="L945" s="16">
        <v>5.1392983600000006</v>
      </c>
      <c r="M945" s="16">
        <v>50.129864650000002</v>
      </c>
      <c r="N945" s="16">
        <v>45.156461</v>
      </c>
      <c r="O945" s="16">
        <v>1.0549999999999999E-3</v>
      </c>
      <c r="P945" s="16">
        <v>0</v>
      </c>
      <c r="Q945" s="16">
        <v>4.9723486500000007</v>
      </c>
      <c r="R945" s="16">
        <v>63.639701209999998</v>
      </c>
      <c r="S945" s="16">
        <v>27.671786780000001</v>
      </c>
      <c r="T945" s="16">
        <v>1.2509806499999998</v>
      </c>
      <c r="U945" s="16">
        <v>2.5401876299999997</v>
      </c>
      <c r="V945" s="16">
        <v>0</v>
      </c>
      <c r="W945" s="16">
        <v>3.7282210299999998</v>
      </c>
      <c r="X945" s="16">
        <v>1.6785760700000001</v>
      </c>
      <c r="Y945" s="16">
        <v>5.0231154900000003</v>
      </c>
      <c r="Z945" s="16">
        <v>0</v>
      </c>
      <c r="AA945" s="16">
        <v>41.892867649999999</v>
      </c>
      <c r="AB945" s="16">
        <v>21.746833560000002</v>
      </c>
      <c r="AC945" s="16">
        <v>0</v>
      </c>
      <c r="AD945" s="16">
        <v>0</v>
      </c>
      <c r="AE945" s="16">
        <v>0</v>
      </c>
      <c r="AF945" s="16">
        <v>0</v>
      </c>
      <c r="AG945" s="16">
        <v>0</v>
      </c>
      <c r="AH945" s="16">
        <v>0</v>
      </c>
      <c r="AI945" s="16">
        <v>0</v>
      </c>
      <c r="AJ945" s="16">
        <v>0</v>
      </c>
      <c r="AK945" s="16">
        <v>0</v>
      </c>
      <c r="AL945" s="16">
        <v>7.5316847500000002</v>
      </c>
      <c r="AM945" s="16">
        <v>7.5316847500000002</v>
      </c>
      <c r="AN945" s="16">
        <v>0</v>
      </c>
      <c r="AO945" s="16">
        <v>0</v>
      </c>
      <c r="AP945" s="16">
        <v>0</v>
      </c>
      <c r="AQ945" s="16">
        <v>0</v>
      </c>
      <c r="AR945" s="16">
        <v>0</v>
      </c>
      <c r="AS945" s="16">
        <v>0</v>
      </c>
      <c r="AT945" s="16">
        <v>7.5316847500000002</v>
      </c>
      <c r="AU945" s="16">
        <v>14.215148809999999</v>
      </c>
      <c r="AV945" s="16">
        <v>25.524653480000001</v>
      </c>
      <c r="AW945" s="16">
        <v>39.73980229</v>
      </c>
      <c r="AX945" s="16">
        <v>1.22595744</v>
      </c>
      <c r="AY945" s="16">
        <v>19.766915999999998</v>
      </c>
      <c r="AZ945" s="16">
        <v>18.746928849999996</v>
      </c>
    </row>
    <row r="946" spans="2:52" x14ac:dyDescent="0.25">
      <c r="B946" s="24" t="s">
        <v>1582</v>
      </c>
      <c r="C946" s="25">
        <f t="shared" ref="C946:AZ946" si="71">SUM(C904:C945)</f>
        <v>558.84978551300014</v>
      </c>
      <c r="D946" s="25">
        <f t="shared" si="71"/>
        <v>291.46928938300005</v>
      </c>
      <c r="E946" s="25">
        <f t="shared" si="71"/>
        <v>153.01844450300001</v>
      </c>
      <c r="F946" s="25">
        <f t="shared" si="71"/>
        <v>110.13358205999998</v>
      </c>
      <c r="G946" s="25">
        <f t="shared" si="71"/>
        <v>28.317262819999996</v>
      </c>
      <c r="H946" s="25">
        <f t="shared" si="71"/>
        <v>267.38049612999993</v>
      </c>
      <c r="I946" s="25">
        <f t="shared" si="71"/>
        <v>52.170234569999998</v>
      </c>
      <c r="J946" s="25">
        <f t="shared" si="71"/>
        <v>45.344266279999992</v>
      </c>
      <c r="K946" s="25">
        <f t="shared" si="71"/>
        <v>137.09468657999997</v>
      </c>
      <c r="L946" s="25">
        <f t="shared" si="71"/>
        <v>32.771308699999999</v>
      </c>
      <c r="M946" s="25">
        <f t="shared" si="71"/>
        <v>2788.5603176700001</v>
      </c>
      <c r="N946" s="25">
        <f t="shared" si="71"/>
        <v>2753.2110042199997</v>
      </c>
      <c r="O946" s="25">
        <f t="shared" si="71"/>
        <v>16.189089300000003</v>
      </c>
      <c r="P946" s="25">
        <f t="shared" si="71"/>
        <v>11.3618746</v>
      </c>
      <c r="Q946" s="25">
        <f t="shared" si="71"/>
        <v>7.7983495500000011</v>
      </c>
      <c r="R946" s="25">
        <f t="shared" si="71"/>
        <v>3347.4101031829991</v>
      </c>
      <c r="S946" s="25">
        <f t="shared" si="71"/>
        <v>2064.70768245</v>
      </c>
      <c r="T946" s="25">
        <f t="shared" si="71"/>
        <v>66.593839490000008</v>
      </c>
      <c r="U946" s="25">
        <f t="shared" si="71"/>
        <v>217.38436499000002</v>
      </c>
      <c r="V946" s="25">
        <f t="shared" si="71"/>
        <v>0</v>
      </c>
      <c r="W946" s="25">
        <f t="shared" si="71"/>
        <v>26.40741607</v>
      </c>
      <c r="X946" s="25">
        <f t="shared" si="71"/>
        <v>142.86590824999999</v>
      </c>
      <c r="Y946" s="25">
        <f t="shared" si="71"/>
        <v>453.04482460999992</v>
      </c>
      <c r="Z946" s="25">
        <f t="shared" si="71"/>
        <v>10.38575808</v>
      </c>
      <c r="AA946" s="25">
        <f t="shared" si="71"/>
        <v>2981.3897939400003</v>
      </c>
      <c r="AB946" s="25">
        <f t="shared" si="71"/>
        <v>366.02030924300004</v>
      </c>
      <c r="AC946" s="25">
        <f t="shared" si="71"/>
        <v>0.29032664000000002</v>
      </c>
      <c r="AD946" s="25">
        <f t="shared" si="71"/>
        <v>0.29032664000000002</v>
      </c>
      <c r="AE946" s="25">
        <f t="shared" si="71"/>
        <v>0</v>
      </c>
      <c r="AF946" s="25">
        <f t="shared" si="71"/>
        <v>0</v>
      </c>
      <c r="AG946" s="25">
        <f t="shared" si="71"/>
        <v>26.48139265</v>
      </c>
      <c r="AH946" s="25">
        <f t="shared" si="71"/>
        <v>26.48139265</v>
      </c>
      <c r="AI946" s="25">
        <f t="shared" si="71"/>
        <v>0</v>
      </c>
      <c r="AJ946" s="25">
        <f t="shared" si="71"/>
        <v>0</v>
      </c>
      <c r="AK946" s="25">
        <f t="shared" si="71"/>
        <v>26.77171929</v>
      </c>
      <c r="AL946" s="25">
        <f t="shared" si="71"/>
        <v>156.91370935000003</v>
      </c>
      <c r="AM946" s="25">
        <f t="shared" si="71"/>
        <v>156.91370935000003</v>
      </c>
      <c r="AN946" s="25">
        <f t="shared" si="71"/>
        <v>0</v>
      </c>
      <c r="AO946" s="25">
        <f t="shared" si="71"/>
        <v>0</v>
      </c>
      <c r="AP946" s="25">
        <f t="shared" si="71"/>
        <v>44.925755359999997</v>
      </c>
      <c r="AQ946" s="25">
        <f t="shared" si="71"/>
        <v>44.925755359999997</v>
      </c>
      <c r="AR946" s="25">
        <f t="shared" si="71"/>
        <v>0</v>
      </c>
      <c r="AS946" s="25">
        <f t="shared" si="71"/>
        <v>2.37301764</v>
      </c>
      <c r="AT946" s="25">
        <f t="shared" si="71"/>
        <v>204.21248234999999</v>
      </c>
      <c r="AU946" s="25">
        <f t="shared" si="71"/>
        <v>188.57954618299999</v>
      </c>
      <c r="AV946" s="25">
        <f t="shared" si="71"/>
        <v>1356.7427438999994</v>
      </c>
      <c r="AW946" s="25">
        <f t="shared" si="71"/>
        <v>1545.3222900829999</v>
      </c>
      <c r="AX946" s="25">
        <f t="shared" si="71"/>
        <v>105.64861887000001</v>
      </c>
      <c r="AY946" s="25">
        <f t="shared" si="71"/>
        <v>83.093274899999997</v>
      </c>
      <c r="AZ946" s="25">
        <f t="shared" si="71"/>
        <v>1356.5803963129997</v>
      </c>
    </row>
    <row r="947" spans="2:52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2:52" x14ac:dyDescent="0.25">
      <c r="B948" s="14" t="s">
        <v>584</v>
      </c>
    </row>
    <row r="949" spans="2:52" x14ac:dyDescent="0.25">
      <c r="B949" s="15" t="s">
        <v>684</v>
      </c>
      <c r="C949" s="16">
        <v>71.007931157999991</v>
      </c>
      <c r="D949" s="16">
        <v>48.832725677999996</v>
      </c>
      <c r="E949" s="16">
        <v>38.771378278</v>
      </c>
      <c r="F949" s="16">
        <v>9.4628274000000001</v>
      </c>
      <c r="G949" s="16">
        <v>0.59852000000000005</v>
      </c>
      <c r="H949" s="16">
        <v>22.175205479999995</v>
      </c>
      <c r="I949" s="16">
        <v>2.2251910000000001</v>
      </c>
      <c r="J949" s="16">
        <v>3.7805647799999997</v>
      </c>
      <c r="K949" s="16">
        <v>11.67529828</v>
      </c>
      <c r="L949" s="16">
        <v>4.4941514199999997</v>
      </c>
      <c r="M949" s="16">
        <v>104.13043470000001</v>
      </c>
      <c r="N949" s="16">
        <v>94.788428999999994</v>
      </c>
      <c r="O949" s="16">
        <v>6.8740057000000006</v>
      </c>
      <c r="P949" s="16">
        <v>0</v>
      </c>
      <c r="Q949" s="16">
        <v>2.468</v>
      </c>
      <c r="R949" s="16">
        <v>175.13836585799999</v>
      </c>
      <c r="S949" s="16">
        <v>77.495136520000003</v>
      </c>
      <c r="T949" s="16">
        <v>18.034079239999997</v>
      </c>
      <c r="U949" s="16">
        <v>17.526043649999998</v>
      </c>
      <c r="V949" s="16">
        <v>0</v>
      </c>
      <c r="W949" s="16">
        <v>2.19478441</v>
      </c>
      <c r="X949" s="16">
        <v>6.1649712599999997</v>
      </c>
      <c r="Y949" s="16">
        <v>15.789897210000001</v>
      </c>
      <c r="Z949" s="16">
        <v>0.445741</v>
      </c>
      <c r="AA949" s="16">
        <v>137.65065328999998</v>
      </c>
      <c r="AB949" s="16">
        <v>37.487712567999999</v>
      </c>
      <c r="AC949" s="16">
        <v>0</v>
      </c>
      <c r="AD949" s="16">
        <v>0</v>
      </c>
      <c r="AE949" s="16">
        <v>0</v>
      </c>
      <c r="AF949" s="16">
        <v>0</v>
      </c>
      <c r="AG949" s="16">
        <v>0</v>
      </c>
      <c r="AH949" s="16">
        <v>0</v>
      </c>
      <c r="AI949" s="16">
        <v>0</v>
      </c>
      <c r="AJ949" s="16">
        <v>0</v>
      </c>
      <c r="AK949" s="16">
        <v>0</v>
      </c>
      <c r="AL949" s="16">
        <v>24.056747340000001</v>
      </c>
      <c r="AM949" s="16">
        <v>24.056747340000001</v>
      </c>
      <c r="AN949" s="16">
        <v>0</v>
      </c>
      <c r="AO949" s="16">
        <v>0</v>
      </c>
      <c r="AP949" s="16">
        <v>1.87707376</v>
      </c>
      <c r="AQ949" s="16">
        <v>1.87707376</v>
      </c>
      <c r="AR949" s="16">
        <v>0</v>
      </c>
      <c r="AS949" s="16">
        <v>0</v>
      </c>
      <c r="AT949" s="16">
        <v>25.933821100000003</v>
      </c>
      <c r="AU949" s="16">
        <v>11.553891468</v>
      </c>
      <c r="AV949" s="16">
        <v>40.560712000000002</v>
      </c>
      <c r="AW949" s="16">
        <v>52.114603468000006</v>
      </c>
      <c r="AX949" s="16">
        <v>0</v>
      </c>
      <c r="AY949" s="16">
        <v>0</v>
      </c>
      <c r="AZ949" s="16">
        <v>52.114603468000006</v>
      </c>
    </row>
    <row r="950" spans="2:52" x14ac:dyDescent="0.25">
      <c r="B950" s="15" t="s">
        <v>685</v>
      </c>
      <c r="C950" s="16">
        <v>15.706554480000001</v>
      </c>
      <c r="D950" s="16">
        <v>7.4251335399999991</v>
      </c>
      <c r="E950" s="16">
        <v>5.595867619999999</v>
      </c>
      <c r="F950" s="16">
        <v>1.32494767</v>
      </c>
      <c r="G950" s="16">
        <v>0.50431824999999997</v>
      </c>
      <c r="H950" s="16">
        <v>8.2814209400000003</v>
      </c>
      <c r="I950" s="16">
        <v>0.76593664000000006</v>
      </c>
      <c r="J950" s="16">
        <v>1.0263899999999999</v>
      </c>
      <c r="K950" s="16">
        <v>6.0501942499999997</v>
      </c>
      <c r="L950" s="16">
        <v>0.43890004999999999</v>
      </c>
      <c r="M950" s="16">
        <v>133.86122284999999</v>
      </c>
      <c r="N950" s="16">
        <v>133.736875</v>
      </c>
      <c r="O950" s="16">
        <v>0.12434785000000001</v>
      </c>
      <c r="P950" s="16">
        <v>0</v>
      </c>
      <c r="Q950" s="16">
        <v>0</v>
      </c>
      <c r="R950" s="16">
        <v>149.56777732999998</v>
      </c>
      <c r="S950" s="16">
        <v>56.695334619999997</v>
      </c>
      <c r="T950" s="16">
        <v>1.8473159699999999</v>
      </c>
      <c r="U950" s="16">
        <v>17.756340219999998</v>
      </c>
      <c r="V950" s="16">
        <v>0</v>
      </c>
      <c r="W950" s="16">
        <v>0</v>
      </c>
      <c r="X950" s="16">
        <v>9.6251364099999996</v>
      </c>
      <c r="Y950" s="16">
        <v>27.565904839999998</v>
      </c>
      <c r="Z950" s="16">
        <v>0.72411020999999998</v>
      </c>
      <c r="AA950" s="16">
        <v>114.21414227</v>
      </c>
      <c r="AB950" s="16">
        <v>35.353635060000002</v>
      </c>
      <c r="AC950" s="16">
        <v>0</v>
      </c>
      <c r="AD950" s="16">
        <v>0</v>
      </c>
      <c r="AE950" s="16">
        <v>0</v>
      </c>
      <c r="AF950" s="16">
        <v>0</v>
      </c>
      <c r="AG950" s="16">
        <v>0</v>
      </c>
      <c r="AH950" s="16">
        <v>0</v>
      </c>
      <c r="AI950" s="16">
        <v>0</v>
      </c>
      <c r="AJ950" s="16">
        <v>0</v>
      </c>
      <c r="AK950" s="16">
        <v>0</v>
      </c>
      <c r="AL950" s="16">
        <v>12.72525065</v>
      </c>
      <c r="AM950" s="16">
        <v>12.72525065</v>
      </c>
      <c r="AN950" s="16">
        <v>0</v>
      </c>
      <c r="AO950" s="16">
        <v>0</v>
      </c>
      <c r="AP950" s="16">
        <v>3.0297690499999996</v>
      </c>
      <c r="AQ950" s="16">
        <v>3.0297690499999996</v>
      </c>
      <c r="AR950" s="16">
        <v>0</v>
      </c>
      <c r="AS950" s="16">
        <v>0</v>
      </c>
      <c r="AT950" s="16">
        <v>15.7550197</v>
      </c>
      <c r="AU950" s="16">
        <v>19.59861536</v>
      </c>
      <c r="AV950" s="16">
        <v>83.820142349999998</v>
      </c>
      <c r="AW950" s="16">
        <v>103.41875770999999</v>
      </c>
      <c r="AX950" s="16">
        <v>1.1382193</v>
      </c>
      <c r="AY950" s="16">
        <v>24.989487579999999</v>
      </c>
      <c r="AZ950" s="16">
        <v>77.291050830000003</v>
      </c>
    </row>
    <row r="951" spans="2:52" x14ac:dyDescent="0.25">
      <c r="B951" s="15" t="s">
        <v>686</v>
      </c>
      <c r="C951" s="16">
        <v>2.8504621000000001</v>
      </c>
      <c r="D951" s="16">
        <v>1.2076169300000001</v>
      </c>
      <c r="E951" s="16">
        <v>0.84764778000000007</v>
      </c>
      <c r="F951" s="16">
        <v>0.23716034</v>
      </c>
      <c r="G951" s="16">
        <v>0.12280881</v>
      </c>
      <c r="H951" s="16">
        <v>1.64284517</v>
      </c>
      <c r="I951" s="16">
        <v>0.33931650000000002</v>
      </c>
      <c r="J951" s="16">
        <v>8.7355039999999995E-2</v>
      </c>
      <c r="K951" s="16">
        <v>0.36053446</v>
      </c>
      <c r="L951" s="16">
        <v>0.85563916999999989</v>
      </c>
      <c r="M951" s="16">
        <v>55.504055000000001</v>
      </c>
      <c r="N951" s="16">
        <v>54.004055000000001</v>
      </c>
      <c r="O951" s="16">
        <v>0</v>
      </c>
      <c r="P951" s="16">
        <v>1.5</v>
      </c>
      <c r="Q951" s="16">
        <v>0</v>
      </c>
      <c r="R951" s="16">
        <v>58.354517100000002</v>
      </c>
      <c r="S951" s="16">
        <v>38.944468669999999</v>
      </c>
      <c r="T951" s="16">
        <v>0.39422429999999997</v>
      </c>
      <c r="U951" s="16">
        <v>4.8048195599999994</v>
      </c>
      <c r="V951" s="16">
        <v>0</v>
      </c>
      <c r="W951" s="16">
        <v>0.72043268999999999</v>
      </c>
      <c r="X951" s="16">
        <v>2.7477692500000002</v>
      </c>
      <c r="Y951" s="16">
        <v>4.4427366100000008</v>
      </c>
      <c r="Z951" s="16">
        <v>0.77683957999999997</v>
      </c>
      <c r="AA951" s="16">
        <v>52.831290659999993</v>
      </c>
      <c r="AB951" s="16">
        <v>5.5232264399999993</v>
      </c>
      <c r="AC951" s="16">
        <v>0</v>
      </c>
      <c r="AD951" s="16">
        <v>0</v>
      </c>
      <c r="AE951" s="16">
        <v>0</v>
      </c>
      <c r="AF951" s="16">
        <v>0</v>
      </c>
      <c r="AG951" s="16">
        <v>0</v>
      </c>
      <c r="AH951" s="16">
        <v>0</v>
      </c>
      <c r="AI951" s="16">
        <v>0</v>
      </c>
      <c r="AJ951" s="16">
        <v>0</v>
      </c>
      <c r="AK951" s="16">
        <v>0</v>
      </c>
      <c r="AL951" s="16">
        <v>0</v>
      </c>
      <c r="AM951" s="16">
        <v>0</v>
      </c>
      <c r="AN951" s="16">
        <v>0</v>
      </c>
      <c r="AO951" s="16">
        <v>0</v>
      </c>
      <c r="AP951" s="16">
        <v>3.2586661100000001</v>
      </c>
      <c r="AQ951" s="16">
        <v>3.2586661100000001</v>
      </c>
      <c r="AR951" s="16">
        <v>0</v>
      </c>
      <c r="AS951" s="16">
        <v>0</v>
      </c>
      <c r="AT951" s="16">
        <v>3.2586661100000001</v>
      </c>
      <c r="AU951" s="16">
        <v>2.2645603300000001</v>
      </c>
      <c r="AV951" s="16">
        <v>3.7550619400000005</v>
      </c>
      <c r="AW951" s="16">
        <v>6.0196222700000002</v>
      </c>
      <c r="AX951" s="16">
        <v>0</v>
      </c>
      <c r="AY951" s="16">
        <v>0</v>
      </c>
      <c r="AZ951" s="16">
        <v>6.0196222700000002</v>
      </c>
    </row>
    <row r="952" spans="2:52" x14ac:dyDescent="0.25">
      <c r="B952" s="15" t="s">
        <v>687</v>
      </c>
      <c r="C952" s="16">
        <v>10.861733222</v>
      </c>
      <c r="D952" s="16">
        <v>4.9388766519999994</v>
      </c>
      <c r="E952" s="16">
        <v>2.9335451419999998</v>
      </c>
      <c r="F952" s="16">
        <v>1.36590601</v>
      </c>
      <c r="G952" s="16">
        <v>0.63942549999999998</v>
      </c>
      <c r="H952" s="16">
        <v>5.9228565700000004</v>
      </c>
      <c r="I952" s="16">
        <v>1.4484615199999999</v>
      </c>
      <c r="J952" s="16">
        <v>0.77751300000000001</v>
      </c>
      <c r="K952" s="16">
        <v>3.0708116299999997</v>
      </c>
      <c r="L952" s="16">
        <v>0.62607042000000002</v>
      </c>
      <c r="M952" s="16">
        <v>152.97350621999999</v>
      </c>
      <c r="N952" s="16">
        <v>151.331604</v>
      </c>
      <c r="O952" s="16">
        <v>0.14190222</v>
      </c>
      <c r="P952" s="16">
        <v>0</v>
      </c>
      <c r="Q952" s="16">
        <v>1.5</v>
      </c>
      <c r="R952" s="16">
        <v>163.83523944199999</v>
      </c>
      <c r="S952" s="16">
        <v>86.20445144</v>
      </c>
      <c r="T952" s="16">
        <v>0.98222580000000004</v>
      </c>
      <c r="U952" s="16">
        <v>9.9083833699999992</v>
      </c>
      <c r="V952" s="16">
        <v>0</v>
      </c>
      <c r="W952" s="16">
        <v>0.35712842</v>
      </c>
      <c r="X952" s="16">
        <v>5.7693071399999996</v>
      </c>
      <c r="Y952" s="16">
        <v>29.322855670000003</v>
      </c>
      <c r="Z952" s="16">
        <v>0</v>
      </c>
      <c r="AA952" s="16">
        <v>132.54435183999999</v>
      </c>
      <c r="AB952" s="16">
        <v>31.290887602000002</v>
      </c>
      <c r="AC952" s="16">
        <v>0</v>
      </c>
      <c r="AD952" s="16">
        <v>0</v>
      </c>
      <c r="AE952" s="16">
        <v>0</v>
      </c>
      <c r="AF952" s="16">
        <v>0</v>
      </c>
      <c r="AG952" s="16">
        <v>0</v>
      </c>
      <c r="AH952" s="16">
        <v>0</v>
      </c>
      <c r="AI952" s="16">
        <v>0</v>
      </c>
      <c r="AJ952" s="16">
        <v>0</v>
      </c>
      <c r="AK952" s="16">
        <v>0</v>
      </c>
      <c r="AL952" s="16">
        <v>9.8230826100000002</v>
      </c>
      <c r="AM952" s="16">
        <v>9.8230826100000002</v>
      </c>
      <c r="AN952" s="16">
        <v>0</v>
      </c>
      <c r="AO952" s="16">
        <v>0</v>
      </c>
      <c r="AP952" s="16">
        <v>4.8467823099999991</v>
      </c>
      <c r="AQ952" s="16">
        <v>4.8467823099999991</v>
      </c>
      <c r="AR952" s="16">
        <v>0</v>
      </c>
      <c r="AS952" s="16">
        <v>0</v>
      </c>
      <c r="AT952" s="16">
        <v>14.669864919999998</v>
      </c>
      <c r="AU952" s="16">
        <v>16.621022682</v>
      </c>
      <c r="AV952" s="16">
        <v>63.928396870000007</v>
      </c>
      <c r="AW952" s="16">
        <v>80.549419552000003</v>
      </c>
      <c r="AX952" s="16">
        <v>0</v>
      </c>
      <c r="AY952" s="16">
        <v>0</v>
      </c>
      <c r="AZ952" s="16">
        <v>80.549419552000003</v>
      </c>
    </row>
    <row r="953" spans="2:52" x14ac:dyDescent="0.25">
      <c r="B953" s="15" t="s">
        <v>688</v>
      </c>
      <c r="C953" s="16">
        <v>16.011005695000001</v>
      </c>
      <c r="D953" s="16">
        <v>10.872590665000001</v>
      </c>
      <c r="E953" s="16">
        <v>8.9745521050000008</v>
      </c>
      <c r="F953" s="16">
        <v>1.43777446</v>
      </c>
      <c r="G953" s="16">
        <v>0.46026409999999995</v>
      </c>
      <c r="H953" s="16">
        <v>5.1384150299999991</v>
      </c>
      <c r="I953" s="16">
        <v>0.74646272000000002</v>
      </c>
      <c r="J953" s="16">
        <v>0.78276944999999998</v>
      </c>
      <c r="K953" s="16">
        <v>3.6091828599999998</v>
      </c>
      <c r="L953" s="16">
        <v>0</v>
      </c>
      <c r="M953" s="16">
        <v>82.712615999999997</v>
      </c>
      <c r="N953" s="16">
        <v>82.712615999999997</v>
      </c>
      <c r="O953" s="16">
        <v>0</v>
      </c>
      <c r="P953" s="16">
        <v>0</v>
      </c>
      <c r="Q953" s="16">
        <v>0</v>
      </c>
      <c r="R953" s="16">
        <v>98.723621694999991</v>
      </c>
      <c r="S953" s="16">
        <v>50.674542659999993</v>
      </c>
      <c r="T953" s="16">
        <v>3.01769373</v>
      </c>
      <c r="U953" s="16">
        <v>7.8192172900000001</v>
      </c>
      <c r="V953" s="16">
        <v>0</v>
      </c>
      <c r="W953" s="16">
        <v>0</v>
      </c>
      <c r="X953" s="16">
        <v>7.8970963599999999</v>
      </c>
      <c r="Y953" s="16">
        <v>21.95851072</v>
      </c>
      <c r="Z953" s="16">
        <v>0</v>
      </c>
      <c r="AA953" s="16">
        <v>91.367060759999987</v>
      </c>
      <c r="AB953" s="16">
        <v>7.3565609349999992</v>
      </c>
      <c r="AC953" s="16">
        <v>0</v>
      </c>
      <c r="AD953" s="16">
        <v>0</v>
      </c>
      <c r="AE953" s="16">
        <v>0</v>
      </c>
      <c r="AF953" s="16">
        <v>0</v>
      </c>
      <c r="AG953" s="16">
        <v>0</v>
      </c>
      <c r="AH953" s="16">
        <v>0</v>
      </c>
      <c r="AI953" s="16">
        <v>0</v>
      </c>
      <c r="AJ953" s="16">
        <v>0</v>
      </c>
      <c r="AK953" s="16">
        <v>0</v>
      </c>
      <c r="AL953" s="16">
        <v>0.217108</v>
      </c>
      <c r="AM953" s="16">
        <v>0.217108</v>
      </c>
      <c r="AN953" s="16">
        <v>0</v>
      </c>
      <c r="AO953" s="16">
        <v>0</v>
      </c>
      <c r="AP953" s="16">
        <v>0</v>
      </c>
      <c r="AQ953" s="16">
        <v>0</v>
      </c>
      <c r="AR953" s="16">
        <v>0</v>
      </c>
      <c r="AS953" s="16">
        <v>0</v>
      </c>
      <c r="AT953" s="16">
        <v>0.217108</v>
      </c>
      <c r="AU953" s="16">
        <v>7.1394529349999996</v>
      </c>
      <c r="AV953" s="16">
        <v>28.639991590000001</v>
      </c>
      <c r="AW953" s="16">
        <v>35.779444524999995</v>
      </c>
      <c r="AX953" s="16">
        <v>0</v>
      </c>
      <c r="AY953" s="16">
        <v>0</v>
      </c>
      <c r="AZ953" s="16">
        <v>35.779444524999995</v>
      </c>
    </row>
    <row r="954" spans="2:52" x14ac:dyDescent="0.25">
      <c r="B954" s="15" t="s">
        <v>689</v>
      </c>
      <c r="C954" s="16">
        <v>39.416387207</v>
      </c>
      <c r="D954" s="16">
        <v>16.344754597000001</v>
      </c>
      <c r="E954" s="16">
        <v>10.468580027000002</v>
      </c>
      <c r="F954" s="16">
        <v>5.3939160199999998</v>
      </c>
      <c r="G954" s="16">
        <v>0.48225855000000001</v>
      </c>
      <c r="H954" s="16">
        <v>23.071632609999998</v>
      </c>
      <c r="I954" s="16">
        <v>2.4926985099999999</v>
      </c>
      <c r="J954" s="16">
        <v>1.0186522</v>
      </c>
      <c r="K954" s="16">
        <v>17.864954449999999</v>
      </c>
      <c r="L954" s="16">
        <v>1.69532745</v>
      </c>
      <c r="M954" s="16">
        <v>108.843856</v>
      </c>
      <c r="N954" s="16">
        <v>107.56370800000001</v>
      </c>
      <c r="O954" s="16">
        <v>0</v>
      </c>
      <c r="P954" s="16">
        <v>0</v>
      </c>
      <c r="Q954" s="16">
        <v>1.2801480000000001</v>
      </c>
      <c r="R954" s="16">
        <v>148.26024320700003</v>
      </c>
      <c r="S954" s="16">
        <v>85.844150200000001</v>
      </c>
      <c r="T954" s="16">
        <v>4.7862600400000002</v>
      </c>
      <c r="U954" s="16">
        <v>8.0592199099999995</v>
      </c>
      <c r="V954" s="16">
        <v>0</v>
      </c>
      <c r="W954" s="16">
        <v>0</v>
      </c>
      <c r="X954" s="16">
        <v>3.7373163599999999</v>
      </c>
      <c r="Y954" s="16">
        <v>29.2620577</v>
      </c>
      <c r="Z954" s="16">
        <v>1.0460783600000001</v>
      </c>
      <c r="AA954" s="16">
        <v>132.73508257</v>
      </c>
      <c r="AB954" s="16">
        <v>15.525160637000001</v>
      </c>
      <c r="AC954" s="16">
        <v>0</v>
      </c>
      <c r="AD954" s="16">
        <v>0</v>
      </c>
      <c r="AE954" s="16">
        <v>0</v>
      </c>
      <c r="AF954" s="16">
        <v>0</v>
      </c>
      <c r="AG954" s="16">
        <v>0</v>
      </c>
      <c r="AH954" s="16">
        <v>0</v>
      </c>
      <c r="AI954" s="16">
        <v>0</v>
      </c>
      <c r="AJ954" s="16">
        <v>0</v>
      </c>
      <c r="AK954" s="16">
        <v>0</v>
      </c>
      <c r="AL954" s="16">
        <v>16.497500909999999</v>
      </c>
      <c r="AM954" s="16">
        <v>16.497500909999999</v>
      </c>
      <c r="AN954" s="16">
        <v>0</v>
      </c>
      <c r="AO954" s="16">
        <v>0</v>
      </c>
      <c r="AP954" s="16">
        <v>4.1409561400000001</v>
      </c>
      <c r="AQ954" s="16">
        <v>4.1409561400000001</v>
      </c>
      <c r="AR954" s="16">
        <v>0</v>
      </c>
      <c r="AS954" s="16">
        <v>0</v>
      </c>
      <c r="AT954" s="16">
        <v>20.63845705</v>
      </c>
      <c r="AU954" s="16">
        <v>-5.1132964129999996</v>
      </c>
      <c r="AV954" s="16">
        <v>31.559497009999998</v>
      </c>
      <c r="AW954" s="16">
        <v>26.446200597000001</v>
      </c>
      <c r="AX954" s="16">
        <v>0.40658067999999997</v>
      </c>
      <c r="AY954" s="16">
        <v>5.3407210199999993</v>
      </c>
      <c r="AZ954" s="16">
        <v>20.698898896999999</v>
      </c>
    </row>
    <row r="955" spans="2:52" x14ac:dyDescent="0.25">
      <c r="B955" s="15" t="s">
        <v>690</v>
      </c>
      <c r="C955" s="16">
        <v>7.2761318299999997</v>
      </c>
      <c r="D955" s="16">
        <v>3.3970174200000001</v>
      </c>
      <c r="E955" s="16">
        <v>2.23589942</v>
      </c>
      <c r="F955" s="16">
        <v>0.91352084999999994</v>
      </c>
      <c r="G955" s="16">
        <v>0.24759714999999999</v>
      </c>
      <c r="H955" s="16">
        <v>3.8791144100000001</v>
      </c>
      <c r="I955" s="16">
        <v>1.3831151000000002</v>
      </c>
      <c r="J955" s="16">
        <v>0.16827600000000001</v>
      </c>
      <c r="K955" s="16">
        <v>1.3546620600000001</v>
      </c>
      <c r="L955" s="16">
        <v>0.97306124999999999</v>
      </c>
      <c r="M955" s="16">
        <v>103.20438231</v>
      </c>
      <c r="N955" s="16">
        <v>103.17127600000001</v>
      </c>
      <c r="O955" s="16">
        <v>2.2606310000000001E-2</v>
      </c>
      <c r="P955" s="16">
        <v>0</v>
      </c>
      <c r="Q955" s="16">
        <v>1.0500000000000001E-2</v>
      </c>
      <c r="R955" s="16">
        <v>110.48051414</v>
      </c>
      <c r="S955" s="16">
        <v>66.079733630000007</v>
      </c>
      <c r="T955" s="16">
        <v>0.93690138000000001</v>
      </c>
      <c r="U955" s="16">
        <v>10.576584960000002</v>
      </c>
      <c r="V955" s="16">
        <v>0</v>
      </c>
      <c r="W955" s="16">
        <v>0</v>
      </c>
      <c r="X955" s="16">
        <v>6.4233786399999993</v>
      </c>
      <c r="Y955" s="16">
        <v>19.618688289999998</v>
      </c>
      <c r="Z955" s="16">
        <v>0</v>
      </c>
      <c r="AA955" s="16">
        <v>103.63528690000001</v>
      </c>
      <c r="AB955" s="16">
        <v>6.8452272399999998</v>
      </c>
      <c r="AC955" s="16">
        <v>0</v>
      </c>
      <c r="AD955" s="16">
        <v>0</v>
      </c>
      <c r="AE955" s="16">
        <v>0</v>
      </c>
      <c r="AF955" s="16">
        <v>0</v>
      </c>
      <c r="AG955" s="16">
        <v>0</v>
      </c>
      <c r="AH955" s="16">
        <v>0</v>
      </c>
      <c r="AI955" s="16">
        <v>0</v>
      </c>
      <c r="AJ955" s="16">
        <v>0</v>
      </c>
      <c r="AK955" s="16">
        <v>0</v>
      </c>
      <c r="AL955" s="16">
        <v>0.28259099999999998</v>
      </c>
      <c r="AM955" s="16">
        <v>0.28259099999999998</v>
      </c>
      <c r="AN955" s="16">
        <v>0</v>
      </c>
      <c r="AO955" s="16">
        <v>0</v>
      </c>
      <c r="AP955" s="16">
        <v>0</v>
      </c>
      <c r="AQ955" s="16">
        <v>0</v>
      </c>
      <c r="AR955" s="16">
        <v>0</v>
      </c>
      <c r="AS955" s="16">
        <v>0</v>
      </c>
      <c r="AT955" s="16">
        <v>0.28259099999999998</v>
      </c>
      <c r="AU955" s="16">
        <v>6.5626362399999998</v>
      </c>
      <c r="AV955" s="16">
        <v>29.696310119999996</v>
      </c>
      <c r="AW955" s="16">
        <v>36.258946359999996</v>
      </c>
      <c r="AX955" s="16">
        <v>5.4602279999999999</v>
      </c>
      <c r="AY955" s="16">
        <v>0</v>
      </c>
      <c r="AZ955" s="16">
        <v>30.798718360000002</v>
      </c>
    </row>
    <row r="956" spans="2:52" x14ac:dyDescent="0.25">
      <c r="B956" s="15" t="s">
        <v>691</v>
      </c>
      <c r="C956" s="16">
        <v>10.079545024</v>
      </c>
      <c r="D956" s="16">
        <v>5.754242874</v>
      </c>
      <c r="E956" s="16">
        <v>4.8526576539999997</v>
      </c>
      <c r="F956" s="16">
        <v>0.62292247999999995</v>
      </c>
      <c r="G956" s="16">
        <v>0.27866273999999996</v>
      </c>
      <c r="H956" s="16">
        <v>4.3253021500000006</v>
      </c>
      <c r="I956" s="16">
        <v>0.93881778000000005</v>
      </c>
      <c r="J956" s="16">
        <v>0.63342600000000004</v>
      </c>
      <c r="K956" s="16">
        <v>0.47619352000000004</v>
      </c>
      <c r="L956" s="16">
        <v>2.2768648499999999</v>
      </c>
      <c r="M956" s="16">
        <v>92.523796310000009</v>
      </c>
      <c r="N956" s="16">
        <v>92.504728999999998</v>
      </c>
      <c r="O956" s="16">
        <v>1.9067310000000001E-2</v>
      </c>
      <c r="P956" s="16">
        <v>0</v>
      </c>
      <c r="Q956" s="16">
        <v>0</v>
      </c>
      <c r="R956" s="16">
        <v>102.60334133400001</v>
      </c>
      <c r="S956" s="16">
        <v>54.017257590000007</v>
      </c>
      <c r="T956" s="16">
        <v>2.0167586900000001</v>
      </c>
      <c r="U956" s="16">
        <v>9.6129000999999992</v>
      </c>
      <c r="V956" s="16">
        <v>0</v>
      </c>
      <c r="W956" s="16">
        <v>1.97433646</v>
      </c>
      <c r="X956" s="16">
        <v>6.92575904</v>
      </c>
      <c r="Y956" s="16">
        <v>20.565804589999999</v>
      </c>
      <c r="Z956" s="16">
        <v>0.49856169</v>
      </c>
      <c r="AA956" s="16">
        <v>95.611378160000015</v>
      </c>
      <c r="AB956" s="16">
        <v>6.9919631740000003</v>
      </c>
      <c r="AC956" s="16">
        <v>0</v>
      </c>
      <c r="AD956" s="16">
        <v>0</v>
      </c>
      <c r="AE956" s="16">
        <v>0</v>
      </c>
      <c r="AF956" s="16">
        <v>0</v>
      </c>
      <c r="AG956" s="16">
        <v>0</v>
      </c>
      <c r="AH956" s="16">
        <v>0</v>
      </c>
      <c r="AI956" s="16">
        <v>0</v>
      </c>
      <c r="AJ956" s="16">
        <v>0</v>
      </c>
      <c r="AK956" s="16">
        <v>0</v>
      </c>
      <c r="AL956" s="16">
        <v>6.9754014500000006</v>
      </c>
      <c r="AM956" s="16">
        <v>6.9754014500000006</v>
      </c>
      <c r="AN956" s="16">
        <v>0</v>
      </c>
      <c r="AO956" s="16">
        <v>0</v>
      </c>
      <c r="AP956" s="16">
        <v>3.7987843999999997</v>
      </c>
      <c r="AQ956" s="16">
        <v>2.8877570099999996</v>
      </c>
      <c r="AR956" s="16">
        <v>0.91102738999999999</v>
      </c>
      <c r="AS956" s="16">
        <v>0</v>
      </c>
      <c r="AT956" s="16">
        <v>10.77418585</v>
      </c>
      <c r="AU956" s="16">
        <v>-3.7822226760000004</v>
      </c>
      <c r="AV956" s="16">
        <v>26.213839100000001</v>
      </c>
      <c r="AW956" s="16">
        <v>22.431616424000001</v>
      </c>
      <c r="AX956" s="16">
        <v>4.8519082600000001</v>
      </c>
      <c r="AY956" s="16">
        <v>0</v>
      </c>
      <c r="AZ956" s="16">
        <v>17.579708163999999</v>
      </c>
    </row>
    <row r="957" spans="2:52" x14ac:dyDescent="0.25">
      <c r="B957" s="15" t="s">
        <v>140</v>
      </c>
      <c r="C957" s="16">
        <v>13.07115988</v>
      </c>
      <c r="D957" s="16">
        <v>7.4261339099999999</v>
      </c>
      <c r="E957" s="16">
        <v>6.0560781400000003</v>
      </c>
      <c r="F957" s="16">
        <v>1.0547853500000002</v>
      </c>
      <c r="G957" s="16">
        <v>0.31527042</v>
      </c>
      <c r="H957" s="16">
        <v>5.6450259699999998</v>
      </c>
      <c r="I957" s="16">
        <v>0.85669044999999999</v>
      </c>
      <c r="J957" s="16">
        <v>0.46262393000000002</v>
      </c>
      <c r="K957" s="16">
        <v>4.3078804100000001</v>
      </c>
      <c r="L957" s="16">
        <v>1.7831179999999999E-2</v>
      </c>
      <c r="M957" s="16">
        <v>88.983965620000006</v>
      </c>
      <c r="N957" s="16">
        <v>88.267574999999994</v>
      </c>
      <c r="O957" s="16">
        <v>0.71639061999999998</v>
      </c>
      <c r="P957" s="16">
        <v>0</v>
      </c>
      <c r="Q957" s="16">
        <v>0</v>
      </c>
      <c r="R957" s="16">
        <v>102.0551255</v>
      </c>
      <c r="S957" s="16">
        <v>54.117528960000001</v>
      </c>
      <c r="T957" s="16">
        <v>2.4351770299999997</v>
      </c>
      <c r="U957" s="16">
        <v>9.05986753</v>
      </c>
      <c r="V957" s="16">
        <v>0</v>
      </c>
      <c r="W957" s="16">
        <v>1.6981286599999998</v>
      </c>
      <c r="X957" s="16">
        <v>5.4057516400000001</v>
      </c>
      <c r="Y957" s="16">
        <v>7.22139167</v>
      </c>
      <c r="Z957" s="16">
        <v>2.2186910499999999</v>
      </c>
      <c r="AA957" s="16">
        <v>82.156536540000005</v>
      </c>
      <c r="AB957" s="16">
        <v>19.898588960000001</v>
      </c>
      <c r="AC957" s="16">
        <v>0</v>
      </c>
      <c r="AD957" s="16">
        <v>0</v>
      </c>
      <c r="AE957" s="16">
        <v>0</v>
      </c>
      <c r="AF957" s="16">
        <v>0</v>
      </c>
      <c r="AG957" s="16">
        <v>0</v>
      </c>
      <c r="AH957" s="16">
        <v>0</v>
      </c>
      <c r="AI957" s="16">
        <v>0</v>
      </c>
      <c r="AJ957" s="16">
        <v>0</v>
      </c>
      <c r="AK957" s="16">
        <v>0</v>
      </c>
      <c r="AL957" s="16">
        <v>11.882850320000001</v>
      </c>
      <c r="AM957" s="16">
        <v>11.882850320000001</v>
      </c>
      <c r="AN957" s="16">
        <v>0</v>
      </c>
      <c r="AO957" s="16">
        <v>0</v>
      </c>
      <c r="AP957" s="16">
        <v>1.9666399999999999</v>
      </c>
      <c r="AQ957" s="16">
        <v>1.9666399999999999</v>
      </c>
      <c r="AR957" s="16">
        <v>0</v>
      </c>
      <c r="AS957" s="16">
        <v>0</v>
      </c>
      <c r="AT957" s="16">
        <v>13.849490320000001</v>
      </c>
      <c r="AU957" s="16">
        <v>6.0490986399999995</v>
      </c>
      <c r="AV957" s="16">
        <v>23.299858449999999</v>
      </c>
      <c r="AW957" s="16">
        <v>29.348957089999999</v>
      </c>
      <c r="AX957" s="16">
        <v>0.33785372999999996</v>
      </c>
      <c r="AY957" s="16">
        <v>1.4302908700000001</v>
      </c>
      <c r="AZ957" s="16">
        <v>27.580812490000003</v>
      </c>
    </row>
    <row r="958" spans="2:52" x14ac:dyDescent="0.25">
      <c r="B958" s="15" t="s">
        <v>692</v>
      </c>
      <c r="C958" s="16">
        <v>18.143936319000002</v>
      </c>
      <c r="D958" s="16">
        <v>9.8651160290000011</v>
      </c>
      <c r="E958" s="16">
        <v>7.5574076190000001</v>
      </c>
      <c r="F958" s="16">
        <v>1.7584827700000001</v>
      </c>
      <c r="G958" s="16">
        <v>0.54922563999999996</v>
      </c>
      <c r="H958" s="16">
        <v>8.2788202900000005</v>
      </c>
      <c r="I958" s="16">
        <v>1.1700448300000001</v>
      </c>
      <c r="J958" s="16">
        <v>1.90193324</v>
      </c>
      <c r="K958" s="16">
        <v>2.8925446800000003</v>
      </c>
      <c r="L958" s="16">
        <v>2.3142975400000001</v>
      </c>
      <c r="M958" s="16">
        <v>114.292107</v>
      </c>
      <c r="N958" s="16">
        <v>99.592560000000006</v>
      </c>
      <c r="O958" s="16">
        <v>0</v>
      </c>
      <c r="P958" s="16">
        <v>14.699547000000001</v>
      </c>
      <c r="Q958" s="16">
        <v>0</v>
      </c>
      <c r="R958" s="16">
        <v>132.43604331899999</v>
      </c>
      <c r="S958" s="16">
        <v>59.428410679999999</v>
      </c>
      <c r="T958" s="16">
        <v>5.0258537300000006</v>
      </c>
      <c r="U958" s="16">
        <v>13.87715816</v>
      </c>
      <c r="V958" s="16">
        <v>0</v>
      </c>
      <c r="W958" s="16">
        <v>0.58791230000000005</v>
      </c>
      <c r="X958" s="16">
        <v>2.0339464999999999</v>
      </c>
      <c r="Y958" s="16">
        <v>33.395297859999999</v>
      </c>
      <c r="Z958" s="16">
        <v>0</v>
      </c>
      <c r="AA958" s="16">
        <v>114.34857922999998</v>
      </c>
      <c r="AB958" s="16">
        <v>18.087464089000001</v>
      </c>
      <c r="AC958" s="16">
        <v>0</v>
      </c>
      <c r="AD958" s="16">
        <v>0</v>
      </c>
      <c r="AE958" s="16">
        <v>0</v>
      </c>
      <c r="AF958" s="16">
        <v>0</v>
      </c>
      <c r="AG958" s="16">
        <v>0</v>
      </c>
      <c r="AH958" s="16">
        <v>0</v>
      </c>
      <c r="AI958" s="16">
        <v>0</v>
      </c>
      <c r="AJ958" s="16">
        <v>0</v>
      </c>
      <c r="AK958" s="16">
        <v>0</v>
      </c>
      <c r="AL958" s="16">
        <v>4.3594339</v>
      </c>
      <c r="AM958" s="16">
        <v>4.3594339</v>
      </c>
      <c r="AN958" s="16">
        <v>0</v>
      </c>
      <c r="AO958" s="16">
        <v>0</v>
      </c>
      <c r="AP958" s="16">
        <v>0</v>
      </c>
      <c r="AQ958" s="16">
        <v>0</v>
      </c>
      <c r="AR958" s="16">
        <v>0</v>
      </c>
      <c r="AS958" s="16">
        <v>0</v>
      </c>
      <c r="AT958" s="16">
        <v>4.3594339</v>
      </c>
      <c r="AU958" s="16">
        <v>13.728030189</v>
      </c>
      <c r="AV958" s="16">
        <v>21.623965250000001</v>
      </c>
      <c r="AW958" s="16">
        <v>35.351995439</v>
      </c>
      <c r="AX958" s="16">
        <v>0.93050999000000001</v>
      </c>
      <c r="AY958" s="16">
        <v>0</v>
      </c>
      <c r="AZ958" s="16">
        <v>34.421485449000002</v>
      </c>
    </row>
    <row r="959" spans="2:52" x14ac:dyDescent="0.25">
      <c r="B959" s="15" t="s">
        <v>693</v>
      </c>
      <c r="C959" s="16">
        <v>12.592289448000001</v>
      </c>
      <c r="D959" s="16">
        <v>8.8023499480000016</v>
      </c>
      <c r="E959" s="16">
        <v>6.8588828279999996</v>
      </c>
      <c r="F959" s="16">
        <v>1.5630237900000001</v>
      </c>
      <c r="G959" s="16">
        <v>0.38044333000000002</v>
      </c>
      <c r="H959" s="16">
        <v>3.7899395</v>
      </c>
      <c r="I959" s="16">
        <v>1.3957663899999999</v>
      </c>
      <c r="J959" s="16">
        <v>0.87590696999999995</v>
      </c>
      <c r="K959" s="16">
        <v>1.41832925</v>
      </c>
      <c r="L959" s="16">
        <v>9.993689E-2</v>
      </c>
      <c r="M959" s="16">
        <v>76.434102890000005</v>
      </c>
      <c r="N959" s="16">
        <v>76.402540000000002</v>
      </c>
      <c r="O959" s="16">
        <v>3.1562889999999996E-2</v>
      </c>
      <c r="P959" s="16">
        <v>0</v>
      </c>
      <c r="Q959" s="16">
        <v>0</v>
      </c>
      <c r="R959" s="16">
        <v>89.026392337999994</v>
      </c>
      <c r="S959" s="16">
        <v>75.733076239999988</v>
      </c>
      <c r="T959" s="16">
        <v>2.1564297999999997</v>
      </c>
      <c r="U959" s="16">
        <v>7.9013369999999998</v>
      </c>
      <c r="V959" s="16">
        <v>0</v>
      </c>
      <c r="W959" s="16">
        <v>0</v>
      </c>
      <c r="X959" s="16">
        <v>1.5896699999999999</v>
      </c>
      <c r="Y959" s="16">
        <v>9.4601661999999997</v>
      </c>
      <c r="Z959" s="16">
        <v>0</v>
      </c>
      <c r="AA959" s="16">
        <v>96.84067924</v>
      </c>
      <c r="AB959" s="16">
        <v>-7.814286902000001</v>
      </c>
      <c r="AC959" s="16">
        <v>0</v>
      </c>
      <c r="AD959" s="16">
        <v>0</v>
      </c>
      <c r="AE959" s="16">
        <v>0</v>
      </c>
      <c r="AF959" s="16">
        <v>0</v>
      </c>
      <c r="AG959" s="16">
        <v>0</v>
      </c>
      <c r="AH959" s="16">
        <v>0</v>
      </c>
      <c r="AI959" s="16">
        <v>0</v>
      </c>
      <c r="AJ959" s="16">
        <v>0</v>
      </c>
      <c r="AK959" s="16">
        <v>0</v>
      </c>
      <c r="AL959" s="16">
        <v>0</v>
      </c>
      <c r="AM959" s="16">
        <v>0</v>
      </c>
      <c r="AN959" s="16">
        <v>0</v>
      </c>
      <c r="AO959" s="16">
        <v>0</v>
      </c>
      <c r="AP959" s="16">
        <v>0</v>
      </c>
      <c r="AQ959" s="16">
        <v>0</v>
      </c>
      <c r="AR959" s="16">
        <v>0</v>
      </c>
      <c r="AS959" s="16">
        <v>0</v>
      </c>
      <c r="AT959" s="16">
        <v>0</v>
      </c>
      <c r="AU959" s="16">
        <v>-7.814286902000001</v>
      </c>
      <c r="AV959" s="16">
        <v>42.178663790000002</v>
      </c>
      <c r="AW959" s="16">
        <v>34.364376887999995</v>
      </c>
      <c r="AX959" s="16">
        <v>0</v>
      </c>
      <c r="AY959" s="16">
        <v>0</v>
      </c>
      <c r="AZ959" s="16">
        <v>34.364376887999995</v>
      </c>
    </row>
    <row r="960" spans="2:52" x14ac:dyDescent="0.25">
      <c r="B960" s="15" t="s">
        <v>694</v>
      </c>
      <c r="C960" s="16">
        <v>8.9686598649999976</v>
      </c>
      <c r="D960" s="16">
        <v>4.4933369949999999</v>
      </c>
      <c r="E960" s="16">
        <v>3.2657964150000001</v>
      </c>
      <c r="F960" s="16">
        <v>0.99483688000000003</v>
      </c>
      <c r="G960" s="16">
        <v>0.23270370000000001</v>
      </c>
      <c r="H960" s="16">
        <v>4.4753228699999994</v>
      </c>
      <c r="I960" s="16">
        <v>0.85458405000000004</v>
      </c>
      <c r="J960" s="16">
        <v>0.65922413999999996</v>
      </c>
      <c r="K960" s="16">
        <v>2.7185042500000001</v>
      </c>
      <c r="L960" s="16">
        <v>0.24301043</v>
      </c>
      <c r="M960" s="16">
        <v>73.75924096</v>
      </c>
      <c r="N960" s="16">
        <v>66.605099999999993</v>
      </c>
      <c r="O960" s="16">
        <v>0</v>
      </c>
      <c r="P960" s="16">
        <v>7.1541409600000003</v>
      </c>
      <c r="Q960" s="16">
        <v>0</v>
      </c>
      <c r="R960" s="16">
        <v>82.727900824999992</v>
      </c>
      <c r="S960" s="16">
        <v>47.854873650000002</v>
      </c>
      <c r="T960" s="16">
        <v>1.6575551000000002</v>
      </c>
      <c r="U960" s="16">
        <v>4.2064455000000001</v>
      </c>
      <c r="V960" s="16">
        <v>0</v>
      </c>
      <c r="W960" s="16">
        <v>2.5422444100000003</v>
      </c>
      <c r="X960" s="16">
        <v>2.67839765</v>
      </c>
      <c r="Y960" s="16">
        <v>12.19518791</v>
      </c>
      <c r="Z960" s="16">
        <v>1.16815443</v>
      </c>
      <c r="AA960" s="16">
        <v>72.302858650000005</v>
      </c>
      <c r="AB960" s="16">
        <v>10.425042175000002</v>
      </c>
      <c r="AC960" s="16">
        <v>1.5200000000000001E-3</v>
      </c>
      <c r="AD960" s="16">
        <v>1.5200000000000001E-3</v>
      </c>
      <c r="AE960" s="16">
        <v>0</v>
      </c>
      <c r="AF960" s="16">
        <v>0</v>
      </c>
      <c r="AG960" s="16">
        <v>20.388194609999999</v>
      </c>
      <c r="AH960" s="16">
        <v>20.388194609999999</v>
      </c>
      <c r="AI960" s="16">
        <v>0</v>
      </c>
      <c r="AJ960" s="16">
        <v>0</v>
      </c>
      <c r="AK960" s="16">
        <v>20.389714609999999</v>
      </c>
      <c r="AL960" s="16">
        <v>19.724184600000001</v>
      </c>
      <c r="AM960" s="16">
        <v>19.724184600000001</v>
      </c>
      <c r="AN960" s="16">
        <v>0</v>
      </c>
      <c r="AO960" s="16">
        <v>0</v>
      </c>
      <c r="AP960" s="16">
        <v>0.45937499999999998</v>
      </c>
      <c r="AQ960" s="16">
        <v>0.45937499999999998</v>
      </c>
      <c r="AR960" s="16">
        <v>0</v>
      </c>
      <c r="AS960" s="16">
        <v>0</v>
      </c>
      <c r="AT960" s="16">
        <v>20.183559600000002</v>
      </c>
      <c r="AU960" s="16">
        <v>10.631197185000001</v>
      </c>
      <c r="AV960" s="16">
        <v>14.984669500000001</v>
      </c>
      <c r="AW960" s="16">
        <v>25.615866685</v>
      </c>
      <c r="AX960" s="16">
        <v>3.5305712400000004</v>
      </c>
      <c r="AY960" s="16">
        <v>4.2153475399999998</v>
      </c>
      <c r="AZ960" s="16">
        <v>17.869947905</v>
      </c>
    </row>
    <row r="961" spans="2:52" x14ac:dyDescent="0.25">
      <c r="B961" s="15" t="s">
        <v>695</v>
      </c>
      <c r="C961" s="16">
        <v>35.327325431999995</v>
      </c>
      <c r="D961" s="16">
        <v>17.304690221999998</v>
      </c>
      <c r="E961" s="16">
        <v>12.110653232000001</v>
      </c>
      <c r="F961" s="16">
        <v>4.3514241299999998</v>
      </c>
      <c r="G961" s="16">
        <v>0.84261286000000002</v>
      </c>
      <c r="H961" s="16">
        <v>18.022635210000001</v>
      </c>
      <c r="I961" s="16">
        <v>0.47351940000000003</v>
      </c>
      <c r="J961" s="16">
        <v>2.11189326</v>
      </c>
      <c r="K961" s="16">
        <v>8.7434484900000005</v>
      </c>
      <c r="L961" s="16">
        <v>6.6937740600000009</v>
      </c>
      <c r="M961" s="16">
        <v>111.66167431999999</v>
      </c>
      <c r="N961" s="16">
        <v>111.53700000000001</v>
      </c>
      <c r="O961" s="16">
        <v>0.12467432000000001</v>
      </c>
      <c r="P961" s="16">
        <v>0</v>
      </c>
      <c r="Q961" s="16">
        <v>0</v>
      </c>
      <c r="R961" s="16">
        <v>146.98899975199998</v>
      </c>
      <c r="S961" s="16">
        <v>78.011218999999997</v>
      </c>
      <c r="T961" s="16">
        <v>7.0538999599999999</v>
      </c>
      <c r="U961" s="16">
        <v>15.998155630000001</v>
      </c>
      <c r="V961" s="16">
        <v>0</v>
      </c>
      <c r="W961" s="16">
        <v>7.9565096100000003</v>
      </c>
      <c r="X961" s="16">
        <v>3.07885177</v>
      </c>
      <c r="Y961" s="16">
        <v>25.643461909999999</v>
      </c>
      <c r="Z961" s="16">
        <v>2.4298199</v>
      </c>
      <c r="AA961" s="16">
        <v>140.17191778</v>
      </c>
      <c r="AB961" s="16">
        <v>6.8170819720000004</v>
      </c>
      <c r="AC961" s="16">
        <v>0</v>
      </c>
      <c r="AD961" s="16">
        <v>0</v>
      </c>
      <c r="AE961" s="16">
        <v>0</v>
      </c>
      <c r="AF961" s="16">
        <v>0</v>
      </c>
      <c r="AG961" s="16">
        <v>7.2603600400000001</v>
      </c>
      <c r="AH961" s="16">
        <v>7.2603600400000001</v>
      </c>
      <c r="AI961" s="16">
        <v>0</v>
      </c>
      <c r="AJ961" s="16">
        <v>0</v>
      </c>
      <c r="AK961" s="16">
        <v>7.2603600400000001</v>
      </c>
      <c r="AL961" s="16">
        <v>7.8440321800000001</v>
      </c>
      <c r="AM961" s="16">
        <v>7.8440321800000001</v>
      </c>
      <c r="AN961" s="16">
        <v>0</v>
      </c>
      <c r="AO961" s="16">
        <v>0</v>
      </c>
      <c r="AP961" s="16">
        <v>5.7804143200000002</v>
      </c>
      <c r="AQ961" s="16">
        <v>5.7804143200000002</v>
      </c>
      <c r="AR961" s="16">
        <v>0</v>
      </c>
      <c r="AS961" s="16">
        <v>0</v>
      </c>
      <c r="AT961" s="16">
        <v>13.624446499999999</v>
      </c>
      <c r="AU961" s="16">
        <v>0.4529955120000001</v>
      </c>
      <c r="AV961" s="16">
        <v>26.780863010000001</v>
      </c>
      <c r="AW961" s="16">
        <v>27.233858521999998</v>
      </c>
      <c r="AX961" s="16">
        <v>1.3169663300000001</v>
      </c>
      <c r="AY961" s="16">
        <v>0</v>
      </c>
      <c r="AZ961" s="16">
        <v>25.916892192000002</v>
      </c>
    </row>
    <row r="962" spans="2:52" x14ac:dyDescent="0.25">
      <c r="B962" s="15" t="s">
        <v>643</v>
      </c>
      <c r="C962" s="16">
        <v>14.322023109000002</v>
      </c>
      <c r="D962" s="16">
        <v>9.6922473489999987</v>
      </c>
      <c r="E962" s="16">
        <v>6.5562139090000002</v>
      </c>
      <c r="F962" s="16">
        <v>2.7408164400000001</v>
      </c>
      <c r="G962" s="16">
        <v>0.39521699999999998</v>
      </c>
      <c r="H962" s="16">
        <v>4.6297757600000011</v>
      </c>
      <c r="I962" s="16">
        <v>1.2944853200000002</v>
      </c>
      <c r="J962" s="16">
        <v>0.57353162999999996</v>
      </c>
      <c r="K962" s="16">
        <v>2.4684432799999998</v>
      </c>
      <c r="L962" s="16">
        <v>0.29331553000000005</v>
      </c>
      <c r="M962" s="16">
        <v>71.989761999999999</v>
      </c>
      <c r="N962" s="16">
        <v>71.989761999999999</v>
      </c>
      <c r="O962" s="16">
        <v>0</v>
      </c>
      <c r="P962" s="16">
        <v>0</v>
      </c>
      <c r="Q962" s="16">
        <v>0</v>
      </c>
      <c r="R962" s="16">
        <v>86.311785108999999</v>
      </c>
      <c r="S962" s="16">
        <v>50.518848479999996</v>
      </c>
      <c r="T962" s="16">
        <v>2.82648039</v>
      </c>
      <c r="U962" s="16">
        <v>4.1500444600000002</v>
      </c>
      <c r="V962" s="16">
        <v>0</v>
      </c>
      <c r="W962" s="16">
        <v>0</v>
      </c>
      <c r="X962" s="16">
        <v>9.1623592499999997</v>
      </c>
      <c r="Y962" s="16">
        <v>8.9452954200000008</v>
      </c>
      <c r="Z962" s="16">
        <v>0</v>
      </c>
      <c r="AA962" s="16">
        <v>75.603027999999995</v>
      </c>
      <c r="AB962" s="16">
        <v>10.708757108999999</v>
      </c>
      <c r="AC962" s="16">
        <v>0</v>
      </c>
      <c r="AD962" s="16">
        <v>0</v>
      </c>
      <c r="AE962" s="16">
        <v>0</v>
      </c>
      <c r="AF962" s="16">
        <v>0</v>
      </c>
      <c r="AG962" s="16">
        <v>0</v>
      </c>
      <c r="AH962" s="16">
        <v>0</v>
      </c>
      <c r="AI962" s="16">
        <v>0</v>
      </c>
      <c r="AJ962" s="16">
        <v>0</v>
      </c>
      <c r="AK962" s="16">
        <v>0</v>
      </c>
      <c r="AL962" s="16">
        <v>22.768765130000002</v>
      </c>
      <c r="AM962" s="16">
        <v>22.768765130000002</v>
      </c>
      <c r="AN962" s="16">
        <v>0</v>
      </c>
      <c r="AO962" s="16">
        <v>0</v>
      </c>
      <c r="AP962" s="16">
        <v>0</v>
      </c>
      <c r="AQ962" s="16">
        <v>0</v>
      </c>
      <c r="AR962" s="16">
        <v>0</v>
      </c>
      <c r="AS962" s="16">
        <v>0</v>
      </c>
      <c r="AT962" s="16">
        <v>22.768765130000002</v>
      </c>
      <c r="AU962" s="16">
        <v>-12.060008021</v>
      </c>
      <c r="AV962" s="16">
        <v>42.319554059999994</v>
      </c>
      <c r="AW962" s="16">
        <v>30.259546039</v>
      </c>
      <c r="AX962" s="16">
        <v>0.60530757000000002</v>
      </c>
      <c r="AY962" s="16">
        <v>0</v>
      </c>
      <c r="AZ962" s="16">
        <v>29.654238468999999</v>
      </c>
    </row>
    <row r="963" spans="2:52" x14ac:dyDescent="0.25">
      <c r="B963" s="15" t="s">
        <v>696</v>
      </c>
      <c r="C963" s="16">
        <v>16.9130924</v>
      </c>
      <c r="D963" s="16">
        <v>11.81250573</v>
      </c>
      <c r="E963" s="16">
        <v>7.6358906200000014</v>
      </c>
      <c r="F963" s="16">
        <v>3.9225082000000002</v>
      </c>
      <c r="G963" s="16">
        <v>0.25410691000000002</v>
      </c>
      <c r="H963" s="16">
        <v>5.1005866700000002</v>
      </c>
      <c r="I963" s="16">
        <v>3.5904602999999997</v>
      </c>
      <c r="J963" s="16">
        <v>0.59078289000000006</v>
      </c>
      <c r="K963" s="16">
        <v>0.91934347999999999</v>
      </c>
      <c r="L963" s="16">
        <v>0</v>
      </c>
      <c r="M963" s="16">
        <v>43.948386999999997</v>
      </c>
      <c r="N963" s="16">
        <v>43.948386999999997</v>
      </c>
      <c r="O963" s="16">
        <v>0</v>
      </c>
      <c r="P963" s="16">
        <v>0</v>
      </c>
      <c r="Q963" s="16">
        <v>0</v>
      </c>
      <c r="R963" s="16">
        <v>60.8614794</v>
      </c>
      <c r="S963" s="16">
        <v>32.541662379999998</v>
      </c>
      <c r="T963" s="16">
        <v>1.2438117799999999</v>
      </c>
      <c r="U963" s="16">
        <v>5.6601701599999998</v>
      </c>
      <c r="V963" s="16">
        <v>0</v>
      </c>
      <c r="W963" s="16">
        <v>0</v>
      </c>
      <c r="X963" s="16">
        <v>11.59391926</v>
      </c>
      <c r="Y963" s="16">
        <v>5.4550204400000002</v>
      </c>
      <c r="Z963" s="16">
        <v>0</v>
      </c>
      <c r="AA963" s="16">
        <v>56.494584019999991</v>
      </c>
      <c r="AB963" s="16">
        <v>4.3668953799999999</v>
      </c>
      <c r="AC963" s="16">
        <v>0</v>
      </c>
      <c r="AD963" s="16">
        <v>0</v>
      </c>
      <c r="AE963" s="16">
        <v>0</v>
      </c>
      <c r="AF963" s="16">
        <v>0</v>
      </c>
      <c r="AG963" s="16">
        <v>0</v>
      </c>
      <c r="AH963" s="16">
        <v>0</v>
      </c>
      <c r="AI963" s="16">
        <v>0</v>
      </c>
      <c r="AJ963" s="16">
        <v>0</v>
      </c>
      <c r="AK963" s="16">
        <v>0</v>
      </c>
      <c r="AL963" s="16">
        <v>0.33773500000000001</v>
      </c>
      <c r="AM963" s="16">
        <v>0.33773500000000001</v>
      </c>
      <c r="AN963" s="16">
        <v>0</v>
      </c>
      <c r="AO963" s="16">
        <v>0</v>
      </c>
      <c r="AP963" s="16">
        <v>0</v>
      </c>
      <c r="AQ963" s="16">
        <v>0</v>
      </c>
      <c r="AR963" s="16">
        <v>0</v>
      </c>
      <c r="AS963" s="16">
        <v>0</v>
      </c>
      <c r="AT963" s="16">
        <v>0.33773500000000001</v>
      </c>
      <c r="AU963" s="16">
        <v>4.0291603799999995</v>
      </c>
      <c r="AV963" s="16">
        <v>40.515658359999996</v>
      </c>
      <c r="AW963" s="16">
        <v>44.544818739999997</v>
      </c>
      <c r="AX963" s="16">
        <v>0.6703616</v>
      </c>
      <c r="AY963" s="16">
        <v>0</v>
      </c>
      <c r="AZ963" s="16">
        <v>43.874457140000004</v>
      </c>
    </row>
    <row r="964" spans="2:52" x14ac:dyDescent="0.25">
      <c r="B964" s="15" t="s">
        <v>699</v>
      </c>
      <c r="C964" s="16">
        <v>4.6698084020000001</v>
      </c>
      <c r="D964" s="16">
        <v>2.0780317419999998</v>
      </c>
      <c r="E964" s="16">
        <v>1.768186142</v>
      </c>
      <c r="F964" s="16">
        <v>0.20336768</v>
      </c>
      <c r="G964" s="16">
        <v>0.10647792</v>
      </c>
      <c r="H964" s="16">
        <v>2.5917766600000003</v>
      </c>
      <c r="I964" s="16">
        <v>9.152913E-2</v>
      </c>
      <c r="J964" s="16">
        <v>0.108655</v>
      </c>
      <c r="K964" s="16">
        <v>0.38227299999999997</v>
      </c>
      <c r="L964" s="16">
        <v>2.00931953</v>
      </c>
      <c r="M964" s="16">
        <v>54.12519597</v>
      </c>
      <c r="N964" s="16">
        <v>53.93416697</v>
      </c>
      <c r="O964" s="16">
        <v>0</v>
      </c>
      <c r="P964" s="16">
        <v>0</v>
      </c>
      <c r="Q964" s="16">
        <v>0.191029</v>
      </c>
      <c r="R964" s="16">
        <v>58.795004372000001</v>
      </c>
      <c r="S964" s="16">
        <v>44.494546460000002</v>
      </c>
      <c r="T964" s="16">
        <v>1.24027314</v>
      </c>
      <c r="U964" s="16">
        <v>2.5190374500000003</v>
      </c>
      <c r="V964" s="16">
        <v>0</v>
      </c>
      <c r="W964" s="16">
        <v>0</v>
      </c>
      <c r="X964" s="16">
        <v>3.0171693099999999</v>
      </c>
      <c r="Y964" s="16">
        <v>0.56931759999999998</v>
      </c>
      <c r="Z964" s="16">
        <v>0.55137631000000009</v>
      </c>
      <c r="AA964" s="16">
        <v>52.391720270000008</v>
      </c>
      <c r="AB964" s="16">
        <v>6.4032841019999998</v>
      </c>
      <c r="AC964" s="16">
        <v>0</v>
      </c>
      <c r="AD964" s="16">
        <v>0</v>
      </c>
      <c r="AE964" s="16">
        <v>0</v>
      </c>
      <c r="AF964" s="16">
        <v>0</v>
      </c>
      <c r="AG964" s="16">
        <v>0</v>
      </c>
      <c r="AH964" s="16">
        <v>0</v>
      </c>
      <c r="AI964" s="16">
        <v>0</v>
      </c>
      <c r="AJ964" s="16">
        <v>0</v>
      </c>
      <c r="AK964" s="16">
        <v>0</v>
      </c>
      <c r="AL964" s="16">
        <v>0.74747160000000001</v>
      </c>
      <c r="AM964" s="16">
        <v>0.74747160000000001</v>
      </c>
      <c r="AN964" s="16">
        <v>0</v>
      </c>
      <c r="AO964" s="16">
        <v>0</v>
      </c>
      <c r="AP964" s="16">
        <v>0.68609056000000002</v>
      </c>
      <c r="AQ964" s="16">
        <v>0.68609056000000002</v>
      </c>
      <c r="AR964" s="16">
        <v>0</v>
      </c>
      <c r="AS964" s="16">
        <v>0</v>
      </c>
      <c r="AT964" s="16">
        <v>1.4335621600000001</v>
      </c>
      <c r="AU964" s="16">
        <v>4.9697219420000005</v>
      </c>
      <c r="AV964" s="16">
        <v>1.0121315</v>
      </c>
      <c r="AW964" s="16">
        <v>5.9818534420000011</v>
      </c>
      <c r="AX964" s="16">
        <v>0</v>
      </c>
      <c r="AY964" s="16">
        <v>0</v>
      </c>
      <c r="AZ964" s="16">
        <v>5.9818534420000011</v>
      </c>
    </row>
    <row r="965" spans="2:52" x14ac:dyDescent="0.25">
      <c r="B965" s="15" t="s">
        <v>678</v>
      </c>
      <c r="C965" s="16">
        <v>3.1271517400000004</v>
      </c>
      <c r="D965" s="16">
        <v>2.2860070600000002</v>
      </c>
      <c r="E965" s="16">
        <v>1.6403321299999998</v>
      </c>
      <c r="F965" s="16">
        <v>0.46163211999999998</v>
      </c>
      <c r="G965" s="16">
        <v>0.18404281</v>
      </c>
      <c r="H965" s="16">
        <v>0.84114468000000009</v>
      </c>
      <c r="I965" s="16">
        <v>0.53135873</v>
      </c>
      <c r="J965" s="16">
        <v>0.19143903000000001</v>
      </c>
      <c r="K965" s="16">
        <v>9.7337999999999994E-2</v>
      </c>
      <c r="L965" s="16">
        <v>2.1008919999999997E-2</v>
      </c>
      <c r="M965" s="16">
        <v>42.424988999999997</v>
      </c>
      <c r="N965" s="16">
        <v>42.424988999999997</v>
      </c>
      <c r="O965" s="16">
        <v>0</v>
      </c>
      <c r="P965" s="16">
        <v>0</v>
      </c>
      <c r="Q965" s="16">
        <v>0</v>
      </c>
      <c r="R965" s="16">
        <v>45.552140739999999</v>
      </c>
      <c r="S965" s="16">
        <v>32.660867699999997</v>
      </c>
      <c r="T965" s="16">
        <v>1.08201127</v>
      </c>
      <c r="U965" s="16">
        <v>5.04846459</v>
      </c>
      <c r="V965" s="16">
        <v>0</v>
      </c>
      <c r="W965" s="16">
        <v>0</v>
      </c>
      <c r="X965" s="16">
        <v>1.5985261000000002</v>
      </c>
      <c r="Y965" s="16">
        <v>4.0588774900000004</v>
      </c>
      <c r="Z965" s="16">
        <v>0</v>
      </c>
      <c r="AA965" s="16">
        <v>44.448747150000003</v>
      </c>
      <c r="AB965" s="16">
        <v>1.10339359</v>
      </c>
      <c r="AC965" s="16">
        <v>0</v>
      </c>
      <c r="AD965" s="16">
        <v>0</v>
      </c>
      <c r="AE965" s="16">
        <v>0</v>
      </c>
      <c r="AF965" s="16">
        <v>0</v>
      </c>
      <c r="AG965" s="16">
        <v>0</v>
      </c>
      <c r="AH965" s="16">
        <v>0</v>
      </c>
      <c r="AI965" s="16">
        <v>0</v>
      </c>
      <c r="AJ965" s="16">
        <v>0</v>
      </c>
      <c r="AK965" s="16">
        <v>0</v>
      </c>
      <c r="AL965" s="16">
        <v>2.75E-2</v>
      </c>
      <c r="AM965" s="16">
        <v>2.75E-2</v>
      </c>
      <c r="AN965" s="16">
        <v>0</v>
      </c>
      <c r="AO965" s="16">
        <v>0</v>
      </c>
      <c r="AP965" s="16">
        <v>0</v>
      </c>
      <c r="AQ965" s="16">
        <v>0</v>
      </c>
      <c r="AR965" s="16">
        <v>0</v>
      </c>
      <c r="AS965" s="16">
        <v>0</v>
      </c>
      <c r="AT965" s="16">
        <v>2.75E-2</v>
      </c>
      <c r="AU965" s="16">
        <v>1.0758935900000002</v>
      </c>
      <c r="AV965" s="16">
        <v>5.5631750000000002</v>
      </c>
      <c r="AW965" s="16">
        <v>6.6390685899999999</v>
      </c>
      <c r="AX965" s="16">
        <v>0</v>
      </c>
      <c r="AY965" s="16">
        <v>0</v>
      </c>
      <c r="AZ965" s="16">
        <v>6.6390685899999999</v>
      </c>
    </row>
    <row r="966" spans="2:52" x14ac:dyDescent="0.25">
      <c r="B966" s="15" t="s">
        <v>697</v>
      </c>
      <c r="C966" s="16">
        <v>9.0395398100000008</v>
      </c>
      <c r="D966" s="16">
        <v>3.8592651599999996</v>
      </c>
      <c r="E966" s="16">
        <v>2.77417867</v>
      </c>
      <c r="F966" s="16">
        <v>0.74622830000000007</v>
      </c>
      <c r="G966" s="16">
        <v>0.33885819</v>
      </c>
      <c r="H966" s="16">
        <v>5.1802746500000003</v>
      </c>
      <c r="I966" s="16">
        <v>0.86358336000000002</v>
      </c>
      <c r="J966" s="16">
        <v>0.19799074999999999</v>
      </c>
      <c r="K966" s="16">
        <v>2.8028843500000002</v>
      </c>
      <c r="L966" s="16">
        <v>1.3158161900000001</v>
      </c>
      <c r="M966" s="16">
        <v>66.899450999999999</v>
      </c>
      <c r="N966" s="16">
        <v>66.899450999999999</v>
      </c>
      <c r="O966" s="16">
        <v>0</v>
      </c>
      <c r="P966" s="16">
        <v>0</v>
      </c>
      <c r="Q966" s="16">
        <v>0</v>
      </c>
      <c r="R966" s="16">
        <v>75.938990810000007</v>
      </c>
      <c r="S966" s="16">
        <v>39.430238330000002</v>
      </c>
      <c r="T966" s="16">
        <v>1.8359324399999999</v>
      </c>
      <c r="U966" s="16">
        <v>6.9788348899999999</v>
      </c>
      <c r="V966" s="16">
        <v>0</v>
      </c>
      <c r="W966" s="16">
        <v>0</v>
      </c>
      <c r="X966" s="16">
        <v>4.97966599</v>
      </c>
      <c r="Y966" s="16">
        <v>7.8425700999999997</v>
      </c>
      <c r="Z966" s="16">
        <v>1.14747914</v>
      </c>
      <c r="AA966" s="16">
        <v>62.214720890000002</v>
      </c>
      <c r="AB966" s="16">
        <v>13.724269919999999</v>
      </c>
      <c r="AC966" s="16">
        <v>0</v>
      </c>
      <c r="AD966" s="16">
        <v>0</v>
      </c>
      <c r="AE966" s="16">
        <v>0</v>
      </c>
      <c r="AF966" s="16">
        <v>0</v>
      </c>
      <c r="AG966" s="16">
        <v>0</v>
      </c>
      <c r="AH966" s="16">
        <v>0</v>
      </c>
      <c r="AI966" s="16">
        <v>0</v>
      </c>
      <c r="AJ966" s="16">
        <v>0</v>
      </c>
      <c r="AK966" s="16">
        <v>0</v>
      </c>
      <c r="AL966" s="16">
        <v>0.70991099999999996</v>
      </c>
      <c r="AM966" s="16">
        <v>0.70991099999999996</v>
      </c>
      <c r="AN966" s="16">
        <v>0</v>
      </c>
      <c r="AO966" s="16">
        <v>0</v>
      </c>
      <c r="AP966" s="16">
        <v>2.4322222400000002</v>
      </c>
      <c r="AQ966" s="16">
        <v>2.4322222400000002</v>
      </c>
      <c r="AR966" s="16">
        <v>0</v>
      </c>
      <c r="AS966" s="16">
        <v>0</v>
      </c>
      <c r="AT966" s="16">
        <v>3.1421332400000002</v>
      </c>
      <c r="AU966" s="16">
        <v>10.58213668</v>
      </c>
      <c r="AV966" s="16">
        <v>43.68660835</v>
      </c>
      <c r="AW966" s="16">
        <v>54.268745029999998</v>
      </c>
      <c r="AX966" s="16">
        <v>1.09655982</v>
      </c>
      <c r="AY966" s="16">
        <v>2.74840807</v>
      </c>
      <c r="AZ966" s="16">
        <v>50.423777139999999</v>
      </c>
    </row>
    <row r="967" spans="2:52" x14ac:dyDescent="0.25">
      <c r="B967" s="15" t="s">
        <v>698</v>
      </c>
      <c r="C967" s="16">
        <v>10.937904764000001</v>
      </c>
      <c r="D967" s="16">
        <v>4.9586950640000005</v>
      </c>
      <c r="E967" s="16">
        <v>4.0014053240000003</v>
      </c>
      <c r="F967" s="16">
        <v>0.78788294999999997</v>
      </c>
      <c r="G967" s="16">
        <v>0.16940679</v>
      </c>
      <c r="H967" s="16">
        <v>5.9792097000000002</v>
      </c>
      <c r="I967" s="16">
        <v>0.60190125000000005</v>
      </c>
      <c r="J967" s="16">
        <v>0.13947999999999999</v>
      </c>
      <c r="K967" s="16">
        <v>3.1889811299999997</v>
      </c>
      <c r="L967" s="16">
        <v>2.0488473200000001</v>
      </c>
      <c r="M967" s="16">
        <v>55.200964999999997</v>
      </c>
      <c r="N967" s="16">
        <v>55.200964999999997</v>
      </c>
      <c r="O967" s="16">
        <v>0</v>
      </c>
      <c r="P967" s="16">
        <v>0</v>
      </c>
      <c r="Q967" s="16">
        <v>0</v>
      </c>
      <c r="R967" s="16">
        <v>66.138869763999992</v>
      </c>
      <c r="S967" s="16">
        <v>40.800834000000002</v>
      </c>
      <c r="T967" s="16">
        <v>4.0077571000000001</v>
      </c>
      <c r="U967" s="16">
        <v>6.1891291800000001</v>
      </c>
      <c r="V967" s="16">
        <v>0</v>
      </c>
      <c r="W967" s="16">
        <v>0</v>
      </c>
      <c r="X967" s="16">
        <v>3.2971491400000001</v>
      </c>
      <c r="Y967" s="16">
        <v>10.470995</v>
      </c>
      <c r="Z967" s="16">
        <v>0</v>
      </c>
      <c r="AA967" s="16">
        <v>64.76586442</v>
      </c>
      <c r="AB967" s="16">
        <v>1.3730053440000001</v>
      </c>
      <c r="AC967" s="16">
        <v>0</v>
      </c>
      <c r="AD967" s="16">
        <v>0</v>
      </c>
      <c r="AE967" s="16">
        <v>0</v>
      </c>
      <c r="AF967" s="16">
        <v>0</v>
      </c>
      <c r="AG967" s="16">
        <v>0</v>
      </c>
      <c r="AH967" s="16">
        <v>0</v>
      </c>
      <c r="AI967" s="16">
        <v>0</v>
      </c>
      <c r="AJ967" s="16">
        <v>0</v>
      </c>
      <c r="AK967" s="16">
        <v>0</v>
      </c>
      <c r="AL967" s="16">
        <v>0</v>
      </c>
      <c r="AM967" s="16">
        <v>0</v>
      </c>
      <c r="AN967" s="16">
        <v>0</v>
      </c>
      <c r="AO967" s="16">
        <v>0</v>
      </c>
      <c r="AP967" s="16">
        <v>1.4663491599999998</v>
      </c>
      <c r="AQ967" s="16">
        <v>1.4663491599999998</v>
      </c>
      <c r="AR967" s="16">
        <v>0</v>
      </c>
      <c r="AS967" s="16">
        <v>0</v>
      </c>
      <c r="AT967" s="16">
        <v>1.4663491599999998</v>
      </c>
      <c r="AU967" s="16">
        <v>-9.3343816000000024E-2</v>
      </c>
      <c r="AV967" s="16">
        <v>5.6470416500000002</v>
      </c>
      <c r="AW967" s="16">
        <v>5.5536978340000012</v>
      </c>
      <c r="AX967" s="16">
        <v>0</v>
      </c>
      <c r="AY967" s="16">
        <v>64.765865000000005</v>
      </c>
      <c r="AZ967" s="16">
        <v>-59.212167166</v>
      </c>
    </row>
    <row r="968" spans="2:52" x14ac:dyDescent="0.25">
      <c r="B968" s="24" t="s">
        <v>1582</v>
      </c>
      <c r="C968" s="25">
        <f t="shared" ref="C968:AZ968" si="72">SUM(C949:C967)</f>
        <v>320.322641885</v>
      </c>
      <c r="D968" s="25">
        <f t="shared" si="72"/>
        <v>181.35133756500005</v>
      </c>
      <c r="E968" s="25">
        <f t="shared" si="72"/>
        <v>134.905153055</v>
      </c>
      <c r="F968" s="25">
        <f t="shared" si="72"/>
        <v>39.343963840000001</v>
      </c>
      <c r="G968" s="25">
        <f t="shared" si="72"/>
        <v>7.1022206699999995</v>
      </c>
      <c r="H968" s="25">
        <f t="shared" si="72"/>
        <v>138.97130432</v>
      </c>
      <c r="I968" s="25">
        <f t="shared" si="72"/>
        <v>22.063922980000005</v>
      </c>
      <c r="J968" s="25">
        <f t="shared" si="72"/>
        <v>16.088407310000001</v>
      </c>
      <c r="K968" s="25">
        <f t="shared" si="72"/>
        <v>74.401801830000011</v>
      </c>
      <c r="L968" s="25">
        <f t="shared" si="72"/>
        <v>26.417172200000003</v>
      </c>
      <c r="M968" s="25">
        <f t="shared" si="72"/>
        <v>1633.47371015</v>
      </c>
      <c r="N968" s="25">
        <f t="shared" si="72"/>
        <v>1596.6157879699999</v>
      </c>
      <c r="O968" s="25">
        <f t="shared" si="72"/>
        <v>8.0545572200000013</v>
      </c>
      <c r="P968" s="25">
        <f t="shared" si="72"/>
        <v>23.353687960000002</v>
      </c>
      <c r="Q968" s="25">
        <f t="shared" si="72"/>
        <v>5.4496770000000012</v>
      </c>
      <c r="R968" s="25">
        <f t="shared" si="72"/>
        <v>1953.7963520349997</v>
      </c>
      <c r="S968" s="25">
        <f t="shared" si="72"/>
        <v>1071.5471812099997</v>
      </c>
      <c r="T968" s="25">
        <f t="shared" si="72"/>
        <v>62.580640890000005</v>
      </c>
      <c r="U968" s="25">
        <f t="shared" si="72"/>
        <v>167.65215361000006</v>
      </c>
      <c r="V968" s="25">
        <f t="shared" si="72"/>
        <v>0</v>
      </c>
      <c r="W968" s="25">
        <f t="shared" si="72"/>
        <v>18.031476960000003</v>
      </c>
      <c r="X968" s="25">
        <f t="shared" si="72"/>
        <v>97.726141069999997</v>
      </c>
      <c r="Y968" s="25">
        <f t="shared" si="72"/>
        <v>293.78403722999991</v>
      </c>
      <c r="Z968" s="25">
        <f t="shared" si="72"/>
        <v>11.00685167</v>
      </c>
      <c r="AA968" s="25">
        <f t="shared" si="72"/>
        <v>1722.3284826400002</v>
      </c>
      <c r="AB968" s="25">
        <f t="shared" si="72"/>
        <v>231.46786939500006</v>
      </c>
      <c r="AC968" s="25">
        <f t="shared" si="72"/>
        <v>1.5200000000000001E-3</v>
      </c>
      <c r="AD968" s="25">
        <f t="shared" si="72"/>
        <v>1.5200000000000001E-3</v>
      </c>
      <c r="AE968" s="25">
        <f t="shared" si="72"/>
        <v>0</v>
      </c>
      <c r="AF968" s="25">
        <f t="shared" si="72"/>
        <v>0</v>
      </c>
      <c r="AG968" s="25">
        <f t="shared" si="72"/>
        <v>27.648554650000001</v>
      </c>
      <c r="AH968" s="25">
        <f t="shared" si="72"/>
        <v>27.648554650000001</v>
      </c>
      <c r="AI968" s="25">
        <f t="shared" si="72"/>
        <v>0</v>
      </c>
      <c r="AJ968" s="25">
        <f t="shared" si="72"/>
        <v>0</v>
      </c>
      <c r="AK968" s="25">
        <f t="shared" si="72"/>
        <v>27.650074650000001</v>
      </c>
      <c r="AL968" s="25">
        <f t="shared" si="72"/>
        <v>138.97956569000004</v>
      </c>
      <c r="AM968" s="25">
        <f t="shared" si="72"/>
        <v>138.97956569000004</v>
      </c>
      <c r="AN968" s="25">
        <f t="shared" si="72"/>
        <v>0</v>
      </c>
      <c r="AO968" s="25">
        <f t="shared" si="72"/>
        <v>0</v>
      </c>
      <c r="AP968" s="25">
        <f t="shared" si="72"/>
        <v>33.743123049999994</v>
      </c>
      <c r="AQ968" s="25">
        <f t="shared" si="72"/>
        <v>32.832095659999993</v>
      </c>
      <c r="AR968" s="25">
        <f t="shared" si="72"/>
        <v>0.91102738999999999</v>
      </c>
      <c r="AS968" s="25">
        <f t="shared" si="72"/>
        <v>0</v>
      </c>
      <c r="AT968" s="25">
        <f t="shared" si="72"/>
        <v>172.72268874</v>
      </c>
      <c r="AU968" s="25">
        <f t="shared" si="72"/>
        <v>86.395255304999992</v>
      </c>
      <c r="AV968" s="25">
        <f t="shared" si="72"/>
        <v>575.78613990000008</v>
      </c>
      <c r="AW968" s="25">
        <f t="shared" si="72"/>
        <v>662.18139520500006</v>
      </c>
      <c r="AX968" s="25">
        <f t="shared" si="72"/>
        <v>20.34506652</v>
      </c>
      <c r="AY968" s="25">
        <f t="shared" si="72"/>
        <v>103.49012008</v>
      </c>
      <c r="AZ968" s="25">
        <f t="shared" si="72"/>
        <v>538.34620860500002</v>
      </c>
    </row>
    <row r="969" spans="2:52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2:52" x14ac:dyDescent="0.25">
      <c r="B970" s="14" t="s">
        <v>1526</v>
      </c>
      <c r="C970" s="12">
        <f t="shared" ref="C970:AZ970" si="73">C1019+C1066+C1088+C1097</f>
        <v>1745.0868837170003</v>
      </c>
      <c r="D970" s="12">
        <f t="shared" si="73"/>
        <v>664.13145564700017</v>
      </c>
      <c r="E970" s="12">
        <f t="shared" si="73"/>
        <v>279.17882343700001</v>
      </c>
      <c r="F970" s="12">
        <f t="shared" si="73"/>
        <v>338.83063382</v>
      </c>
      <c r="G970" s="12">
        <f t="shared" si="73"/>
        <v>46.121998389999995</v>
      </c>
      <c r="H970" s="12">
        <f t="shared" si="73"/>
        <v>1080.9554280700002</v>
      </c>
      <c r="I970" s="12">
        <f t="shared" si="73"/>
        <v>155.27182557999998</v>
      </c>
      <c r="J970" s="12">
        <f t="shared" si="73"/>
        <v>172.87944095999998</v>
      </c>
      <c r="K970" s="12">
        <f t="shared" si="73"/>
        <v>614.35912704999998</v>
      </c>
      <c r="L970" s="12">
        <f t="shared" si="73"/>
        <v>138.44503447999998</v>
      </c>
      <c r="M970" s="12">
        <f t="shared" si="73"/>
        <v>7102.3377162700008</v>
      </c>
      <c r="N970" s="12">
        <f t="shared" si="73"/>
        <v>6774.9704514899995</v>
      </c>
      <c r="O970" s="12">
        <f t="shared" si="73"/>
        <v>140.07778602000005</v>
      </c>
      <c r="P970" s="12">
        <f t="shared" si="73"/>
        <v>66.675684560000008</v>
      </c>
      <c r="Q970" s="12">
        <f t="shared" si="73"/>
        <v>120.61379419999999</v>
      </c>
      <c r="R970" s="12">
        <f t="shared" si="73"/>
        <v>8847.4245999869981</v>
      </c>
      <c r="S970" s="12">
        <f t="shared" si="73"/>
        <v>4690.0953017700003</v>
      </c>
      <c r="T970" s="12">
        <f t="shared" si="73"/>
        <v>150.99008762999998</v>
      </c>
      <c r="U970" s="12">
        <f t="shared" si="73"/>
        <v>717.97578162000002</v>
      </c>
      <c r="V970" s="12">
        <f t="shared" si="73"/>
        <v>2.5878364499999997</v>
      </c>
      <c r="W970" s="12">
        <f t="shared" si="73"/>
        <v>99.898927540000003</v>
      </c>
      <c r="X970" s="12">
        <f t="shared" si="73"/>
        <v>306.99083597000003</v>
      </c>
      <c r="Y970" s="12">
        <f t="shared" si="73"/>
        <v>1267.4832943100002</v>
      </c>
      <c r="Z970" s="12">
        <f t="shared" si="73"/>
        <v>57.746890839999999</v>
      </c>
      <c r="AA970" s="12">
        <f t="shared" si="73"/>
        <v>7293.7689561300012</v>
      </c>
      <c r="AB970" s="12">
        <f t="shared" si="73"/>
        <v>1553.6556438570001</v>
      </c>
      <c r="AC970" s="12">
        <f t="shared" si="73"/>
        <v>5.40052091</v>
      </c>
      <c r="AD970" s="12">
        <f t="shared" si="73"/>
        <v>3.336786</v>
      </c>
      <c r="AE970" s="12">
        <f t="shared" si="73"/>
        <v>0</v>
      </c>
      <c r="AF970" s="12">
        <f t="shared" si="73"/>
        <v>2.06373491</v>
      </c>
      <c r="AG970" s="12">
        <f t="shared" si="73"/>
        <v>169.41539388000001</v>
      </c>
      <c r="AH970" s="12">
        <f t="shared" si="73"/>
        <v>117.86797365999999</v>
      </c>
      <c r="AI970" s="12">
        <f t="shared" si="73"/>
        <v>51.547420219999999</v>
      </c>
      <c r="AJ970" s="12">
        <f t="shared" si="73"/>
        <v>0</v>
      </c>
      <c r="AK970" s="12">
        <f t="shared" si="73"/>
        <v>174.81591478999999</v>
      </c>
      <c r="AL970" s="12">
        <f t="shared" si="73"/>
        <v>831.83499662999998</v>
      </c>
      <c r="AM970" s="12">
        <f t="shared" si="73"/>
        <v>831.83499662999998</v>
      </c>
      <c r="AN970" s="12">
        <f t="shared" si="73"/>
        <v>0</v>
      </c>
      <c r="AO970" s="12">
        <f t="shared" si="73"/>
        <v>0</v>
      </c>
      <c r="AP970" s="12">
        <f t="shared" si="73"/>
        <v>163.34180471000002</v>
      </c>
      <c r="AQ970" s="12">
        <f t="shared" si="73"/>
        <v>162.80119964000002</v>
      </c>
      <c r="AR970" s="12">
        <f t="shared" si="73"/>
        <v>0.54060506999999991</v>
      </c>
      <c r="AS970" s="12">
        <f t="shared" si="73"/>
        <v>0</v>
      </c>
      <c r="AT970" s="12">
        <f t="shared" si="73"/>
        <v>995.17680133999988</v>
      </c>
      <c r="AU970" s="12">
        <f t="shared" si="73"/>
        <v>733.29475730700005</v>
      </c>
      <c r="AV970" s="12">
        <f t="shared" si="73"/>
        <v>3352.4038030700003</v>
      </c>
      <c r="AW970" s="12">
        <f t="shared" si="73"/>
        <v>4085.6985603769995</v>
      </c>
      <c r="AX970" s="12">
        <f t="shared" si="73"/>
        <v>331.99970235000001</v>
      </c>
      <c r="AY970" s="12">
        <f t="shared" si="73"/>
        <v>330.94997892999993</v>
      </c>
      <c r="AZ970" s="12">
        <f t="shared" si="73"/>
        <v>3422.7488790969992</v>
      </c>
    </row>
    <row r="971" spans="2:52" x14ac:dyDescent="0.25">
      <c r="B971" s="14" t="s">
        <v>704</v>
      </c>
    </row>
    <row r="972" spans="2:52" x14ac:dyDescent="0.25">
      <c r="B972" s="15" t="s">
        <v>724</v>
      </c>
      <c r="C972" s="16">
        <v>6.6020799299999995</v>
      </c>
      <c r="D972" s="16">
        <v>2.0699577100000002</v>
      </c>
      <c r="E972" s="16">
        <v>1.2077226000000001</v>
      </c>
      <c r="F972" s="16">
        <v>0.69794356999999996</v>
      </c>
      <c r="G972" s="16">
        <v>0.16429154000000001</v>
      </c>
      <c r="H972" s="16">
        <v>4.5321222199999998</v>
      </c>
      <c r="I972" s="16">
        <v>0.48416665999999997</v>
      </c>
      <c r="J972" s="16">
        <v>0.8448931999999999</v>
      </c>
      <c r="K972" s="16">
        <v>2.9930513900000002</v>
      </c>
      <c r="L972" s="16">
        <v>0.21001096999999999</v>
      </c>
      <c r="M972" s="16">
        <v>29.462122000000001</v>
      </c>
      <c r="N972" s="16">
        <v>29.462122000000001</v>
      </c>
      <c r="O972" s="16">
        <v>0</v>
      </c>
      <c r="P972" s="16">
        <v>0</v>
      </c>
      <c r="Q972" s="16">
        <v>0</v>
      </c>
      <c r="R972" s="16">
        <v>36.064201930000003</v>
      </c>
      <c r="S972" s="16">
        <v>20.541170670000003</v>
      </c>
      <c r="T972" s="16">
        <v>0.36420401000000002</v>
      </c>
      <c r="U972" s="16">
        <v>3.2072180499999998</v>
      </c>
      <c r="V972" s="16">
        <v>0</v>
      </c>
      <c r="W972" s="16">
        <v>0</v>
      </c>
      <c r="X972" s="16">
        <v>0.71400249999999998</v>
      </c>
      <c r="Y972" s="16">
        <v>3.71791771</v>
      </c>
      <c r="Z972" s="16">
        <v>0</v>
      </c>
      <c r="AA972" s="16">
        <v>28.544512940000004</v>
      </c>
      <c r="AB972" s="16">
        <v>7.5196889900000006</v>
      </c>
      <c r="AC972" s="16">
        <v>0</v>
      </c>
      <c r="AD972" s="16">
        <v>0</v>
      </c>
      <c r="AE972" s="16">
        <v>0</v>
      </c>
      <c r="AF972" s="16">
        <v>0</v>
      </c>
      <c r="AG972" s="16">
        <v>0</v>
      </c>
      <c r="AH972" s="16">
        <v>0</v>
      </c>
      <c r="AI972" s="16">
        <v>0</v>
      </c>
      <c r="AJ972" s="16">
        <v>0</v>
      </c>
      <c r="AK972" s="16">
        <v>0</v>
      </c>
      <c r="AL972" s="16">
        <v>1.8120839499999999</v>
      </c>
      <c r="AM972" s="16">
        <v>1.8120839499999999</v>
      </c>
      <c r="AN972" s="16">
        <v>0</v>
      </c>
      <c r="AO972" s="16">
        <v>0</v>
      </c>
      <c r="AP972" s="16">
        <v>0</v>
      </c>
      <c r="AQ972" s="16">
        <v>0</v>
      </c>
      <c r="AR972" s="16">
        <v>0</v>
      </c>
      <c r="AS972" s="16">
        <v>0</v>
      </c>
      <c r="AT972" s="16">
        <v>1.8120839499999999</v>
      </c>
      <c r="AU972" s="16">
        <v>5.7076050399999998</v>
      </c>
      <c r="AV972" s="16">
        <v>8.1647073599999995</v>
      </c>
      <c r="AW972" s="16">
        <v>13.8723124</v>
      </c>
      <c r="AX972" s="16">
        <v>1.3925571499999998</v>
      </c>
      <c r="AY972" s="16">
        <v>0</v>
      </c>
      <c r="AZ972" s="16">
        <v>12.47975525</v>
      </c>
    </row>
    <row r="973" spans="2:52" x14ac:dyDescent="0.25">
      <c r="B973" s="15" t="s">
        <v>179</v>
      </c>
      <c r="C973" s="16">
        <v>6.0482607350000004</v>
      </c>
      <c r="D973" s="16">
        <v>2.5861764150000002</v>
      </c>
      <c r="E973" s="16">
        <v>1.6743211250000001</v>
      </c>
      <c r="F973" s="16">
        <v>0.74621760999999998</v>
      </c>
      <c r="G973" s="16">
        <v>0.16563767999999998</v>
      </c>
      <c r="H973" s="16">
        <v>3.4620843200000002</v>
      </c>
      <c r="I973" s="16">
        <v>0.65997346999999995</v>
      </c>
      <c r="J973" s="16">
        <v>0.80523</v>
      </c>
      <c r="K973" s="16">
        <v>1.7265613999999998</v>
      </c>
      <c r="L973" s="16">
        <v>0.27031945000000002</v>
      </c>
      <c r="M973" s="16">
        <v>48.129642619999998</v>
      </c>
      <c r="N973" s="16">
        <v>48.093648000000002</v>
      </c>
      <c r="O973" s="16">
        <v>3.5994620000000005E-2</v>
      </c>
      <c r="P973" s="16">
        <v>0</v>
      </c>
      <c r="Q973" s="16">
        <v>0</v>
      </c>
      <c r="R973" s="16">
        <v>54.177903354999998</v>
      </c>
      <c r="S973" s="16">
        <v>30.57779979</v>
      </c>
      <c r="T973" s="16">
        <v>0.53705815000000001</v>
      </c>
      <c r="U973" s="16">
        <v>4.7776070099999997</v>
      </c>
      <c r="V973" s="16">
        <v>0</v>
      </c>
      <c r="W973" s="16">
        <v>0</v>
      </c>
      <c r="X973" s="16">
        <v>1.7258289099999999</v>
      </c>
      <c r="Y973" s="16">
        <v>8.6784724200000003</v>
      </c>
      <c r="Z973" s="16">
        <v>0.13446352</v>
      </c>
      <c r="AA973" s="16">
        <v>46.431229799999997</v>
      </c>
      <c r="AB973" s="16">
        <v>7.7466735550000001</v>
      </c>
      <c r="AC973" s="16">
        <v>0</v>
      </c>
      <c r="AD973" s="16">
        <v>0</v>
      </c>
      <c r="AE973" s="16">
        <v>0</v>
      </c>
      <c r="AF973" s="16">
        <v>0</v>
      </c>
      <c r="AG973" s="16">
        <v>12.615076759999999</v>
      </c>
      <c r="AH973" s="16">
        <v>12.615076759999999</v>
      </c>
      <c r="AI973" s="16">
        <v>0</v>
      </c>
      <c r="AJ973" s="16">
        <v>0</v>
      </c>
      <c r="AK973" s="16">
        <v>12.615076759999999</v>
      </c>
      <c r="AL973" s="16">
        <v>16.127558629999999</v>
      </c>
      <c r="AM973" s="16">
        <v>16.127558629999999</v>
      </c>
      <c r="AN973" s="16">
        <v>0</v>
      </c>
      <c r="AO973" s="16">
        <v>0</v>
      </c>
      <c r="AP973" s="16">
        <v>0</v>
      </c>
      <c r="AQ973" s="16">
        <v>0</v>
      </c>
      <c r="AR973" s="16">
        <v>0</v>
      </c>
      <c r="AS973" s="16">
        <v>0</v>
      </c>
      <c r="AT973" s="16">
        <v>16.127558629999999</v>
      </c>
      <c r="AU973" s="16">
        <v>4.2341916850000008</v>
      </c>
      <c r="AV973" s="16">
        <v>21.165775440000001</v>
      </c>
      <c r="AW973" s="16">
        <v>25.399967125</v>
      </c>
      <c r="AX973" s="16">
        <v>0.47665731</v>
      </c>
      <c r="AY973" s="16">
        <v>3.5785821900000001</v>
      </c>
      <c r="AZ973" s="16">
        <v>21.344727625000001</v>
      </c>
    </row>
    <row r="974" spans="2:52" x14ac:dyDescent="0.25">
      <c r="B974" s="15" t="s">
        <v>100</v>
      </c>
      <c r="C974" s="16">
        <v>11.026378502999998</v>
      </c>
      <c r="D974" s="16">
        <v>2.310952543</v>
      </c>
      <c r="E974" s="16">
        <v>1.2257088829999998</v>
      </c>
      <c r="F974" s="16">
        <v>0.96950506000000003</v>
      </c>
      <c r="G974" s="16">
        <v>0.11573860000000001</v>
      </c>
      <c r="H974" s="16">
        <v>8.7154259599999993</v>
      </c>
      <c r="I974" s="16">
        <v>0.38954129999999998</v>
      </c>
      <c r="J974" s="16">
        <v>0.30045899999999998</v>
      </c>
      <c r="K974" s="16">
        <v>6.5406585100000001</v>
      </c>
      <c r="L974" s="16">
        <v>1.4847671499999999</v>
      </c>
      <c r="M974" s="16">
        <v>41.231188000000003</v>
      </c>
      <c r="N974" s="16">
        <v>38.678688000000001</v>
      </c>
      <c r="O974" s="16">
        <v>0</v>
      </c>
      <c r="P974" s="16">
        <v>0</v>
      </c>
      <c r="Q974" s="16">
        <v>2.5525000000000002</v>
      </c>
      <c r="R974" s="16">
        <v>52.257566503</v>
      </c>
      <c r="S974" s="16">
        <v>36.3396477</v>
      </c>
      <c r="T974" s="16">
        <v>0.44762149000000001</v>
      </c>
      <c r="U974" s="16">
        <v>2.3402643300000001</v>
      </c>
      <c r="V974" s="16">
        <v>0</v>
      </c>
      <c r="W974" s="16">
        <v>0</v>
      </c>
      <c r="X974" s="16">
        <v>0.32825710999999996</v>
      </c>
      <c r="Y974" s="16">
        <v>6.3340422699999994</v>
      </c>
      <c r="Z974" s="16">
        <v>0</v>
      </c>
      <c r="AA974" s="16">
        <v>45.789832900000007</v>
      </c>
      <c r="AB974" s="16">
        <v>6.4677336030000001</v>
      </c>
      <c r="AC974" s="16">
        <v>0</v>
      </c>
      <c r="AD974" s="16">
        <v>0</v>
      </c>
      <c r="AE974" s="16">
        <v>0</v>
      </c>
      <c r="AF974" s="16">
        <v>0</v>
      </c>
      <c r="AG974" s="16">
        <v>0</v>
      </c>
      <c r="AH974" s="16">
        <v>0</v>
      </c>
      <c r="AI974" s="16">
        <v>0</v>
      </c>
      <c r="AJ974" s="16">
        <v>0</v>
      </c>
      <c r="AK974" s="16">
        <v>0</v>
      </c>
      <c r="AL974" s="16">
        <v>0.71854532999999998</v>
      </c>
      <c r="AM974" s="16">
        <v>0.71854532999999998</v>
      </c>
      <c r="AN974" s="16">
        <v>0</v>
      </c>
      <c r="AO974" s="16">
        <v>0</v>
      </c>
      <c r="AP974" s="16">
        <v>3.37748816</v>
      </c>
      <c r="AQ974" s="16">
        <v>3.37748816</v>
      </c>
      <c r="AR974" s="16">
        <v>0</v>
      </c>
      <c r="AS974" s="16">
        <v>0</v>
      </c>
      <c r="AT974" s="16">
        <v>4.0960334899999999</v>
      </c>
      <c r="AU974" s="16">
        <v>2.3717001129999997</v>
      </c>
      <c r="AV974" s="16">
        <v>4.6520652999999994</v>
      </c>
      <c r="AW974" s="16">
        <v>7.0237654129999996</v>
      </c>
      <c r="AX974" s="16">
        <v>0</v>
      </c>
      <c r="AY974" s="16">
        <v>0</v>
      </c>
      <c r="AZ974" s="16">
        <v>7.0237654129999996</v>
      </c>
    </row>
    <row r="975" spans="2:52" x14ac:dyDescent="0.25">
      <c r="B975" s="15" t="s">
        <v>725</v>
      </c>
      <c r="C975" s="16">
        <v>8.4366536000000014</v>
      </c>
      <c r="D975" s="16">
        <v>1.72906604</v>
      </c>
      <c r="E975" s="16">
        <v>1.0718049100000002</v>
      </c>
      <c r="F975" s="16">
        <v>0.48850917999999999</v>
      </c>
      <c r="G975" s="16">
        <v>0.16875195000000001</v>
      </c>
      <c r="H975" s="16">
        <v>6.7075875600000003</v>
      </c>
      <c r="I975" s="16">
        <v>0.62331826000000001</v>
      </c>
      <c r="J975" s="16">
        <v>0.59290639000000001</v>
      </c>
      <c r="K975" s="16">
        <v>5.0212752599999995</v>
      </c>
      <c r="L975" s="16">
        <v>0.47008765000000002</v>
      </c>
      <c r="M975" s="16">
        <v>46.651679389999998</v>
      </c>
      <c r="N975" s="16">
        <v>41.651169000000003</v>
      </c>
      <c r="O975" s="16">
        <v>7.6585249999999994E-2</v>
      </c>
      <c r="P975" s="16">
        <v>3.7374751399999999</v>
      </c>
      <c r="Q975" s="16">
        <v>1.18645</v>
      </c>
      <c r="R975" s="16">
        <v>55.088332990000005</v>
      </c>
      <c r="S975" s="16">
        <v>23.395850159999998</v>
      </c>
      <c r="T975" s="16">
        <v>1.3501120600000001</v>
      </c>
      <c r="U975" s="16">
        <v>4.4668386299999998</v>
      </c>
      <c r="V975" s="16">
        <v>0</v>
      </c>
      <c r="W975" s="16">
        <v>0.20045903000000001</v>
      </c>
      <c r="X975" s="16">
        <v>6.7440627599999994</v>
      </c>
      <c r="Y975" s="16">
        <v>10.962028310000001</v>
      </c>
      <c r="Z975" s="16">
        <v>1.26123889</v>
      </c>
      <c r="AA975" s="16">
        <v>48.380589840000006</v>
      </c>
      <c r="AB975" s="16">
        <v>6.7077431499999998</v>
      </c>
      <c r="AC975" s="16">
        <v>0</v>
      </c>
      <c r="AD975" s="16">
        <v>0</v>
      </c>
      <c r="AE975" s="16">
        <v>0</v>
      </c>
      <c r="AF975" s="16">
        <v>0</v>
      </c>
      <c r="AG975" s="16">
        <v>0</v>
      </c>
      <c r="AH975" s="16">
        <v>0</v>
      </c>
      <c r="AI975" s="16">
        <v>0</v>
      </c>
      <c r="AJ975" s="16">
        <v>0</v>
      </c>
      <c r="AK975" s="16">
        <v>0</v>
      </c>
      <c r="AL975" s="16">
        <v>2.4123363200000001</v>
      </c>
      <c r="AM975" s="16">
        <v>2.4123363200000001</v>
      </c>
      <c r="AN975" s="16">
        <v>0</v>
      </c>
      <c r="AO975" s="16">
        <v>0</v>
      </c>
      <c r="AP975" s="16">
        <v>2.8207611500000001</v>
      </c>
      <c r="AQ975" s="16">
        <v>2.8207611500000001</v>
      </c>
      <c r="AR975" s="16">
        <v>0</v>
      </c>
      <c r="AS975" s="16">
        <v>0</v>
      </c>
      <c r="AT975" s="16">
        <v>5.2330974700000006</v>
      </c>
      <c r="AU975" s="16">
        <v>1.4746456800000001</v>
      </c>
      <c r="AV975" s="16">
        <v>17.652173979999997</v>
      </c>
      <c r="AW975" s="16">
        <v>19.126819659999999</v>
      </c>
      <c r="AX975" s="16">
        <v>2.5398860699999997</v>
      </c>
      <c r="AY975" s="16">
        <v>2.7496900499999999</v>
      </c>
      <c r="AZ975" s="16">
        <v>13.837243540000001</v>
      </c>
    </row>
    <row r="976" spans="2:52" x14ac:dyDescent="0.25">
      <c r="B976" s="15" t="s">
        <v>726</v>
      </c>
      <c r="C976" s="16">
        <v>11.836282163999998</v>
      </c>
      <c r="D976" s="16">
        <v>4.2309622539999996</v>
      </c>
      <c r="E976" s="16">
        <v>2.5011817539999996</v>
      </c>
      <c r="F976" s="16">
        <v>1.5657941499999999</v>
      </c>
      <c r="G976" s="16">
        <v>0.16398635</v>
      </c>
      <c r="H976" s="16">
        <v>7.6053199099999995</v>
      </c>
      <c r="I976" s="16">
        <v>0.87878407999999997</v>
      </c>
      <c r="J976" s="16">
        <v>1.0132551000000001</v>
      </c>
      <c r="K976" s="16">
        <v>5.2408037199999997</v>
      </c>
      <c r="L976" s="16">
        <v>0.47247700999999998</v>
      </c>
      <c r="M976" s="16">
        <v>44.316079200000004</v>
      </c>
      <c r="N976" s="16">
        <v>37.977407999999997</v>
      </c>
      <c r="O976" s="16">
        <v>2.5969519999999999E-2</v>
      </c>
      <c r="P976" s="16">
        <v>6.3127016800000009</v>
      </c>
      <c r="Q976" s="16">
        <v>0</v>
      </c>
      <c r="R976" s="16">
        <v>56.152361364000001</v>
      </c>
      <c r="S976" s="16">
        <v>34.12464817</v>
      </c>
      <c r="T976" s="16">
        <v>2.5512399100000001</v>
      </c>
      <c r="U976" s="16">
        <v>5.53055129</v>
      </c>
      <c r="V976" s="16">
        <v>0</v>
      </c>
      <c r="W976" s="16">
        <v>0</v>
      </c>
      <c r="X976" s="16">
        <v>3.6416251699999997</v>
      </c>
      <c r="Y976" s="16">
        <v>13.817808279999999</v>
      </c>
      <c r="Z976" s="16">
        <v>0</v>
      </c>
      <c r="AA976" s="16">
        <v>59.665872819999997</v>
      </c>
      <c r="AB976" s="16">
        <v>-3.5135114560000003</v>
      </c>
      <c r="AC976" s="16">
        <v>0</v>
      </c>
      <c r="AD976" s="16">
        <v>0</v>
      </c>
      <c r="AE976" s="16">
        <v>0</v>
      </c>
      <c r="AF976" s="16">
        <v>0</v>
      </c>
      <c r="AG976" s="16">
        <v>0</v>
      </c>
      <c r="AH976" s="16">
        <v>0</v>
      </c>
      <c r="AI976" s="16">
        <v>0</v>
      </c>
      <c r="AJ976" s="16">
        <v>0</v>
      </c>
      <c r="AK976" s="16">
        <v>0</v>
      </c>
      <c r="AL976" s="16">
        <v>4.1962451500000002</v>
      </c>
      <c r="AM976" s="16">
        <v>4.1962451500000002</v>
      </c>
      <c r="AN976" s="16">
        <v>0</v>
      </c>
      <c r="AO976" s="16">
        <v>0</v>
      </c>
      <c r="AP976" s="16">
        <v>0</v>
      </c>
      <c r="AQ976" s="16">
        <v>0</v>
      </c>
      <c r="AR976" s="16">
        <v>0</v>
      </c>
      <c r="AS976" s="16">
        <v>0</v>
      </c>
      <c r="AT976" s="16">
        <v>4.1962451500000002</v>
      </c>
      <c r="AU976" s="16">
        <v>-7.709756606</v>
      </c>
      <c r="AV976" s="16">
        <v>24.925157780000003</v>
      </c>
      <c r="AW976" s="16">
        <v>17.215401174</v>
      </c>
      <c r="AX976" s="16">
        <v>8.9531269399999989</v>
      </c>
      <c r="AY976" s="16">
        <v>4.6927118099999996</v>
      </c>
      <c r="AZ976" s="16">
        <v>3.5695624239999999</v>
      </c>
    </row>
    <row r="977" spans="2:52" x14ac:dyDescent="0.25">
      <c r="B977" s="15" t="s">
        <v>727</v>
      </c>
      <c r="C977" s="16">
        <v>9.0193005389999996</v>
      </c>
      <c r="D977" s="16">
        <v>1.931373929</v>
      </c>
      <c r="E977" s="16">
        <v>1.0798977089999999</v>
      </c>
      <c r="F977" s="16">
        <v>0.68511884999999995</v>
      </c>
      <c r="G977" s="16">
        <v>0.16635737</v>
      </c>
      <c r="H977" s="16">
        <v>7.0879266099999994</v>
      </c>
      <c r="I977" s="16">
        <v>0.50514760000000003</v>
      </c>
      <c r="J977" s="16">
        <v>0.51840450000000005</v>
      </c>
      <c r="K977" s="16">
        <v>6.0080098399999997</v>
      </c>
      <c r="L977" s="16">
        <v>5.6364669999999999E-2</v>
      </c>
      <c r="M977" s="16">
        <v>49.256711960000004</v>
      </c>
      <c r="N977" s="16">
        <v>44.579560000000001</v>
      </c>
      <c r="O977" s="16">
        <v>0.77682627999999998</v>
      </c>
      <c r="P977" s="16">
        <v>1.82579498</v>
      </c>
      <c r="Q977" s="16">
        <v>2.0745306999999999</v>
      </c>
      <c r="R977" s="16">
        <v>58.276012498999997</v>
      </c>
      <c r="S977" s="16">
        <v>28.24588039</v>
      </c>
      <c r="T977" s="16">
        <v>1.8217426999999999</v>
      </c>
      <c r="U977" s="16">
        <v>5.3918782900000002</v>
      </c>
      <c r="V977" s="16">
        <v>0</v>
      </c>
      <c r="W977" s="16">
        <v>0</v>
      </c>
      <c r="X977" s="16">
        <v>0.45521085999999999</v>
      </c>
      <c r="Y977" s="16">
        <v>10.139093949999999</v>
      </c>
      <c r="Z977" s="16">
        <v>0</v>
      </c>
      <c r="AA977" s="16">
        <v>46.053806189999996</v>
      </c>
      <c r="AB977" s="16">
        <v>12.222206308999999</v>
      </c>
      <c r="AC977" s="16">
        <v>0</v>
      </c>
      <c r="AD977" s="16">
        <v>0</v>
      </c>
      <c r="AE977" s="16">
        <v>0</v>
      </c>
      <c r="AF977" s="16">
        <v>0</v>
      </c>
      <c r="AG977" s="16">
        <v>0</v>
      </c>
      <c r="AH977" s="16">
        <v>0</v>
      </c>
      <c r="AI977" s="16">
        <v>0</v>
      </c>
      <c r="AJ977" s="16">
        <v>0</v>
      </c>
      <c r="AK977" s="16">
        <v>0</v>
      </c>
      <c r="AL977" s="16">
        <v>4.3998745599999998</v>
      </c>
      <c r="AM977" s="16">
        <v>4.3998745599999998</v>
      </c>
      <c r="AN977" s="16">
        <v>0</v>
      </c>
      <c r="AO977" s="16">
        <v>0</v>
      </c>
      <c r="AP977" s="16">
        <v>0</v>
      </c>
      <c r="AQ977" s="16">
        <v>0</v>
      </c>
      <c r="AR977" s="16">
        <v>0</v>
      </c>
      <c r="AS977" s="16">
        <v>0</v>
      </c>
      <c r="AT977" s="16">
        <v>4.3998745599999998</v>
      </c>
      <c r="AU977" s="16">
        <v>7.8223317490000008</v>
      </c>
      <c r="AV977" s="16">
        <v>7.1575112999999995</v>
      </c>
      <c r="AW977" s="16">
        <v>14.979843049000001</v>
      </c>
      <c r="AX977" s="16">
        <v>2.4770792300000002</v>
      </c>
      <c r="AY977" s="16">
        <v>0</v>
      </c>
      <c r="AZ977" s="16">
        <v>12.502763819</v>
      </c>
    </row>
    <row r="978" spans="2:52" x14ac:dyDescent="0.25">
      <c r="B978" s="15" t="s">
        <v>556</v>
      </c>
      <c r="C978" s="16">
        <v>3.6636353639999997</v>
      </c>
      <c r="D978" s="16">
        <v>1.5305036839999999</v>
      </c>
      <c r="E978" s="16">
        <v>0.85078781400000003</v>
      </c>
      <c r="F978" s="16">
        <v>0.53216724000000004</v>
      </c>
      <c r="G978" s="16">
        <v>0.14754863000000001</v>
      </c>
      <c r="H978" s="16">
        <v>2.1331316799999995</v>
      </c>
      <c r="I978" s="16">
        <v>0.32258378999999998</v>
      </c>
      <c r="J978" s="16">
        <v>0.19555907</v>
      </c>
      <c r="K978" s="16">
        <v>1.32793688</v>
      </c>
      <c r="L978" s="16">
        <v>0.28705194000000001</v>
      </c>
      <c r="M978" s="16">
        <v>33.718577000000003</v>
      </c>
      <c r="N978" s="16">
        <v>33.718577000000003</v>
      </c>
      <c r="O978" s="16">
        <v>0</v>
      </c>
      <c r="P978" s="16">
        <v>0</v>
      </c>
      <c r="Q978" s="16">
        <v>0</v>
      </c>
      <c r="R978" s="16">
        <v>37.382212363999997</v>
      </c>
      <c r="S978" s="16">
        <v>13.70160484</v>
      </c>
      <c r="T978" s="16">
        <v>0.43805576000000002</v>
      </c>
      <c r="U978" s="16">
        <v>3.0243280600000002</v>
      </c>
      <c r="V978" s="16">
        <v>0</v>
      </c>
      <c r="W978" s="16">
        <v>3.36988829</v>
      </c>
      <c r="X978" s="16">
        <v>1.0874397199999999</v>
      </c>
      <c r="Y978" s="16">
        <v>2.5820298399999997</v>
      </c>
      <c r="Z978" s="16">
        <v>0</v>
      </c>
      <c r="AA978" s="16">
        <v>24.203346509999999</v>
      </c>
      <c r="AB978" s="16">
        <v>13.178865854</v>
      </c>
      <c r="AC978" s="16">
        <v>0</v>
      </c>
      <c r="AD978" s="16">
        <v>0</v>
      </c>
      <c r="AE978" s="16">
        <v>0</v>
      </c>
      <c r="AF978" s="16">
        <v>0</v>
      </c>
      <c r="AG978" s="16">
        <v>0</v>
      </c>
      <c r="AH978" s="16">
        <v>0</v>
      </c>
      <c r="AI978" s="16">
        <v>0</v>
      </c>
      <c r="AJ978" s="16">
        <v>0</v>
      </c>
      <c r="AK978" s="16">
        <v>0</v>
      </c>
      <c r="AL978" s="16">
        <v>1.51328046</v>
      </c>
      <c r="AM978" s="16">
        <v>1.51328046</v>
      </c>
      <c r="AN978" s="16">
        <v>0</v>
      </c>
      <c r="AO978" s="16">
        <v>0</v>
      </c>
      <c r="AP978" s="16">
        <v>0</v>
      </c>
      <c r="AQ978" s="16">
        <v>0</v>
      </c>
      <c r="AR978" s="16">
        <v>0</v>
      </c>
      <c r="AS978" s="16">
        <v>0</v>
      </c>
      <c r="AT978" s="16">
        <v>1.51328046</v>
      </c>
      <c r="AU978" s="16">
        <v>11.665585393999999</v>
      </c>
      <c r="AV978" s="16">
        <v>30.073681000000001</v>
      </c>
      <c r="AW978" s="16">
        <v>41.739266393999998</v>
      </c>
      <c r="AX978" s="16">
        <v>4.5378839199999996</v>
      </c>
      <c r="AY978" s="16">
        <v>0</v>
      </c>
      <c r="AZ978" s="16">
        <v>37.201382473999999</v>
      </c>
    </row>
    <row r="979" spans="2:52" x14ac:dyDescent="0.25">
      <c r="B979" s="15" t="s">
        <v>762</v>
      </c>
      <c r="C979" s="16">
        <v>4.6177983229999997</v>
      </c>
      <c r="D979" s="16">
        <v>1.1567622829999999</v>
      </c>
      <c r="E979" s="16">
        <v>0.77524410300000002</v>
      </c>
      <c r="F979" s="16">
        <v>0.22732929000000002</v>
      </c>
      <c r="G979" s="16">
        <v>0.15418889000000002</v>
      </c>
      <c r="H979" s="16">
        <v>3.4610360400000002</v>
      </c>
      <c r="I979" s="16">
        <v>0.96599325000000003</v>
      </c>
      <c r="J979" s="16">
        <v>0.440473</v>
      </c>
      <c r="K979" s="16">
        <v>1.2484507300000001</v>
      </c>
      <c r="L979" s="16">
        <v>0.80611906000000011</v>
      </c>
      <c r="M979" s="16">
        <v>47.633484609999989</v>
      </c>
      <c r="N979" s="16">
        <v>44.564896479999994</v>
      </c>
      <c r="O979" s="16">
        <v>4.3115799999999998E-3</v>
      </c>
      <c r="P979" s="16">
        <v>0</v>
      </c>
      <c r="Q979" s="16">
        <v>3.0642765499999998</v>
      </c>
      <c r="R979" s="16">
        <v>52.251282932999992</v>
      </c>
      <c r="S979" s="16">
        <v>32.844845239999998</v>
      </c>
      <c r="T979" s="16">
        <v>0.32819030999999999</v>
      </c>
      <c r="U979" s="16">
        <v>5.1492170000000002</v>
      </c>
      <c r="V979" s="16">
        <v>0</v>
      </c>
      <c r="W979" s="16">
        <v>0</v>
      </c>
      <c r="X979" s="16">
        <v>1.492459</v>
      </c>
      <c r="Y979" s="16">
        <v>5.72865994</v>
      </c>
      <c r="Z979" s="16">
        <v>1.7572527900000001</v>
      </c>
      <c r="AA979" s="16">
        <v>47.300624279999994</v>
      </c>
      <c r="AB979" s="16">
        <v>4.9506586529999996</v>
      </c>
      <c r="AC979" s="16">
        <v>0</v>
      </c>
      <c r="AD979" s="16">
        <v>0</v>
      </c>
      <c r="AE979" s="16">
        <v>0</v>
      </c>
      <c r="AF979" s="16">
        <v>0</v>
      </c>
      <c r="AG979" s="16">
        <v>0</v>
      </c>
      <c r="AH979" s="16">
        <v>0</v>
      </c>
      <c r="AI979" s="16">
        <v>0</v>
      </c>
      <c r="AJ979" s="16">
        <v>0</v>
      </c>
      <c r="AK979" s="16">
        <v>0</v>
      </c>
      <c r="AL979" s="16">
        <v>1.2509440000000001</v>
      </c>
      <c r="AM979" s="16">
        <v>1.2509440000000001</v>
      </c>
      <c r="AN979" s="16">
        <v>0</v>
      </c>
      <c r="AO979" s="16">
        <v>0</v>
      </c>
      <c r="AP979" s="16">
        <v>3.0995983300000001</v>
      </c>
      <c r="AQ979" s="16">
        <v>3.0995983300000001</v>
      </c>
      <c r="AR979" s="16">
        <v>0</v>
      </c>
      <c r="AS979" s="16">
        <v>0</v>
      </c>
      <c r="AT979" s="16">
        <v>4.3505423299999997</v>
      </c>
      <c r="AU979" s="16">
        <v>0.60011632299999995</v>
      </c>
      <c r="AV979" s="16">
        <v>0.72018590999999998</v>
      </c>
      <c r="AW979" s="16">
        <v>1.320302233</v>
      </c>
      <c r="AX979" s="16">
        <v>0</v>
      </c>
      <c r="AY979" s="16">
        <v>0</v>
      </c>
      <c r="AZ979" s="16">
        <v>1.320302233</v>
      </c>
    </row>
    <row r="980" spans="2:52" x14ac:dyDescent="0.25">
      <c r="B980" s="15" t="s">
        <v>728</v>
      </c>
      <c r="C980" s="16">
        <v>8.3566378300000004</v>
      </c>
      <c r="D980" s="16">
        <v>2.63431602</v>
      </c>
      <c r="E980" s="16">
        <v>1.2813244399999999</v>
      </c>
      <c r="F980" s="16">
        <v>0.98183350000000003</v>
      </c>
      <c r="G980" s="16">
        <v>0.37115808</v>
      </c>
      <c r="H980" s="16">
        <v>5.7223218099999995</v>
      </c>
      <c r="I980" s="16">
        <v>0.39115165000000002</v>
      </c>
      <c r="J980" s="16">
        <v>0.40384780999999997</v>
      </c>
      <c r="K980" s="16">
        <v>3.6998285699999998</v>
      </c>
      <c r="L980" s="16">
        <v>1.2274937800000001</v>
      </c>
      <c r="M980" s="16">
        <v>49.922958000000001</v>
      </c>
      <c r="N980" s="16">
        <v>44.922958000000001</v>
      </c>
      <c r="O980" s="16">
        <v>0</v>
      </c>
      <c r="P980" s="16">
        <v>0</v>
      </c>
      <c r="Q980" s="16">
        <v>5</v>
      </c>
      <c r="R980" s="16">
        <v>58.279595829999998</v>
      </c>
      <c r="S980" s="16">
        <v>33.07126658</v>
      </c>
      <c r="T980" s="16">
        <v>6.6310790199999996</v>
      </c>
      <c r="U980" s="16">
        <v>4.1557467799999994</v>
      </c>
      <c r="V980" s="16">
        <v>0</v>
      </c>
      <c r="W980" s="16">
        <v>0</v>
      </c>
      <c r="X980" s="16">
        <v>0.51470996000000002</v>
      </c>
      <c r="Y980" s="16">
        <v>6.0029550700000005</v>
      </c>
      <c r="Z980" s="16">
        <v>1.9612715199999999</v>
      </c>
      <c r="AA980" s="16">
        <v>52.337028930000002</v>
      </c>
      <c r="AB980" s="16">
        <v>5.9425668999999992</v>
      </c>
      <c r="AC980" s="16">
        <v>0</v>
      </c>
      <c r="AD980" s="16">
        <v>0</v>
      </c>
      <c r="AE980" s="16">
        <v>0</v>
      </c>
      <c r="AF980" s="16">
        <v>0</v>
      </c>
      <c r="AG980" s="16">
        <v>0</v>
      </c>
      <c r="AH980" s="16">
        <v>0</v>
      </c>
      <c r="AI980" s="16">
        <v>0</v>
      </c>
      <c r="AJ980" s="16">
        <v>0</v>
      </c>
      <c r="AK980" s="16">
        <v>0</v>
      </c>
      <c r="AL980" s="16">
        <v>1.6488837299999999</v>
      </c>
      <c r="AM980" s="16">
        <v>1.6488837299999999</v>
      </c>
      <c r="AN980" s="16">
        <v>0</v>
      </c>
      <c r="AO980" s="16">
        <v>0</v>
      </c>
      <c r="AP980" s="16">
        <v>3.4250815399999999</v>
      </c>
      <c r="AQ980" s="16">
        <v>3.4250815399999999</v>
      </c>
      <c r="AR980" s="16">
        <v>0</v>
      </c>
      <c r="AS980" s="16">
        <v>0</v>
      </c>
      <c r="AT980" s="16">
        <v>5.0739652699999995</v>
      </c>
      <c r="AU980" s="16">
        <v>0.86860163000000001</v>
      </c>
      <c r="AV980" s="16">
        <v>4.4256092800000006</v>
      </c>
      <c r="AW980" s="16">
        <v>5.2942109100000003</v>
      </c>
      <c r="AX980" s="16">
        <v>2.8504000000000002E-2</v>
      </c>
      <c r="AY980" s="16">
        <v>0.26971083000000001</v>
      </c>
      <c r="AZ980" s="16">
        <v>4.9959960800000003</v>
      </c>
    </row>
    <row r="981" spans="2:52" x14ac:dyDescent="0.25">
      <c r="B981" s="15" t="s">
        <v>432</v>
      </c>
      <c r="C981" s="16">
        <v>14.784852882000001</v>
      </c>
      <c r="D981" s="16">
        <v>2.8290293520000001</v>
      </c>
      <c r="E981" s="16">
        <v>2.1281709119999999</v>
      </c>
      <c r="F981" s="16">
        <v>0.53327000000000002</v>
      </c>
      <c r="G981" s="16">
        <v>0.16758844000000001</v>
      </c>
      <c r="H981" s="16">
        <v>11.955823530000002</v>
      </c>
      <c r="I981" s="16">
        <v>0.58663171999999997</v>
      </c>
      <c r="J981" s="16">
        <v>0.76376624999999998</v>
      </c>
      <c r="K981" s="16">
        <v>8.3915035199999988</v>
      </c>
      <c r="L981" s="16">
        <v>2.2139220399999999</v>
      </c>
      <c r="M981" s="16">
        <v>54.453665700000002</v>
      </c>
      <c r="N981" s="16">
        <v>52.58914</v>
      </c>
      <c r="O981" s="16">
        <v>0</v>
      </c>
      <c r="P981" s="16">
        <v>0</v>
      </c>
      <c r="Q981" s="16">
        <v>1.8645257</v>
      </c>
      <c r="R981" s="16">
        <v>69.238518581999998</v>
      </c>
      <c r="S981" s="16">
        <v>39.260175859999997</v>
      </c>
      <c r="T981" s="16">
        <v>0.65395406999999994</v>
      </c>
      <c r="U981" s="16">
        <v>4.7026001500000003</v>
      </c>
      <c r="V981" s="16">
        <v>0</v>
      </c>
      <c r="W981" s="16">
        <v>0</v>
      </c>
      <c r="X981" s="16">
        <v>2.5573947000000001</v>
      </c>
      <c r="Y981" s="16">
        <v>10.299146369999999</v>
      </c>
      <c r="Z981" s="16">
        <v>0.75746534999999993</v>
      </c>
      <c r="AA981" s="16">
        <v>58.230736499999999</v>
      </c>
      <c r="AB981" s="16">
        <v>11.007782082</v>
      </c>
      <c r="AC981" s="16">
        <v>0</v>
      </c>
      <c r="AD981" s="16">
        <v>0</v>
      </c>
      <c r="AE981" s="16">
        <v>0</v>
      </c>
      <c r="AF981" s="16">
        <v>0</v>
      </c>
      <c r="AG981" s="16">
        <v>0</v>
      </c>
      <c r="AH981" s="16">
        <v>0</v>
      </c>
      <c r="AI981" s="16">
        <v>0</v>
      </c>
      <c r="AJ981" s="16">
        <v>0</v>
      </c>
      <c r="AK981" s="16">
        <v>0</v>
      </c>
      <c r="AL981" s="16">
        <v>10.53480149</v>
      </c>
      <c r="AM981" s="16">
        <v>10.53480149</v>
      </c>
      <c r="AN981" s="16">
        <v>0</v>
      </c>
      <c r="AO981" s="16">
        <v>0</v>
      </c>
      <c r="AP981" s="16">
        <v>1.3145256999999999</v>
      </c>
      <c r="AQ981" s="16">
        <v>1.3145256999999999</v>
      </c>
      <c r="AR981" s="16">
        <v>0</v>
      </c>
      <c r="AS981" s="16">
        <v>0</v>
      </c>
      <c r="AT981" s="16">
        <v>11.84932719</v>
      </c>
      <c r="AU981" s="16">
        <v>-0.84154510800000004</v>
      </c>
      <c r="AV981" s="16">
        <v>14.038371629999999</v>
      </c>
      <c r="AW981" s="16">
        <v>13.196826522</v>
      </c>
      <c r="AX981" s="16">
        <v>1.2624538600000001</v>
      </c>
      <c r="AY981" s="16">
        <v>5.9171333800000001</v>
      </c>
      <c r="AZ981" s="16">
        <v>6.0172392819999994</v>
      </c>
    </row>
    <row r="982" spans="2:52" x14ac:dyDescent="0.25">
      <c r="B982" s="15" t="s">
        <v>729</v>
      </c>
      <c r="C982" s="16">
        <v>18.437011506000001</v>
      </c>
      <c r="D982" s="16">
        <v>5.5816676359999997</v>
      </c>
      <c r="E982" s="16">
        <v>2.2520954660000001</v>
      </c>
      <c r="F982" s="16">
        <v>3.0621512000000002</v>
      </c>
      <c r="G982" s="16">
        <v>0.26742096999999998</v>
      </c>
      <c r="H982" s="16">
        <v>12.85534387</v>
      </c>
      <c r="I982" s="16">
        <v>1.2927926699999999</v>
      </c>
      <c r="J982" s="16">
        <v>2.2601889700000002</v>
      </c>
      <c r="K982" s="16">
        <v>8.2498815000000008</v>
      </c>
      <c r="L982" s="16">
        <v>1.0524807300000001</v>
      </c>
      <c r="M982" s="16">
        <v>52.342172640000001</v>
      </c>
      <c r="N982" s="16">
        <v>52.171992009999997</v>
      </c>
      <c r="O982" s="16">
        <v>0.17018063</v>
      </c>
      <c r="P982" s="16">
        <v>0</v>
      </c>
      <c r="Q982" s="16">
        <v>0</v>
      </c>
      <c r="R982" s="16">
        <v>70.779184145999992</v>
      </c>
      <c r="S982" s="16">
        <v>33.93728711</v>
      </c>
      <c r="T982" s="16">
        <v>1.53461516</v>
      </c>
      <c r="U982" s="16">
        <v>5.4582281300000002</v>
      </c>
      <c r="V982" s="16">
        <v>0</v>
      </c>
      <c r="W982" s="16">
        <v>0</v>
      </c>
      <c r="X982" s="16">
        <v>3.7842027599999999</v>
      </c>
      <c r="Y982" s="16">
        <v>12.41648084</v>
      </c>
      <c r="Z982" s="16">
        <v>0</v>
      </c>
      <c r="AA982" s="16">
        <v>57.130814000000001</v>
      </c>
      <c r="AB982" s="16">
        <v>13.648370146000001</v>
      </c>
      <c r="AC982" s="16">
        <v>0</v>
      </c>
      <c r="AD982" s="16">
        <v>0</v>
      </c>
      <c r="AE982" s="16">
        <v>0</v>
      </c>
      <c r="AF982" s="16">
        <v>0</v>
      </c>
      <c r="AG982" s="16">
        <v>0</v>
      </c>
      <c r="AH982" s="16">
        <v>0</v>
      </c>
      <c r="AI982" s="16">
        <v>0</v>
      </c>
      <c r="AJ982" s="16">
        <v>0</v>
      </c>
      <c r="AK982" s="16">
        <v>0</v>
      </c>
      <c r="AL982" s="16">
        <v>3.0951384800000001</v>
      </c>
      <c r="AM982" s="16">
        <v>3.0951384800000001</v>
      </c>
      <c r="AN982" s="16">
        <v>0</v>
      </c>
      <c r="AO982" s="16">
        <v>0</v>
      </c>
      <c r="AP982" s="16">
        <v>0.59637766000000003</v>
      </c>
      <c r="AQ982" s="16">
        <v>0.59637766000000003</v>
      </c>
      <c r="AR982" s="16">
        <v>0</v>
      </c>
      <c r="AS982" s="16">
        <v>0</v>
      </c>
      <c r="AT982" s="16">
        <v>3.6915161400000001</v>
      </c>
      <c r="AU982" s="16">
        <v>9.9568540060000004</v>
      </c>
      <c r="AV982" s="16">
        <v>15.67711385</v>
      </c>
      <c r="AW982" s="16">
        <v>25.633967855999998</v>
      </c>
      <c r="AX982" s="16">
        <v>2.5257019199999999</v>
      </c>
      <c r="AY982" s="16">
        <v>4.19998</v>
      </c>
      <c r="AZ982" s="16">
        <v>18.908285936000002</v>
      </c>
    </row>
    <row r="983" spans="2:52" x14ac:dyDescent="0.25">
      <c r="B983" s="15" t="s">
        <v>730</v>
      </c>
      <c r="C983" s="16">
        <v>9.4372965399999984</v>
      </c>
      <c r="D983" s="16">
        <v>2.4238608799999999</v>
      </c>
      <c r="E983" s="16">
        <v>1.3452455699999999</v>
      </c>
      <c r="F983" s="16">
        <v>0.76608508999999991</v>
      </c>
      <c r="G983" s="16">
        <v>0.31253021999999997</v>
      </c>
      <c r="H983" s="16">
        <v>7.0134356599999998</v>
      </c>
      <c r="I983" s="16">
        <v>0.97960030000000009</v>
      </c>
      <c r="J983" s="16">
        <v>0.27276689000000004</v>
      </c>
      <c r="K983" s="16">
        <v>4.9089354600000004</v>
      </c>
      <c r="L983" s="16">
        <v>0.85213300999999997</v>
      </c>
      <c r="M983" s="16">
        <v>53.518442</v>
      </c>
      <c r="N983" s="16">
        <v>53.518442</v>
      </c>
      <c r="O983" s="16">
        <v>0</v>
      </c>
      <c r="P983" s="16">
        <v>0</v>
      </c>
      <c r="Q983" s="16">
        <v>0</v>
      </c>
      <c r="R983" s="16">
        <v>62.955738539999999</v>
      </c>
      <c r="S983" s="16">
        <v>39.774730810000001</v>
      </c>
      <c r="T983" s="16">
        <v>0.87788723999999996</v>
      </c>
      <c r="U983" s="16">
        <v>5.7337559999999996</v>
      </c>
      <c r="V983" s="16">
        <v>0</v>
      </c>
      <c r="W983" s="16">
        <v>0</v>
      </c>
      <c r="X983" s="16">
        <v>0.80518944999999997</v>
      </c>
      <c r="Y983" s="16">
        <v>7.40200411</v>
      </c>
      <c r="Z983" s="16">
        <v>0</v>
      </c>
      <c r="AA983" s="16">
        <v>54.593567610000008</v>
      </c>
      <c r="AB983" s="16">
        <v>8.3621709300000013</v>
      </c>
      <c r="AC983" s="16">
        <v>0</v>
      </c>
      <c r="AD983" s="16">
        <v>0</v>
      </c>
      <c r="AE983" s="16">
        <v>0</v>
      </c>
      <c r="AF983" s="16">
        <v>0</v>
      </c>
      <c r="AG983" s="16">
        <v>0</v>
      </c>
      <c r="AH983" s="16">
        <v>0</v>
      </c>
      <c r="AI983" s="16">
        <v>0</v>
      </c>
      <c r="AJ983" s="16">
        <v>0</v>
      </c>
      <c r="AK983" s="16">
        <v>0</v>
      </c>
      <c r="AL983" s="16">
        <v>5.3090592599999997</v>
      </c>
      <c r="AM983" s="16">
        <v>5.3090592599999997</v>
      </c>
      <c r="AN983" s="16">
        <v>0</v>
      </c>
      <c r="AO983" s="16">
        <v>0</v>
      </c>
      <c r="AP983" s="16">
        <v>0</v>
      </c>
      <c r="AQ983" s="16">
        <v>0</v>
      </c>
      <c r="AR983" s="16">
        <v>0</v>
      </c>
      <c r="AS983" s="16">
        <v>0</v>
      </c>
      <c r="AT983" s="16">
        <v>5.3090592599999997</v>
      </c>
      <c r="AU983" s="16">
        <v>3.0531116699999998</v>
      </c>
      <c r="AV983" s="16">
        <v>2.1984142400000004</v>
      </c>
      <c r="AW983" s="16">
        <v>5.2515259099999998</v>
      </c>
      <c r="AX983" s="16">
        <v>0</v>
      </c>
      <c r="AY983" s="16">
        <v>0</v>
      </c>
      <c r="AZ983" s="16">
        <v>5.2515259099999998</v>
      </c>
    </row>
    <row r="984" spans="2:52" x14ac:dyDescent="0.25">
      <c r="B984" s="15" t="s">
        <v>731</v>
      </c>
      <c r="C984" s="16">
        <v>36.102633331</v>
      </c>
      <c r="D984" s="16">
        <v>9.8645583410000004</v>
      </c>
      <c r="E984" s="16">
        <v>6.8956889710000002</v>
      </c>
      <c r="F984" s="16">
        <v>2.6722164700000004</v>
      </c>
      <c r="G984" s="16">
        <v>0.2966529</v>
      </c>
      <c r="H984" s="16">
        <v>26.238074989999998</v>
      </c>
      <c r="I984" s="16">
        <v>1.2680630900000001</v>
      </c>
      <c r="J984" s="16">
        <v>1.7307669999999999</v>
      </c>
      <c r="K984" s="16">
        <v>22.786492629999998</v>
      </c>
      <c r="L984" s="16">
        <v>0.45275227000000001</v>
      </c>
      <c r="M984" s="16">
        <v>79.224453999999994</v>
      </c>
      <c r="N984" s="16">
        <v>79.076739000000003</v>
      </c>
      <c r="O984" s="16">
        <v>0.14771500000000001</v>
      </c>
      <c r="P984" s="16">
        <v>0</v>
      </c>
      <c r="Q984" s="16">
        <v>0</v>
      </c>
      <c r="R984" s="16">
        <v>115.327087331</v>
      </c>
      <c r="S984" s="16">
        <v>41.870326590000005</v>
      </c>
      <c r="T984" s="16">
        <v>1.29247256</v>
      </c>
      <c r="U984" s="16">
        <v>8.5676409200000005</v>
      </c>
      <c r="V984" s="16">
        <v>0</v>
      </c>
      <c r="W984" s="16">
        <v>0</v>
      </c>
      <c r="X984" s="16">
        <v>5.7812202800000003</v>
      </c>
      <c r="Y984" s="16">
        <v>21.170033629999999</v>
      </c>
      <c r="Z984" s="16">
        <v>0</v>
      </c>
      <c r="AA984" s="16">
        <v>78.681693980000006</v>
      </c>
      <c r="AB984" s="16">
        <v>36.645393351000003</v>
      </c>
      <c r="AC984" s="16">
        <v>0</v>
      </c>
      <c r="AD984" s="16">
        <v>0</v>
      </c>
      <c r="AE984" s="16">
        <v>0</v>
      </c>
      <c r="AF984" s="16">
        <v>0</v>
      </c>
      <c r="AG984" s="16">
        <v>0</v>
      </c>
      <c r="AH984" s="16">
        <v>0</v>
      </c>
      <c r="AI984" s="16">
        <v>0</v>
      </c>
      <c r="AJ984" s="16">
        <v>0</v>
      </c>
      <c r="AK984" s="16">
        <v>0</v>
      </c>
      <c r="AL984" s="16">
        <v>7.3924172300000004</v>
      </c>
      <c r="AM984" s="16">
        <v>7.3924172300000004</v>
      </c>
      <c r="AN984" s="16">
        <v>0</v>
      </c>
      <c r="AO984" s="16">
        <v>0</v>
      </c>
      <c r="AP984" s="16">
        <v>5.8696261999999999</v>
      </c>
      <c r="AQ984" s="16">
        <v>5.8696261999999999</v>
      </c>
      <c r="AR984" s="16">
        <v>0</v>
      </c>
      <c r="AS984" s="16">
        <v>0</v>
      </c>
      <c r="AT984" s="16">
        <v>13.26204343</v>
      </c>
      <c r="AU984" s="16">
        <v>23.383349921000001</v>
      </c>
      <c r="AV984" s="16">
        <v>72.041821539999987</v>
      </c>
      <c r="AW984" s="16">
        <v>95.425171460999991</v>
      </c>
      <c r="AX984" s="16">
        <v>16.870678080000001</v>
      </c>
      <c r="AY984" s="16">
        <v>10.32528151</v>
      </c>
      <c r="AZ984" s="16">
        <v>68.22921187099999</v>
      </c>
    </row>
    <row r="985" spans="2:52" x14ac:dyDescent="0.25">
      <c r="B985" s="15" t="s">
        <v>732</v>
      </c>
      <c r="C985" s="16">
        <v>27.279871725999996</v>
      </c>
      <c r="D985" s="16">
        <v>1.7941591960000003</v>
      </c>
      <c r="E985" s="16">
        <v>1.3818835360000001</v>
      </c>
      <c r="F985" s="16">
        <v>0.20937506</v>
      </c>
      <c r="G985" s="16">
        <v>0.20290060000000001</v>
      </c>
      <c r="H985" s="16">
        <v>25.485712529999997</v>
      </c>
      <c r="I985" s="16">
        <v>0.59588134999999998</v>
      </c>
      <c r="J985" s="16">
        <v>1.76302234</v>
      </c>
      <c r="K985" s="16">
        <v>4.7354917599999995</v>
      </c>
      <c r="L985" s="16">
        <v>18.391317079999997</v>
      </c>
      <c r="M985" s="16">
        <v>90.92469770000001</v>
      </c>
      <c r="N985" s="16">
        <v>48.381079999999997</v>
      </c>
      <c r="O985" s="16">
        <v>7.258995E-2</v>
      </c>
      <c r="P985" s="16">
        <v>6.1027749999999999E-2</v>
      </c>
      <c r="Q985" s="16">
        <v>42.41</v>
      </c>
      <c r="R985" s="16">
        <v>118.20456942599999</v>
      </c>
      <c r="S985" s="16">
        <v>44.86489375</v>
      </c>
      <c r="T985" s="16">
        <v>1.3858963999999998</v>
      </c>
      <c r="U985" s="16">
        <v>5.2358703600000007</v>
      </c>
      <c r="V985" s="16">
        <v>0</v>
      </c>
      <c r="W985" s="16">
        <v>0</v>
      </c>
      <c r="X985" s="16">
        <v>1.3681834499999999</v>
      </c>
      <c r="Y985" s="16">
        <v>9.5881810099999996</v>
      </c>
      <c r="Z985" s="16">
        <v>0.72399820999999998</v>
      </c>
      <c r="AA985" s="16">
        <v>63.167023180000001</v>
      </c>
      <c r="AB985" s="16">
        <v>55.037546245999998</v>
      </c>
      <c r="AC985" s="16">
        <v>0</v>
      </c>
      <c r="AD985" s="16">
        <v>0</v>
      </c>
      <c r="AE985" s="16">
        <v>0</v>
      </c>
      <c r="AF985" s="16">
        <v>0</v>
      </c>
      <c r="AG985" s="16">
        <v>0</v>
      </c>
      <c r="AH985" s="16">
        <v>0</v>
      </c>
      <c r="AI985" s="16">
        <v>0</v>
      </c>
      <c r="AJ985" s="16">
        <v>0</v>
      </c>
      <c r="AK985" s="16">
        <v>0</v>
      </c>
      <c r="AL985" s="16">
        <v>12.292507949999999</v>
      </c>
      <c r="AM985" s="16">
        <v>12.292507949999999</v>
      </c>
      <c r="AN985" s="16">
        <v>0</v>
      </c>
      <c r="AO985" s="16">
        <v>0</v>
      </c>
      <c r="AP985" s="16">
        <v>0.35750134</v>
      </c>
      <c r="AQ985" s="16">
        <v>0.35750134</v>
      </c>
      <c r="AR985" s="16">
        <v>0</v>
      </c>
      <c r="AS985" s="16">
        <v>0</v>
      </c>
      <c r="AT985" s="16">
        <v>12.65000929</v>
      </c>
      <c r="AU985" s="16">
        <v>42.387536955999998</v>
      </c>
      <c r="AV985" s="16">
        <v>13.852624</v>
      </c>
      <c r="AW985" s="16">
        <v>56.240160955999997</v>
      </c>
      <c r="AX985" s="16">
        <v>0</v>
      </c>
      <c r="AY985" s="16">
        <v>0</v>
      </c>
      <c r="AZ985" s="16">
        <v>56.240160955999997</v>
      </c>
    </row>
    <row r="986" spans="2:52" x14ac:dyDescent="0.25">
      <c r="B986" s="15" t="s">
        <v>733</v>
      </c>
      <c r="C986" s="16">
        <v>4.6427347960000001</v>
      </c>
      <c r="D986" s="16">
        <v>2.8048766460000003</v>
      </c>
      <c r="E986" s="16">
        <v>0.80549670600000001</v>
      </c>
      <c r="F986" s="16">
        <v>1.8136214199999998</v>
      </c>
      <c r="G986" s="16">
        <v>0.18575851999999998</v>
      </c>
      <c r="H986" s="16">
        <v>1.83785815</v>
      </c>
      <c r="I986" s="16">
        <v>0.58935880000000007</v>
      </c>
      <c r="J986" s="16">
        <v>0.66885634999999999</v>
      </c>
      <c r="K986" s="16">
        <v>0.30283599999999999</v>
      </c>
      <c r="L986" s="16">
        <v>0.27680700000000003</v>
      </c>
      <c r="M986" s="16">
        <v>41.396314220000001</v>
      </c>
      <c r="N986" s="16">
        <v>41.31091</v>
      </c>
      <c r="O986" s="16">
        <v>8.5404220000000003E-2</v>
      </c>
      <c r="P986" s="16">
        <v>0</v>
      </c>
      <c r="Q986" s="16">
        <v>0</v>
      </c>
      <c r="R986" s="16">
        <v>46.039049016</v>
      </c>
      <c r="S986" s="16">
        <v>37.717831459999999</v>
      </c>
      <c r="T986" s="16">
        <v>0.46046201000000003</v>
      </c>
      <c r="U986" s="16">
        <v>2.8284625399999999</v>
      </c>
      <c r="V986" s="16">
        <v>0</v>
      </c>
      <c r="W986" s="16">
        <v>0</v>
      </c>
      <c r="X986" s="16">
        <v>0.24045163</v>
      </c>
      <c r="Y986" s="16">
        <v>2.5352390599999999</v>
      </c>
      <c r="Z986" s="16">
        <v>0.19599860999999999</v>
      </c>
      <c r="AA986" s="16">
        <v>43.978445310000005</v>
      </c>
      <c r="AB986" s="16">
        <v>2.0606037060000002</v>
      </c>
      <c r="AC986" s="16">
        <v>0</v>
      </c>
      <c r="AD986" s="16">
        <v>0</v>
      </c>
      <c r="AE986" s="16">
        <v>0</v>
      </c>
      <c r="AF986" s="16">
        <v>0</v>
      </c>
      <c r="AG986" s="16">
        <v>0</v>
      </c>
      <c r="AH986" s="16">
        <v>0</v>
      </c>
      <c r="AI986" s="16">
        <v>0</v>
      </c>
      <c r="AJ986" s="16">
        <v>0</v>
      </c>
      <c r="AK986" s="16">
        <v>0</v>
      </c>
      <c r="AL986" s="16">
        <v>0.1787223</v>
      </c>
      <c r="AM986" s="16">
        <v>0.1787223</v>
      </c>
      <c r="AN986" s="16">
        <v>0</v>
      </c>
      <c r="AO986" s="16">
        <v>0</v>
      </c>
      <c r="AP986" s="16">
        <v>0</v>
      </c>
      <c r="AQ986" s="16">
        <v>0</v>
      </c>
      <c r="AR986" s="16">
        <v>0</v>
      </c>
      <c r="AS986" s="16">
        <v>0</v>
      </c>
      <c r="AT986" s="16">
        <v>0.1787223</v>
      </c>
      <c r="AU986" s="16">
        <v>1.881881406</v>
      </c>
      <c r="AV986" s="16">
        <v>4.6880284200000002</v>
      </c>
      <c r="AW986" s="16">
        <v>6.5699098259999991</v>
      </c>
      <c r="AX986" s="16">
        <v>0.53223920999999996</v>
      </c>
      <c r="AY986" s="16">
        <v>0</v>
      </c>
      <c r="AZ986" s="16">
        <v>6.0376706159999998</v>
      </c>
    </row>
    <row r="987" spans="2:52" x14ac:dyDescent="0.25">
      <c r="B987" s="15" t="s">
        <v>734</v>
      </c>
      <c r="C987" s="16">
        <v>8.9212872740000009</v>
      </c>
      <c r="D987" s="16">
        <v>2.270425844</v>
      </c>
      <c r="E987" s="16">
        <v>0.99318155399999997</v>
      </c>
      <c r="F987" s="16">
        <v>1.20636006</v>
      </c>
      <c r="G987" s="16">
        <v>7.0884229999999993E-2</v>
      </c>
      <c r="H987" s="16">
        <v>6.65086143</v>
      </c>
      <c r="I987" s="16">
        <v>0.80822125</v>
      </c>
      <c r="J987" s="16">
        <v>0.24083795999999999</v>
      </c>
      <c r="K987" s="16">
        <v>4.1721786500000002</v>
      </c>
      <c r="L987" s="16">
        <v>1.42962357</v>
      </c>
      <c r="M987" s="16">
        <v>28.940193499999999</v>
      </c>
      <c r="N987" s="16">
        <v>28.141811000000001</v>
      </c>
      <c r="O987" s="16">
        <v>0</v>
      </c>
      <c r="P987" s="16">
        <v>0</v>
      </c>
      <c r="Q987" s="16">
        <v>0.79838249999999999</v>
      </c>
      <c r="R987" s="16">
        <v>37.861480774000007</v>
      </c>
      <c r="S987" s="16">
        <v>18.69865832</v>
      </c>
      <c r="T987" s="16">
        <v>0.22636824999999999</v>
      </c>
      <c r="U987" s="16">
        <v>2.8484926699999997</v>
      </c>
      <c r="V987" s="16">
        <v>0</v>
      </c>
      <c r="W987" s="16">
        <v>0</v>
      </c>
      <c r="X987" s="16">
        <v>1.0542976399999999</v>
      </c>
      <c r="Y987" s="16">
        <v>9.1209512899999989</v>
      </c>
      <c r="Z987" s="16">
        <v>0</v>
      </c>
      <c r="AA987" s="16">
        <v>31.948768170000001</v>
      </c>
      <c r="AB987" s="16">
        <v>5.9127126040000002</v>
      </c>
      <c r="AC987" s="16">
        <v>0</v>
      </c>
      <c r="AD987" s="16">
        <v>0</v>
      </c>
      <c r="AE987" s="16">
        <v>0</v>
      </c>
      <c r="AF987" s="16">
        <v>0</v>
      </c>
      <c r="AG987" s="16">
        <v>0</v>
      </c>
      <c r="AH987" s="16">
        <v>0</v>
      </c>
      <c r="AI987" s="16">
        <v>0</v>
      </c>
      <c r="AJ987" s="16">
        <v>0</v>
      </c>
      <c r="AK987" s="16">
        <v>0</v>
      </c>
      <c r="AL987" s="16">
        <v>2.1913506699999998</v>
      </c>
      <c r="AM987" s="16">
        <v>2.1913506699999998</v>
      </c>
      <c r="AN987" s="16">
        <v>0</v>
      </c>
      <c r="AO987" s="16">
        <v>0</v>
      </c>
      <c r="AP987" s="16">
        <v>0</v>
      </c>
      <c r="AQ987" s="16">
        <v>0</v>
      </c>
      <c r="AR987" s="16">
        <v>0</v>
      </c>
      <c r="AS987" s="16">
        <v>0</v>
      </c>
      <c r="AT987" s="16">
        <v>2.1913506699999998</v>
      </c>
      <c r="AU987" s="16">
        <v>3.7213619339999999</v>
      </c>
      <c r="AV987" s="16">
        <v>8.5944508699999993</v>
      </c>
      <c r="AW987" s="16">
        <v>12.315812804000002</v>
      </c>
      <c r="AX987" s="16">
        <v>1.16991304</v>
      </c>
      <c r="AY987" s="16">
        <v>2.9449972200000003</v>
      </c>
      <c r="AZ987" s="16">
        <v>8.2009025439999998</v>
      </c>
    </row>
    <row r="988" spans="2:52" x14ac:dyDescent="0.25">
      <c r="B988" s="15" t="s">
        <v>735</v>
      </c>
      <c r="C988" s="16">
        <v>8.1071497949999998</v>
      </c>
      <c r="D988" s="16">
        <v>2.7244151050000003</v>
      </c>
      <c r="E988" s="16">
        <v>1.5036437450000002</v>
      </c>
      <c r="F988" s="16">
        <v>1.09643516</v>
      </c>
      <c r="G988" s="16">
        <v>0.12433619999999999</v>
      </c>
      <c r="H988" s="16">
        <v>5.3827346899999995</v>
      </c>
      <c r="I988" s="16">
        <v>0.39147219999999999</v>
      </c>
      <c r="J988" s="16">
        <v>0.43382421999999998</v>
      </c>
      <c r="K988" s="16">
        <v>4.3419453800000003</v>
      </c>
      <c r="L988" s="16">
        <v>0.21549289000000002</v>
      </c>
      <c r="M988" s="16">
        <v>34.389480210000002</v>
      </c>
      <c r="N988" s="16">
        <v>34.389480210000002</v>
      </c>
      <c r="O988" s="16">
        <v>0</v>
      </c>
      <c r="P988" s="16">
        <v>0</v>
      </c>
      <c r="Q988" s="16">
        <v>0</v>
      </c>
      <c r="R988" s="16">
        <v>42.496630005</v>
      </c>
      <c r="S988" s="16">
        <v>27.446186659999999</v>
      </c>
      <c r="T988" s="16">
        <v>0.70971108999999999</v>
      </c>
      <c r="U988" s="16">
        <v>2.7521188799999998</v>
      </c>
      <c r="V988" s="16">
        <v>0</v>
      </c>
      <c r="W988" s="16">
        <v>0</v>
      </c>
      <c r="X988" s="16">
        <v>1.15427105</v>
      </c>
      <c r="Y988" s="16">
        <v>9.5953770600000006</v>
      </c>
      <c r="Z988" s="16">
        <v>0</v>
      </c>
      <c r="AA988" s="16">
        <v>41.657664740000001</v>
      </c>
      <c r="AB988" s="16">
        <v>0.83896526500000002</v>
      </c>
      <c r="AC988" s="16">
        <v>0</v>
      </c>
      <c r="AD988" s="16">
        <v>0</v>
      </c>
      <c r="AE988" s="16">
        <v>0</v>
      </c>
      <c r="AF988" s="16">
        <v>0</v>
      </c>
      <c r="AG988" s="16">
        <v>0</v>
      </c>
      <c r="AH988" s="16">
        <v>0</v>
      </c>
      <c r="AI988" s="16">
        <v>0</v>
      </c>
      <c r="AJ988" s="16">
        <v>0</v>
      </c>
      <c r="AK988" s="16">
        <v>0</v>
      </c>
      <c r="AL988" s="16">
        <v>1.2749999999999999E-2</v>
      </c>
      <c r="AM988" s="16">
        <v>1.2749999999999999E-2</v>
      </c>
      <c r="AN988" s="16">
        <v>0</v>
      </c>
      <c r="AO988" s="16">
        <v>0</v>
      </c>
      <c r="AP988" s="16">
        <v>0</v>
      </c>
      <c r="AQ988" s="16">
        <v>0</v>
      </c>
      <c r="AR988" s="16">
        <v>0</v>
      </c>
      <c r="AS988" s="16">
        <v>0</v>
      </c>
      <c r="AT988" s="16">
        <v>1.2749999999999999E-2</v>
      </c>
      <c r="AU988" s="16">
        <v>0.82621526499999998</v>
      </c>
      <c r="AV988" s="16">
        <v>6.6069230000000001</v>
      </c>
      <c r="AW988" s="16">
        <v>7.4331382650000002</v>
      </c>
      <c r="AX988" s="16">
        <v>0</v>
      </c>
      <c r="AY988" s="16">
        <v>0</v>
      </c>
      <c r="AZ988" s="16">
        <v>7.4331382650000002</v>
      </c>
    </row>
    <row r="989" spans="2:52" x14ac:dyDescent="0.25">
      <c r="B989" s="15" t="s">
        <v>736</v>
      </c>
      <c r="C989" s="16">
        <v>4.6189191459999996</v>
      </c>
      <c r="D989" s="16">
        <v>2.4523454660000001</v>
      </c>
      <c r="E989" s="16">
        <v>1.835585096</v>
      </c>
      <c r="F989" s="16">
        <v>0.52044453999999996</v>
      </c>
      <c r="G989" s="16">
        <v>9.6315830000000005E-2</v>
      </c>
      <c r="H989" s="16">
        <v>2.1665736799999995</v>
      </c>
      <c r="I989" s="16">
        <v>0.33369149999999997</v>
      </c>
      <c r="J989" s="16">
        <v>0.55628705000000001</v>
      </c>
      <c r="K989" s="16">
        <v>1.1978453899999999</v>
      </c>
      <c r="L989" s="16">
        <v>7.8749739999999985E-2</v>
      </c>
      <c r="M989" s="16">
        <v>41.78954032</v>
      </c>
      <c r="N989" s="16">
        <v>41.786512999999999</v>
      </c>
      <c r="O989" s="16">
        <v>3.02732E-3</v>
      </c>
      <c r="P989" s="16">
        <v>0</v>
      </c>
      <c r="Q989" s="16">
        <v>0</v>
      </c>
      <c r="R989" s="16">
        <v>46.408459465999996</v>
      </c>
      <c r="S989" s="16">
        <v>22.444585789999998</v>
      </c>
      <c r="T989" s="16">
        <v>0.76515087999999998</v>
      </c>
      <c r="U989" s="16">
        <v>3.8386096800000002</v>
      </c>
      <c r="V989" s="16">
        <v>1.884015E-2</v>
      </c>
      <c r="W989" s="16">
        <v>6.1139246500000004</v>
      </c>
      <c r="X989" s="16">
        <v>0.42174158</v>
      </c>
      <c r="Y989" s="16">
        <v>6.6683169099999997</v>
      </c>
      <c r="Z989" s="16">
        <v>0.91598172</v>
      </c>
      <c r="AA989" s="16">
        <v>41.187151360000001</v>
      </c>
      <c r="AB989" s="16">
        <v>5.2213081059999995</v>
      </c>
      <c r="AC989" s="16">
        <v>0</v>
      </c>
      <c r="AD989" s="16">
        <v>0</v>
      </c>
      <c r="AE989" s="16">
        <v>0</v>
      </c>
      <c r="AF989" s="16">
        <v>0</v>
      </c>
      <c r="AG989" s="16">
        <v>0</v>
      </c>
      <c r="AH989" s="16">
        <v>0</v>
      </c>
      <c r="AI989" s="16">
        <v>0</v>
      </c>
      <c r="AJ989" s="16">
        <v>0</v>
      </c>
      <c r="AK989" s="16">
        <v>0</v>
      </c>
      <c r="AL989" s="16">
        <v>6.1015075000000003</v>
      </c>
      <c r="AM989" s="16">
        <v>6.1015075000000003</v>
      </c>
      <c r="AN989" s="16">
        <v>0</v>
      </c>
      <c r="AO989" s="16">
        <v>0</v>
      </c>
      <c r="AP989" s="16">
        <v>2.2222222400000002</v>
      </c>
      <c r="AQ989" s="16">
        <v>2.2222222400000002</v>
      </c>
      <c r="AR989" s="16">
        <v>0</v>
      </c>
      <c r="AS989" s="16">
        <v>0</v>
      </c>
      <c r="AT989" s="16">
        <v>8.323729740000001</v>
      </c>
      <c r="AU989" s="16">
        <v>-3.1024216340000002</v>
      </c>
      <c r="AV989" s="16">
        <v>14.281282539999999</v>
      </c>
      <c r="AW989" s="16">
        <v>11.178860905999999</v>
      </c>
      <c r="AX989" s="16">
        <v>0</v>
      </c>
      <c r="AY989" s="16">
        <v>3.3960961899999997</v>
      </c>
      <c r="AZ989" s="16">
        <v>7.782764716</v>
      </c>
    </row>
    <row r="990" spans="2:52" x14ac:dyDescent="0.25">
      <c r="B990" s="15" t="s">
        <v>737</v>
      </c>
      <c r="C990" s="16">
        <v>16.523180899</v>
      </c>
      <c r="D990" s="16">
        <v>0.90917222900000005</v>
      </c>
      <c r="E990" s="16">
        <v>0.56513457900000008</v>
      </c>
      <c r="F990" s="16">
        <v>0.2092184</v>
      </c>
      <c r="G990" s="16">
        <v>0.13481925</v>
      </c>
      <c r="H990" s="16">
        <v>15.61400867</v>
      </c>
      <c r="I990" s="16">
        <v>0.65681405000000004</v>
      </c>
      <c r="J990" s="16">
        <v>0.39179130000000001</v>
      </c>
      <c r="K990" s="16">
        <v>14.420559820000001</v>
      </c>
      <c r="L990" s="16">
        <v>0.14484349999999999</v>
      </c>
      <c r="M990" s="16">
        <v>48.157872709999999</v>
      </c>
      <c r="N990" s="16">
        <v>48.147472</v>
      </c>
      <c r="O990" s="16">
        <v>1.0400709999999999E-2</v>
      </c>
      <c r="P990" s="16">
        <v>0</v>
      </c>
      <c r="Q990" s="16">
        <v>0</v>
      </c>
      <c r="R990" s="16">
        <v>64.681053609000003</v>
      </c>
      <c r="S990" s="16">
        <v>31.801150639999999</v>
      </c>
      <c r="T990" s="16">
        <v>0.18989655999999999</v>
      </c>
      <c r="U990" s="16">
        <v>4.7035304800000004</v>
      </c>
      <c r="V990" s="16">
        <v>0</v>
      </c>
      <c r="W990" s="16">
        <v>0</v>
      </c>
      <c r="X990" s="16">
        <v>1.1389087600000001</v>
      </c>
      <c r="Y990" s="16">
        <v>18.14157032</v>
      </c>
      <c r="Z990" s="16">
        <v>1.5164814199999999</v>
      </c>
      <c r="AA990" s="16">
        <v>57.491538179999999</v>
      </c>
      <c r="AB990" s="16">
        <v>7.1895154289999992</v>
      </c>
      <c r="AC990" s="16">
        <v>0</v>
      </c>
      <c r="AD990" s="16">
        <v>0</v>
      </c>
      <c r="AE990" s="16">
        <v>0</v>
      </c>
      <c r="AF990" s="16">
        <v>0</v>
      </c>
      <c r="AG990" s="16">
        <v>0</v>
      </c>
      <c r="AH990" s="16">
        <v>0</v>
      </c>
      <c r="AI990" s="16">
        <v>0</v>
      </c>
      <c r="AJ990" s="16">
        <v>0</v>
      </c>
      <c r="AK990" s="16">
        <v>0</v>
      </c>
      <c r="AL990" s="16">
        <v>4.4805277199999995</v>
      </c>
      <c r="AM990" s="16">
        <v>4.4805277199999995</v>
      </c>
      <c r="AN990" s="16">
        <v>0</v>
      </c>
      <c r="AO990" s="16">
        <v>0</v>
      </c>
      <c r="AP990" s="16">
        <v>4.2859180700000001</v>
      </c>
      <c r="AQ990" s="16">
        <v>4.2859180700000001</v>
      </c>
      <c r="AR990" s="16">
        <v>0</v>
      </c>
      <c r="AS990" s="16">
        <v>0</v>
      </c>
      <c r="AT990" s="16">
        <v>8.7664457899999988</v>
      </c>
      <c r="AU990" s="16">
        <v>-1.5769303610000001</v>
      </c>
      <c r="AV990" s="16">
        <v>11.35485776</v>
      </c>
      <c r="AW990" s="16">
        <v>9.7779273990000011</v>
      </c>
      <c r="AX990" s="16">
        <v>3.6911317299999999</v>
      </c>
      <c r="AY990" s="16">
        <v>0</v>
      </c>
      <c r="AZ990" s="16">
        <v>6.0867956689999998</v>
      </c>
    </row>
    <row r="991" spans="2:52" x14ac:dyDescent="0.25">
      <c r="B991" s="15" t="s">
        <v>738</v>
      </c>
      <c r="C991" s="16">
        <v>20.957780141000004</v>
      </c>
      <c r="D991" s="16">
        <v>3.7569668410000001</v>
      </c>
      <c r="E991" s="16">
        <v>1.8831519810000001</v>
      </c>
      <c r="F991" s="16">
        <v>1.64142845</v>
      </c>
      <c r="G991" s="16">
        <v>0.23238641000000002</v>
      </c>
      <c r="H991" s="16">
        <v>17.2008133</v>
      </c>
      <c r="I991" s="16">
        <v>3.05865733</v>
      </c>
      <c r="J991" s="16">
        <v>0.65825149999999999</v>
      </c>
      <c r="K991" s="16">
        <v>12.68990352</v>
      </c>
      <c r="L991" s="16">
        <v>0.79400094999999993</v>
      </c>
      <c r="M991" s="16">
        <v>58.240730380000002</v>
      </c>
      <c r="N991" s="16">
        <v>58.240730380000002</v>
      </c>
      <c r="O991" s="16">
        <v>0</v>
      </c>
      <c r="P991" s="16">
        <v>0</v>
      </c>
      <c r="Q991" s="16">
        <v>0</v>
      </c>
      <c r="R991" s="16">
        <v>79.198510521000003</v>
      </c>
      <c r="S991" s="16">
        <v>38.199600619999998</v>
      </c>
      <c r="T991" s="16">
        <v>0.21121028</v>
      </c>
      <c r="U991" s="16">
        <v>3.4791142700000002</v>
      </c>
      <c r="V991" s="16">
        <v>0</v>
      </c>
      <c r="W991" s="16">
        <v>0.13712819000000001</v>
      </c>
      <c r="X991" s="16">
        <v>0.70880181000000009</v>
      </c>
      <c r="Y991" s="16">
        <v>11.36847839</v>
      </c>
      <c r="Z991" s="16">
        <v>0.29619099999999998</v>
      </c>
      <c r="AA991" s="16">
        <v>54.400524560000001</v>
      </c>
      <c r="AB991" s="16">
        <v>24.797985960999998</v>
      </c>
      <c r="AC991" s="16">
        <v>0</v>
      </c>
      <c r="AD991" s="16">
        <v>0</v>
      </c>
      <c r="AE991" s="16">
        <v>0</v>
      </c>
      <c r="AF991" s="16">
        <v>0</v>
      </c>
      <c r="AG991" s="16">
        <v>0</v>
      </c>
      <c r="AH991" s="16">
        <v>0</v>
      </c>
      <c r="AI991" s="16">
        <v>0</v>
      </c>
      <c r="AJ991" s="16">
        <v>0</v>
      </c>
      <c r="AK991" s="16">
        <v>0</v>
      </c>
      <c r="AL991" s="16">
        <v>1.32969783</v>
      </c>
      <c r="AM991" s="16">
        <v>1.32969783</v>
      </c>
      <c r="AN991" s="16">
        <v>0</v>
      </c>
      <c r="AO991" s="16">
        <v>0</v>
      </c>
      <c r="AP991" s="16">
        <v>0.219723</v>
      </c>
      <c r="AQ991" s="16">
        <v>0.219723</v>
      </c>
      <c r="AR991" s="16">
        <v>0</v>
      </c>
      <c r="AS991" s="16">
        <v>0</v>
      </c>
      <c r="AT991" s="16">
        <v>1.5494208300000001</v>
      </c>
      <c r="AU991" s="16">
        <v>23.248565130999999</v>
      </c>
      <c r="AV991" s="16">
        <v>28.384215579999999</v>
      </c>
      <c r="AW991" s="16">
        <v>51.632780711000002</v>
      </c>
      <c r="AX991" s="16">
        <v>24.03173653</v>
      </c>
      <c r="AY991" s="16">
        <v>0</v>
      </c>
      <c r="AZ991" s="16">
        <v>27.601044180999999</v>
      </c>
    </row>
    <row r="992" spans="2:52" x14ac:dyDescent="0.25">
      <c r="B992" s="15" t="s">
        <v>739</v>
      </c>
      <c r="C992" s="16">
        <v>4.305372996</v>
      </c>
      <c r="D992" s="16">
        <v>1.421847646</v>
      </c>
      <c r="E992" s="16">
        <v>0.933374276</v>
      </c>
      <c r="F992" s="16">
        <v>0.38489066999999999</v>
      </c>
      <c r="G992" s="16">
        <v>0.1035827</v>
      </c>
      <c r="H992" s="16">
        <v>2.8835253500000002</v>
      </c>
      <c r="I992" s="16">
        <v>0.192688</v>
      </c>
      <c r="J992" s="16">
        <v>1.7840474499999999</v>
      </c>
      <c r="K992" s="16">
        <v>0.77389815000000006</v>
      </c>
      <c r="L992" s="16">
        <v>0.13289175</v>
      </c>
      <c r="M992" s="16">
        <v>43.575802850000002</v>
      </c>
      <c r="N992" s="16">
        <v>43.530948000000002</v>
      </c>
      <c r="O992" s="16">
        <v>4.4854850000000002E-2</v>
      </c>
      <c r="P992" s="16">
        <v>0</v>
      </c>
      <c r="Q992" s="16">
        <v>0</v>
      </c>
      <c r="R992" s="16">
        <v>47.881175845999998</v>
      </c>
      <c r="S992" s="16">
        <v>23.216415670000004</v>
      </c>
      <c r="T992" s="16">
        <v>0.50765311999999996</v>
      </c>
      <c r="U992" s="16">
        <v>4.1956730700000007</v>
      </c>
      <c r="V992" s="16">
        <v>0</v>
      </c>
      <c r="W992" s="16">
        <v>0</v>
      </c>
      <c r="X992" s="16">
        <v>1.2468730299999999</v>
      </c>
      <c r="Y992" s="16">
        <v>5.5852051999999999</v>
      </c>
      <c r="Z992" s="16">
        <v>0.26095773</v>
      </c>
      <c r="AA992" s="16">
        <v>35.012777820000004</v>
      </c>
      <c r="AB992" s="16">
        <v>12.868398025999999</v>
      </c>
      <c r="AC992" s="16">
        <v>0</v>
      </c>
      <c r="AD992" s="16">
        <v>0</v>
      </c>
      <c r="AE992" s="16">
        <v>0</v>
      </c>
      <c r="AF992" s="16">
        <v>0</v>
      </c>
      <c r="AG992" s="16">
        <v>0</v>
      </c>
      <c r="AH992" s="16">
        <v>0</v>
      </c>
      <c r="AI992" s="16">
        <v>0</v>
      </c>
      <c r="AJ992" s="16">
        <v>0</v>
      </c>
      <c r="AK992" s="16">
        <v>0</v>
      </c>
      <c r="AL992" s="16">
        <v>4.35350723</v>
      </c>
      <c r="AM992" s="16">
        <v>4.35350723</v>
      </c>
      <c r="AN992" s="16">
        <v>0</v>
      </c>
      <c r="AO992" s="16">
        <v>0</v>
      </c>
      <c r="AP992" s="16">
        <v>1.7</v>
      </c>
      <c r="AQ992" s="16">
        <v>1.7</v>
      </c>
      <c r="AR992" s="16">
        <v>0</v>
      </c>
      <c r="AS992" s="16">
        <v>0</v>
      </c>
      <c r="AT992" s="16">
        <v>6.0535072299999992</v>
      </c>
      <c r="AU992" s="16">
        <v>6.8148907960000003</v>
      </c>
      <c r="AV992" s="16">
        <v>10.057008799999998</v>
      </c>
      <c r="AW992" s="16">
        <v>16.871899596000002</v>
      </c>
      <c r="AX992" s="16">
        <v>1.1121050800000001</v>
      </c>
      <c r="AY992" s="16">
        <v>1.2436893</v>
      </c>
      <c r="AZ992" s="16">
        <v>14.516105216</v>
      </c>
    </row>
    <row r="993" spans="2:52" x14ac:dyDescent="0.25">
      <c r="B993" s="15" t="s">
        <v>740</v>
      </c>
      <c r="C993" s="16">
        <v>5.0392063669999994</v>
      </c>
      <c r="D993" s="16">
        <v>1.8376823170000001</v>
      </c>
      <c r="E993" s="16">
        <v>1.1764463570000001</v>
      </c>
      <c r="F993" s="16">
        <v>0.53432869999999999</v>
      </c>
      <c r="G993" s="16">
        <v>0.12690725999999999</v>
      </c>
      <c r="H993" s="16">
        <v>3.2015240499999997</v>
      </c>
      <c r="I993" s="16">
        <v>0.74405683999999994</v>
      </c>
      <c r="J993" s="16">
        <v>0.42918409999999996</v>
      </c>
      <c r="K993" s="16">
        <v>1.7134708600000002</v>
      </c>
      <c r="L993" s="16">
        <v>0.31481225000000002</v>
      </c>
      <c r="M993" s="16">
        <v>42.484148939999997</v>
      </c>
      <c r="N993" s="16">
        <v>42.380268000000001</v>
      </c>
      <c r="O993" s="16">
        <v>0.10388094</v>
      </c>
      <c r="P993" s="16">
        <v>0</v>
      </c>
      <c r="Q993" s="16">
        <v>0</v>
      </c>
      <c r="R993" s="16">
        <v>47.523355306999996</v>
      </c>
      <c r="S993" s="16">
        <v>24.112832709999999</v>
      </c>
      <c r="T993" s="16">
        <v>0.51386465000000003</v>
      </c>
      <c r="U993" s="16">
        <v>3.7645688500000003</v>
      </c>
      <c r="V993" s="16">
        <v>0</v>
      </c>
      <c r="W993" s="16">
        <v>0</v>
      </c>
      <c r="X993" s="16">
        <v>2.1107778500000003</v>
      </c>
      <c r="Y993" s="16">
        <v>12.802387880000001</v>
      </c>
      <c r="Z993" s="16">
        <v>0</v>
      </c>
      <c r="AA993" s="16">
        <v>43.304431940000008</v>
      </c>
      <c r="AB993" s="16">
        <v>4.2189233669999995</v>
      </c>
      <c r="AC993" s="16">
        <v>0</v>
      </c>
      <c r="AD993" s="16">
        <v>0</v>
      </c>
      <c r="AE993" s="16">
        <v>0</v>
      </c>
      <c r="AF993" s="16">
        <v>0</v>
      </c>
      <c r="AG993" s="16">
        <v>0</v>
      </c>
      <c r="AH993" s="16">
        <v>0</v>
      </c>
      <c r="AI993" s="16">
        <v>0</v>
      </c>
      <c r="AJ993" s="16">
        <v>0</v>
      </c>
      <c r="AK993" s="16">
        <v>0</v>
      </c>
      <c r="AL993" s="16">
        <v>0.66444329000000002</v>
      </c>
      <c r="AM993" s="16">
        <v>0.66444329000000002</v>
      </c>
      <c r="AN993" s="16">
        <v>0</v>
      </c>
      <c r="AO993" s="16">
        <v>0</v>
      </c>
      <c r="AP993" s="16">
        <v>0</v>
      </c>
      <c r="AQ993" s="16">
        <v>0</v>
      </c>
      <c r="AR993" s="16">
        <v>0</v>
      </c>
      <c r="AS993" s="16">
        <v>0</v>
      </c>
      <c r="AT993" s="16">
        <v>0.66444329000000002</v>
      </c>
      <c r="AU993" s="16">
        <v>3.5544800769999996</v>
      </c>
      <c r="AV993" s="16">
        <v>4.437965300000001</v>
      </c>
      <c r="AW993" s="16">
        <v>7.9924453770000001</v>
      </c>
      <c r="AX993" s="16">
        <v>2.7591323800000001</v>
      </c>
      <c r="AY993" s="16">
        <v>0</v>
      </c>
      <c r="AZ993" s="16">
        <v>5.2333129970000005</v>
      </c>
    </row>
    <row r="994" spans="2:52" x14ac:dyDescent="0.25">
      <c r="B994" s="15" t="s">
        <v>741</v>
      </c>
      <c r="C994" s="16">
        <v>9.7434131999999991</v>
      </c>
      <c r="D994" s="16">
        <v>5.0564474000000006</v>
      </c>
      <c r="E994" s="16">
        <v>2.6345504699999998</v>
      </c>
      <c r="F994" s="16">
        <v>2.2848426800000001</v>
      </c>
      <c r="G994" s="16">
        <v>0.13705424999999999</v>
      </c>
      <c r="H994" s="16">
        <v>4.6869657999999994</v>
      </c>
      <c r="I994" s="16">
        <v>0.97388831999999992</v>
      </c>
      <c r="J994" s="16">
        <v>0.74840700000000004</v>
      </c>
      <c r="K994" s="16">
        <v>2.5338149799999998</v>
      </c>
      <c r="L994" s="16">
        <v>0.4308555</v>
      </c>
      <c r="M994" s="16">
        <v>50.735868549999999</v>
      </c>
      <c r="N994" s="16">
        <v>50.168556000000002</v>
      </c>
      <c r="O994" s="16">
        <v>0.54731255000000001</v>
      </c>
      <c r="P994" s="16">
        <v>0</v>
      </c>
      <c r="Q994" s="16">
        <v>0.02</v>
      </c>
      <c r="R994" s="16">
        <v>60.479281749999998</v>
      </c>
      <c r="S994" s="16">
        <v>29.362466390000002</v>
      </c>
      <c r="T994" s="16">
        <v>1.1705953200000001</v>
      </c>
      <c r="U994" s="16">
        <v>5.8049518600000001</v>
      </c>
      <c r="V994" s="16">
        <v>0</v>
      </c>
      <c r="W994" s="16">
        <v>0.15021000000000001</v>
      </c>
      <c r="X994" s="16">
        <v>2.2886451000000001</v>
      </c>
      <c r="Y994" s="16">
        <v>13.595734960000001</v>
      </c>
      <c r="Z994" s="16">
        <v>0</v>
      </c>
      <c r="AA994" s="16">
        <v>52.37260363</v>
      </c>
      <c r="AB994" s="16">
        <v>8.1066781199999998</v>
      </c>
      <c r="AC994" s="16">
        <v>0</v>
      </c>
      <c r="AD994" s="16">
        <v>0</v>
      </c>
      <c r="AE994" s="16">
        <v>0</v>
      </c>
      <c r="AF994" s="16">
        <v>0</v>
      </c>
      <c r="AG994" s="16">
        <v>0</v>
      </c>
      <c r="AH994" s="16">
        <v>0</v>
      </c>
      <c r="AI994" s="16">
        <v>0</v>
      </c>
      <c r="AJ994" s="16">
        <v>0</v>
      </c>
      <c r="AK994" s="16">
        <v>0</v>
      </c>
      <c r="AL994" s="16">
        <v>4.3072799599999998</v>
      </c>
      <c r="AM994" s="16">
        <v>4.3072799599999998</v>
      </c>
      <c r="AN994" s="16">
        <v>0</v>
      </c>
      <c r="AO994" s="16">
        <v>0</v>
      </c>
      <c r="AP994" s="16">
        <v>0</v>
      </c>
      <c r="AQ994" s="16">
        <v>0</v>
      </c>
      <c r="AR994" s="16">
        <v>0</v>
      </c>
      <c r="AS994" s="16">
        <v>0</v>
      </c>
      <c r="AT994" s="16">
        <v>4.3072799599999998</v>
      </c>
      <c r="AU994" s="16">
        <v>3.7993981599999995</v>
      </c>
      <c r="AV994" s="16">
        <v>18.792821</v>
      </c>
      <c r="AW994" s="16">
        <v>22.592219159999999</v>
      </c>
      <c r="AX994" s="16">
        <v>1.5138783099999999</v>
      </c>
      <c r="AY994" s="16">
        <v>4.7337951199999999</v>
      </c>
      <c r="AZ994" s="16">
        <v>16.34454573</v>
      </c>
    </row>
    <row r="995" spans="2:52" x14ac:dyDescent="0.25">
      <c r="B995" s="15" t="s">
        <v>745</v>
      </c>
      <c r="C995" s="16">
        <v>7.1009302199999995</v>
      </c>
      <c r="D995" s="16">
        <v>2.1331469599999999</v>
      </c>
      <c r="E995" s="16">
        <v>1.0260297</v>
      </c>
      <c r="F995" s="16">
        <v>0.81389355000000008</v>
      </c>
      <c r="G995" s="16">
        <v>0.29322371000000003</v>
      </c>
      <c r="H995" s="16">
        <v>4.96778326</v>
      </c>
      <c r="I995" s="16">
        <v>1.0578871000000001</v>
      </c>
      <c r="J995" s="16">
        <v>0.25275500000000001</v>
      </c>
      <c r="K995" s="16">
        <v>2.4046109800000002</v>
      </c>
      <c r="L995" s="16">
        <v>1.2525301799999999</v>
      </c>
      <c r="M995" s="16">
        <v>58.855707580000001</v>
      </c>
      <c r="N995" s="16">
        <v>58.839587999999999</v>
      </c>
      <c r="O995" s="16">
        <v>1.6119580000000001E-2</v>
      </c>
      <c r="P995" s="16">
        <v>0</v>
      </c>
      <c r="Q995" s="16">
        <v>0</v>
      </c>
      <c r="R995" s="16">
        <v>65.956637799999996</v>
      </c>
      <c r="S995" s="16">
        <v>45.592608549999994</v>
      </c>
      <c r="T995" s="16">
        <v>0.74966768000000006</v>
      </c>
      <c r="U995" s="16">
        <v>5.8531990499999997</v>
      </c>
      <c r="V995" s="16">
        <v>0</v>
      </c>
      <c r="W995" s="16">
        <v>0</v>
      </c>
      <c r="X995" s="16">
        <v>1.2478022600000001</v>
      </c>
      <c r="Y995" s="16">
        <v>4.4450657099999997</v>
      </c>
      <c r="Z995" s="16">
        <v>0.55411597000000001</v>
      </c>
      <c r="AA995" s="16">
        <v>58.442459219999989</v>
      </c>
      <c r="AB995" s="16">
        <v>7.5141785800000003</v>
      </c>
      <c r="AC995" s="16">
        <v>0</v>
      </c>
      <c r="AD995" s="16">
        <v>0</v>
      </c>
      <c r="AE995" s="16">
        <v>0</v>
      </c>
      <c r="AF995" s="16">
        <v>0</v>
      </c>
      <c r="AG995" s="16">
        <v>0</v>
      </c>
      <c r="AH995" s="16">
        <v>0</v>
      </c>
      <c r="AI995" s="16">
        <v>0</v>
      </c>
      <c r="AJ995" s="16">
        <v>0</v>
      </c>
      <c r="AK995" s="16">
        <v>0</v>
      </c>
      <c r="AL995" s="16">
        <v>3.2500089999999999</v>
      </c>
      <c r="AM995" s="16">
        <v>3.2500089999999999</v>
      </c>
      <c r="AN995" s="16">
        <v>0</v>
      </c>
      <c r="AO995" s="16">
        <v>0</v>
      </c>
      <c r="AP995" s="16">
        <v>0.91842320999999993</v>
      </c>
      <c r="AQ995" s="16">
        <v>0.91842320999999993</v>
      </c>
      <c r="AR995" s="16">
        <v>0</v>
      </c>
      <c r="AS995" s="16">
        <v>0</v>
      </c>
      <c r="AT995" s="16">
        <v>4.1684322099999997</v>
      </c>
      <c r="AU995" s="16">
        <v>3.3457463700000001</v>
      </c>
      <c r="AV995" s="16">
        <v>48.000283000000003</v>
      </c>
      <c r="AW995" s="16">
        <v>51.346029369999997</v>
      </c>
      <c r="AX995" s="16">
        <v>3.69606352</v>
      </c>
      <c r="AY995" s="16">
        <v>0</v>
      </c>
      <c r="AZ995" s="16">
        <v>47.649965850000001</v>
      </c>
    </row>
    <row r="996" spans="2:52" x14ac:dyDescent="0.25">
      <c r="B996" s="15" t="s">
        <v>742</v>
      </c>
      <c r="C996" s="16">
        <v>8.6091528680000007</v>
      </c>
      <c r="D996" s="16">
        <v>2.3587283980000002</v>
      </c>
      <c r="E996" s="16">
        <v>1.5355648880000001</v>
      </c>
      <c r="F996" s="16">
        <v>0.66816919999999991</v>
      </c>
      <c r="G996" s="16">
        <v>0.15499431</v>
      </c>
      <c r="H996" s="16">
        <v>6.2504244700000005</v>
      </c>
      <c r="I996" s="16">
        <v>0.93837950000000003</v>
      </c>
      <c r="J996" s="16">
        <v>0.43035649999999998</v>
      </c>
      <c r="K996" s="16">
        <v>3.0351243999999999</v>
      </c>
      <c r="L996" s="16">
        <v>1.8465640700000001</v>
      </c>
      <c r="M996" s="16">
        <v>63.358650229999995</v>
      </c>
      <c r="N996" s="16">
        <v>58.022955000000003</v>
      </c>
      <c r="O996" s="16">
        <v>0</v>
      </c>
      <c r="P996" s="16">
        <v>0.33536522999999996</v>
      </c>
      <c r="Q996" s="16">
        <v>5.0003299999999999</v>
      </c>
      <c r="R996" s="16">
        <v>71.96780309799999</v>
      </c>
      <c r="S996" s="16">
        <v>38.144753520000002</v>
      </c>
      <c r="T996" s="16">
        <v>0.73583801999999998</v>
      </c>
      <c r="U996" s="16">
        <v>5.9305661699999996</v>
      </c>
      <c r="V996" s="16">
        <v>0</v>
      </c>
      <c r="W996" s="16">
        <v>5.0319570000000001E-2</v>
      </c>
      <c r="X996" s="16">
        <v>1.92920687</v>
      </c>
      <c r="Y996" s="16">
        <v>5.5630428600000004</v>
      </c>
      <c r="Z996" s="16">
        <v>1.57867431</v>
      </c>
      <c r="AA996" s="16">
        <v>53.932401320000011</v>
      </c>
      <c r="AB996" s="16">
        <v>18.035401778000001</v>
      </c>
      <c r="AC996" s="16">
        <v>0</v>
      </c>
      <c r="AD996" s="16">
        <v>0</v>
      </c>
      <c r="AE996" s="16">
        <v>0</v>
      </c>
      <c r="AF996" s="16">
        <v>0</v>
      </c>
      <c r="AG996" s="16">
        <v>0</v>
      </c>
      <c r="AH996" s="16">
        <v>0</v>
      </c>
      <c r="AI996" s="16">
        <v>0</v>
      </c>
      <c r="AJ996" s="16">
        <v>0</v>
      </c>
      <c r="AK996" s="16">
        <v>0</v>
      </c>
      <c r="AL996" s="16">
        <v>5.8028580599999993</v>
      </c>
      <c r="AM996" s="16">
        <v>5.8028580599999993</v>
      </c>
      <c r="AN996" s="16">
        <v>0</v>
      </c>
      <c r="AO996" s="16">
        <v>0</v>
      </c>
      <c r="AP996" s="16">
        <v>3.8954962900000001</v>
      </c>
      <c r="AQ996" s="16">
        <v>3.8954962900000001</v>
      </c>
      <c r="AR996" s="16">
        <v>0</v>
      </c>
      <c r="AS996" s="16">
        <v>0</v>
      </c>
      <c r="AT996" s="16">
        <v>9.6983543499999989</v>
      </c>
      <c r="AU996" s="16">
        <v>8.337047428</v>
      </c>
      <c r="AV996" s="16">
        <v>28.251653000000001</v>
      </c>
      <c r="AW996" s="16">
        <v>36.588700427999996</v>
      </c>
      <c r="AX996" s="16">
        <v>6.4592820200000007</v>
      </c>
      <c r="AY996" s="16">
        <v>1.5090457399999999</v>
      </c>
      <c r="AZ996" s="16">
        <v>28.620372668000002</v>
      </c>
    </row>
    <row r="997" spans="2:52" x14ac:dyDescent="0.25">
      <c r="B997" s="15" t="s">
        <v>743</v>
      </c>
      <c r="C997" s="16">
        <v>10.154688611999999</v>
      </c>
      <c r="D997" s="16">
        <v>3.900562232</v>
      </c>
      <c r="E997" s="16">
        <v>2.2472096819999998</v>
      </c>
      <c r="F997" s="16">
        <v>1.3713318999999999</v>
      </c>
      <c r="G997" s="16">
        <v>0.28202065000000004</v>
      </c>
      <c r="H997" s="16">
        <v>6.2541263799999998</v>
      </c>
      <c r="I997" s="16">
        <v>0.73792650999999998</v>
      </c>
      <c r="J997" s="16">
        <v>0.7334695</v>
      </c>
      <c r="K997" s="16">
        <v>2.6762619999999999</v>
      </c>
      <c r="L997" s="16">
        <v>2.10646837</v>
      </c>
      <c r="M997" s="16">
        <v>72.627884230000006</v>
      </c>
      <c r="N997" s="16">
        <v>72.522902999999999</v>
      </c>
      <c r="O997" s="16">
        <v>5.4981230000000006E-2</v>
      </c>
      <c r="P997" s="16">
        <v>0</v>
      </c>
      <c r="Q997" s="16">
        <v>0.05</v>
      </c>
      <c r="R997" s="16">
        <v>82.782572842000008</v>
      </c>
      <c r="S997" s="16">
        <v>56.417610609999997</v>
      </c>
      <c r="T997" s="16">
        <v>0.76182179000000005</v>
      </c>
      <c r="U997" s="16">
        <v>7.4235036299999999</v>
      </c>
      <c r="V997" s="16">
        <v>0</v>
      </c>
      <c r="W997" s="16">
        <v>0.93122881999999996</v>
      </c>
      <c r="X997" s="16">
        <v>3.0720974399999998</v>
      </c>
      <c r="Y997" s="16">
        <v>7.8317330300000005</v>
      </c>
      <c r="Z997" s="16">
        <v>0.37624151</v>
      </c>
      <c r="AA997" s="16">
        <v>76.814236830000013</v>
      </c>
      <c r="AB997" s="16">
        <v>5.968336012</v>
      </c>
      <c r="AC997" s="16">
        <v>0</v>
      </c>
      <c r="AD997" s="16">
        <v>0</v>
      </c>
      <c r="AE997" s="16">
        <v>0</v>
      </c>
      <c r="AF997" s="16">
        <v>0</v>
      </c>
      <c r="AG997" s="16">
        <v>0</v>
      </c>
      <c r="AH997" s="16">
        <v>0</v>
      </c>
      <c r="AI997" s="16">
        <v>0</v>
      </c>
      <c r="AJ997" s="16">
        <v>0</v>
      </c>
      <c r="AK997" s="16">
        <v>0</v>
      </c>
      <c r="AL997" s="16">
        <v>2.9776462600000002</v>
      </c>
      <c r="AM997" s="16">
        <v>2.9776462600000002</v>
      </c>
      <c r="AN997" s="16">
        <v>0</v>
      </c>
      <c r="AO997" s="16">
        <v>0</v>
      </c>
      <c r="AP997" s="16">
        <v>1.4119491599999998</v>
      </c>
      <c r="AQ997" s="16">
        <v>1.4119491599999998</v>
      </c>
      <c r="AR997" s="16">
        <v>0</v>
      </c>
      <c r="AS997" s="16">
        <v>0</v>
      </c>
      <c r="AT997" s="16">
        <v>4.38959542</v>
      </c>
      <c r="AU997" s="16">
        <v>1.5787405919999999</v>
      </c>
      <c r="AV997" s="16">
        <v>60.119723999999998</v>
      </c>
      <c r="AW997" s="16">
        <v>61.698464592000001</v>
      </c>
      <c r="AX997" s="16">
        <v>5.647691609999999</v>
      </c>
      <c r="AY997" s="16">
        <v>21.86341225</v>
      </c>
      <c r="AZ997" s="16">
        <v>34.187360732000002</v>
      </c>
    </row>
    <row r="998" spans="2:52" x14ac:dyDescent="0.25">
      <c r="B998" s="15" t="s">
        <v>744</v>
      </c>
      <c r="C998" s="16">
        <v>21.377458704999999</v>
      </c>
      <c r="D998" s="16">
        <v>6.3868985350000003</v>
      </c>
      <c r="E998" s="16">
        <v>1.840641615</v>
      </c>
      <c r="F998" s="16">
        <v>3.7798771200000001</v>
      </c>
      <c r="G998" s="16">
        <v>0.76637980000000006</v>
      </c>
      <c r="H998" s="16">
        <v>14.990560169999998</v>
      </c>
      <c r="I998" s="16">
        <v>3.3425921000000001</v>
      </c>
      <c r="J998" s="16">
        <v>1.2661690000000001</v>
      </c>
      <c r="K998" s="16">
        <v>9.4927701099999986</v>
      </c>
      <c r="L998" s="16">
        <v>0.88902895999999998</v>
      </c>
      <c r="M998" s="16">
        <v>58.606271710000001</v>
      </c>
      <c r="N998" s="16">
        <v>58.436003999999997</v>
      </c>
      <c r="O998" s="16">
        <v>0.17026770999999999</v>
      </c>
      <c r="P998" s="16">
        <v>0</v>
      </c>
      <c r="Q998" s="16">
        <v>0</v>
      </c>
      <c r="R998" s="16">
        <v>79.983730414999997</v>
      </c>
      <c r="S998" s="16">
        <v>39.45477546</v>
      </c>
      <c r="T998" s="16">
        <v>1.4278976200000002</v>
      </c>
      <c r="U998" s="16">
        <v>6.7759834800000007</v>
      </c>
      <c r="V998" s="16">
        <v>0</v>
      </c>
      <c r="W998" s="16">
        <v>0.83366996999999998</v>
      </c>
      <c r="X998" s="16">
        <v>1.18773858</v>
      </c>
      <c r="Y998" s="16">
        <v>13.611486880000001</v>
      </c>
      <c r="Z998" s="16">
        <v>2.0807863600000003</v>
      </c>
      <c r="AA998" s="16">
        <v>65.372338350000007</v>
      </c>
      <c r="AB998" s="16">
        <v>14.611392064999999</v>
      </c>
      <c r="AC998" s="16">
        <v>0</v>
      </c>
      <c r="AD998" s="16">
        <v>0</v>
      </c>
      <c r="AE998" s="16">
        <v>0</v>
      </c>
      <c r="AF998" s="16">
        <v>0</v>
      </c>
      <c r="AG998" s="16">
        <v>0</v>
      </c>
      <c r="AH998" s="16">
        <v>0</v>
      </c>
      <c r="AI998" s="16">
        <v>0</v>
      </c>
      <c r="AJ998" s="16">
        <v>0</v>
      </c>
      <c r="AK998" s="16">
        <v>0</v>
      </c>
      <c r="AL998" s="16">
        <v>2.1732874300000002</v>
      </c>
      <c r="AM998" s="16">
        <v>2.1732874300000002</v>
      </c>
      <c r="AN998" s="16">
        <v>0</v>
      </c>
      <c r="AO998" s="16">
        <v>0</v>
      </c>
      <c r="AP998" s="16">
        <v>5.6676522999999994</v>
      </c>
      <c r="AQ998" s="16">
        <v>5.6676522999999994</v>
      </c>
      <c r="AR998" s="16">
        <v>0</v>
      </c>
      <c r="AS998" s="16">
        <v>0</v>
      </c>
      <c r="AT998" s="16">
        <v>7.8409397300000006</v>
      </c>
      <c r="AU998" s="16">
        <v>6.7704523350000008</v>
      </c>
      <c r="AV998" s="16">
        <v>11.19539934</v>
      </c>
      <c r="AW998" s="16">
        <v>17.965851675</v>
      </c>
      <c r="AX998" s="16">
        <v>0.42111120000000002</v>
      </c>
      <c r="AY998" s="16">
        <v>0</v>
      </c>
      <c r="AZ998" s="16">
        <v>17.544740475000001</v>
      </c>
    </row>
    <row r="999" spans="2:52" x14ac:dyDescent="0.25">
      <c r="B999" s="15" t="s">
        <v>746</v>
      </c>
      <c r="C999" s="16">
        <v>2.7622466399999999</v>
      </c>
      <c r="D999" s="16">
        <v>1.0966318899999998</v>
      </c>
      <c r="E999" s="16">
        <v>0.47915658999999999</v>
      </c>
      <c r="F999" s="16">
        <v>0.51607999999999998</v>
      </c>
      <c r="G999" s="16">
        <v>0.10139530000000001</v>
      </c>
      <c r="H999" s="16">
        <v>1.66561475</v>
      </c>
      <c r="I999" s="16">
        <v>0.29935964000000004</v>
      </c>
      <c r="J999" s="16">
        <v>0.26952284000000004</v>
      </c>
      <c r="K999" s="16">
        <v>0.86751524999999996</v>
      </c>
      <c r="L999" s="16">
        <v>0.22921701999999999</v>
      </c>
      <c r="M999" s="16">
        <v>32.351351999999999</v>
      </c>
      <c r="N999" s="16">
        <v>32.351351999999999</v>
      </c>
      <c r="O999" s="16">
        <v>0</v>
      </c>
      <c r="P999" s="16">
        <v>0</v>
      </c>
      <c r="Q999" s="16">
        <v>0</v>
      </c>
      <c r="R999" s="16">
        <v>35.113598639999999</v>
      </c>
      <c r="S999" s="16">
        <v>19.880520480000001</v>
      </c>
      <c r="T999" s="16">
        <v>0.172129</v>
      </c>
      <c r="U999" s="16">
        <v>3.0151946400000003</v>
      </c>
      <c r="V999" s="16">
        <v>0</v>
      </c>
      <c r="W999" s="16">
        <v>0</v>
      </c>
      <c r="X999" s="16">
        <v>0.95290114000000004</v>
      </c>
      <c r="Y999" s="16">
        <v>1.7061582399999999</v>
      </c>
      <c r="Z999" s="16">
        <v>0</v>
      </c>
      <c r="AA999" s="16">
        <v>25.726903499999999</v>
      </c>
      <c r="AB999" s="16">
        <v>9.3866951399999987</v>
      </c>
      <c r="AC999" s="16">
        <v>0</v>
      </c>
      <c r="AD999" s="16">
        <v>0</v>
      </c>
      <c r="AE999" s="16">
        <v>0</v>
      </c>
      <c r="AF999" s="16">
        <v>0</v>
      </c>
      <c r="AG999" s="16">
        <v>0</v>
      </c>
      <c r="AH999" s="16">
        <v>0</v>
      </c>
      <c r="AI999" s="16">
        <v>0</v>
      </c>
      <c r="AJ999" s="16">
        <v>0</v>
      </c>
      <c r="AK999" s="16">
        <v>0</v>
      </c>
      <c r="AL999" s="16">
        <v>6.2418364299999993</v>
      </c>
      <c r="AM999" s="16">
        <v>6.2418364299999993</v>
      </c>
      <c r="AN999" s="16">
        <v>0</v>
      </c>
      <c r="AO999" s="16">
        <v>0</v>
      </c>
      <c r="AP999" s="16">
        <v>0</v>
      </c>
      <c r="AQ999" s="16">
        <v>0</v>
      </c>
      <c r="AR999" s="16">
        <v>0</v>
      </c>
      <c r="AS999" s="16">
        <v>0</v>
      </c>
      <c r="AT999" s="16">
        <v>6.2418364299999993</v>
      </c>
      <c r="AU999" s="16">
        <v>3.1448587099999998</v>
      </c>
      <c r="AV999" s="16">
        <v>3.7737259999999999</v>
      </c>
      <c r="AW999" s="16">
        <v>6.9185847100000002</v>
      </c>
      <c r="AX999" s="16">
        <v>0</v>
      </c>
      <c r="AY999" s="16">
        <v>0</v>
      </c>
      <c r="AZ999" s="16">
        <v>6.9185847100000002</v>
      </c>
    </row>
    <row r="1000" spans="2:52" x14ac:dyDescent="0.25">
      <c r="B1000" s="15" t="s">
        <v>747</v>
      </c>
      <c r="C1000" s="16">
        <v>11.368554294999999</v>
      </c>
      <c r="D1000" s="16">
        <v>2.5530599550000002</v>
      </c>
      <c r="E1000" s="16">
        <v>0.90725399500000004</v>
      </c>
      <c r="F1000" s="16">
        <v>1.46897075</v>
      </c>
      <c r="G1000" s="16">
        <v>0.17683520999999999</v>
      </c>
      <c r="H1000" s="16">
        <v>8.815494339999999</v>
      </c>
      <c r="I1000" s="16">
        <v>0.33860637999999998</v>
      </c>
      <c r="J1000" s="16">
        <v>4.0451836200000004</v>
      </c>
      <c r="K1000" s="16">
        <v>4.3014118799999999</v>
      </c>
      <c r="L1000" s="16">
        <v>0.13029246</v>
      </c>
      <c r="M1000" s="16">
        <v>42.398631710000004</v>
      </c>
      <c r="N1000" s="16">
        <v>37.207754999999999</v>
      </c>
      <c r="O1000" s="16">
        <v>0.13437670999999998</v>
      </c>
      <c r="P1000" s="16">
        <v>5</v>
      </c>
      <c r="Q1000" s="16">
        <v>5.6500000000000002E-2</v>
      </c>
      <c r="R1000" s="16">
        <v>53.767186004999999</v>
      </c>
      <c r="S1000" s="16">
        <v>37.506054509999998</v>
      </c>
      <c r="T1000" s="16">
        <v>0.3496532</v>
      </c>
      <c r="U1000" s="16">
        <v>3.5392930899999997</v>
      </c>
      <c r="V1000" s="16">
        <v>0</v>
      </c>
      <c r="W1000" s="16">
        <v>0</v>
      </c>
      <c r="X1000" s="16">
        <v>0.86741135999999996</v>
      </c>
      <c r="Y1000" s="16">
        <v>6.4272050900000002</v>
      </c>
      <c r="Z1000" s="16">
        <v>1.4547770600000001</v>
      </c>
      <c r="AA1000" s="16">
        <v>50.144394310000003</v>
      </c>
      <c r="AB1000" s="16">
        <v>3.6227916949999996</v>
      </c>
      <c r="AC1000" s="16">
        <v>0</v>
      </c>
      <c r="AD1000" s="16">
        <v>0</v>
      </c>
      <c r="AE1000" s="16">
        <v>0</v>
      </c>
      <c r="AF1000" s="16">
        <v>0</v>
      </c>
      <c r="AG1000" s="16">
        <v>0</v>
      </c>
      <c r="AH1000" s="16">
        <v>0</v>
      </c>
      <c r="AI1000" s="16">
        <v>0</v>
      </c>
      <c r="AJ1000" s="16">
        <v>0</v>
      </c>
      <c r="AK1000" s="16">
        <v>0</v>
      </c>
      <c r="AL1000" s="16">
        <v>0.94489866</v>
      </c>
      <c r="AM1000" s="16">
        <v>0.94489866</v>
      </c>
      <c r="AN1000" s="16">
        <v>0</v>
      </c>
      <c r="AO1000" s="16">
        <v>0</v>
      </c>
      <c r="AP1000" s="16">
        <v>2.75000037</v>
      </c>
      <c r="AQ1000" s="16">
        <v>2.75000037</v>
      </c>
      <c r="AR1000" s="16">
        <v>0</v>
      </c>
      <c r="AS1000" s="16">
        <v>0</v>
      </c>
      <c r="AT1000" s="16">
        <v>3.6948990300000002</v>
      </c>
      <c r="AU1000" s="16">
        <v>-7.2107335000000022E-2</v>
      </c>
      <c r="AV1000" s="16">
        <v>15.896805000000001</v>
      </c>
      <c r="AW1000" s="16">
        <v>15.824697665</v>
      </c>
      <c r="AX1000" s="16">
        <v>0.32521336000000001</v>
      </c>
      <c r="AY1000" s="16">
        <v>1.6094173999999999</v>
      </c>
      <c r="AZ1000" s="16">
        <v>13.890066905000001</v>
      </c>
    </row>
    <row r="1001" spans="2:52" x14ac:dyDescent="0.25">
      <c r="B1001" s="15" t="s">
        <v>748</v>
      </c>
      <c r="C1001" s="16">
        <v>50.475060479999996</v>
      </c>
      <c r="D1001" s="16">
        <v>3.8210857200000001</v>
      </c>
      <c r="E1001" s="16">
        <v>1.31262543</v>
      </c>
      <c r="F1001" s="16">
        <v>2.3455258100000003</v>
      </c>
      <c r="G1001" s="16">
        <v>0.16293448000000002</v>
      </c>
      <c r="H1001" s="16">
        <v>46.653974759999997</v>
      </c>
      <c r="I1001" s="16">
        <v>0.92975644999999996</v>
      </c>
      <c r="J1001" s="16">
        <v>0.70261525000000002</v>
      </c>
      <c r="K1001" s="16">
        <v>42.64980448</v>
      </c>
      <c r="L1001" s="16">
        <v>2.3717985800000001</v>
      </c>
      <c r="M1001" s="16">
        <v>44.578100589999998</v>
      </c>
      <c r="N1001" s="16">
        <v>38.369664999999998</v>
      </c>
      <c r="O1001" s="16">
        <v>0.10932338</v>
      </c>
      <c r="P1001" s="16">
        <v>0.40284440999999999</v>
      </c>
      <c r="Q1001" s="16">
        <v>5.6962678000000002</v>
      </c>
      <c r="R1001" s="16">
        <v>95.053161069999987</v>
      </c>
      <c r="S1001" s="16">
        <v>43.651875490000002</v>
      </c>
      <c r="T1001" s="16">
        <v>0.61595505000000006</v>
      </c>
      <c r="U1001" s="16">
        <v>6.4957044000000002</v>
      </c>
      <c r="V1001" s="16">
        <v>2.9999999999999997E-4</v>
      </c>
      <c r="W1001" s="16">
        <v>0</v>
      </c>
      <c r="X1001" s="16">
        <v>1.9398451299999999</v>
      </c>
      <c r="Y1001" s="16">
        <v>22.08959866</v>
      </c>
      <c r="Z1001" s="16">
        <v>0.77243319999999993</v>
      </c>
      <c r="AA1001" s="16">
        <v>75.565711930000006</v>
      </c>
      <c r="AB1001" s="16">
        <v>19.487449139999999</v>
      </c>
      <c r="AC1001" s="16">
        <v>0</v>
      </c>
      <c r="AD1001" s="16">
        <v>0</v>
      </c>
      <c r="AE1001" s="16">
        <v>0</v>
      </c>
      <c r="AF1001" s="16">
        <v>0</v>
      </c>
      <c r="AG1001" s="16">
        <v>0</v>
      </c>
      <c r="AH1001" s="16">
        <v>0</v>
      </c>
      <c r="AI1001" s="16">
        <v>0</v>
      </c>
      <c r="AJ1001" s="16">
        <v>0</v>
      </c>
      <c r="AK1001" s="16">
        <v>0</v>
      </c>
      <c r="AL1001" s="16">
        <v>13.131080750000001</v>
      </c>
      <c r="AM1001" s="16">
        <v>13.131080750000001</v>
      </c>
      <c r="AN1001" s="16">
        <v>0</v>
      </c>
      <c r="AO1001" s="16">
        <v>0</v>
      </c>
      <c r="AP1001" s="16">
        <v>3.6995613999999999</v>
      </c>
      <c r="AQ1001" s="16">
        <v>3.6995613999999999</v>
      </c>
      <c r="AR1001" s="16">
        <v>0</v>
      </c>
      <c r="AS1001" s="16">
        <v>0</v>
      </c>
      <c r="AT1001" s="16">
        <v>16.830642149999999</v>
      </c>
      <c r="AU1001" s="16">
        <v>2.6568069900000002</v>
      </c>
      <c r="AV1001" s="16">
        <v>12.943420099999999</v>
      </c>
      <c r="AW1001" s="16">
        <v>15.600227090000001</v>
      </c>
      <c r="AX1001" s="16">
        <v>0</v>
      </c>
      <c r="AY1001" s="16">
        <v>0</v>
      </c>
      <c r="AZ1001" s="16">
        <v>15.600227090000001</v>
      </c>
    </row>
    <row r="1002" spans="2:52" x14ac:dyDescent="0.25">
      <c r="B1002" s="15" t="s">
        <v>749</v>
      </c>
      <c r="C1002" s="16">
        <v>22.651216661999996</v>
      </c>
      <c r="D1002" s="16">
        <v>3.8463810619999999</v>
      </c>
      <c r="E1002" s="16">
        <v>1.532784852</v>
      </c>
      <c r="F1002" s="16">
        <v>1.9875420500000001</v>
      </c>
      <c r="G1002" s="16">
        <v>0.32605415999999998</v>
      </c>
      <c r="H1002" s="16">
        <v>18.804835599999997</v>
      </c>
      <c r="I1002" s="16">
        <v>3.0869563499999999</v>
      </c>
      <c r="J1002" s="16">
        <v>2.20327779</v>
      </c>
      <c r="K1002" s="16">
        <v>12.87282076</v>
      </c>
      <c r="L1002" s="16">
        <v>0.64178069999999998</v>
      </c>
      <c r="M1002" s="16">
        <v>68.215343019999992</v>
      </c>
      <c r="N1002" s="16">
        <v>67.890058999999994</v>
      </c>
      <c r="O1002" s="16">
        <v>0</v>
      </c>
      <c r="P1002" s="16">
        <v>0.32528402000000001</v>
      </c>
      <c r="Q1002" s="16">
        <v>0</v>
      </c>
      <c r="R1002" s="16">
        <v>90.866559682000002</v>
      </c>
      <c r="S1002" s="16">
        <v>33.00169597</v>
      </c>
      <c r="T1002" s="16">
        <v>0.62994222</v>
      </c>
      <c r="U1002" s="16">
        <v>7.8879469000000002</v>
      </c>
      <c r="V1002" s="16">
        <v>0</v>
      </c>
      <c r="W1002" s="16">
        <v>0</v>
      </c>
      <c r="X1002" s="16">
        <v>15.632489169999999</v>
      </c>
      <c r="Y1002" s="16">
        <v>15.37046926</v>
      </c>
      <c r="Z1002" s="16">
        <v>0</v>
      </c>
      <c r="AA1002" s="16">
        <v>72.522543519999999</v>
      </c>
      <c r="AB1002" s="16">
        <v>18.344016161999999</v>
      </c>
      <c r="AC1002" s="16">
        <v>0</v>
      </c>
      <c r="AD1002" s="16">
        <v>0</v>
      </c>
      <c r="AE1002" s="16">
        <v>0</v>
      </c>
      <c r="AF1002" s="16">
        <v>0</v>
      </c>
      <c r="AG1002" s="16">
        <v>0</v>
      </c>
      <c r="AH1002" s="16">
        <v>0</v>
      </c>
      <c r="AI1002" s="16">
        <v>0</v>
      </c>
      <c r="AJ1002" s="16">
        <v>0</v>
      </c>
      <c r="AK1002" s="16">
        <v>0</v>
      </c>
      <c r="AL1002" s="16">
        <v>11.52736528</v>
      </c>
      <c r="AM1002" s="16">
        <v>11.52736528</v>
      </c>
      <c r="AN1002" s="16">
        <v>0</v>
      </c>
      <c r="AO1002" s="16">
        <v>0</v>
      </c>
      <c r="AP1002" s="16">
        <v>2.36840297</v>
      </c>
      <c r="AQ1002" s="16">
        <v>2.36840297</v>
      </c>
      <c r="AR1002" s="16">
        <v>0</v>
      </c>
      <c r="AS1002" s="16">
        <v>0</v>
      </c>
      <c r="AT1002" s="16">
        <v>13.89576825</v>
      </c>
      <c r="AU1002" s="16">
        <v>4.4482479119999994</v>
      </c>
      <c r="AV1002" s="16">
        <v>33.679789</v>
      </c>
      <c r="AW1002" s="16">
        <v>38.128036911999999</v>
      </c>
      <c r="AX1002" s="16">
        <v>1.5365579299999998</v>
      </c>
      <c r="AY1002" s="16">
        <v>2.8755362500000001</v>
      </c>
      <c r="AZ1002" s="16">
        <v>33.715942732000002</v>
      </c>
    </row>
    <row r="1003" spans="2:52" x14ac:dyDescent="0.25">
      <c r="B1003" s="15" t="s">
        <v>116</v>
      </c>
      <c r="C1003" s="16">
        <v>4.6478069599999996</v>
      </c>
      <c r="D1003" s="16">
        <v>2.72756585</v>
      </c>
      <c r="E1003" s="16">
        <v>2.0043006499999998</v>
      </c>
      <c r="F1003" s="16">
        <v>0.50479342999999999</v>
      </c>
      <c r="G1003" s="16">
        <v>0.21847176999999998</v>
      </c>
      <c r="H1003" s="16">
        <v>1.9202411099999999</v>
      </c>
      <c r="I1003" s="16">
        <v>0.74251961</v>
      </c>
      <c r="J1003" s="16">
        <v>0.36688281</v>
      </c>
      <c r="K1003" s="16">
        <v>0.74807562999999999</v>
      </c>
      <c r="L1003" s="16">
        <v>6.2763059999999996E-2</v>
      </c>
      <c r="M1003" s="16">
        <v>52.69404729</v>
      </c>
      <c r="N1003" s="16">
        <v>52.610860000000002</v>
      </c>
      <c r="O1003" s="16">
        <v>1.2723290000000002E-2</v>
      </c>
      <c r="P1003" s="16">
        <v>0</v>
      </c>
      <c r="Q1003" s="16">
        <v>7.0463999999999999E-2</v>
      </c>
      <c r="R1003" s="16">
        <v>57.341854249999997</v>
      </c>
      <c r="S1003" s="16">
        <v>40.682559470000001</v>
      </c>
      <c r="T1003" s="16">
        <v>0.93851280000000004</v>
      </c>
      <c r="U1003" s="16">
        <v>6.9866143200000002</v>
      </c>
      <c r="V1003" s="16">
        <v>0</v>
      </c>
      <c r="W1003" s="16">
        <v>0</v>
      </c>
      <c r="X1003" s="16">
        <v>1.23513524</v>
      </c>
      <c r="Y1003" s="16">
        <v>3.61200549</v>
      </c>
      <c r="Z1003" s="16">
        <v>0</v>
      </c>
      <c r="AA1003" s="16">
        <v>53.45482732</v>
      </c>
      <c r="AB1003" s="16">
        <v>3.8870269300000002</v>
      </c>
      <c r="AC1003" s="16">
        <v>0</v>
      </c>
      <c r="AD1003" s="16">
        <v>0</v>
      </c>
      <c r="AE1003" s="16">
        <v>0</v>
      </c>
      <c r="AF1003" s="16">
        <v>0</v>
      </c>
      <c r="AG1003" s="16">
        <v>0</v>
      </c>
      <c r="AH1003" s="16">
        <v>0</v>
      </c>
      <c r="AI1003" s="16">
        <v>0</v>
      </c>
      <c r="AJ1003" s="16">
        <v>0</v>
      </c>
      <c r="AK1003" s="16">
        <v>0</v>
      </c>
      <c r="AL1003" s="16">
        <v>3.9842986200000001</v>
      </c>
      <c r="AM1003" s="16">
        <v>3.9842986200000001</v>
      </c>
      <c r="AN1003" s="16">
        <v>0</v>
      </c>
      <c r="AO1003" s="16">
        <v>0</v>
      </c>
      <c r="AP1003" s="16">
        <v>0</v>
      </c>
      <c r="AQ1003" s="16">
        <v>0</v>
      </c>
      <c r="AR1003" s="16">
        <v>0</v>
      </c>
      <c r="AS1003" s="16">
        <v>0</v>
      </c>
      <c r="AT1003" s="16">
        <v>3.9842986200000001</v>
      </c>
      <c r="AU1003" s="16">
        <v>-9.7271690000000008E-2</v>
      </c>
      <c r="AV1003" s="16">
        <v>11.777704779999999</v>
      </c>
      <c r="AW1003" s="16">
        <v>11.680433089999999</v>
      </c>
      <c r="AX1003" s="16">
        <v>1.05365978</v>
      </c>
      <c r="AY1003" s="16">
        <v>4.7394345099999997</v>
      </c>
      <c r="AZ1003" s="16">
        <v>5.8873388000000002</v>
      </c>
    </row>
    <row r="1004" spans="2:52" x14ac:dyDescent="0.25">
      <c r="B1004" s="15" t="s">
        <v>750</v>
      </c>
      <c r="C1004" s="16">
        <v>10.497919925000001</v>
      </c>
      <c r="D1004" s="16">
        <v>2.1455585549999996</v>
      </c>
      <c r="E1004" s="16">
        <v>1.114393355</v>
      </c>
      <c r="F1004" s="16">
        <v>0.80541110999999999</v>
      </c>
      <c r="G1004" s="16">
        <v>0.22575408999999999</v>
      </c>
      <c r="H1004" s="16">
        <v>8.3523613700000006</v>
      </c>
      <c r="I1004" s="16">
        <v>0.75359158999999998</v>
      </c>
      <c r="J1004" s="16">
        <v>0.60756025000000002</v>
      </c>
      <c r="K1004" s="16">
        <v>4.9596562500000001</v>
      </c>
      <c r="L1004" s="16">
        <v>2.0315532800000002</v>
      </c>
      <c r="M1004" s="16">
        <v>43.279490359999997</v>
      </c>
      <c r="N1004" s="16">
        <v>41.239655999999997</v>
      </c>
      <c r="O1004" s="16">
        <v>3.9834359999999999E-2</v>
      </c>
      <c r="P1004" s="16">
        <v>0</v>
      </c>
      <c r="Q1004" s="16">
        <v>2</v>
      </c>
      <c r="R1004" s="16">
        <v>53.777410284999995</v>
      </c>
      <c r="S1004" s="16">
        <v>30.41163366</v>
      </c>
      <c r="T1004" s="16">
        <v>0.63662825000000001</v>
      </c>
      <c r="U1004" s="16">
        <v>3.3794905099999997</v>
      </c>
      <c r="V1004" s="16">
        <v>0</v>
      </c>
      <c r="W1004" s="16">
        <v>0</v>
      </c>
      <c r="X1004" s="16">
        <v>1.5315477900000001</v>
      </c>
      <c r="Y1004" s="16">
        <v>8.5364301000000005</v>
      </c>
      <c r="Z1004" s="16">
        <v>0</v>
      </c>
      <c r="AA1004" s="16">
        <v>44.495730309999999</v>
      </c>
      <c r="AB1004" s="16">
        <v>9.2816799749999994</v>
      </c>
      <c r="AC1004" s="16">
        <v>0</v>
      </c>
      <c r="AD1004" s="16">
        <v>0</v>
      </c>
      <c r="AE1004" s="16">
        <v>0</v>
      </c>
      <c r="AF1004" s="16">
        <v>0</v>
      </c>
      <c r="AG1004" s="16">
        <v>0.2</v>
      </c>
      <c r="AH1004" s="16">
        <v>0.2</v>
      </c>
      <c r="AI1004" s="16">
        <v>0</v>
      </c>
      <c r="AJ1004" s="16">
        <v>0</v>
      </c>
      <c r="AK1004" s="16">
        <v>0.2</v>
      </c>
      <c r="AL1004" s="16">
        <v>2.64055727</v>
      </c>
      <c r="AM1004" s="16">
        <v>2.64055727</v>
      </c>
      <c r="AN1004" s="16">
        <v>0</v>
      </c>
      <c r="AO1004" s="16">
        <v>0</v>
      </c>
      <c r="AP1004" s="16">
        <v>0.28502320000000003</v>
      </c>
      <c r="AQ1004" s="16">
        <v>0.28502320000000003</v>
      </c>
      <c r="AR1004" s="16">
        <v>0</v>
      </c>
      <c r="AS1004" s="16">
        <v>0</v>
      </c>
      <c r="AT1004" s="16">
        <v>2.9255804700000003</v>
      </c>
      <c r="AU1004" s="16">
        <v>6.5560995049999997</v>
      </c>
      <c r="AV1004" s="16">
        <v>12.99333105</v>
      </c>
      <c r="AW1004" s="16">
        <v>19.549430555000001</v>
      </c>
      <c r="AX1004" s="16">
        <v>2.3277400199999998</v>
      </c>
      <c r="AY1004" s="16">
        <v>2.0022892799999998</v>
      </c>
      <c r="AZ1004" s="16">
        <v>15.219401254999999</v>
      </c>
    </row>
    <row r="1005" spans="2:52" x14ac:dyDescent="0.25">
      <c r="B1005" s="15" t="s">
        <v>751</v>
      </c>
      <c r="C1005" s="16">
        <v>46.420680891000003</v>
      </c>
      <c r="D1005" s="16">
        <v>21.324388701</v>
      </c>
      <c r="E1005" s="16">
        <v>4.8930864409999995</v>
      </c>
      <c r="F1005" s="16">
        <v>15.455043230000001</v>
      </c>
      <c r="G1005" s="16">
        <v>0.97625903000000003</v>
      </c>
      <c r="H1005" s="16">
        <v>25.09629219</v>
      </c>
      <c r="I1005" s="16">
        <v>5.1626216999999999</v>
      </c>
      <c r="J1005" s="16">
        <v>10.886812220000001</v>
      </c>
      <c r="K1005" s="16">
        <v>8.2897914299999993</v>
      </c>
      <c r="L1005" s="16">
        <v>0.75706684000000013</v>
      </c>
      <c r="M1005" s="16">
        <v>49.009467000000001</v>
      </c>
      <c r="N1005" s="16">
        <v>48.266855999999997</v>
      </c>
      <c r="O1005" s="16">
        <v>0</v>
      </c>
      <c r="P1005" s="16">
        <v>0</v>
      </c>
      <c r="Q1005" s="16">
        <v>0.74261100000000002</v>
      </c>
      <c r="R1005" s="16">
        <v>95.430147891000004</v>
      </c>
      <c r="S1005" s="16">
        <v>44.262786140000003</v>
      </c>
      <c r="T1005" s="16">
        <v>2.31769816</v>
      </c>
      <c r="U1005" s="16">
        <v>6.3867737199999999</v>
      </c>
      <c r="V1005" s="16">
        <v>0</v>
      </c>
      <c r="W1005" s="16">
        <v>7.0324250399999997</v>
      </c>
      <c r="X1005" s="16">
        <v>2.0097117199999999</v>
      </c>
      <c r="Y1005" s="16">
        <v>11.786543</v>
      </c>
      <c r="Z1005" s="16">
        <v>0</v>
      </c>
      <c r="AA1005" s="16">
        <v>73.795937780000003</v>
      </c>
      <c r="AB1005" s="16">
        <v>21.634210111000002</v>
      </c>
      <c r="AC1005" s="16">
        <v>0</v>
      </c>
      <c r="AD1005" s="16">
        <v>0</v>
      </c>
      <c r="AE1005" s="16">
        <v>0</v>
      </c>
      <c r="AF1005" s="16">
        <v>0</v>
      </c>
      <c r="AG1005" s="16">
        <v>0</v>
      </c>
      <c r="AH1005" s="16">
        <v>0</v>
      </c>
      <c r="AI1005" s="16">
        <v>0</v>
      </c>
      <c r="AJ1005" s="16">
        <v>0</v>
      </c>
      <c r="AK1005" s="16">
        <v>0</v>
      </c>
      <c r="AL1005" s="16">
        <v>15.455144890000001</v>
      </c>
      <c r="AM1005" s="16">
        <v>15.455144890000001</v>
      </c>
      <c r="AN1005" s="16">
        <v>0</v>
      </c>
      <c r="AO1005" s="16">
        <v>0</v>
      </c>
      <c r="AP1005" s="16">
        <v>0.25198804999999996</v>
      </c>
      <c r="AQ1005" s="16">
        <v>0.25198804999999996</v>
      </c>
      <c r="AR1005" s="16">
        <v>0</v>
      </c>
      <c r="AS1005" s="16">
        <v>0</v>
      </c>
      <c r="AT1005" s="16">
        <v>15.707132940000001</v>
      </c>
      <c r="AU1005" s="16">
        <v>5.9270771710000005</v>
      </c>
      <c r="AV1005" s="16">
        <v>91.057108830000004</v>
      </c>
      <c r="AW1005" s="16">
        <v>96.984186000999998</v>
      </c>
      <c r="AX1005" s="16">
        <v>0.58872720000000001</v>
      </c>
      <c r="AY1005" s="16">
        <v>16.903827</v>
      </c>
      <c r="AZ1005" s="16">
        <v>79.491631800999997</v>
      </c>
    </row>
    <row r="1006" spans="2:52" x14ac:dyDescent="0.25">
      <c r="B1006" s="15" t="s">
        <v>255</v>
      </c>
      <c r="C1006" s="16">
        <v>6.7719036890000011</v>
      </c>
      <c r="D1006" s="16">
        <v>3.2870615790000004</v>
      </c>
      <c r="E1006" s="16">
        <v>2.7783012690000004</v>
      </c>
      <c r="F1006" s="16">
        <v>0.41182840999999998</v>
      </c>
      <c r="G1006" s="16">
        <v>9.6931899999999988E-2</v>
      </c>
      <c r="H1006" s="16">
        <v>3.4848421100000002</v>
      </c>
      <c r="I1006" s="16">
        <v>0.7915906800000001</v>
      </c>
      <c r="J1006" s="16">
        <v>0.80367299999999997</v>
      </c>
      <c r="K1006" s="16">
        <v>1.3755569999999999</v>
      </c>
      <c r="L1006" s="16">
        <v>0.51402143</v>
      </c>
      <c r="M1006" s="16">
        <v>52.963349000000001</v>
      </c>
      <c r="N1006" s="16">
        <v>52.963349000000001</v>
      </c>
      <c r="O1006" s="16">
        <v>0</v>
      </c>
      <c r="P1006" s="16">
        <v>0</v>
      </c>
      <c r="Q1006" s="16">
        <v>0</v>
      </c>
      <c r="R1006" s="16">
        <v>59.735252689000006</v>
      </c>
      <c r="S1006" s="16">
        <v>34.205529169999998</v>
      </c>
      <c r="T1006" s="16">
        <v>1.6375405600000001</v>
      </c>
      <c r="U1006" s="16">
        <v>5.0699666700000003</v>
      </c>
      <c r="V1006" s="16">
        <v>0</v>
      </c>
      <c r="W1006" s="16">
        <v>0</v>
      </c>
      <c r="X1006" s="16">
        <v>1.1093303300000001</v>
      </c>
      <c r="Y1006" s="16">
        <v>4.98622896</v>
      </c>
      <c r="Z1006" s="16">
        <v>0.35425078000000004</v>
      </c>
      <c r="AA1006" s="16">
        <v>47.362846470000008</v>
      </c>
      <c r="AB1006" s="16">
        <v>12.372406219</v>
      </c>
      <c r="AC1006" s="16">
        <v>0</v>
      </c>
      <c r="AD1006" s="16">
        <v>0</v>
      </c>
      <c r="AE1006" s="16">
        <v>0</v>
      </c>
      <c r="AF1006" s="16">
        <v>0</v>
      </c>
      <c r="AG1006" s="16">
        <v>0</v>
      </c>
      <c r="AH1006" s="16">
        <v>0</v>
      </c>
      <c r="AI1006" s="16">
        <v>0</v>
      </c>
      <c r="AJ1006" s="16">
        <v>0</v>
      </c>
      <c r="AK1006" s="16">
        <v>0</v>
      </c>
      <c r="AL1006" s="16">
        <v>10.023677039999999</v>
      </c>
      <c r="AM1006" s="16">
        <v>10.023677039999999</v>
      </c>
      <c r="AN1006" s="16">
        <v>0</v>
      </c>
      <c r="AO1006" s="16">
        <v>0</v>
      </c>
      <c r="AP1006" s="16">
        <v>3.3431389900000004</v>
      </c>
      <c r="AQ1006" s="16">
        <v>3.3431389900000004</v>
      </c>
      <c r="AR1006" s="16">
        <v>0</v>
      </c>
      <c r="AS1006" s="16">
        <v>0</v>
      </c>
      <c r="AT1006" s="16">
        <v>13.366816029999999</v>
      </c>
      <c r="AU1006" s="16">
        <v>-0.99440981100000003</v>
      </c>
      <c r="AV1006" s="16">
        <v>6.310276</v>
      </c>
      <c r="AW1006" s="16">
        <v>5.3158661890000003</v>
      </c>
      <c r="AX1006" s="16">
        <v>0.35060799999999998</v>
      </c>
      <c r="AY1006" s="16">
        <v>55.394731999999998</v>
      </c>
      <c r="AZ1006" s="16">
        <v>-50.429473810999994</v>
      </c>
    </row>
    <row r="1007" spans="2:52" x14ac:dyDescent="0.25">
      <c r="B1007" s="15" t="s">
        <v>752</v>
      </c>
      <c r="C1007" s="16">
        <v>3.7079512129999999</v>
      </c>
      <c r="D1007" s="16">
        <v>1.6991455629999999</v>
      </c>
      <c r="E1007" s="16">
        <v>0.86678349300000002</v>
      </c>
      <c r="F1007" s="16">
        <v>0.63403232999999992</v>
      </c>
      <c r="G1007" s="16">
        <v>0.19832974</v>
      </c>
      <c r="H1007" s="16">
        <v>2.0088056500000002</v>
      </c>
      <c r="I1007" s="16">
        <v>0.46909017999999997</v>
      </c>
      <c r="J1007" s="16">
        <v>0.64545984000000001</v>
      </c>
      <c r="K1007" s="16">
        <v>0.39181757</v>
      </c>
      <c r="L1007" s="16">
        <v>0.50243806000000002</v>
      </c>
      <c r="M1007" s="16">
        <v>44.072045000000003</v>
      </c>
      <c r="N1007" s="16">
        <v>44.072045000000003</v>
      </c>
      <c r="O1007" s="16">
        <v>0</v>
      </c>
      <c r="P1007" s="16">
        <v>0</v>
      </c>
      <c r="Q1007" s="16">
        <v>0</v>
      </c>
      <c r="R1007" s="16">
        <v>47.779996212999997</v>
      </c>
      <c r="S1007" s="16">
        <v>27.730706210000001</v>
      </c>
      <c r="T1007" s="16">
        <v>0.30861934000000002</v>
      </c>
      <c r="U1007" s="16">
        <v>4.3488529299999996</v>
      </c>
      <c r="V1007" s="16">
        <v>0</v>
      </c>
      <c r="W1007" s="16">
        <v>4.9193947099999997</v>
      </c>
      <c r="X1007" s="16">
        <v>1.2203252099999999</v>
      </c>
      <c r="Y1007" s="16">
        <v>3.5046505400000001</v>
      </c>
      <c r="Z1007" s="16">
        <v>0</v>
      </c>
      <c r="AA1007" s="16">
        <v>42.032548939999998</v>
      </c>
      <c r="AB1007" s="16">
        <v>5.7474472729999997</v>
      </c>
      <c r="AC1007" s="16">
        <v>0</v>
      </c>
      <c r="AD1007" s="16">
        <v>0</v>
      </c>
      <c r="AE1007" s="16">
        <v>0</v>
      </c>
      <c r="AF1007" s="16">
        <v>0</v>
      </c>
      <c r="AG1007" s="16">
        <v>0</v>
      </c>
      <c r="AH1007" s="16">
        <v>0</v>
      </c>
      <c r="AI1007" s="16">
        <v>0</v>
      </c>
      <c r="AJ1007" s="16">
        <v>0</v>
      </c>
      <c r="AK1007" s="16">
        <v>0</v>
      </c>
      <c r="AL1007" s="16">
        <v>1.0236114300000001</v>
      </c>
      <c r="AM1007" s="16">
        <v>1.0236114300000001</v>
      </c>
      <c r="AN1007" s="16">
        <v>0</v>
      </c>
      <c r="AO1007" s="16">
        <v>0</v>
      </c>
      <c r="AP1007" s="16">
        <v>0</v>
      </c>
      <c r="AQ1007" s="16">
        <v>0</v>
      </c>
      <c r="AR1007" s="16">
        <v>0</v>
      </c>
      <c r="AS1007" s="16">
        <v>0</v>
      </c>
      <c r="AT1007" s="16">
        <v>1.0236114300000001</v>
      </c>
      <c r="AU1007" s="16">
        <v>4.7238358430000007</v>
      </c>
      <c r="AV1007" s="16">
        <v>12.924913</v>
      </c>
      <c r="AW1007" s="16">
        <v>17.648748843</v>
      </c>
      <c r="AX1007" s="16">
        <v>0.85303642000000002</v>
      </c>
      <c r="AY1007" s="16">
        <v>2.1765106699999999</v>
      </c>
      <c r="AZ1007" s="16">
        <v>14.619201753</v>
      </c>
    </row>
    <row r="1008" spans="2:52" x14ac:dyDescent="0.25">
      <c r="B1008" s="15" t="s">
        <v>753</v>
      </c>
      <c r="C1008" s="16">
        <v>12.443409743</v>
      </c>
      <c r="D1008" s="16">
        <v>3.0255348529999999</v>
      </c>
      <c r="E1008" s="16">
        <v>1.4417583629999999</v>
      </c>
      <c r="F1008" s="16">
        <v>1.36553535</v>
      </c>
      <c r="G1008" s="16">
        <v>0.21824114</v>
      </c>
      <c r="H1008" s="16">
        <v>9.4178748900000002</v>
      </c>
      <c r="I1008" s="16">
        <v>1.2034991100000001</v>
      </c>
      <c r="J1008" s="16">
        <v>0.61397274999999996</v>
      </c>
      <c r="K1008" s="16">
        <v>3.9047872799999999</v>
      </c>
      <c r="L1008" s="16">
        <v>3.69561575</v>
      </c>
      <c r="M1008" s="16">
        <v>42.364726310000002</v>
      </c>
      <c r="N1008" s="16">
        <v>42.319043999999998</v>
      </c>
      <c r="O1008" s="16">
        <v>4.5682309999999997E-2</v>
      </c>
      <c r="P1008" s="16">
        <v>0</v>
      </c>
      <c r="Q1008" s="16">
        <v>0</v>
      </c>
      <c r="R1008" s="16">
        <v>54.808136053000005</v>
      </c>
      <c r="S1008" s="16">
        <v>31.160704850000002</v>
      </c>
      <c r="T1008" s="16">
        <v>0.91255093999999992</v>
      </c>
      <c r="U1008" s="16">
        <v>3.6080462400000002</v>
      </c>
      <c r="V1008" s="16">
        <v>0</v>
      </c>
      <c r="W1008" s="16">
        <v>0</v>
      </c>
      <c r="X1008" s="16">
        <v>1.5654486999999999</v>
      </c>
      <c r="Y1008" s="16">
        <v>14.956321390000001</v>
      </c>
      <c r="Z1008" s="16">
        <v>0.89315721999999997</v>
      </c>
      <c r="AA1008" s="16">
        <v>53.096229340000001</v>
      </c>
      <c r="AB1008" s="16">
        <v>1.7119067130000001</v>
      </c>
      <c r="AC1008" s="16">
        <v>0</v>
      </c>
      <c r="AD1008" s="16">
        <v>0</v>
      </c>
      <c r="AE1008" s="16">
        <v>0</v>
      </c>
      <c r="AF1008" s="16">
        <v>0</v>
      </c>
      <c r="AG1008" s="16">
        <v>0</v>
      </c>
      <c r="AH1008" s="16">
        <v>0</v>
      </c>
      <c r="AI1008" s="16">
        <v>0</v>
      </c>
      <c r="AJ1008" s="16">
        <v>0</v>
      </c>
      <c r="AK1008" s="16">
        <v>0</v>
      </c>
      <c r="AL1008" s="16">
        <v>4.1336296499999996</v>
      </c>
      <c r="AM1008" s="16">
        <v>4.1336296499999996</v>
      </c>
      <c r="AN1008" s="16">
        <v>0</v>
      </c>
      <c r="AO1008" s="16">
        <v>0</v>
      </c>
      <c r="AP1008" s="16">
        <v>1.77756946</v>
      </c>
      <c r="AQ1008" s="16">
        <v>1.77756946</v>
      </c>
      <c r="AR1008" s="16">
        <v>0</v>
      </c>
      <c r="AS1008" s="16">
        <v>0</v>
      </c>
      <c r="AT1008" s="16">
        <v>5.9111991099999992</v>
      </c>
      <c r="AU1008" s="16">
        <v>-4.1992923969999998</v>
      </c>
      <c r="AV1008" s="16">
        <v>0.52715891000000004</v>
      </c>
      <c r="AW1008" s="16">
        <v>-3.6721334869999995</v>
      </c>
      <c r="AX1008" s="16">
        <v>0.11392405</v>
      </c>
      <c r="AY1008" s="16">
        <v>0.24393029999999999</v>
      </c>
      <c r="AZ1008" s="16">
        <v>-4.0299878370000002</v>
      </c>
    </row>
    <row r="1009" spans="2:52" x14ac:dyDescent="0.25">
      <c r="B1009" s="15" t="s">
        <v>201</v>
      </c>
      <c r="C1009" s="16">
        <v>3.403027716</v>
      </c>
      <c r="D1009" s="16">
        <v>1.2954546760000001</v>
      </c>
      <c r="E1009" s="16">
        <v>1.067434956</v>
      </c>
      <c r="F1009" s="16">
        <v>0.18929089000000002</v>
      </c>
      <c r="G1009" s="16">
        <v>3.8728829999999999E-2</v>
      </c>
      <c r="H1009" s="16">
        <v>2.1075730400000001</v>
      </c>
      <c r="I1009" s="16">
        <v>0.24885388</v>
      </c>
      <c r="J1009" s="16">
        <v>0.20626470000000002</v>
      </c>
      <c r="K1009" s="16">
        <v>1.5979413600000001</v>
      </c>
      <c r="L1009" s="16">
        <v>5.4513100000000009E-2</v>
      </c>
      <c r="M1009" s="16">
        <v>31.382254</v>
      </c>
      <c r="N1009" s="16">
        <v>31.382254</v>
      </c>
      <c r="O1009" s="16">
        <v>0</v>
      </c>
      <c r="P1009" s="16">
        <v>0</v>
      </c>
      <c r="Q1009" s="16">
        <v>0</v>
      </c>
      <c r="R1009" s="16">
        <v>34.785281716</v>
      </c>
      <c r="S1009" s="16">
        <v>19.016867359999999</v>
      </c>
      <c r="T1009" s="16">
        <v>0.55736001000000002</v>
      </c>
      <c r="U1009" s="16">
        <v>2.9233354</v>
      </c>
      <c r="V1009" s="16">
        <v>0</v>
      </c>
      <c r="W1009" s="16">
        <v>0</v>
      </c>
      <c r="X1009" s="16">
        <v>0.78060294999999991</v>
      </c>
      <c r="Y1009" s="16">
        <v>5.4059146399999998</v>
      </c>
      <c r="Z1009" s="16">
        <v>0</v>
      </c>
      <c r="AA1009" s="16">
        <v>28.684080359999999</v>
      </c>
      <c r="AB1009" s="16">
        <v>6.1012013560000007</v>
      </c>
      <c r="AC1009" s="16">
        <v>0</v>
      </c>
      <c r="AD1009" s="16">
        <v>0</v>
      </c>
      <c r="AE1009" s="16">
        <v>0</v>
      </c>
      <c r="AF1009" s="16">
        <v>0</v>
      </c>
      <c r="AG1009" s="16">
        <v>0</v>
      </c>
      <c r="AH1009" s="16">
        <v>0</v>
      </c>
      <c r="AI1009" s="16">
        <v>0</v>
      </c>
      <c r="AJ1009" s="16">
        <v>0</v>
      </c>
      <c r="AK1009" s="16">
        <v>0</v>
      </c>
      <c r="AL1009" s="16">
        <v>1.09094333</v>
      </c>
      <c r="AM1009" s="16">
        <v>1.09094333</v>
      </c>
      <c r="AN1009" s="16">
        <v>0</v>
      </c>
      <c r="AO1009" s="16">
        <v>0</v>
      </c>
      <c r="AP1009" s="16">
        <v>0</v>
      </c>
      <c r="AQ1009" s="16">
        <v>0</v>
      </c>
      <c r="AR1009" s="16">
        <v>0</v>
      </c>
      <c r="AS1009" s="16">
        <v>0</v>
      </c>
      <c r="AT1009" s="16">
        <v>1.09094333</v>
      </c>
      <c r="AU1009" s="16">
        <v>5.0102580260000007</v>
      </c>
      <c r="AV1009" s="16">
        <v>7.5152953600000005</v>
      </c>
      <c r="AW1009" s="16">
        <v>12.525553386</v>
      </c>
      <c r="AX1009" s="16">
        <v>2.5207797099999998</v>
      </c>
      <c r="AY1009" s="16">
        <v>0.74367026000000003</v>
      </c>
      <c r="AZ1009" s="16">
        <v>9.2611034159999992</v>
      </c>
    </row>
    <row r="1010" spans="2:52" x14ac:dyDescent="0.25">
      <c r="B1010" s="15" t="s">
        <v>272</v>
      </c>
      <c r="C1010" s="16">
        <v>14.006876252</v>
      </c>
      <c r="D1010" s="16">
        <v>2.8632546220000004</v>
      </c>
      <c r="E1010" s="16">
        <v>2.2037481720000001</v>
      </c>
      <c r="F1010" s="16">
        <v>0.49134934999999996</v>
      </c>
      <c r="G1010" s="16">
        <v>0.1681571</v>
      </c>
      <c r="H1010" s="16">
        <v>11.143621629999998</v>
      </c>
      <c r="I1010" s="16">
        <v>0.59352724000000001</v>
      </c>
      <c r="J1010" s="16">
        <v>1.1096406999999999</v>
      </c>
      <c r="K1010" s="16">
        <v>9.10251667</v>
      </c>
      <c r="L1010" s="16">
        <v>0.33793702000000003</v>
      </c>
      <c r="M1010" s="16">
        <v>49.955529119999994</v>
      </c>
      <c r="N1010" s="16">
        <v>49.933523999999998</v>
      </c>
      <c r="O1010" s="16">
        <v>2.200512E-2</v>
      </c>
      <c r="P1010" s="16">
        <v>0</v>
      </c>
      <c r="Q1010" s="16">
        <v>0</v>
      </c>
      <c r="R1010" s="16">
        <v>63.962405371999992</v>
      </c>
      <c r="S1010" s="16">
        <v>33.706308020000002</v>
      </c>
      <c r="T1010" s="16">
        <v>1.10575767</v>
      </c>
      <c r="U1010" s="16">
        <v>6.04328822</v>
      </c>
      <c r="V1010" s="16">
        <v>0</v>
      </c>
      <c r="W1010" s="16">
        <v>0</v>
      </c>
      <c r="X1010" s="16">
        <v>1.5852295700000001</v>
      </c>
      <c r="Y1010" s="16">
        <v>16.988105640000001</v>
      </c>
      <c r="Z1010" s="16">
        <v>0</v>
      </c>
      <c r="AA1010" s="16">
        <v>59.428689120000001</v>
      </c>
      <c r="AB1010" s="16">
        <v>4.5337162520000005</v>
      </c>
      <c r="AC1010" s="16">
        <v>0</v>
      </c>
      <c r="AD1010" s="16">
        <v>0</v>
      </c>
      <c r="AE1010" s="16">
        <v>0</v>
      </c>
      <c r="AF1010" s="16">
        <v>0</v>
      </c>
      <c r="AG1010" s="16">
        <v>0</v>
      </c>
      <c r="AH1010" s="16">
        <v>0</v>
      </c>
      <c r="AI1010" s="16">
        <v>0</v>
      </c>
      <c r="AJ1010" s="16">
        <v>0</v>
      </c>
      <c r="AK1010" s="16">
        <v>0</v>
      </c>
      <c r="AL1010" s="16">
        <v>0</v>
      </c>
      <c r="AM1010" s="16">
        <v>0</v>
      </c>
      <c r="AN1010" s="16">
        <v>0</v>
      </c>
      <c r="AO1010" s="16">
        <v>0</v>
      </c>
      <c r="AP1010" s="16">
        <v>3.8234817099999998</v>
      </c>
      <c r="AQ1010" s="16">
        <v>3.8234817099999998</v>
      </c>
      <c r="AR1010" s="16">
        <v>0</v>
      </c>
      <c r="AS1010" s="16">
        <v>0</v>
      </c>
      <c r="AT1010" s="16">
        <v>3.8234817099999998</v>
      </c>
      <c r="AU1010" s="16">
        <v>0.71023454200000002</v>
      </c>
      <c r="AV1010" s="16">
        <v>15.94823347</v>
      </c>
      <c r="AW1010" s="16">
        <v>16.658468011999997</v>
      </c>
      <c r="AX1010" s="16">
        <v>0</v>
      </c>
      <c r="AY1010" s="16">
        <v>0</v>
      </c>
      <c r="AZ1010" s="16">
        <v>16.658468011999997</v>
      </c>
    </row>
    <row r="1011" spans="2:52" x14ac:dyDescent="0.25">
      <c r="B1011" s="15" t="s">
        <v>754</v>
      </c>
      <c r="C1011" s="16">
        <v>6.3146258880000001</v>
      </c>
      <c r="D1011" s="16">
        <v>2.2195926579999998</v>
      </c>
      <c r="E1011" s="16">
        <v>1.5419439380000002</v>
      </c>
      <c r="F1011" s="16">
        <v>0.59102261</v>
      </c>
      <c r="G1011" s="16">
        <v>8.6626110000000006E-2</v>
      </c>
      <c r="H1011" s="16">
        <v>4.0950332300000003</v>
      </c>
      <c r="I1011" s="16">
        <v>0.19436679000000001</v>
      </c>
      <c r="J1011" s="16">
        <v>0.40707890000000002</v>
      </c>
      <c r="K1011" s="16">
        <v>3.1382183399999999</v>
      </c>
      <c r="L1011" s="16">
        <v>0.3553692</v>
      </c>
      <c r="M1011" s="16">
        <v>37.465490000000003</v>
      </c>
      <c r="N1011" s="16">
        <v>37.465490000000003</v>
      </c>
      <c r="O1011" s="16">
        <v>0</v>
      </c>
      <c r="P1011" s="16">
        <v>0</v>
      </c>
      <c r="Q1011" s="16">
        <v>0</v>
      </c>
      <c r="R1011" s="16">
        <v>43.780115887999997</v>
      </c>
      <c r="S1011" s="16">
        <v>25.584040769999998</v>
      </c>
      <c r="T1011" s="16">
        <v>6.4729999999999996E-2</v>
      </c>
      <c r="U1011" s="16">
        <v>3.1253645699999999</v>
      </c>
      <c r="V1011" s="16">
        <v>0</v>
      </c>
      <c r="W1011" s="16">
        <v>0</v>
      </c>
      <c r="X1011" s="16">
        <v>0.55053866000000007</v>
      </c>
      <c r="Y1011" s="16">
        <v>5.1148227199999994</v>
      </c>
      <c r="Z1011" s="16">
        <v>0</v>
      </c>
      <c r="AA1011" s="16">
        <v>34.439496720000001</v>
      </c>
      <c r="AB1011" s="16">
        <v>9.3406191679999999</v>
      </c>
      <c r="AC1011" s="16">
        <v>0</v>
      </c>
      <c r="AD1011" s="16">
        <v>0</v>
      </c>
      <c r="AE1011" s="16">
        <v>0</v>
      </c>
      <c r="AF1011" s="16">
        <v>0</v>
      </c>
      <c r="AG1011" s="16">
        <v>0</v>
      </c>
      <c r="AH1011" s="16">
        <v>0</v>
      </c>
      <c r="AI1011" s="16">
        <v>0</v>
      </c>
      <c r="AJ1011" s="16">
        <v>0</v>
      </c>
      <c r="AK1011" s="16">
        <v>0</v>
      </c>
      <c r="AL1011" s="16">
        <v>0.70647274999999998</v>
      </c>
      <c r="AM1011" s="16">
        <v>0.70647274999999998</v>
      </c>
      <c r="AN1011" s="16">
        <v>0</v>
      </c>
      <c r="AO1011" s="16">
        <v>0</v>
      </c>
      <c r="AP1011" s="16">
        <v>0.27992250000000002</v>
      </c>
      <c r="AQ1011" s="16">
        <v>0.27992250000000002</v>
      </c>
      <c r="AR1011" s="16">
        <v>0</v>
      </c>
      <c r="AS1011" s="16">
        <v>0</v>
      </c>
      <c r="AT1011" s="16">
        <v>0.98639524999999995</v>
      </c>
      <c r="AU1011" s="16">
        <v>8.3542239180000006</v>
      </c>
      <c r="AV1011" s="16">
        <v>7.5147959999999996</v>
      </c>
      <c r="AW1011" s="16">
        <v>15.869019917999999</v>
      </c>
      <c r="AX1011" s="16">
        <v>0.68253023999999995</v>
      </c>
      <c r="AY1011" s="16">
        <v>1.7339495700000001</v>
      </c>
      <c r="AZ1011" s="16">
        <v>13.452540107999999</v>
      </c>
    </row>
    <row r="1012" spans="2:52" x14ac:dyDescent="0.25">
      <c r="B1012" s="15" t="s">
        <v>755</v>
      </c>
      <c r="C1012" s="16">
        <v>8.9448339109999999</v>
      </c>
      <c r="D1012" s="16">
        <v>3.0405990709999999</v>
      </c>
      <c r="E1012" s="16">
        <v>1.7997077609999999</v>
      </c>
      <c r="F1012" s="16">
        <v>1.1141665900000002</v>
      </c>
      <c r="G1012" s="16">
        <v>0.12672472000000001</v>
      </c>
      <c r="H1012" s="16">
        <v>5.90423484</v>
      </c>
      <c r="I1012" s="16">
        <v>0.80235867000000005</v>
      </c>
      <c r="J1012" s="16">
        <v>0.63018399999999997</v>
      </c>
      <c r="K1012" s="16">
        <v>3.26642375</v>
      </c>
      <c r="L1012" s="16">
        <v>1.2052684199999999</v>
      </c>
      <c r="M1012" s="16">
        <v>59.239277480000005</v>
      </c>
      <c r="N1012" s="16">
        <v>57.581468999999998</v>
      </c>
      <c r="O1012" s="16">
        <v>2.2311089999999999E-2</v>
      </c>
      <c r="P1012" s="16">
        <v>1.33674004</v>
      </c>
      <c r="Q1012" s="16">
        <v>0.29875734999999998</v>
      </c>
      <c r="R1012" s="16">
        <v>68.184111391000002</v>
      </c>
      <c r="S1012" s="16">
        <v>38.612927520000007</v>
      </c>
      <c r="T1012" s="16">
        <v>0.77944548000000002</v>
      </c>
      <c r="U1012" s="16">
        <v>5.2699326299999996</v>
      </c>
      <c r="V1012" s="16">
        <v>0</v>
      </c>
      <c r="W1012" s="16">
        <v>1.21889932</v>
      </c>
      <c r="X1012" s="16">
        <v>1.1040364199999999</v>
      </c>
      <c r="Y1012" s="16">
        <v>6.95309957</v>
      </c>
      <c r="Z1012" s="16">
        <v>1.1572098</v>
      </c>
      <c r="AA1012" s="16">
        <v>55.09555074</v>
      </c>
      <c r="AB1012" s="16">
        <v>13.088560651</v>
      </c>
      <c r="AC1012" s="16">
        <v>0</v>
      </c>
      <c r="AD1012" s="16">
        <v>0</v>
      </c>
      <c r="AE1012" s="16">
        <v>0</v>
      </c>
      <c r="AF1012" s="16">
        <v>0</v>
      </c>
      <c r="AG1012" s="16">
        <v>0</v>
      </c>
      <c r="AH1012" s="16">
        <v>0</v>
      </c>
      <c r="AI1012" s="16">
        <v>0</v>
      </c>
      <c r="AJ1012" s="16">
        <v>0</v>
      </c>
      <c r="AK1012" s="16">
        <v>0</v>
      </c>
      <c r="AL1012" s="16">
        <v>7.1126394799999995</v>
      </c>
      <c r="AM1012" s="16">
        <v>7.1126394799999995</v>
      </c>
      <c r="AN1012" s="16">
        <v>0</v>
      </c>
      <c r="AO1012" s="16">
        <v>0</v>
      </c>
      <c r="AP1012" s="16">
        <v>2.2397628799999998</v>
      </c>
      <c r="AQ1012" s="16">
        <v>2.2397628799999998</v>
      </c>
      <c r="AR1012" s="16">
        <v>0</v>
      </c>
      <c r="AS1012" s="16">
        <v>0</v>
      </c>
      <c r="AT1012" s="16">
        <v>9.3524023599999992</v>
      </c>
      <c r="AU1012" s="16">
        <v>3.7361582909999997</v>
      </c>
      <c r="AV1012" s="16">
        <v>6.2764800699999999</v>
      </c>
      <c r="AW1012" s="16">
        <v>10.012638360999999</v>
      </c>
      <c r="AX1012" s="16">
        <v>0</v>
      </c>
      <c r="AY1012" s="16">
        <v>0</v>
      </c>
      <c r="AZ1012" s="16">
        <v>10.012638360999999</v>
      </c>
    </row>
    <row r="1013" spans="2:52" x14ac:dyDescent="0.25">
      <c r="B1013" s="15" t="s">
        <v>756</v>
      </c>
      <c r="C1013" s="16">
        <v>5.287384277000001</v>
      </c>
      <c r="D1013" s="16">
        <v>1.3766240870000002</v>
      </c>
      <c r="E1013" s="16">
        <v>1.081525777</v>
      </c>
      <c r="F1013" s="16">
        <v>0.24108156</v>
      </c>
      <c r="G1013" s="16">
        <v>5.4016750000000002E-2</v>
      </c>
      <c r="H1013" s="16">
        <v>3.9107601900000004</v>
      </c>
      <c r="I1013" s="16">
        <v>0.20364985999999999</v>
      </c>
      <c r="J1013" s="16">
        <v>0.1333096</v>
      </c>
      <c r="K1013" s="16">
        <v>1.8870515299999999</v>
      </c>
      <c r="L1013" s="16">
        <v>1.6867491999999999</v>
      </c>
      <c r="M1013" s="16">
        <v>27.194772</v>
      </c>
      <c r="N1013" s="16">
        <v>27.194772</v>
      </c>
      <c r="O1013" s="16">
        <v>0</v>
      </c>
      <c r="P1013" s="16">
        <v>0</v>
      </c>
      <c r="Q1013" s="16">
        <v>0</v>
      </c>
      <c r="R1013" s="16">
        <v>32.482156277000001</v>
      </c>
      <c r="S1013" s="16">
        <v>23.138150840000002</v>
      </c>
      <c r="T1013" s="16">
        <v>0.64898681999999996</v>
      </c>
      <c r="U1013" s="16">
        <v>2.2820207300000002</v>
      </c>
      <c r="V1013" s="16">
        <v>0</v>
      </c>
      <c r="W1013" s="16">
        <v>0</v>
      </c>
      <c r="X1013" s="16">
        <v>0.73459300000000005</v>
      </c>
      <c r="Y1013" s="16">
        <v>2.1837045900000001</v>
      </c>
      <c r="Z1013" s="16">
        <v>0.46378860999999999</v>
      </c>
      <c r="AA1013" s="16">
        <v>29.451244589999998</v>
      </c>
      <c r="AB1013" s="16">
        <v>3.0309116870000001</v>
      </c>
      <c r="AC1013" s="16">
        <v>0</v>
      </c>
      <c r="AD1013" s="16">
        <v>0</v>
      </c>
      <c r="AE1013" s="16">
        <v>0</v>
      </c>
      <c r="AF1013" s="16">
        <v>0</v>
      </c>
      <c r="AG1013" s="16">
        <v>0</v>
      </c>
      <c r="AH1013" s="16">
        <v>0</v>
      </c>
      <c r="AI1013" s="16">
        <v>0</v>
      </c>
      <c r="AJ1013" s="16">
        <v>0</v>
      </c>
      <c r="AK1013" s="16">
        <v>0</v>
      </c>
      <c r="AL1013" s="16">
        <v>0.52716499999999999</v>
      </c>
      <c r="AM1013" s="16">
        <v>0.52716499999999999</v>
      </c>
      <c r="AN1013" s="16">
        <v>0</v>
      </c>
      <c r="AO1013" s="16">
        <v>0</v>
      </c>
      <c r="AP1013" s="16">
        <v>0.13169045999999998</v>
      </c>
      <c r="AQ1013" s="16">
        <v>0.13169045999999998</v>
      </c>
      <c r="AR1013" s="16">
        <v>0</v>
      </c>
      <c r="AS1013" s="16">
        <v>0</v>
      </c>
      <c r="AT1013" s="16">
        <v>0.65885545999999995</v>
      </c>
      <c r="AU1013" s="16">
        <v>2.3720562269999999</v>
      </c>
      <c r="AV1013" s="16">
        <v>7.7130762699999993</v>
      </c>
      <c r="AW1013" s="16">
        <v>10.085132497000002</v>
      </c>
      <c r="AX1013" s="16">
        <v>0.52632168999999995</v>
      </c>
      <c r="AY1013" s="16">
        <v>0.52142040999999995</v>
      </c>
      <c r="AZ1013" s="16">
        <v>9.0373903969999994</v>
      </c>
    </row>
    <row r="1014" spans="2:52" x14ac:dyDescent="0.25">
      <c r="B1014" s="15" t="s">
        <v>757</v>
      </c>
      <c r="C1014" s="16">
        <v>35.300962216999999</v>
      </c>
      <c r="D1014" s="16">
        <v>12.636478107</v>
      </c>
      <c r="E1014" s="16">
        <v>4.7635832769999995</v>
      </c>
      <c r="F1014" s="16">
        <v>6.9694185800000001</v>
      </c>
      <c r="G1014" s="16">
        <v>0.90347624999999998</v>
      </c>
      <c r="H1014" s="16">
        <v>22.66448411</v>
      </c>
      <c r="I1014" s="16">
        <v>4.3872962300000005</v>
      </c>
      <c r="J1014" s="16">
        <v>2.3102882</v>
      </c>
      <c r="K1014" s="16">
        <v>10.629691830000001</v>
      </c>
      <c r="L1014" s="16">
        <v>5.3372078499999995</v>
      </c>
      <c r="M1014" s="16">
        <v>92.431206079999995</v>
      </c>
      <c r="N1014" s="16">
        <v>88.185255999999995</v>
      </c>
      <c r="O1014" s="16">
        <v>0.33196501</v>
      </c>
      <c r="P1014" s="16">
        <v>0</v>
      </c>
      <c r="Q1014" s="16">
        <v>3.9139850699999998</v>
      </c>
      <c r="R1014" s="16">
        <v>127.73216829699999</v>
      </c>
      <c r="S1014" s="16">
        <v>61.638524859999997</v>
      </c>
      <c r="T1014" s="16">
        <v>1.1927870900000002</v>
      </c>
      <c r="U1014" s="16">
        <v>9.5192014100000009</v>
      </c>
      <c r="V1014" s="16">
        <v>0</v>
      </c>
      <c r="W1014" s="16">
        <v>0</v>
      </c>
      <c r="X1014" s="16">
        <v>5.6765042699999997</v>
      </c>
      <c r="Y1014" s="16">
        <v>18.946836059999999</v>
      </c>
      <c r="Z1014" s="16">
        <v>3.6694441000000002</v>
      </c>
      <c r="AA1014" s="16">
        <v>100.64329778999999</v>
      </c>
      <c r="AB1014" s="16">
        <v>27.088870506999999</v>
      </c>
      <c r="AC1014" s="16">
        <v>0</v>
      </c>
      <c r="AD1014" s="16">
        <v>0</v>
      </c>
      <c r="AE1014" s="16">
        <v>0</v>
      </c>
      <c r="AF1014" s="16">
        <v>0</v>
      </c>
      <c r="AG1014" s="16">
        <v>0</v>
      </c>
      <c r="AH1014" s="16">
        <v>0</v>
      </c>
      <c r="AI1014" s="16">
        <v>0</v>
      </c>
      <c r="AJ1014" s="16">
        <v>0</v>
      </c>
      <c r="AK1014" s="16">
        <v>0</v>
      </c>
      <c r="AL1014" s="16">
        <v>11.692845460000001</v>
      </c>
      <c r="AM1014" s="16">
        <v>11.692845460000001</v>
      </c>
      <c r="AN1014" s="16">
        <v>0</v>
      </c>
      <c r="AO1014" s="16">
        <v>0</v>
      </c>
      <c r="AP1014" s="16">
        <v>5.8745266200000001</v>
      </c>
      <c r="AQ1014" s="16">
        <v>5.8745266200000001</v>
      </c>
      <c r="AR1014" s="16">
        <v>0</v>
      </c>
      <c r="AS1014" s="16">
        <v>0</v>
      </c>
      <c r="AT1014" s="16">
        <v>17.567372080000002</v>
      </c>
      <c r="AU1014" s="16">
        <v>9.5214984269999992</v>
      </c>
      <c r="AV1014" s="16">
        <v>14.12977669</v>
      </c>
      <c r="AW1014" s="16">
        <v>23.651275116999997</v>
      </c>
      <c r="AX1014" s="16">
        <v>8.6653794600000005</v>
      </c>
      <c r="AY1014" s="16">
        <v>3.2526945699999996</v>
      </c>
      <c r="AZ1014" s="16">
        <v>11.733201087000001</v>
      </c>
    </row>
    <row r="1015" spans="2:52" x14ac:dyDescent="0.25">
      <c r="B1015" s="15" t="s">
        <v>758</v>
      </c>
      <c r="C1015" s="16">
        <v>23.787537307000001</v>
      </c>
      <c r="D1015" s="16">
        <v>3.3495021070000002</v>
      </c>
      <c r="E1015" s="16">
        <v>2.3626831270000004</v>
      </c>
      <c r="F1015" s="16">
        <v>0.73579782999999999</v>
      </c>
      <c r="G1015" s="16">
        <v>0.25102114999999997</v>
      </c>
      <c r="H1015" s="16">
        <v>20.438035199999998</v>
      </c>
      <c r="I1015" s="16">
        <v>1.4002796100000001</v>
      </c>
      <c r="J1015" s="16">
        <v>1.0782217000000001</v>
      </c>
      <c r="K1015" s="16">
        <v>16.934601670000003</v>
      </c>
      <c r="L1015" s="16">
        <v>1.0249322199999999</v>
      </c>
      <c r="M1015" s="16">
        <v>61.080432090000002</v>
      </c>
      <c r="N1015" s="16">
        <v>60.946356000000002</v>
      </c>
      <c r="O1015" s="16">
        <v>4.9247089999999993E-2</v>
      </c>
      <c r="P1015" s="16">
        <v>0</v>
      </c>
      <c r="Q1015" s="16">
        <v>8.4829000000000002E-2</v>
      </c>
      <c r="R1015" s="16">
        <v>84.867969396999996</v>
      </c>
      <c r="S1015" s="16">
        <v>55.292512469999998</v>
      </c>
      <c r="T1015" s="16">
        <v>0.93652146999999997</v>
      </c>
      <c r="U1015" s="16">
        <v>7.3122117800000002</v>
      </c>
      <c r="V1015" s="16">
        <v>0</v>
      </c>
      <c r="W1015" s="16">
        <v>0</v>
      </c>
      <c r="X1015" s="16">
        <v>1.8412561599999999</v>
      </c>
      <c r="Y1015" s="16">
        <v>11.127561249999999</v>
      </c>
      <c r="Z1015" s="16">
        <v>0.23140841000000001</v>
      </c>
      <c r="AA1015" s="16">
        <v>76.741471539999992</v>
      </c>
      <c r="AB1015" s="16">
        <v>8.1264978570000004</v>
      </c>
      <c r="AC1015" s="16">
        <v>0</v>
      </c>
      <c r="AD1015" s="16">
        <v>0</v>
      </c>
      <c r="AE1015" s="16">
        <v>0</v>
      </c>
      <c r="AF1015" s="16">
        <v>0</v>
      </c>
      <c r="AG1015" s="16">
        <v>0</v>
      </c>
      <c r="AH1015" s="16">
        <v>0</v>
      </c>
      <c r="AI1015" s="16">
        <v>0</v>
      </c>
      <c r="AJ1015" s="16">
        <v>0</v>
      </c>
      <c r="AK1015" s="16">
        <v>0</v>
      </c>
      <c r="AL1015" s="16">
        <v>6.62833542</v>
      </c>
      <c r="AM1015" s="16">
        <v>6.62833542</v>
      </c>
      <c r="AN1015" s="16">
        <v>0</v>
      </c>
      <c r="AO1015" s="16">
        <v>0</v>
      </c>
      <c r="AP1015" s="16">
        <v>0.65579609999999999</v>
      </c>
      <c r="AQ1015" s="16">
        <v>0.65579609999999999</v>
      </c>
      <c r="AR1015" s="16">
        <v>0</v>
      </c>
      <c r="AS1015" s="16">
        <v>0</v>
      </c>
      <c r="AT1015" s="16">
        <v>7.2841315199999999</v>
      </c>
      <c r="AU1015" s="16">
        <v>0.84236633700000008</v>
      </c>
      <c r="AV1015" s="16">
        <v>34.167633000000002</v>
      </c>
      <c r="AW1015" s="16">
        <v>35.009999336999996</v>
      </c>
      <c r="AX1015" s="16">
        <v>1.3232433700000001</v>
      </c>
      <c r="AY1015" s="16">
        <v>8.2983764600000001</v>
      </c>
      <c r="AZ1015" s="16">
        <v>25.388379507</v>
      </c>
    </row>
    <row r="1016" spans="2:52" x14ac:dyDescent="0.25">
      <c r="B1016" s="15" t="s">
        <v>759</v>
      </c>
      <c r="C1016" s="16">
        <v>55.699664741000007</v>
      </c>
      <c r="D1016" s="16">
        <v>7.8992032110000014</v>
      </c>
      <c r="E1016" s="16">
        <v>2.7366372710000002</v>
      </c>
      <c r="F1016" s="16">
        <v>4.6176251200000005</v>
      </c>
      <c r="G1016" s="16">
        <v>0.54494081999999999</v>
      </c>
      <c r="H1016" s="16">
        <v>47.80046153</v>
      </c>
      <c r="I1016" s="16">
        <v>3.2796139900000001</v>
      </c>
      <c r="J1016" s="16">
        <v>6.0205500499999998</v>
      </c>
      <c r="K1016" s="16">
        <v>37.466609630000001</v>
      </c>
      <c r="L1016" s="16">
        <v>1.0336878599999999</v>
      </c>
      <c r="M1016" s="16">
        <v>68.629109589999999</v>
      </c>
      <c r="N1016" s="16">
        <v>66.284420999999995</v>
      </c>
      <c r="O1016" s="16">
        <v>0.30232163000000001</v>
      </c>
      <c r="P1016" s="16">
        <v>2.0423669599999998</v>
      </c>
      <c r="Q1016" s="16">
        <v>0</v>
      </c>
      <c r="R1016" s="16">
        <v>124.32877433100001</v>
      </c>
      <c r="S1016" s="16">
        <v>37.24338556</v>
      </c>
      <c r="T1016" s="16">
        <v>2.3692792499999999</v>
      </c>
      <c r="U1016" s="16">
        <v>7.7371897399999998</v>
      </c>
      <c r="V1016" s="16">
        <v>0</v>
      </c>
      <c r="W1016" s="16">
        <v>4.82989595</v>
      </c>
      <c r="X1016" s="16">
        <v>4.6551881699999997</v>
      </c>
      <c r="Y1016" s="16">
        <v>34.364788590000003</v>
      </c>
      <c r="Z1016" s="16">
        <v>6.8877140900000002</v>
      </c>
      <c r="AA1016" s="16">
        <v>98.08744135000002</v>
      </c>
      <c r="AB1016" s="16">
        <v>26.241332981000003</v>
      </c>
      <c r="AC1016" s="16">
        <v>0</v>
      </c>
      <c r="AD1016" s="16">
        <v>0</v>
      </c>
      <c r="AE1016" s="16">
        <v>0</v>
      </c>
      <c r="AF1016" s="16">
        <v>0</v>
      </c>
      <c r="AG1016" s="16">
        <v>2.9470676</v>
      </c>
      <c r="AH1016" s="16">
        <v>2.9470676</v>
      </c>
      <c r="AI1016" s="16">
        <v>0</v>
      </c>
      <c r="AJ1016" s="16">
        <v>0</v>
      </c>
      <c r="AK1016" s="16">
        <v>2.9470676</v>
      </c>
      <c r="AL1016" s="16">
        <v>4.3134287100000002</v>
      </c>
      <c r="AM1016" s="16">
        <v>4.3134287100000002</v>
      </c>
      <c r="AN1016" s="16">
        <v>0</v>
      </c>
      <c r="AO1016" s="16">
        <v>0</v>
      </c>
      <c r="AP1016" s="16">
        <v>4</v>
      </c>
      <c r="AQ1016" s="16">
        <v>4</v>
      </c>
      <c r="AR1016" s="16">
        <v>0</v>
      </c>
      <c r="AS1016" s="16">
        <v>0</v>
      </c>
      <c r="AT1016" s="16">
        <v>8.3134287100000002</v>
      </c>
      <c r="AU1016" s="16">
        <v>20.874971871</v>
      </c>
      <c r="AV1016" s="16">
        <v>21.889531999999999</v>
      </c>
      <c r="AW1016" s="16">
        <v>42.764503871000002</v>
      </c>
      <c r="AX1016" s="16">
        <v>2.2261095399999995</v>
      </c>
      <c r="AY1016" s="16">
        <v>5.8501525299999999</v>
      </c>
      <c r="AZ1016" s="16">
        <v>34.688241800999997</v>
      </c>
    </row>
    <row r="1017" spans="2:52" x14ac:dyDescent="0.25">
      <c r="B1017" s="15" t="s">
        <v>760</v>
      </c>
      <c r="C1017" s="16">
        <v>21.354583736000002</v>
      </c>
      <c r="D1017" s="16">
        <v>10.144630276000001</v>
      </c>
      <c r="E1017" s="16">
        <v>4.6678055759999992</v>
      </c>
      <c r="F1017" s="16">
        <v>4.9325080400000001</v>
      </c>
      <c r="G1017" s="16">
        <v>0.54431666000000001</v>
      </c>
      <c r="H1017" s="16">
        <v>11.209953460000001</v>
      </c>
      <c r="I1017" s="16">
        <v>6.0586522699999996</v>
      </c>
      <c r="J1017" s="16">
        <v>1.9539943100000001</v>
      </c>
      <c r="K1017" s="16">
        <v>3.1683468800000001</v>
      </c>
      <c r="L1017" s="16">
        <v>2.896E-2</v>
      </c>
      <c r="M1017" s="16">
        <v>119.44550047999999</v>
      </c>
      <c r="N1017" s="16">
        <v>109.9277762</v>
      </c>
      <c r="O1017" s="16">
        <v>0.22886432000000001</v>
      </c>
      <c r="P1017" s="16">
        <v>0.94385995999999994</v>
      </c>
      <c r="Q1017" s="16">
        <v>8.3450000000000006</v>
      </c>
      <c r="R1017" s="16">
        <v>140.80008421599999</v>
      </c>
      <c r="S1017" s="16">
        <v>89.582110529999994</v>
      </c>
      <c r="T1017" s="16">
        <v>2.7122650799999999</v>
      </c>
      <c r="U1017" s="16">
        <v>10.44698093</v>
      </c>
      <c r="V1017" s="16">
        <v>0</v>
      </c>
      <c r="W1017" s="16">
        <v>0</v>
      </c>
      <c r="X1017" s="16">
        <v>4.5100541100000004</v>
      </c>
      <c r="Y1017" s="16">
        <v>10.44772519</v>
      </c>
      <c r="Z1017" s="16">
        <v>0.91046706000000011</v>
      </c>
      <c r="AA1017" s="16">
        <v>118.60960289999998</v>
      </c>
      <c r="AB1017" s="16">
        <v>22.190481316</v>
      </c>
      <c r="AC1017" s="16">
        <v>0</v>
      </c>
      <c r="AD1017" s="16">
        <v>0</v>
      </c>
      <c r="AE1017" s="16">
        <v>0</v>
      </c>
      <c r="AF1017" s="16">
        <v>0</v>
      </c>
      <c r="AG1017" s="16">
        <v>0</v>
      </c>
      <c r="AH1017" s="16">
        <v>0</v>
      </c>
      <c r="AI1017" s="16">
        <v>0</v>
      </c>
      <c r="AJ1017" s="16">
        <v>0</v>
      </c>
      <c r="AK1017" s="16">
        <v>0</v>
      </c>
      <c r="AL1017" s="16">
        <v>13.622013560000001</v>
      </c>
      <c r="AM1017" s="16">
        <v>13.622013560000001</v>
      </c>
      <c r="AN1017" s="16">
        <v>0</v>
      </c>
      <c r="AO1017" s="16">
        <v>0</v>
      </c>
      <c r="AP1017" s="16">
        <v>7.6869877600000001</v>
      </c>
      <c r="AQ1017" s="16">
        <v>7.6869877600000001</v>
      </c>
      <c r="AR1017" s="16">
        <v>0</v>
      </c>
      <c r="AS1017" s="16">
        <v>0</v>
      </c>
      <c r="AT1017" s="16">
        <v>21.30900132</v>
      </c>
      <c r="AU1017" s="16">
        <v>0.88147999600000004</v>
      </c>
      <c r="AV1017" s="16">
        <v>13.14058419</v>
      </c>
      <c r="AW1017" s="16">
        <v>14.022064186000001</v>
      </c>
      <c r="AX1017" s="16">
        <v>0.30290786999999997</v>
      </c>
      <c r="AY1017" s="16">
        <v>0</v>
      </c>
      <c r="AZ1017" s="16">
        <v>13.719156316000001</v>
      </c>
    </row>
    <row r="1018" spans="2:52" x14ac:dyDescent="0.25">
      <c r="B1018" s="15" t="s">
        <v>761</v>
      </c>
      <c r="C1018" s="16">
        <v>16.194344225999998</v>
      </c>
      <c r="D1018" s="16">
        <v>2.2194637959999999</v>
      </c>
      <c r="E1018" s="16">
        <v>1.0985466960000001</v>
      </c>
      <c r="F1018" s="16">
        <v>0.94998342000000002</v>
      </c>
      <c r="G1018" s="16">
        <v>0.17093368</v>
      </c>
      <c r="H1018" s="16">
        <v>13.974880429999999</v>
      </c>
      <c r="I1018" s="16">
        <v>0.91297057999999998</v>
      </c>
      <c r="J1018" s="16">
        <v>0.49384063</v>
      </c>
      <c r="K1018" s="16">
        <v>11.599469060000001</v>
      </c>
      <c r="L1018" s="16">
        <v>0.96860016000000004</v>
      </c>
      <c r="M1018" s="16">
        <v>54.189589570000003</v>
      </c>
      <c r="N1018" s="16">
        <v>53.244152999999997</v>
      </c>
      <c r="O1018" s="16">
        <v>3.856188E-2</v>
      </c>
      <c r="P1018" s="16">
        <v>0.45307464000000003</v>
      </c>
      <c r="Q1018" s="16">
        <v>0.45380005000000001</v>
      </c>
      <c r="R1018" s="16">
        <v>70.383933796000008</v>
      </c>
      <c r="S1018" s="16">
        <v>28.504864510000001</v>
      </c>
      <c r="T1018" s="16">
        <v>0.75626199999999999</v>
      </c>
      <c r="U1018" s="16">
        <v>5.6134876</v>
      </c>
      <c r="V1018" s="16">
        <v>0</v>
      </c>
      <c r="W1018" s="16">
        <v>0</v>
      </c>
      <c r="X1018" s="16">
        <v>0.87074468000000005</v>
      </c>
      <c r="Y1018" s="16">
        <v>13.852027250000001</v>
      </c>
      <c r="Z1018" s="16">
        <v>0.48103037999999998</v>
      </c>
      <c r="AA1018" s="16">
        <v>50.078416420000003</v>
      </c>
      <c r="AB1018" s="16">
        <v>20.305517375999997</v>
      </c>
      <c r="AC1018" s="16">
        <v>0.91291431000000001</v>
      </c>
      <c r="AD1018" s="16">
        <v>0</v>
      </c>
      <c r="AE1018" s="16">
        <v>0</v>
      </c>
      <c r="AF1018" s="16">
        <v>0.91291431000000001</v>
      </c>
      <c r="AG1018" s="16">
        <v>0</v>
      </c>
      <c r="AH1018" s="16">
        <v>0</v>
      </c>
      <c r="AI1018" s="16">
        <v>0</v>
      </c>
      <c r="AJ1018" s="16">
        <v>0</v>
      </c>
      <c r="AK1018" s="16">
        <v>0.91291431000000001</v>
      </c>
      <c r="AL1018" s="16">
        <v>7.5454498899999995</v>
      </c>
      <c r="AM1018" s="16">
        <v>7.5454498899999995</v>
      </c>
      <c r="AN1018" s="16">
        <v>0</v>
      </c>
      <c r="AO1018" s="16">
        <v>0</v>
      </c>
      <c r="AP1018" s="16">
        <v>8.5671094499999985</v>
      </c>
      <c r="AQ1018" s="16">
        <v>8.5671094499999985</v>
      </c>
      <c r="AR1018" s="16">
        <v>0</v>
      </c>
      <c r="AS1018" s="16">
        <v>0</v>
      </c>
      <c r="AT1018" s="16">
        <v>16.112559340000001</v>
      </c>
      <c r="AU1018" s="16">
        <v>5.1058723460000008</v>
      </c>
      <c r="AV1018" s="16">
        <v>101.12410954000001</v>
      </c>
      <c r="AW1018" s="16">
        <v>106.22998188599999</v>
      </c>
      <c r="AX1018" s="16">
        <v>0.391239</v>
      </c>
      <c r="AY1018" s="16">
        <v>6.3972536</v>
      </c>
      <c r="AZ1018" s="16">
        <v>99.441489285999992</v>
      </c>
    </row>
    <row r="1019" spans="2:52" x14ac:dyDescent="0.25">
      <c r="B1019" s="24" t="s">
        <v>1582</v>
      </c>
      <c r="C1019" s="25">
        <f t="shared" ref="C1019:AZ1019" si="74">SUM(C972:C1018)</f>
        <v>667.79055876100006</v>
      </c>
      <c r="D1019" s="25">
        <f t="shared" si="74"/>
        <v>173.25807824100008</v>
      </c>
      <c r="E1019" s="25">
        <f t="shared" si="74"/>
        <v>85.30514943099999</v>
      </c>
      <c r="F1019" s="25">
        <f t="shared" si="74"/>
        <v>76.789364579999997</v>
      </c>
      <c r="G1019" s="25">
        <f t="shared" si="74"/>
        <v>11.16356423</v>
      </c>
      <c r="H1019" s="25">
        <f t="shared" si="74"/>
        <v>494.53248051999992</v>
      </c>
      <c r="I1019" s="25">
        <f t="shared" si="74"/>
        <v>55.62842349999999</v>
      </c>
      <c r="J1019" s="25">
        <f t="shared" si="74"/>
        <v>55.988109610000009</v>
      </c>
      <c r="K1019" s="25">
        <f t="shared" si="74"/>
        <v>321.78620966</v>
      </c>
      <c r="L1019" s="25">
        <f t="shared" si="74"/>
        <v>61.12973774999999</v>
      </c>
      <c r="M1019" s="25">
        <f t="shared" si="74"/>
        <v>2436.8840529400009</v>
      </c>
      <c r="N1019" s="25">
        <f t="shared" si="74"/>
        <v>2324.7406702799999</v>
      </c>
      <c r="O1019" s="25">
        <f t="shared" si="74"/>
        <v>3.6836381300000012</v>
      </c>
      <c r="P1019" s="25">
        <f t="shared" si="74"/>
        <v>22.776534810000001</v>
      </c>
      <c r="Q1019" s="25">
        <f t="shared" si="74"/>
        <v>85.683209719999994</v>
      </c>
      <c r="R1019" s="25">
        <f t="shared" si="74"/>
        <v>3104.6746117009998</v>
      </c>
      <c r="S1019" s="25">
        <f t="shared" si="74"/>
        <v>1639.9733624500002</v>
      </c>
      <c r="T1019" s="25">
        <f t="shared" si="74"/>
        <v>48.286890499999998</v>
      </c>
      <c r="U1019" s="25">
        <f t="shared" si="74"/>
        <v>238.93141606000003</v>
      </c>
      <c r="V1019" s="25">
        <f t="shared" si="74"/>
        <v>1.9140150000000002E-2</v>
      </c>
      <c r="W1019" s="25">
        <f t="shared" si="74"/>
        <v>29.787443539999998</v>
      </c>
      <c r="X1019" s="25">
        <f t="shared" si="74"/>
        <v>99.174294010000025</v>
      </c>
      <c r="Y1019" s="25">
        <f t="shared" si="74"/>
        <v>468.06363953000005</v>
      </c>
      <c r="Z1019" s="25">
        <f t="shared" si="74"/>
        <v>31.646799619999999</v>
      </c>
      <c r="AA1019" s="25">
        <f t="shared" si="74"/>
        <v>2555.8829858600002</v>
      </c>
      <c r="AB1019" s="25">
        <f t="shared" si="74"/>
        <v>548.79162584100015</v>
      </c>
      <c r="AC1019" s="25">
        <f t="shared" si="74"/>
        <v>0.91291431000000001</v>
      </c>
      <c r="AD1019" s="25">
        <f t="shared" si="74"/>
        <v>0</v>
      </c>
      <c r="AE1019" s="25">
        <f t="shared" si="74"/>
        <v>0</v>
      </c>
      <c r="AF1019" s="25">
        <f t="shared" si="74"/>
        <v>0.91291431000000001</v>
      </c>
      <c r="AG1019" s="25">
        <f t="shared" si="74"/>
        <v>15.762144359999999</v>
      </c>
      <c r="AH1019" s="25">
        <f t="shared" si="74"/>
        <v>15.762144359999999</v>
      </c>
      <c r="AI1019" s="25">
        <f t="shared" si="74"/>
        <v>0</v>
      </c>
      <c r="AJ1019" s="25">
        <f t="shared" si="74"/>
        <v>0</v>
      </c>
      <c r="AK1019" s="25">
        <f t="shared" si="74"/>
        <v>16.675058669999999</v>
      </c>
      <c r="AL1019" s="25">
        <f t="shared" si="74"/>
        <v>232.87265740999999</v>
      </c>
      <c r="AM1019" s="25">
        <f t="shared" si="74"/>
        <v>232.87265740999999</v>
      </c>
      <c r="AN1019" s="25">
        <f t="shared" si="74"/>
        <v>0</v>
      </c>
      <c r="AO1019" s="25">
        <f t="shared" si="74"/>
        <v>0</v>
      </c>
      <c r="AP1019" s="25">
        <f t="shared" si="74"/>
        <v>88.917306270000012</v>
      </c>
      <c r="AQ1019" s="25">
        <f t="shared" si="74"/>
        <v>88.917306270000012</v>
      </c>
      <c r="AR1019" s="25">
        <f t="shared" si="74"/>
        <v>0</v>
      </c>
      <c r="AS1019" s="25">
        <f t="shared" si="74"/>
        <v>0</v>
      </c>
      <c r="AT1019" s="25">
        <f t="shared" si="74"/>
        <v>321.78996368000003</v>
      </c>
      <c r="AU1019" s="25">
        <f t="shared" si="74"/>
        <v>243.67672083100001</v>
      </c>
      <c r="AV1019" s="25">
        <f t="shared" si="74"/>
        <v>922.81357448000017</v>
      </c>
      <c r="AW1019" s="25">
        <f t="shared" si="74"/>
        <v>1166.490295311</v>
      </c>
      <c r="AX1019" s="25">
        <f t="shared" si="74"/>
        <v>115.88679074999997</v>
      </c>
      <c r="AY1019" s="25">
        <f t="shared" si="74"/>
        <v>180.16732039999994</v>
      </c>
      <c r="AZ1019" s="25">
        <f t="shared" si="74"/>
        <v>870.43618416099969</v>
      </c>
    </row>
    <row r="1020" spans="2:52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</row>
    <row r="1021" spans="2:52" x14ac:dyDescent="0.25">
      <c r="B1021" s="14" t="s">
        <v>705</v>
      </c>
    </row>
    <row r="1022" spans="2:52" x14ac:dyDescent="0.25">
      <c r="B1022" s="15" t="s">
        <v>763</v>
      </c>
      <c r="C1022" s="16">
        <v>2.9540925800000002</v>
      </c>
      <c r="D1022" s="16">
        <v>0.70781554999999996</v>
      </c>
      <c r="E1022" s="16">
        <v>0.43358379999999996</v>
      </c>
      <c r="F1022" s="16">
        <v>0.19550314999999999</v>
      </c>
      <c r="G1022" s="16">
        <v>7.872860000000001E-2</v>
      </c>
      <c r="H1022" s="16">
        <v>2.2462770300000003</v>
      </c>
      <c r="I1022" s="16">
        <v>0.22484578</v>
      </c>
      <c r="J1022" s="16">
        <v>0.142295</v>
      </c>
      <c r="K1022" s="16">
        <v>1.317312</v>
      </c>
      <c r="L1022" s="16">
        <v>0.56182425000000003</v>
      </c>
      <c r="M1022" s="16">
        <v>33.369550529999998</v>
      </c>
      <c r="N1022" s="16">
        <v>33.349907999999999</v>
      </c>
      <c r="O1022" s="16">
        <v>1.9642529999999998E-2</v>
      </c>
      <c r="P1022" s="16">
        <v>0</v>
      </c>
      <c r="Q1022" s="16">
        <v>0</v>
      </c>
      <c r="R1022" s="16">
        <v>36.323643109999999</v>
      </c>
      <c r="S1022" s="16">
        <v>21.104582180000001</v>
      </c>
      <c r="T1022" s="16">
        <v>0.18403333999999999</v>
      </c>
      <c r="U1022" s="16">
        <v>2.2930529900000001</v>
      </c>
      <c r="V1022" s="16">
        <v>0</v>
      </c>
      <c r="W1022" s="16">
        <v>0</v>
      </c>
      <c r="X1022" s="16">
        <v>1.5773934299999999</v>
      </c>
      <c r="Y1022" s="16">
        <v>4.3773591300000003</v>
      </c>
      <c r="Z1022" s="16">
        <v>0.56804055000000009</v>
      </c>
      <c r="AA1022" s="16">
        <v>30.104461619999999</v>
      </c>
      <c r="AB1022" s="16">
        <v>6.2191814900000004</v>
      </c>
      <c r="AC1022" s="16">
        <v>0</v>
      </c>
      <c r="AD1022" s="16">
        <v>0</v>
      </c>
      <c r="AE1022" s="16">
        <v>0</v>
      </c>
      <c r="AF1022" s="16">
        <v>0</v>
      </c>
      <c r="AG1022" s="16">
        <v>0</v>
      </c>
      <c r="AH1022" s="16">
        <v>0</v>
      </c>
      <c r="AI1022" s="16">
        <v>0</v>
      </c>
      <c r="AJ1022" s="16">
        <v>0</v>
      </c>
      <c r="AK1022" s="16">
        <v>0</v>
      </c>
      <c r="AL1022" s="16">
        <v>3.1992298799999999</v>
      </c>
      <c r="AM1022" s="16">
        <v>3.1992298799999999</v>
      </c>
      <c r="AN1022" s="16">
        <v>0</v>
      </c>
      <c r="AO1022" s="16">
        <v>0</v>
      </c>
      <c r="AP1022" s="16">
        <v>0.97777780000000003</v>
      </c>
      <c r="AQ1022" s="16">
        <v>0.97777780000000003</v>
      </c>
      <c r="AR1022" s="16">
        <v>0</v>
      </c>
      <c r="AS1022" s="16">
        <v>0</v>
      </c>
      <c r="AT1022" s="16">
        <v>4.17700768</v>
      </c>
      <c r="AU1022" s="16">
        <v>2.04217381</v>
      </c>
      <c r="AV1022" s="16">
        <v>18.858336819999998</v>
      </c>
      <c r="AW1022" s="16">
        <v>20.900510629999999</v>
      </c>
      <c r="AX1022" s="16">
        <v>0.12390705</v>
      </c>
      <c r="AY1022" s="16">
        <v>0</v>
      </c>
      <c r="AZ1022" s="16">
        <v>20.776603580000003</v>
      </c>
    </row>
    <row r="1023" spans="2:52" x14ac:dyDescent="0.25">
      <c r="B1023" s="15" t="s">
        <v>764</v>
      </c>
      <c r="C1023" s="16">
        <v>12.241691912999999</v>
      </c>
      <c r="D1023" s="16">
        <v>6.946981783</v>
      </c>
      <c r="E1023" s="16">
        <v>3.0222174730000004</v>
      </c>
      <c r="F1023" s="16">
        <v>3.7008533799999999</v>
      </c>
      <c r="G1023" s="16">
        <v>0.22391092999999998</v>
      </c>
      <c r="H1023" s="16">
        <v>5.2947101299999995</v>
      </c>
      <c r="I1023" s="16">
        <v>1.26470137</v>
      </c>
      <c r="J1023" s="16">
        <v>0.48227399999999998</v>
      </c>
      <c r="K1023" s="16">
        <v>3.05961433</v>
      </c>
      <c r="L1023" s="16">
        <v>0.48812042999999999</v>
      </c>
      <c r="M1023" s="16">
        <v>40.074365920000005</v>
      </c>
      <c r="N1023" s="16">
        <v>36.648650000000004</v>
      </c>
      <c r="O1023" s="16">
        <v>1.25497382</v>
      </c>
      <c r="P1023" s="16">
        <v>0</v>
      </c>
      <c r="Q1023" s="16">
        <v>2.1707421</v>
      </c>
      <c r="R1023" s="16">
        <v>52.316057833000002</v>
      </c>
      <c r="S1023" s="16">
        <v>29.981029530000001</v>
      </c>
      <c r="T1023" s="16">
        <v>1.02461622</v>
      </c>
      <c r="U1023" s="16">
        <v>2.8810080299999998</v>
      </c>
      <c r="V1023" s="16">
        <v>0</v>
      </c>
      <c r="W1023" s="16">
        <v>0</v>
      </c>
      <c r="X1023" s="16">
        <v>3.3323936499999998</v>
      </c>
      <c r="Y1023" s="16">
        <v>3.3938540099999996</v>
      </c>
      <c r="Z1023" s="16">
        <v>0</v>
      </c>
      <c r="AA1023" s="16">
        <v>40.612901439999995</v>
      </c>
      <c r="AB1023" s="16">
        <v>11.703156393</v>
      </c>
      <c r="AC1023" s="16">
        <v>0</v>
      </c>
      <c r="AD1023" s="16">
        <v>0</v>
      </c>
      <c r="AE1023" s="16">
        <v>0</v>
      </c>
      <c r="AF1023" s="16">
        <v>0</v>
      </c>
      <c r="AG1023" s="16">
        <v>0</v>
      </c>
      <c r="AH1023" s="16">
        <v>0</v>
      </c>
      <c r="AI1023" s="16">
        <v>0</v>
      </c>
      <c r="AJ1023" s="16">
        <v>0</v>
      </c>
      <c r="AK1023" s="16">
        <v>0</v>
      </c>
      <c r="AL1023" s="16">
        <v>9.6595553299999999</v>
      </c>
      <c r="AM1023" s="16">
        <v>9.6595553299999999</v>
      </c>
      <c r="AN1023" s="16">
        <v>0</v>
      </c>
      <c r="AO1023" s="16">
        <v>0</v>
      </c>
      <c r="AP1023" s="16">
        <v>0</v>
      </c>
      <c r="AQ1023" s="16">
        <v>0</v>
      </c>
      <c r="AR1023" s="16">
        <v>0</v>
      </c>
      <c r="AS1023" s="16">
        <v>0</v>
      </c>
      <c r="AT1023" s="16">
        <v>9.6595553299999999</v>
      </c>
      <c r="AU1023" s="16">
        <v>2.0436010630000001</v>
      </c>
      <c r="AV1023" s="16">
        <v>68.199415310000006</v>
      </c>
      <c r="AW1023" s="16">
        <v>70.243016372999989</v>
      </c>
      <c r="AX1023" s="16">
        <v>4.2499473099999996</v>
      </c>
      <c r="AY1023" s="16">
        <v>5.6760257200000002</v>
      </c>
      <c r="AZ1023" s="16">
        <v>60.317043342999995</v>
      </c>
    </row>
    <row r="1024" spans="2:52" x14ac:dyDescent="0.25">
      <c r="B1024" s="15" t="s">
        <v>765</v>
      </c>
      <c r="C1024" s="16">
        <v>7.0425748579999992</v>
      </c>
      <c r="D1024" s="16">
        <v>1.6266622579999999</v>
      </c>
      <c r="E1024" s="16">
        <v>0.64876573799999993</v>
      </c>
      <c r="F1024" s="16">
        <v>0.70447707999999998</v>
      </c>
      <c r="G1024" s="16">
        <v>0.27341944000000001</v>
      </c>
      <c r="H1024" s="16">
        <v>5.4159125999999995</v>
      </c>
      <c r="I1024" s="16">
        <v>0.79719731999999999</v>
      </c>
      <c r="J1024" s="16">
        <v>1.1264670800000001</v>
      </c>
      <c r="K1024" s="16">
        <v>3.3813171500000001</v>
      </c>
      <c r="L1024" s="16">
        <v>0.11093105</v>
      </c>
      <c r="M1024" s="16">
        <v>45.800464220000002</v>
      </c>
      <c r="N1024" s="16">
        <v>45.777307</v>
      </c>
      <c r="O1024" s="16">
        <v>2.3157220000000003E-2</v>
      </c>
      <c r="P1024" s="16">
        <v>0</v>
      </c>
      <c r="Q1024" s="16">
        <v>0</v>
      </c>
      <c r="R1024" s="16">
        <v>52.843039077999997</v>
      </c>
      <c r="S1024" s="16">
        <v>34.930095780000002</v>
      </c>
      <c r="T1024" s="16">
        <v>0.26135331000000001</v>
      </c>
      <c r="U1024" s="16">
        <v>4.7687524200000002</v>
      </c>
      <c r="V1024" s="16">
        <v>0</v>
      </c>
      <c r="W1024" s="16">
        <v>0</v>
      </c>
      <c r="X1024" s="16">
        <v>1.1838631100000001</v>
      </c>
      <c r="Y1024" s="16">
        <v>5.7790994800000002</v>
      </c>
      <c r="Z1024" s="16">
        <v>0</v>
      </c>
      <c r="AA1024" s="16">
        <v>46.923164100000008</v>
      </c>
      <c r="AB1024" s="16">
        <v>5.9198749780000002</v>
      </c>
      <c r="AC1024" s="16">
        <v>0</v>
      </c>
      <c r="AD1024" s="16">
        <v>0</v>
      </c>
      <c r="AE1024" s="16">
        <v>0</v>
      </c>
      <c r="AF1024" s="16">
        <v>0</v>
      </c>
      <c r="AG1024" s="16">
        <v>0</v>
      </c>
      <c r="AH1024" s="16">
        <v>0</v>
      </c>
      <c r="AI1024" s="16">
        <v>0</v>
      </c>
      <c r="AJ1024" s="16">
        <v>0</v>
      </c>
      <c r="AK1024" s="16">
        <v>0</v>
      </c>
      <c r="AL1024" s="16">
        <v>2.4354162499999998</v>
      </c>
      <c r="AM1024" s="16">
        <v>2.4354162499999998</v>
      </c>
      <c r="AN1024" s="16">
        <v>0</v>
      </c>
      <c r="AO1024" s="16">
        <v>0</v>
      </c>
      <c r="AP1024" s="16">
        <v>0.24870673999999998</v>
      </c>
      <c r="AQ1024" s="16">
        <v>0.24870673999999998</v>
      </c>
      <c r="AR1024" s="16">
        <v>0</v>
      </c>
      <c r="AS1024" s="16">
        <v>0</v>
      </c>
      <c r="AT1024" s="16">
        <v>2.6841229900000001</v>
      </c>
      <c r="AU1024" s="16">
        <v>3.2357519880000005</v>
      </c>
      <c r="AV1024" s="16">
        <v>11.734636</v>
      </c>
      <c r="AW1024" s="16">
        <v>14.970387988000001</v>
      </c>
      <c r="AX1024" s="16">
        <v>1.17915989</v>
      </c>
      <c r="AY1024" s="16">
        <v>1.8895</v>
      </c>
      <c r="AZ1024" s="16">
        <v>11.901728098</v>
      </c>
    </row>
    <row r="1025" spans="2:52" x14ac:dyDescent="0.25">
      <c r="B1025" s="15" t="s">
        <v>766</v>
      </c>
      <c r="C1025" s="16">
        <v>3.610754494</v>
      </c>
      <c r="D1025" s="16">
        <v>1.2233394339999999</v>
      </c>
      <c r="E1025" s="16">
        <v>0.74539127399999994</v>
      </c>
      <c r="F1025" s="16">
        <v>0.31909874999999999</v>
      </c>
      <c r="G1025" s="16">
        <v>0.15884941</v>
      </c>
      <c r="H1025" s="16">
        <v>2.3874150599999999</v>
      </c>
      <c r="I1025" s="16">
        <v>0.30374161</v>
      </c>
      <c r="J1025" s="16">
        <v>0.13155</v>
      </c>
      <c r="K1025" s="16">
        <v>1.514276</v>
      </c>
      <c r="L1025" s="16">
        <v>0.43784745000000003</v>
      </c>
      <c r="M1025" s="16">
        <v>48.599324409999994</v>
      </c>
      <c r="N1025" s="16">
        <v>48.572397000000002</v>
      </c>
      <c r="O1025" s="16">
        <v>2.6927409999999999E-2</v>
      </c>
      <c r="P1025" s="16">
        <v>0</v>
      </c>
      <c r="Q1025" s="16">
        <v>0</v>
      </c>
      <c r="R1025" s="16">
        <v>52.210078904</v>
      </c>
      <c r="S1025" s="16">
        <v>40.504568210000002</v>
      </c>
      <c r="T1025" s="16">
        <v>0.29252925000000002</v>
      </c>
      <c r="U1025" s="16">
        <v>3.9302721800000002</v>
      </c>
      <c r="V1025" s="16">
        <v>0</v>
      </c>
      <c r="W1025" s="16">
        <v>0</v>
      </c>
      <c r="X1025" s="16">
        <v>2.63278889</v>
      </c>
      <c r="Y1025" s="16">
        <v>2.0854127999999998</v>
      </c>
      <c r="Z1025" s="16">
        <v>0.44967792000000001</v>
      </c>
      <c r="AA1025" s="16">
        <v>49.895249249999999</v>
      </c>
      <c r="AB1025" s="16">
        <v>2.314829654</v>
      </c>
      <c r="AC1025" s="16">
        <v>0</v>
      </c>
      <c r="AD1025" s="16">
        <v>0</v>
      </c>
      <c r="AE1025" s="16">
        <v>0</v>
      </c>
      <c r="AF1025" s="16">
        <v>0</v>
      </c>
      <c r="AG1025" s="16">
        <v>0</v>
      </c>
      <c r="AH1025" s="16">
        <v>0</v>
      </c>
      <c r="AI1025" s="16">
        <v>0</v>
      </c>
      <c r="AJ1025" s="16">
        <v>0</v>
      </c>
      <c r="AK1025" s="16">
        <v>0</v>
      </c>
      <c r="AL1025" s="16">
        <v>0</v>
      </c>
      <c r="AM1025" s="16">
        <v>0</v>
      </c>
      <c r="AN1025" s="16">
        <v>0</v>
      </c>
      <c r="AO1025" s="16">
        <v>0</v>
      </c>
      <c r="AP1025" s="16">
        <v>2.6280724800000002</v>
      </c>
      <c r="AQ1025" s="16">
        <v>2.6280724800000002</v>
      </c>
      <c r="AR1025" s="16">
        <v>0</v>
      </c>
      <c r="AS1025" s="16">
        <v>0</v>
      </c>
      <c r="AT1025" s="16">
        <v>2.6280724800000002</v>
      </c>
      <c r="AU1025" s="16">
        <v>-0.31324282599999997</v>
      </c>
      <c r="AV1025" s="16">
        <v>19.907934000000001</v>
      </c>
      <c r="AW1025" s="16">
        <v>19.594691173999998</v>
      </c>
      <c r="AX1025" s="16">
        <v>0</v>
      </c>
      <c r="AY1025" s="16">
        <v>0</v>
      </c>
      <c r="AZ1025" s="16">
        <v>19.594691173999998</v>
      </c>
    </row>
    <row r="1026" spans="2:52" x14ac:dyDescent="0.25">
      <c r="B1026" s="15" t="s">
        <v>767</v>
      </c>
      <c r="C1026" s="16">
        <v>17.199561045000003</v>
      </c>
      <c r="D1026" s="16">
        <v>8.0238080050000011</v>
      </c>
      <c r="E1026" s="16">
        <v>2.7975439950000003</v>
      </c>
      <c r="F1026" s="16">
        <v>4.2791430300000002</v>
      </c>
      <c r="G1026" s="16">
        <v>0.94712098</v>
      </c>
      <c r="H1026" s="16">
        <v>9.1757530399999983</v>
      </c>
      <c r="I1026" s="16">
        <v>2.0088711299999997</v>
      </c>
      <c r="J1026" s="16">
        <v>2.0836325700000002</v>
      </c>
      <c r="K1026" s="16">
        <v>5.0729663399999998</v>
      </c>
      <c r="L1026" s="16">
        <v>1.0283E-2</v>
      </c>
      <c r="M1026" s="16">
        <v>99.113739580000001</v>
      </c>
      <c r="N1026" s="16">
        <v>98.823605000000001</v>
      </c>
      <c r="O1026" s="16">
        <v>0.29013458000000003</v>
      </c>
      <c r="P1026" s="16">
        <v>0</v>
      </c>
      <c r="Q1026" s="16">
        <v>0</v>
      </c>
      <c r="R1026" s="16">
        <v>116.313300625</v>
      </c>
      <c r="S1026" s="16">
        <v>44.065621360000002</v>
      </c>
      <c r="T1026" s="16">
        <v>1.32042449</v>
      </c>
      <c r="U1026" s="16">
        <v>15.134306859999999</v>
      </c>
      <c r="V1026" s="16">
        <v>0</v>
      </c>
      <c r="W1026" s="16">
        <v>5.0876224299999997</v>
      </c>
      <c r="X1026" s="16">
        <v>10.08622463</v>
      </c>
      <c r="Y1026" s="16">
        <v>33.201661870000002</v>
      </c>
      <c r="Z1026" s="16">
        <v>0.80768474999999995</v>
      </c>
      <c r="AA1026" s="16">
        <v>109.70354639</v>
      </c>
      <c r="AB1026" s="16">
        <v>6.6097542349999996</v>
      </c>
      <c r="AC1026" s="16">
        <v>0</v>
      </c>
      <c r="AD1026" s="16">
        <v>0</v>
      </c>
      <c r="AE1026" s="16">
        <v>0</v>
      </c>
      <c r="AF1026" s="16">
        <v>0</v>
      </c>
      <c r="AG1026" s="16">
        <v>0</v>
      </c>
      <c r="AH1026" s="16">
        <v>0</v>
      </c>
      <c r="AI1026" s="16">
        <v>0</v>
      </c>
      <c r="AJ1026" s="16">
        <v>0</v>
      </c>
      <c r="AK1026" s="16">
        <v>0</v>
      </c>
      <c r="AL1026" s="16">
        <v>11.348774879999999</v>
      </c>
      <c r="AM1026" s="16">
        <v>11.348774879999999</v>
      </c>
      <c r="AN1026" s="16">
        <v>0</v>
      </c>
      <c r="AO1026" s="16">
        <v>0</v>
      </c>
      <c r="AP1026" s="16">
        <v>1.3181392199999999</v>
      </c>
      <c r="AQ1026" s="16">
        <v>1.3181392199999999</v>
      </c>
      <c r="AR1026" s="16">
        <v>0</v>
      </c>
      <c r="AS1026" s="16">
        <v>0</v>
      </c>
      <c r="AT1026" s="16">
        <v>12.6669141</v>
      </c>
      <c r="AU1026" s="16">
        <v>-6.0571598649999991</v>
      </c>
      <c r="AV1026" s="16">
        <v>22.772600829999998</v>
      </c>
      <c r="AW1026" s="16">
        <v>16.715440964999999</v>
      </c>
      <c r="AX1026" s="16">
        <v>3.6565665599999999</v>
      </c>
      <c r="AY1026" s="16">
        <v>1.27784568</v>
      </c>
      <c r="AZ1026" s="16">
        <v>11.781028724999999</v>
      </c>
    </row>
    <row r="1027" spans="2:52" x14ac:dyDescent="0.25">
      <c r="B1027" s="15" t="s">
        <v>768</v>
      </c>
      <c r="C1027" s="16">
        <v>10.902230221000002</v>
      </c>
      <c r="D1027" s="16">
        <v>3.2839854310000001</v>
      </c>
      <c r="E1027" s="16">
        <v>2.3179620509999999</v>
      </c>
      <c r="F1027" s="16">
        <v>0.45139200000000002</v>
      </c>
      <c r="G1027" s="16">
        <v>0.51463137999999997</v>
      </c>
      <c r="H1027" s="16">
        <v>7.6182447900000012</v>
      </c>
      <c r="I1027" s="16">
        <v>2.6783572499999999</v>
      </c>
      <c r="J1027" s="16">
        <v>1.0093304999999999</v>
      </c>
      <c r="K1027" s="16">
        <v>3.10830823</v>
      </c>
      <c r="L1027" s="16">
        <v>0.82224881000000005</v>
      </c>
      <c r="M1027" s="16">
        <v>75.915368689999994</v>
      </c>
      <c r="N1027" s="16">
        <v>75.860853000000006</v>
      </c>
      <c r="O1027" s="16">
        <v>1.6115690000000002E-2</v>
      </c>
      <c r="P1027" s="16">
        <v>3.8399999999999997E-2</v>
      </c>
      <c r="Q1027" s="16">
        <v>0</v>
      </c>
      <c r="R1027" s="16">
        <v>86.817598911000005</v>
      </c>
      <c r="S1027" s="16">
        <v>29.462831019999999</v>
      </c>
      <c r="T1027" s="16">
        <v>0.72434519999999991</v>
      </c>
      <c r="U1027" s="16">
        <v>7.9546324200000003</v>
      </c>
      <c r="V1027" s="16">
        <v>0</v>
      </c>
      <c r="W1027" s="16">
        <v>0</v>
      </c>
      <c r="X1027" s="16">
        <v>5.6223527300000002</v>
      </c>
      <c r="Y1027" s="16">
        <v>25.60565141</v>
      </c>
      <c r="Z1027" s="16">
        <v>0</v>
      </c>
      <c r="AA1027" s="16">
        <v>69.369812780000004</v>
      </c>
      <c r="AB1027" s="16">
        <v>17.447786131000001</v>
      </c>
      <c r="AC1027" s="16">
        <v>0.26666664000000001</v>
      </c>
      <c r="AD1027" s="16">
        <v>0</v>
      </c>
      <c r="AE1027" s="16">
        <v>0</v>
      </c>
      <c r="AF1027" s="16">
        <v>0.26666664000000001</v>
      </c>
      <c r="AG1027" s="16">
        <v>0</v>
      </c>
      <c r="AH1027" s="16">
        <v>0</v>
      </c>
      <c r="AI1027" s="16">
        <v>0</v>
      </c>
      <c r="AJ1027" s="16">
        <v>0</v>
      </c>
      <c r="AK1027" s="16">
        <v>0.26666664000000001</v>
      </c>
      <c r="AL1027" s="16">
        <v>5.6679694899999999</v>
      </c>
      <c r="AM1027" s="16">
        <v>5.6679694899999999</v>
      </c>
      <c r="AN1027" s="16">
        <v>0</v>
      </c>
      <c r="AO1027" s="16">
        <v>0</v>
      </c>
      <c r="AP1027" s="16">
        <v>0</v>
      </c>
      <c r="AQ1027" s="16">
        <v>0</v>
      </c>
      <c r="AR1027" s="16">
        <v>0</v>
      </c>
      <c r="AS1027" s="16">
        <v>0</v>
      </c>
      <c r="AT1027" s="16">
        <v>5.6679694899999999</v>
      </c>
      <c r="AU1027" s="16">
        <v>12.046483281000002</v>
      </c>
      <c r="AV1027" s="16">
        <v>30.280273730000001</v>
      </c>
      <c r="AW1027" s="16">
        <v>42.326757010999998</v>
      </c>
      <c r="AX1027" s="16">
        <v>3.18012256</v>
      </c>
      <c r="AY1027" s="16">
        <v>0</v>
      </c>
      <c r="AZ1027" s="16">
        <v>39.146634450999997</v>
      </c>
    </row>
    <row r="1028" spans="2:52" x14ac:dyDescent="0.25">
      <c r="B1028" s="15" t="s">
        <v>769</v>
      </c>
      <c r="C1028" s="16">
        <v>8.154115805</v>
      </c>
      <c r="D1028" s="16">
        <v>2.5296181450000002</v>
      </c>
      <c r="E1028" s="16">
        <v>1.017016205</v>
      </c>
      <c r="F1028" s="16">
        <v>1.1727916699999998</v>
      </c>
      <c r="G1028" s="16">
        <v>0.33981027000000003</v>
      </c>
      <c r="H1028" s="16">
        <v>5.6244976600000003</v>
      </c>
      <c r="I1028" s="16">
        <v>0.28095771000000003</v>
      </c>
      <c r="J1028" s="16">
        <v>0.89707301000000006</v>
      </c>
      <c r="K1028" s="16">
        <v>3.5084122799999999</v>
      </c>
      <c r="L1028" s="16">
        <v>0.93805466000000004</v>
      </c>
      <c r="M1028" s="16">
        <v>62.162809770000003</v>
      </c>
      <c r="N1028" s="16">
        <v>62.106395999999997</v>
      </c>
      <c r="O1028" s="16">
        <v>5.6413769999999995E-2</v>
      </c>
      <c r="P1028" s="16">
        <v>0</v>
      </c>
      <c r="Q1028" s="16">
        <v>0</v>
      </c>
      <c r="R1028" s="16">
        <v>70.316925574999999</v>
      </c>
      <c r="S1028" s="16">
        <v>39.880847880000005</v>
      </c>
      <c r="T1028" s="16">
        <v>0.28403208000000002</v>
      </c>
      <c r="U1028" s="16">
        <v>7.6514718799999999</v>
      </c>
      <c r="V1028" s="16">
        <v>0</v>
      </c>
      <c r="W1028" s="16">
        <v>1.18881766</v>
      </c>
      <c r="X1028" s="16">
        <v>2.47782065</v>
      </c>
      <c r="Y1028" s="16">
        <v>8.10811496</v>
      </c>
      <c r="Z1028" s="16">
        <v>0</v>
      </c>
      <c r="AA1028" s="16">
        <v>59.591105110000001</v>
      </c>
      <c r="AB1028" s="16">
        <v>10.725820465000002</v>
      </c>
      <c r="AC1028" s="16">
        <v>0</v>
      </c>
      <c r="AD1028" s="16">
        <v>0</v>
      </c>
      <c r="AE1028" s="16">
        <v>0</v>
      </c>
      <c r="AF1028" s="16">
        <v>0</v>
      </c>
      <c r="AG1028" s="16">
        <v>0</v>
      </c>
      <c r="AH1028" s="16">
        <v>0</v>
      </c>
      <c r="AI1028" s="16">
        <v>0</v>
      </c>
      <c r="AJ1028" s="16">
        <v>0</v>
      </c>
      <c r="AK1028" s="16">
        <v>0</v>
      </c>
      <c r="AL1028" s="16">
        <v>2.53010928</v>
      </c>
      <c r="AM1028" s="16">
        <v>2.53010928</v>
      </c>
      <c r="AN1028" s="16">
        <v>0</v>
      </c>
      <c r="AO1028" s="16">
        <v>0</v>
      </c>
      <c r="AP1028" s="16">
        <v>0</v>
      </c>
      <c r="AQ1028" s="16">
        <v>0</v>
      </c>
      <c r="AR1028" s="16">
        <v>0</v>
      </c>
      <c r="AS1028" s="16">
        <v>0</v>
      </c>
      <c r="AT1028" s="16">
        <v>2.53010928</v>
      </c>
      <c r="AU1028" s="16">
        <v>8.1957111850000004</v>
      </c>
      <c r="AV1028" s="16">
        <v>37.890710759999997</v>
      </c>
      <c r="AW1028" s="16">
        <v>46.086421944999998</v>
      </c>
      <c r="AX1028" s="16">
        <v>0.88092073999999998</v>
      </c>
      <c r="AY1028" s="16">
        <v>0</v>
      </c>
      <c r="AZ1028" s="16">
        <v>45.205501205000004</v>
      </c>
    </row>
    <row r="1029" spans="2:52" x14ac:dyDescent="0.25">
      <c r="B1029" s="15" t="s">
        <v>770</v>
      </c>
      <c r="C1029" s="16">
        <v>43.708807229000001</v>
      </c>
      <c r="D1029" s="16">
        <v>19.930947999000001</v>
      </c>
      <c r="E1029" s="16">
        <v>7.9851138489999993</v>
      </c>
      <c r="F1029" s="16">
        <v>10.5291721</v>
      </c>
      <c r="G1029" s="16">
        <v>1.41666205</v>
      </c>
      <c r="H1029" s="16">
        <v>23.777859230000001</v>
      </c>
      <c r="I1029" s="16">
        <v>3.8420213799999998</v>
      </c>
      <c r="J1029" s="16">
        <v>3.688615</v>
      </c>
      <c r="K1029" s="16">
        <v>13.599354550000001</v>
      </c>
      <c r="L1029" s="16">
        <v>2.6478682999999998</v>
      </c>
      <c r="M1029" s="16">
        <v>235.04088877999996</v>
      </c>
      <c r="N1029" s="16">
        <v>112.445261</v>
      </c>
      <c r="O1029" s="16">
        <v>120.50678608</v>
      </c>
      <c r="P1029" s="16">
        <v>2.0888417000000001</v>
      </c>
      <c r="Q1029" s="16">
        <v>0</v>
      </c>
      <c r="R1029" s="16">
        <v>278.74969600899993</v>
      </c>
      <c r="S1029" s="16">
        <v>130.08138896</v>
      </c>
      <c r="T1029" s="16">
        <v>3.6104984900000003</v>
      </c>
      <c r="U1029" s="16">
        <v>23.64433271</v>
      </c>
      <c r="V1029" s="16">
        <v>0</v>
      </c>
      <c r="W1029" s="16">
        <v>0</v>
      </c>
      <c r="X1029" s="16">
        <v>6.4434005000000001</v>
      </c>
      <c r="Y1029" s="16">
        <v>23.892450149999998</v>
      </c>
      <c r="Z1029" s="16">
        <v>0.21495206</v>
      </c>
      <c r="AA1029" s="16">
        <v>187.88702287000001</v>
      </c>
      <c r="AB1029" s="16">
        <v>90.862673138999995</v>
      </c>
      <c r="AC1029" s="16">
        <v>0</v>
      </c>
      <c r="AD1029" s="16">
        <v>0</v>
      </c>
      <c r="AE1029" s="16">
        <v>0</v>
      </c>
      <c r="AF1029" s="16">
        <v>0</v>
      </c>
      <c r="AG1029" s="16">
        <v>4.6360292999999997</v>
      </c>
      <c r="AH1029" s="16">
        <v>4.6360292999999997</v>
      </c>
      <c r="AI1029" s="16">
        <v>0</v>
      </c>
      <c r="AJ1029" s="16">
        <v>0</v>
      </c>
      <c r="AK1029" s="16">
        <v>4.6360292999999997</v>
      </c>
      <c r="AL1029" s="16">
        <v>75.503392860000005</v>
      </c>
      <c r="AM1029" s="16">
        <v>75.503392860000005</v>
      </c>
      <c r="AN1029" s="16">
        <v>0</v>
      </c>
      <c r="AO1029" s="16">
        <v>0</v>
      </c>
      <c r="AP1029" s="16">
        <v>2.61693745</v>
      </c>
      <c r="AQ1029" s="16">
        <v>2.61693745</v>
      </c>
      <c r="AR1029" s="16">
        <v>0</v>
      </c>
      <c r="AS1029" s="16">
        <v>0</v>
      </c>
      <c r="AT1029" s="16">
        <v>78.12033031</v>
      </c>
      <c r="AU1029" s="16">
        <v>17.378372129000002</v>
      </c>
      <c r="AV1029" s="16">
        <v>163.25679112999998</v>
      </c>
      <c r="AW1029" s="16">
        <v>180.635163259</v>
      </c>
      <c r="AX1029" s="16">
        <v>6.2734872599999996</v>
      </c>
      <c r="AY1029" s="16">
        <v>0</v>
      </c>
      <c r="AZ1029" s="16">
        <v>174.361675999</v>
      </c>
    </row>
    <row r="1030" spans="2:52" x14ac:dyDescent="0.25">
      <c r="B1030" s="15" t="s">
        <v>771</v>
      </c>
      <c r="C1030" s="16">
        <v>26.046512515</v>
      </c>
      <c r="D1030" s="16">
        <v>9.9184954750000003</v>
      </c>
      <c r="E1030" s="16">
        <v>2.8202291550000003</v>
      </c>
      <c r="F1030" s="16">
        <v>6.4964777099999997</v>
      </c>
      <c r="G1030" s="16">
        <v>0.60178860999999995</v>
      </c>
      <c r="H1030" s="16">
        <v>16.12801704</v>
      </c>
      <c r="I1030" s="16">
        <v>2.3158523900000003</v>
      </c>
      <c r="J1030" s="16">
        <v>2.0266022000000001</v>
      </c>
      <c r="K1030" s="16">
        <v>11.067282669999999</v>
      </c>
      <c r="L1030" s="16">
        <v>0.71827978000000003</v>
      </c>
      <c r="M1030" s="16">
        <v>95.16233785</v>
      </c>
      <c r="N1030" s="16">
        <v>94.808402999999998</v>
      </c>
      <c r="O1030" s="16">
        <v>0.35393484999999997</v>
      </c>
      <c r="P1030" s="16">
        <v>0</v>
      </c>
      <c r="Q1030" s="16">
        <v>0</v>
      </c>
      <c r="R1030" s="16">
        <v>121.20885036499999</v>
      </c>
      <c r="S1030" s="16">
        <v>49.465253770000004</v>
      </c>
      <c r="T1030" s="16">
        <v>1.86929733</v>
      </c>
      <c r="U1030" s="16">
        <v>12.252241269999999</v>
      </c>
      <c r="V1030" s="16">
        <v>0</v>
      </c>
      <c r="W1030" s="16">
        <v>5.8183444599999996</v>
      </c>
      <c r="X1030" s="16">
        <v>12.432324150000001</v>
      </c>
      <c r="Y1030" s="16">
        <v>17.688244000000001</v>
      </c>
      <c r="Z1030" s="16">
        <v>0</v>
      </c>
      <c r="AA1030" s="16">
        <v>99.52570498</v>
      </c>
      <c r="AB1030" s="16">
        <v>21.683145385</v>
      </c>
      <c r="AC1030" s="16">
        <v>0.55101999999999995</v>
      </c>
      <c r="AD1030" s="16">
        <v>0.55101999999999995</v>
      </c>
      <c r="AE1030" s="16">
        <v>0</v>
      </c>
      <c r="AF1030" s="16">
        <v>0</v>
      </c>
      <c r="AG1030" s="16">
        <v>0</v>
      </c>
      <c r="AH1030" s="16">
        <v>0</v>
      </c>
      <c r="AI1030" s="16">
        <v>0</v>
      </c>
      <c r="AJ1030" s="16">
        <v>0</v>
      </c>
      <c r="AK1030" s="16">
        <v>0.55101999999999995</v>
      </c>
      <c r="AL1030" s="16">
        <v>7.1950412999999998</v>
      </c>
      <c r="AM1030" s="16">
        <v>7.1950412999999998</v>
      </c>
      <c r="AN1030" s="16">
        <v>0</v>
      </c>
      <c r="AO1030" s="16">
        <v>0</v>
      </c>
      <c r="AP1030" s="16">
        <v>0</v>
      </c>
      <c r="AQ1030" s="16">
        <v>0</v>
      </c>
      <c r="AR1030" s="16">
        <v>0</v>
      </c>
      <c r="AS1030" s="16">
        <v>0</v>
      </c>
      <c r="AT1030" s="16">
        <v>7.1950412999999998</v>
      </c>
      <c r="AU1030" s="16">
        <v>15.039124085000001</v>
      </c>
      <c r="AV1030" s="16">
        <v>21.230735950000003</v>
      </c>
      <c r="AW1030" s="16">
        <v>36.269860034999994</v>
      </c>
      <c r="AX1030" s="16">
        <v>0.14942481999999999</v>
      </c>
      <c r="AY1030" s="16">
        <v>7.0409920599999998</v>
      </c>
      <c r="AZ1030" s="16">
        <v>29.079443154999996</v>
      </c>
    </row>
    <row r="1031" spans="2:52" x14ac:dyDescent="0.25">
      <c r="B1031" s="15" t="s">
        <v>772</v>
      </c>
      <c r="C1031" s="16">
        <v>11.631694716</v>
      </c>
      <c r="D1031" s="16">
        <v>3.8613384359999996</v>
      </c>
      <c r="E1031" s="16">
        <v>1.470152956</v>
      </c>
      <c r="F1031" s="16">
        <v>1.8639309499999999</v>
      </c>
      <c r="G1031" s="16">
        <v>0.52725453</v>
      </c>
      <c r="H1031" s="16">
        <v>7.7703562800000006</v>
      </c>
      <c r="I1031" s="16">
        <v>0.97309356999999996</v>
      </c>
      <c r="J1031" s="16">
        <v>0.84908494999999995</v>
      </c>
      <c r="K1031" s="16">
        <v>4.7340440399999997</v>
      </c>
      <c r="L1031" s="16">
        <v>1.21413372</v>
      </c>
      <c r="M1031" s="16">
        <v>89.409206999999995</v>
      </c>
      <c r="N1031" s="16">
        <v>89.363444000000001</v>
      </c>
      <c r="O1031" s="16">
        <v>4.5762999999999998E-2</v>
      </c>
      <c r="P1031" s="16">
        <v>0</v>
      </c>
      <c r="Q1031" s="16">
        <v>0</v>
      </c>
      <c r="R1031" s="16">
        <v>101.04090171600001</v>
      </c>
      <c r="S1031" s="16">
        <v>68.955577390000002</v>
      </c>
      <c r="T1031" s="16">
        <v>0.34141285999999998</v>
      </c>
      <c r="U1031" s="16">
        <v>11.952813449999999</v>
      </c>
      <c r="V1031" s="16">
        <v>0</v>
      </c>
      <c r="W1031" s="16">
        <v>0</v>
      </c>
      <c r="X1031" s="16">
        <v>3.0317695699999998</v>
      </c>
      <c r="Y1031" s="16">
        <v>12.38089924</v>
      </c>
      <c r="Z1031" s="16">
        <v>1.531006E-2</v>
      </c>
      <c r="AA1031" s="16">
        <v>96.677782569999991</v>
      </c>
      <c r="AB1031" s="16">
        <v>4.3631191459999998</v>
      </c>
      <c r="AC1031" s="16">
        <v>0</v>
      </c>
      <c r="AD1031" s="16">
        <v>0</v>
      </c>
      <c r="AE1031" s="16">
        <v>0</v>
      </c>
      <c r="AF1031" s="16">
        <v>0</v>
      </c>
      <c r="AG1031" s="16">
        <v>0</v>
      </c>
      <c r="AH1031" s="16">
        <v>0</v>
      </c>
      <c r="AI1031" s="16">
        <v>0</v>
      </c>
      <c r="AJ1031" s="16">
        <v>0</v>
      </c>
      <c r="AK1031" s="16">
        <v>0</v>
      </c>
      <c r="AL1031" s="16">
        <v>4.0990985499999999</v>
      </c>
      <c r="AM1031" s="16">
        <v>4.0990985499999999</v>
      </c>
      <c r="AN1031" s="16">
        <v>0</v>
      </c>
      <c r="AO1031" s="16">
        <v>0</v>
      </c>
      <c r="AP1031" s="16">
        <v>0.66625000000000001</v>
      </c>
      <c r="AQ1031" s="16">
        <v>0.66625000000000001</v>
      </c>
      <c r="AR1031" s="16">
        <v>0</v>
      </c>
      <c r="AS1031" s="16">
        <v>0</v>
      </c>
      <c r="AT1031" s="16">
        <v>4.7653485499999997</v>
      </c>
      <c r="AU1031" s="16">
        <v>-0.40222940400000001</v>
      </c>
      <c r="AV1031" s="16">
        <v>82.015581999999995</v>
      </c>
      <c r="AW1031" s="16">
        <v>81.613352595999999</v>
      </c>
      <c r="AX1031" s="16">
        <v>3.0393205999999995</v>
      </c>
      <c r="AY1031" s="16">
        <v>14.370246289999999</v>
      </c>
      <c r="AZ1031" s="16">
        <v>64.203785706000005</v>
      </c>
    </row>
    <row r="1032" spans="2:52" x14ac:dyDescent="0.25">
      <c r="B1032" s="15" t="s">
        <v>773</v>
      </c>
      <c r="C1032" s="16">
        <v>4.7122023340000005</v>
      </c>
      <c r="D1032" s="16">
        <v>2.019579094</v>
      </c>
      <c r="E1032" s="16">
        <v>0.97792841400000008</v>
      </c>
      <c r="F1032" s="16">
        <v>0.85108823</v>
      </c>
      <c r="G1032" s="16">
        <v>0.19056245000000002</v>
      </c>
      <c r="H1032" s="16">
        <v>2.6926232400000001</v>
      </c>
      <c r="I1032" s="16">
        <v>0.1210387</v>
      </c>
      <c r="J1032" s="16">
        <v>1.0321750000000001</v>
      </c>
      <c r="K1032" s="16">
        <v>1.466186</v>
      </c>
      <c r="L1032" s="16">
        <v>7.322353999999999E-2</v>
      </c>
      <c r="M1032" s="16">
        <v>41.708009279999999</v>
      </c>
      <c r="N1032" s="16">
        <v>41.670659999999998</v>
      </c>
      <c r="O1032" s="16">
        <v>3.7349279999999999E-2</v>
      </c>
      <c r="P1032" s="16">
        <v>0</v>
      </c>
      <c r="Q1032" s="16">
        <v>0</v>
      </c>
      <c r="R1032" s="16">
        <v>46.420211614000003</v>
      </c>
      <c r="S1032" s="16">
        <v>24.7187698</v>
      </c>
      <c r="T1032" s="16">
        <v>0.18836794000000001</v>
      </c>
      <c r="U1032" s="16">
        <v>4.0341863</v>
      </c>
      <c r="V1032" s="16">
        <v>0</v>
      </c>
      <c r="W1032" s="16">
        <v>2.1006167799999997</v>
      </c>
      <c r="X1032" s="16">
        <v>0.96675719999999998</v>
      </c>
      <c r="Y1032" s="16">
        <v>4.6363333200000003</v>
      </c>
      <c r="Z1032" s="16">
        <v>0</v>
      </c>
      <c r="AA1032" s="16">
        <v>36.645031340000003</v>
      </c>
      <c r="AB1032" s="16">
        <v>9.7751802740000002</v>
      </c>
      <c r="AC1032" s="16">
        <v>0</v>
      </c>
      <c r="AD1032" s="16">
        <v>0</v>
      </c>
      <c r="AE1032" s="16">
        <v>0</v>
      </c>
      <c r="AF1032" s="16">
        <v>0</v>
      </c>
      <c r="AG1032" s="16">
        <v>0</v>
      </c>
      <c r="AH1032" s="16">
        <v>0</v>
      </c>
      <c r="AI1032" s="16">
        <v>0</v>
      </c>
      <c r="AJ1032" s="16">
        <v>0</v>
      </c>
      <c r="AK1032" s="16">
        <v>0</v>
      </c>
      <c r="AL1032" s="16">
        <v>4.24755269</v>
      </c>
      <c r="AM1032" s="16">
        <v>4.24755269</v>
      </c>
      <c r="AN1032" s="16">
        <v>0</v>
      </c>
      <c r="AO1032" s="16">
        <v>0</v>
      </c>
      <c r="AP1032" s="16">
        <v>0</v>
      </c>
      <c r="AQ1032" s="16">
        <v>0</v>
      </c>
      <c r="AR1032" s="16">
        <v>0</v>
      </c>
      <c r="AS1032" s="16">
        <v>0</v>
      </c>
      <c r="AT1032" s="16">
        <v>4.24755269</v>
      </c>
      <c r="AU1032" s="16">
        <v>5.5276275840000002</v>
      </c>
      <c r="AV1032" s="16">
        <v>26.956999</v>
      </c>
      <c r="AW1032" s="16">
        <v>32.484626583999997</v>
      </c>
      <c r="AX1032" s="16">
        <v>5.2920261000000002</v>
      </c>
      <c r="AY1032" s="16">
        <v>0</v>
      </c>
      <c r="AZ1032" s="16">
        <v>27.192600483999996</v>
      </c>
    </row>
    <row r="1033" spans="2:52" x14ac:dyDescent="0.25">
      <c r="B1033" s="15" t="s">
        <v>774</v>
      </c>
      <c r="C1033" s="16">
        <v>6.1123376829999998</v>
      </c>
      <c r="D1033" s="16">
        <v>2.3978727929999999</v>
      </c>
      <c r="E1033" s="16">
        <v>1.3970732530000001</v>
      </c>
      <c r="F1033" s="16">
        <v>0.42216702</v>
      </c>
      <c r="G1033" s="16">
        <v>0.57863251999999998</v>
      </c>
      <c r="H1033" s="16">
        <v>3.7144648899999995</v>
      </c>
      <c r="I1033" s="16">
        <v>0.35866453999999998</v>
      </c>
      <c r="J1033" s="16">
        <v>0.49810957</v>
      </c>
      <c r="K1033" s="16">
        <v>2.3923040000000002</v>
      </c>
      <c r="L1033" s="16">
        <v>0.46538677999999994</v>
      </c>
      <c r="M1033" s="16">
        <v>57.850302999999997</v>
      </c>
      <c r="N1033" s="16">
        <v>57.836523999999997</v>
      </c>
      <c r="O1033" s="16">
        <v>1.3779E-2</v>
      </c>
      <c r="P1033" s="16">
        <v>0</v>
      </c>
      <c r="Q1033" s="16">
        <v>0</v>
      </c>
      <c r="R1033" s="16">
        <v>63.962640682999996</v>
      </c>
      <c r="S1033" s="16">
        <v>39.143028219999998</v>
      </c>
      <c r="T1033" s="16">
        <v>0.62133413000000004</v>
      </c>
      <c r="U1033" s="16">
        <v>7.9398784500000001</v>
      </c>
      <c r="V1033" s="16">
        <v>0</v>
      </c>
      <c r="W1033" s="16">
        <v>6.1889358099999994</v>
      </c>
      <c r="X1033" s="16">
        <v>2.23331269</v>
      </c>
      <c r="Y1033" s="16">
        <v>5.0023056200000005</v>
      </c>
      <c r="Z1033" s="16">
        <v>0</v>
      </c>
      <c r="AA1033" s="16">
        <v>61.128794920000004</v>
      </c>
      <c r="AB1033" s="16">
        <v>2.8338457629999998</v>
      </c>
      <c r="AC1033" s="16">
        <v>0</v>
      </c>
      <c r="AD1033" s="16">
        <v>0</v>
      </c>
      <c r="AE1033" s="16">
        <v>0</v>
      </c>
      <c r="AF1033" s="16">
        <v>0</v>
      </c>
      <c r="AG1033" s="16">
        <v>0</v>
      </c>
      <c r="AH1033" s="16">
        <v>0</v>
      </c>
      <c r="AI1033" s="16">
        <v>0</v>
      </c>
      <c r="AJ1033" s="16">
        <v>0</v>
      </c>
      <c r="AK1033" s="16">
        <v>0</v>
      </c>
      <c r="AL1033" s="16">
        <v>1.11088454</v>
      </c>
      <c r="AM1033" s="16">
        <v>1.11088454</v>
      </c>
      <c r="AN1033" s="16">
        <v>0</v>
      </c>
      <c r="AO1033" s="16">
        <v>0</v>
      </c>
      <c r="AP1033" s="16">
        <v>0</v>
      </c>
      <c r="AQ1033" s="16">
        <v>0</v>
      </c>
      <c r="AR1033" s="16">
        <v>0</v>
      </c>
      <c r="AS1033" s="16">
        <v>0</v>
      </c>
      <c r="AT1033" s="16">
        <v>1.11088454</v>
      </c>
      <c r="AU1033" s="16">
        <v>1.722961223</v>
      </c>
      <c r="AV1033" s="16">
        <v>21.957262969999999</v>
      </c>
      <c r="AW1033" s="16">
        <v>23.680224193000001</v>
      </c>
      <c r="AX1033" s="16">
        <v>3.29720477</v>
      </c>
      <c r="AY1033" s="16">
        <v>0</v>
      </c>
      <c r="AZ1033" s="16">
        <v>20.383019423</v>
      </c>
    </row>
    <row r="1034" spans="2:52" x14ac:dyDescent="0.25">
      <c r="B1034" s="15" t="s">
        <v>731</v>
      </c>
      <c r="C1034" s="16">
        <v>15.709838178999998</v>
      </c>
      <c r="D1034" s="16">
        <v>7.2703675389999995</v>
      </c>
      <c r="E1034" s="16">
        <v>2.3093070490000001</v>
      </c>
      <c r="F1034" s="16">
        <v>4.4187424499999999</v>
      </c>
      <c r="G1034" s="16">
        <v>0.54231804000000006</v>
      </c>
      <c r="H1034" s="16">
        <v>8.4394706399999979</v>
      </c>
      <c r="I1034" s="16">
        <v>2.5514464000000001</v>
      </c>
      <c r="J1034" s="16">
        <v>1.70695252</v>
      </c>
      <c r="K1034" s="16">
        <v>3.9848500200000001</v>
      </c>
      <c r="L1034" s="16">
        <v>0.1962217</v>
      </c>
      <c r="M1034" s="16">
        <v>66.506685099999999</v>
      </c>
      <c r="N1034" s="16">
        <v>66.396647999999999</v>
      </c>
      <c r="O1034" s="16">
        <v>0.11003710000000001</v>
      </c>
      <c r="P1034" s="16">
        <v>0</v>
      </c>
      <c r="Q1034" s="16">
        <v>0</v>
      </c>
      <c r="R1034" s="16">
        <v>82.216523279</v>
      </c>
      <c r="S1034" s="16">
        <v>48.2323199</v>
      </c>
      <c r="T1034" s="16">
        <v>1.4457072399999999</v>
      </c>
      <c r="U1034" s="16">
        <v>3.4703190400000001</v>
      </c>
      <c r="V1034" s="16">
        <v>0</v>
      </c>
      <c r="W1034" s="16">
        <v>0</v>
      </c>
      <c r="X1034" s="16">
        <v>2.0921307800000002</v>
      </c>
      <c r="Y1034" s="16">
        <v>8.0991757900000003</v>
      </c>
      <c r="Z1034" s="16">
        <v>0</v>
      </c>
      <c r="AA1034" s="16">
        <v>63.339652749999999</v>
      </c>
      <c r="AB1034" s="16">
        <v>18.876870528999998</v>
      </c>
      <c r="AC1034" s="16">
        <v>0</v>
      </c>
      <c r="AD1034" s="16">
        <v>0</v>
      </c>
      <c r="AE1034" s="16">
        <v>0</v>
      </c>
      <c r="AF1034" s="16">
        <v>0</v>
      </c>
      <c r="AG1034" s="16">
        <v>0</v>
      </c>
      <c r="AH1034" s="16">
        <v>0</v>
      </c>
      <c r="AI1034" s="16">
        <v>0</v>
      </c>
      <c r="AJ1034" s="16">
        <v>0</v>
      </c>
      <c r="AK1034" s="16">
        <v>0</v>
      </c>
      <c r="AL1034" s="16">
        <v>22.004129420000002</v>
      </c>
      <c r="AM1034" s="16">
        <v>22.004129420000002</v>
      </c>
      <c r="AN1034" s="16">
        <v>0</v>
      </c>
      <c r="AO1034" s="16">
        <v>0</v>
      </c>
      <c r="AP1034" s="16">
        <v>0</v>
      </c>
      <c r="AQ1034" s="16">
        <v>0</v>
      </c>
      <c r="AR1034" s="16">
        <v>0</v>
      </c>
      <c r="AS1034" s="16">
        <v>0</v>
      </c>
      <c r="AT1034" s="16">
        <v>22.004129420000002</v>
      </c>
      <c r="AU1034" s="16">
        <v>-3.1272588909999999</v>
      </c>
      <c r="AV1034" s="16">
        <v>67.634387000000004</v>
      </c>
      <c r="AW1034" s="16">
        <v>64.507128108999993</v>
      </c>
      <c r="AX1034" s="16">
        <v>0</v>
      </c>
      <c r="AY1034" s="16">
        <v>0</v>
      </c>
      <c r="AZ1034" s="16">
        <v>64.507128108999993</v>
      </c>
    </row>
    <row r="1035" spans="2:52" x14ac:dyDescent="0.25">
      <c r="B1035" s="15" t="s">
        <v>775</v>
      </c>
      <c r="C1035" s="16">
        <v>8.5571354050000004</v>
      </c>
      <c r="D1035" s="16">
        <v>2.6985779550000002</v>
      </c>
      <c r="E1035" s="16">
        <v>1.282864005</v>
      </c>
      <c r="F1035" s="16">
        <v>1.10443475</v>
      </c>
      <c r="G1035" s="16">
        <v>0.31127920000000003</v>
      </c>
      <c r="H1035" s="16">
        <v>5.8585574500000002</v>
      </c>
      <c r="I1035" s="16">
        <v>0.54324021</v>
      </c>
      <c r="J1035" s="16">
        <v>0.85283447000000001</v>
      </c>
      <c r="K1035" s="16">
        <v>3.59818631</v>
      </c>
      <c r="L1035" s="16">
        <v>0.86429646000000004</v>
      </c>
      <c r="M1035" s="16">
        <v>55.304333419999999</v>
      </c>
      <c r="N1035" s="16">
        <v>53.597720000000002</v>
      </c>
      <c r="O1035" s="16">
        <v>9.4020070000000011E-2</v>
      </c>
      <c r="P1035" s="16">
        <v>1.61259335</v>
      </c>
      <c r="Q1035" s="16">
        <v>0</v>
      </c>
      <c r="R1035" s="16">
        <v>63.861468825000003</v>
      </c>
      <c r="S1035" s="16">
        <v>28.7073593</v>
      </c>
      <c r="T1035" s="16">
        <v>0.29114185999999997</v>
      </c>
      <c r="U1035" s="16">
        <v>4.5893093</v>
      </c>
      <c r="V1035" s="16">
        <v>0</v>
      </c>
      <c r="W1035" s="16">
        <v>0</v>
      </c>
      <c r="X1035" s="16">
        <v>1.75340151</v>
      </c>
      <c r="Y1035" s="16">
        <v>6.1889359900000001</v>
      </c>
      <c r="Z1035" s="16">
        <v>0</v>
      </c>
      <c r="AA1035" s="16">
        <v>41.530147960000001</v>
      </c>
      <c r="AB1035" s="16">
        <v>22.331320864999999</v>
      </c>
      <c r="AC1035" s="16">
        <v>7.5688210000000006E-2</v>
      </c>
      <c r="AD1035" s="16">
        <v>0</v>
      </c>
      <c r="AE1035" s="16">
        <v>0</v>
      </c>
      <c r="AF1035" s="16">
        <v>7.5688210000000006E-2</v>
      </c>
      <c r="AG1035" s="16">
        <v>0</v>
      </c>
      <c r="AH1035" s="16">
        <v>0</v>
      </c>
      <c r="AI1035" s="16">
        <v>0</v>
      </c>
      <c r="AJ1035" s="16">
        <v>0</v>
      </c>
      <c r="AK1035" s="16">
        <v>7.5688210000000006E-2</v>
      </c>
      <c r="AL1035" s="16">
        <v>16.05305955</v>
      </c>
      <c r="AM1035" s="16">
        <v>16.05305955</v>
      </c>
      <c r="AN1035" s="16">
        <v>0</v>
      </c>
      <c r="AO1035" s="16">
        <v>0</v>
      </c>
      <c r="AP1035" s="16">
        <v>0</v>
      </c>
      <c r="AQ1035" s="16">
        <v>0</v>
      </c>
      <c r="AR1035" s="16">
        <v>0</v>
      </c>
      <c r="AS1035" s="16">
        <v>0</v>
      </c>
      <c r="AT1035" s="16">
        <v>16.05305955</v>
      </c>
      <c r="AU1035" s="16">
        <v>6.353949525</v>
      </c>
      <c r="AV1035" s="16">
        <v>80.590403350000003</v>
      </c>
      <c r="AW1035" s="16">
        <v>86.944352875000007</v>
      </c>
      <c r="AX1035" s="16">
        <v>3.26476086</v>
      </c>
      <c r="AY1035" s="16">
        <v>0</v>
      </c>
      <c r="AZ1035" s="16">
        <v>83.679592014999997</v>
      </c>
    </row>
    <row r="1036" spans="2:52" x14ac:dyDescent="0.25">
      <c r="B1036" s="15" t="s">
        <v>776</v>
      </c>
      <c r="C1036" s="16">
        <v>17.085083188999999</v>
      </c>
      <c r="D1036" s="16">
        <v>13.221810638999999</v>
      </c>
      <c r="E1036" s="16">
        <v>6.2497181089999998</v>
      </c>
      <c r="F1036" s="16">
        <v>6.21367549</v>
      </c>
      <c r="G1036" s="16">
        <v>0.75841703999999999</v>
      </c>
      <c r="H1036" s="16">
        <v>3.86327255</v>
      </c>
      <c r="I1036" s="16">
        <v>0.76550118</v>
      </c>
      <c r="J1036" s="16">
        <v>1.8663505300000001</v>
      </c>
      <c r="K1036" s="16">
        <v>1.03152032</v>
      </c>
      <c r="L1036" s="16">
        <v>0.19990052000000003</v>
      </c>
      <c r="M1036" s="16">
        <v>62.613325340000003</v>
      </c>
      <c r="N1036" s="16">
        <v>61.694071999999998</v>
      </c>
      <c r="O1036" s="16">
        <v>0.24894082000000001</v>
      </c>
      <c r="P1036" s="16">
        <v>0.67031251999999997</v>
      </c>
      <c r="Q1036" s="16">
        <v>0</v>
      </c>
      <c r="R1036" s="16">
        <v>79.698408529000005</v>
      </c>
      <c r="S1036" s="16">
        <v>51.85472395</v>
      </c>
      <c r="T1036" s="16">
        <v>2.9466281899999998</v>
      </c>
      <c r="U1036" s="16">
        <v>8.5425810900000005</v>
      </c>
      <c r="V1036" s="16">
        <v>0</v>
      </c>
      <c r="W1036" s="16">
        <v>0</v>
      </c>
      <c r="X1036" s="16">
        <v>1.7942853600000002</v>
      </c>
      <c r="Y1036" s="16">
        <v>4.8904701100000008</v>
      </c>
      <c r="Z1036" s="16">
        <v>0</v>
      </c>
      <c r="AA1036" s="16">
        <v>70.028688700000004</v>
      </c>
      <c r="AB1036" s="16">
        <v>9.6697198289999999</v>
      </c>
      <c r="AC1036" s="16">
        <v>0</v>
      </c>
      <c r="AD1036" s="16">
        <v>0</v>
      </c>
      <c r="AE1036" s="16">
        <v>0</v>
      </c>
      <c r="AF1036" s="16">
        <v>0</v>
      </c>
      <c r="AG1036" s="16">
        <v>0</v>
      </c>
      <c r="AH1036" s="16">
        <v>0</v>
      </c>
      <c r="AI1036" s="16">
        <v>0</v>
      </c>
      <c r="AJ1036" s="16">
        <v>0</v>
      </c>
      <c r="AK1036" s="16">
        <v>0</v>
      </c>
      <c r="AL1036" s="16">
        <v>10.081759529999999</v>
      </c>
      <c r="AM1036" s="16">
        <v>10.081759529999999</v>
      </c>
      <c r="AN1036" s="16">
        <v>0</v>
      </c>
      <c r="AO1036" s="16">
        <v>0</v>
      </c>
      <c r="AP1036" s="16">
        <v>0</v>
      </c>
      <c r="AQ1036" s="16">
        <v>0</v>
      </c>
      <c r="AR1036" s="16">
        <v>0</v>
      </c>
      <c r="AS1036" s="16">
        <v>0</v>
      </c>
      <c r="AT1036" s="16">
        <v>10.081759529999999</v>
      </c>
      <c r="AU1036" s="16">
        <v>-0.41203970100000009</v>
      </c>
      <c r="AV1036" s="16">
        <v>39.808001870000005</v>
      </c>
      <c r="AW1036" s="16">
        <v>39.395962169000008</v>
      </c>
      <c r="AX1036" s="16">
        <v>2.5953738799999999</v>
      </c>
      <c r="AY1036" s="16">
        <v>0</v>
      </c>
      <c r="AZ1036" s="16">
        <v>36.800588288999997</v>
      </c>
    </row>
    <row r="1037" spans="2:52" x14ac:dyDescent="0.25">
      <c r="B1037" s="15" t="s">
        <v>777</v>
      </c>
      <c r="C1037" s="16">
        <v>97.723483333000004</v>
      </c>
      <c r="D1037" s="16">
        <v>53.791534382999998</v>
      </c>
      <c r="E1037" s="16">
        <v>20.239257392999999</v>
      </c>
      <c r="F1037" s="16">
        <v>31.591513500000001</v>
      </c>
      <c r="G1037" s="16">
        <v>1.9607634899999999</v>
      </c>
      <c r="H1037" s="16">
        <v>43.931948950000006</v>
      </c>
      <c r="I1037" s="16">
        <v>1.6843048200000001</v>
      </c>
      <c r="J1037" s="16">
        <v>9.3671181699999995</v>
      </c>
      <c r="K1037" s="16">
        <v>16.968190969999998</v>
      </c>
      <c r="L1037" s="16">
        <v>15.91233499</v>
      </c>
      <c r="M1037" s="16">
        <v>157.65608594</v>
      </c>
      <c r="N1037" s="16">
        <v>128.65456699999999</v>
      </c>
      <c r="O1037" s="16">
        <v>1.3778767700000001</v>
      </c>
      <c r="P1037" s="16">
        <v>27.62364217</v>
      </c>
      <c r="Q1037" s="16">
        <v>0</v>
      </c>
      <c r="R1037" s="16">
        <v>255.37956927300002</v>
      </c>
      <c r="S1037" s="16">
        <v>133.76337204000001</v>
      </c>
      <c r="T1037" s="16">
        <v>15.849738070000001</v>
      </c>
      <c r="U1037" s="16">
        <v>8.9955635100000002</v>
      </c>
      <c r="V1037" s="16">
        <v>0</v>
      </c>
      <c r="W1037" s="16">
        <v>0</v>
      </c>
      <c r="X1037" s="16">
        <v>4.0998080999999997</v>
      </c>
      <c r="Y1037" s="16">
        <v>18.446456680000001</v>
      </c>
      <c r="Z1037" s="16">
        <v>3.0311423900000003</v>
      </c>
      <c r="AA1037" s="16">
        <v>184.18608079000001</v>
      </c>
      <c r="AB1037" s="16">
        <v>71.193488482999996</v>
      </c>
      <c r="AC1037" s="16">
        <v>0</v>
      </c>
      <c r="AD1037" s="16">
        <v>0</v>
      </c>
      <c r="AE1037" s="16">
        <v>0</v>
      </c>
      <c r="AF1037" s="16">
        <v>0</v>
      </c>
      <c r="AG1037" s="16">
        <v>57.42</v>
      </c>
      <c r="AH1037" s="16">
        <v>57.42</v>
      </c>
      <c r="AI1037" s="16">
        <v>0</v>
      </c>
      <c r="AJ1037" s="16">
        <v>0</v>
      </c>
      <c r="AK1037" s="16">
        <v>57.42</v>
      </c>
      <c r="AL1037" s="16">
        <v>53.785619500000003</v>
      </c>
      <c r="AM1037" s="16">
        <v>53.785619500000003</v>
      </c>
      <c r="AN1037" s="16">
        <v>0</v>
      </c>
      <c r="AO1037" s="16">
        <v>0</v>
      </c>
      <c r="AP1037" s="16">
        <v>5.5087548000000002</v>
      </c>
      <c r="AQ1037" s="16">
        <v>5.5087548000000002</v>
      </c>
      <c r="AR1037" s="16">
        <v>0</v>
      </c>
      <c r="AS1037" s="16">
        <v>0</v>
      </c>
      <c r="AT1037" s="16">
        <v>59.294374299999994</v>
      </c>
      <c r="AU1037" s="16">
        <v>69.319114182999996</v>
      </c>
      <c r="AV1037" s="16">
        <v>81.080929999999995</v>
      </c>
      <c r="AW1037" s="16">
        <v>150.40004418300001</v>
      </c>
      <c r="AX1037" s="16">
        <v>12.35244541</v>
      </c>
      <c r="AY1037" s="16">
        <v>0</v>
      </c>
      <c r="AZ1037" s="16">
        <v>138.047598773</v>
      </c>
    </row>
    <row r="1038" spans="2:52" x14ac:dyDescent="0.25">
      <c r="B1038" s="15" t="s">
        <v>778</v>
      </c>
      <c r="C1038" s="16">
        <v>15.047105023</v>
      </c>
      <c r="D1038" s="16">
        <v>6.7306285929999996</v>
      </c>
      <c r="E1038" s="16">
        <v>4.3203401530000001</v>
      </c>
      <c r="F1038" s="16">
        <v>1.4031615900000001</v>
      </c>
      <c r="G1038" s="16">
        <v>1.0071268499999999</v>
      </c>
      <c r="H1038" s="16">
        <v>8.3164764299999998</v>
      </c>
      <c r="I1038" s="16">
        <v>2.5230619500000002</v>
      </c>
      <c r="J1038" s="16">
        <v>1.40136182</v>
      </c>
      <c r="K1038" s="16">
        <v>3.83016486</v>
      </c>
      <c r="L1038" s="16">
        <v>0.56188780000000005</v>
      </c>
      <c r="M1038" s="16">
        <v>65.721858240000003</v>
      </c>
      <c r="N1038" s="16">
        <v>65.646863999999994</v>
      </c>
      <c r="O1038" s="16">
        <v>7.4994240000000004E-2</v>
      </c>
      <c r="P1038" s="16">
        <v>0</v>
      </c>
      <c r="Q1038" s="16">
        <v>0</v>
      </c>
      <c r="R1038" s="16">
        <v>80.768963263000003</v>
      </c>
      <c r="S1038" s="16">
        <v>34.777748860000003</v>
      </c>
      <c r="T1038" s="16">
        <v>2.3329524300000002</v>
      </c>
      <c r="U1038" s="16">
        <v>5.6921918700000003</v>
      </c>
      <c r="V1038" s="16">
        <v>0</v>
      </c>
      <c r="W1038" s="16">
        <v>0</v>
      </c>
      <c r="X1038" s="16">
        <v>2.7665779100000001</v>
      </c>
      <c r="Y1038" s="16">
        <v>41.759424000000003</v>
      </c>
      <c r="Z1038" s="16">
        <v>0</v>
      </c>
      <c r="AA1038" s="16">
        <v>87.328895069999987</v>
      </c>
      <c r="AB1038" s="16">
        <v>-6.5599318069999999</v>
      </c>
      <c r="AC1038" s="16">
        <v>0</v>
      </c>
      <c r="AD1038" s="16">
        <v>0</v>
      </c>
      <c r="AE1038" s="16">
        <v>0</v>
      </c>
      <c r="AF1038" s="16">
        <v>0</v>
      </c>
      <c r="AG1038" s="16">
        <v>0</v>
      </c>
      <c r="AH1038" s="16">
        <v>0</v>
      </c>
      <c r="AI1038" s="16">
        <v>0</v>
      </c>
      <c r="AJ1038" s="16">
        <v>0</v>
      </c>
      <c r="AK1038" s="16">
        <v>0</v>
      </c>
      <c r="AL1038" s="16">
        <v>10.118733050000001</v>
      </c>
      <c r="AM1038" s="16">
        <v>10.118733050000001</v>
      </c>
      <c r="AN1038" s="16">
        <v>0</v>
      </c>
      <c r="AO1038" s="16">
        <v>0</v>
      </c>
      <c r="AP1038" s="16">
        <v>4.8959250499999998</v>
      </c>
      <c r="AQ1038" s="16">
        <v>4.8959250499999998</v>
      </c>
      <c r="AR1038" s="16">
        <v>0</v>
      </c>
      <c r="AS1038" s="16">
        <v>0</v>
      </c>
      <c r="AT1038" s="16">
        <v>15.014658100000002</v>
      </c>
      <c r="AU1038" s="16">
        <v>-21.574589907</v>
      </c>
      <c r="AV1038" s="16">
        <v>36.917152000000002</v>
      </c>
      <c r="AW1038" s="16">
        <v>15.342562093</v>
      </c>
      <c r="AX1038" s="16">
        <v>0</v>
      </c>
      <c r="AY1038" s="16">
        <v>0</v>
      </c>
      <c r="AZ1038" s="16">
        <v>15.342562093</v>
      </c>
    </row>
    <row r="1039" spans="2:52" x14ac:dyDescent="0.25">
      <c r="B1039" s="15" t="s">
        <v>779</v>
      </c>
      <c r="C1039" s="16">
        <v>20.517277008000001</v>
      </c>
      <c r="D1039" s="16">
        <v>7.3952758080000001</v>
      </c>
      <c r="E1039" s="16">
        <v>2.0320650479999998</v>
      </c>
      <c r="F1039" s="16">
        <v>3.9372617599999997</v>
      </c>
      <c r="G1039" s="16">
        <v>1.4259489999999999</v>
      </c>
      <c r="H1039" s="16">
        <v>13.1220012</v>
      </c>
      <c r="I1039" s="16">
        <v>2.9382042999999998</v>
      </c>
      <c r="J1039" s="16">
        <v>3.2516427700000001</v>
      </c>
      <c r="K1039" s="16">
        <v>5.6255554500000002</v>
      </c>
      <c r="L1039" s="16">
        <v>1.30659868</v>
      </c>
      <c r="M1039" s="16">
        <v>101.68417311</v>
      </c>
      <c r="N1039" s="16">
        <v>94.949708999999999</v>
      </c>
      <c r="O1039" s="16">
        <v>0.12646410999999999</v>
      </c>
      <c r="P1039" s="16">
        <v>0</v>
      </c>
      <c r="Q1039" s="16">
        <v>6.6079999999999997</v>
      </c>
      <c r="R1039" s="16">
        <v>122.201450118</v>
      </c>
      <c r="S1039" s="16">
        <v>50.637311529999998</v>
      </c>
      <c r="T1039" s="16">
        <v>0.76608280000000006</v>
      </c>
      <c r="U1039" s="16">
        <v>10.490225539999999</v>
      </c>
      <c r="V1039" s="16">
        <v>0</v>
      </c>
      <c r="W1039" s="16">
        <v>2.25430266</v>
      </c>
      <c r="X1039" s="16">
        <v>1.8671116799999998</v>
      </c>
      <c r="Y1039" s="16">
        <v>15.489571249999999</v>
      </c>
      <c r="Z1039" s="16">
        <v>0.95913856999999991</v>
      </c>
      <c r="AA1039" s="16">
        <v>82.463744030000001</v>
      </c>
      <c r="AB1039" s="16">
        <v>39.737706088000003</v>
      </c>
      <c r="AC1039" s="16">
        <v>0</v>
      </c>
      <c r="AD1039" s="16">
        <v>0</v>
      </c>
      <c r="AE1039" s="16">
        <v>0</v>
      </c>
      <c r="AF1039" s="16">
        <v>0</v>
      </c>
      <c r="AG1039" s="16">
        <v>0</v>
      </c>
      <c r="AH1039" s="16">
        <v>0</v>
      </c>
      <c r="AI1039" s="16">
        <v>0</v>
      </c>
      <c r="AJ1039" s="16">
        <v>0</v>
      </c>
      <c r="AK1039" s="16">
        <v>0</v>
      </c>
      <c r="AL1039" s="16">
        <v>15.38314808</v>
      </c>
      <c r="AM1039" s="16">
        <v>15.38314808</v>
      </c>
      <c r="AN1039" s="16">
        <v>0</v>
      </c>
      <c r="AO1039" s="16">
        <v>0</v>
      </c>
      <c r="AP1039" s="16">
        <v>4.45735568</v>
      </c>
      <c r="AQ1039" s="16">
        <v>4.45735568</v>
      </c>
      <c r="AR1039" s="16">
        <v>0</v>
      </c>
      <c r="AS1039" s="16">
        <v>0</v>
      </c>
      <c r="AT1039" s="16">
        <v>19.840503759999997</v>
      </c>
      <c r="AU1039" s="16">
        <v>19.897202327999999</v>
      </c>
      <c r="AV1039" s="16">
        <v>13.011330699999998</v>
      </c>
      <c r="AW1039" s="16">
        <v>32.908533028000001</v>
      </c>
      <c r="AX1039" s="16">
        <v>4.1396445000000002</v>
      </c>
      <c r="AY1039" s="16">
        <v>3.8641958999999999</v>
      </c>
      <c r="AZ1039" s="16">
        <v>24.904692627999999</v>
      </c>
    </row>
    <row r="1040" spans="2:52" x14ac:dyDescent="0.25">
      <c r="B1040" s="15" t="s">
        <v>780</v>
      </c>
      <c r="C1040" s="16">
        <v>18.865012047</v>
      </c>
      <c r="D1040" s="16">
        <v>4.8478032669999997</v>
      </c>
      <c r="E1040" s="16">
        <v>1.8188604270000002</v>
      </c>
      <c r="F1040" s="16">
        <v>2.1283840499999997</v>
      </c>
      <c r="G1040" s="16">
        <v>0.90055879000000005</v>
      </c>
      <c r="H1040" s="16">
        <v>14.017208780000001</v>
      </c>
      <c r="I1040" s="16">
        <v>1.7429850099999999</v>
      </c>
      <c r="J1040" s="16">
        <v>2.0352160499999998</v>
      </c>
      <c r="K1040" s="16">
        <v>9.7725760099999999</v>
      </c>
      <c r="L1040" s="16">
        <v>0.46643170999999994</v>
      </c>
      <c r="M1040" s="16">
        <v>98.461486719999996</v>
      </c>
      <c r="N1040" s="16">
        <v>89.627476000000001</v>
      </c>
      <c r="O1040" s="16">
        <v>0.37849375000000002</v>
      </c>
      <c r="P1040" s="16">
        <v>0.42282587999999999</v>
      </c>
      <c r="Q1040" s="16">
        <v>8.0326910900000001</v>
      </c>
      <c r="R1040" s="16">
        <v>117.326498767</v>
      </c>
      <c r="S1040" s="16">
        <v>49.594338119999996</v>
      </c>
      <c r="T1040" s="16">
        <v>3.1100783399999998</v>
      </c>
      <c r="U1040" s="16">
        <v>11.6946511</v>
      </c>
      <c r="V1040" s="16">
        <v>0</v>
      </c>
      <c r="W1040" s="16">
        <v>0</v>
      </c>
      <c r="X1040" s="16">
        <v>6.15414014</v>
      </c>
      <c r="Y1040" s="16">
        <v>20.759770550000002</v>
      </c>
      <c r="Z1040" s="16">
        <v>1.99415571</v>
      </c>
      <c r="AA1040" s="16">
        <v>93.307133959999973</v>
      </c>
      <c r="AB1040" s="16">
        <v>24.019364806999999</v>
      </c>
      <c r="AC1040" s="16">
        <v>0</v>
      </c>
      <c r="AD1040" s="16">
        <v>0</v>
      </c>
      <c r="AE1040" s="16">
        <v>0</v>
      </c>
      <c r="AF1040" s="16">
        <v>0</v>
      </c>
      <c r="AG1040" s="16">
        <v>27.852499999999999</v>
      </c>
      <c r="AH1040" s="16">
        <v>27.852499999999999</v>
      </c>
      <c r="AI1040" s="16">
        <v>0</v>
      </c>
      <c r="AJ1040" s="16">
        <v>0</v>
      </c>
      <c r="AK1040" s="16">
        <v>27.852499999999999</v>
      </c>
      <c r="AL1040" s="16">
        <v>38.457500060000001</v>
      </c>
      <c r="AM1040" s="16">
        <v>38.457500060000001</v>
      </c>
      <c r="AN1040" s="16">
        <v>0</v>
      </c>
      <c r="AO1040" s="16">
        <v>0</v>
      </c>
      <c r="AP1040" s="16">
        <v>4.25971031</v>
      </c>
      <c r="AQ1040" s="16">
        <v>4.25971031</v>
      </c>
      <c r="AR1040" s="16">
        <v>0</v>
      </c>
      <c r="AS1040" s="16">
        <v>0</v>
      </c>
      <c r="AT1040" s="16">
        <v>42.717210370000004</v>
      </c>
      <c r="AU1040" s="16">
        <v>9.1546544369999996</v>
      </c>
      <c r="AV1040" s="16">
        <v>5.7384059799999996</v>
      </c>
      <c r="AW1040" s="16">
        <v>14.893060417000001</v>
      </c>
      <c r="AX1040" s="16">
        <v>11.023531999999999</v>
      </c>
      <c r="AY1040" s="16">
        <v>0</v>
      </c>
      <c r="AZ1040" s="16">
        <v>3.8695284169999997</v>
      </c>
    </row>
    <row r="1041" spans="2:52" x14ac:dyDescent="0.25">
      <c r="B1041" s="15" t="s">
        <v>781</v>
      </c>
      <c r="C1041" s="16">
        <v>16.369764341</v>
      </c>
      <c r="D1041" s="16">
        <v>4.8559339210000001</v>
      </c>
      <c r="E1041" s="16">
        <v>2.0253649410000003</v>
      </c>
      <c r="F1041" s="16">
        <v>2.3373772700000002</v>
      </c>
      <c r="G1041" s="16">
        <v>0.49319171000000001</v>
      </c>
      <c r="H1041" s="16">
        <v>11.51383042</v>
      </c>
      <c r="I1041" s="16">
        <v>1.56722223</v>
      </c>
      <c r="J1041" s="16">
        <v>1.4282319999999999</v>
      </c>
      <c r="K1041" s="16">
        <v>7.7692136100000004</v>
      </c>
      <c r="L1041" s="16">
        <v>0.74916258000000002</v>
      </c>
      <c r="M1041" s="16">
        <v>70.523748349999991</v>
      </c>
      <c r="N1041" s="16">
        <v>68.879203000000004</v>
      </c>
      <c r="O1041" s="16">
        <v>4.4045349999999997E-2</v>
      </c>
      <c r="P1041" s="16">
        <v>5.0000000000000001E-4</v>
      </c>
      <c r="Q1041" s="16">
        <v>1.6</v>
      </c>
      <c r="R1041" s="16">
        <v>86.893512690999998</v>
      </c>
      <c r="S1041" s="16">
        <v>60.876875779999999</v>
      </c>
      <c r="T1041" s="16">
        <v>0.62130461999999997</v>
      </c>
      <c r="U1041" s="16">
        <v>4.5602594299999994</v>
      </c>
      <c r="V1041" s="16">
        <v>0</v>
      </c>
      <c r="W1041" s="16">
        <v>0</v>
      </c>
      <c r="X1041" s="16">
        <v>0.1171035</v>
      </c>
      <c r="Y1041" s="16">
        <v>7.6369440499999994</v>
      </c>
      <c r="Z1041" s="16">
        <v>0.16426868999999999</v>
      </c>
      <c r="AA1041" s="16">
        <v>73.976756069999993</v>
      </c>
      <c r="AB1041" s="16">
        <v>12.916756620999999</v>
      </c>
      <c r="AC1041" s="16">
        <v>0</v>
      </c>
      <c r="AD1041" s="16">
        <v>0</v>
      </c>
      <c r="AE1041" s="16">
        <v>0</v>
      </c>
      <c r="AF1041" s="16">
        <v>0</v>
      </c>
      <c r="AG1041" s="16">
        <v>0</v>
      </c>
      <c r="AH1041" s="16">
        <v>0</v>
      </c>
      <c r="AI1041" s="16">
        <v>0</v>
      </c>
      <c r="AJ1041" s="16">
        <v>0</v>
      </c>
      <c r="AK1041" s="16">
        <v>0</v>
      </c>
      <c r="AL1041" s="16">
        <v>10.91851331</v>
      </c>
      <c r="AM1041" s="16">
        <v>10.91851331</v>
      </c>
      <c r="AN1041" s="16">
        <v>0</v>
      </c>
      <c r="AO1041" s="16">
        <v>0</v>
      </c>
      <c r="AP1041" s="16">
        <v>1.26892268</v>
      </c>
      <c r="AQ1041" s="16">
        <v>1.26892268</v>
      </c>
      <c r="AR1041" s="16">
        <v>0</v>
      </c>
      <c r="AS1041" s="16">
        <v>0</v>
      </c>
      <c r="AT1041" s="16">
        <v>12.187435990000001</v>
      </c>
      <c r="AU1041" s="16">
        <v>0.729320631</v>
      </c>
      <c r="AV1041" s="16">
        <v>37.068908</v>
      </c>
      <c r="AW1041" s="16">
        <v>37.798228631000001</v>
      </c>
      <c r="AX1041" s="16">
        <v>0.90956984000000007</v>
      </c>
      <c r="AY1041" s="16">
        <v>0</v>
      </c>
      <c r="AZ1041" s="16">
        <v>36.888658791000005</v>
      </c>
    </row>
    <row r="1042" spans="2:52" x14ac:dyDescent="0.25">
      <c r="B1042" s="15" t="s">
        <v>782</v>
      </c>
      <c r="C1042" s="16">
        <v>3.388743421</v>
      </c>
      <c r="D1042" s="16">
        <v>1.3858052709999999</v>
      </c>
      <c r="E1042" s="16">
        <v>0.84952970100000003</v>
      </c>
      <c r="F1042" s="16">
        <v>0.44708584999999995</v>
      </c>
      <c r="G1042" s="16">
        <v>8.918972E-2</v>
      </c>
      <c r="H1042" s="16">
        <v>2.0029381499999999</v>
      </c>
      <c r="I1042" s="16">
        <v>0.13297076000000002</v>
      </c>
      <c r="J1042" s="16">
        <v>0.5633821</v>
      </c>
      <c r="K1042" s="16">
        <v>1.2718240000000001</v>
      </c>
      <c r="L1042" s="16">
        <v>3.476129E-2</v>
      </c>
      <c r="M1042" s="16">
        <v>38.735557999999997</v>
      </c>
      <c r="N1042" s="16">
        <v>37.935558</v>
      </c>
      <c r="O1042" s="16">
        <v>0</v>
      </c>
      <c r="P1042" s="16">
        <v>0</v>
      </c>
      <c r="Q1042" s="16">
        <v>0.8</v>
      </c>
      <c r="R1042" s="16">
        <v>42.124301421000006</v>
      </c>
      <c r="S1042" s="16">
        <v>25.410980469999998</v>
      </c>
      <c r="T1042" s="16">
        <v>0.28795834999999997</v>
      </c>
      <c r="U1042" s="16">
        <v>3.2767822099999999</v>
      </c>
      <c r="V1042" s="16">
        <v>0</v>
      </c>
      <c r="W1042" s="16">
        <v>0</v>
      </c>
      <c r="X1042" s="16">
        <v>1.8754903999999999</v>
      </c>
      <c r="Y1042" s="16">
        <v>2.3157164300000002</v>
      </c>
      <c r="Z1042" s="16">
        <v>0</v>
      </c>
      <c r="AA1042" s="16">
        <v>33.166927860000001</v>
      </c>
      <c r="AB1042" s="16">
        <v>8.9573735609999989</v>
      </c>
      <c r="AC1042" s="16">
        <v>0</v>
      </c>
      <c r="AD1042" s="16">
        <v>0</v>
      </c>
      <c r="AE1042" s="16">
        <v>0</v>
      </c>
      <c r="AF1042" s="16">
        <v>0</v>
      </c>
      <c r="AG1042" s="16">
        <v>0</v>
      </c>
      <c r="AH1042" s="16">
        <v>0</v>
      </c>
      <c r="AI1042" s="16">
        <v>0</v>
      </c>
      <c r="AJ1042" s="16">
        <v>0</v>
      </c>
      <c r="AK1042" s="16">
        <v>0</v>
      </c>
      <c r="AL1042" s="16">
        <v>1.7520748100000001</v>
      </c>
      <c r="AM1042" s="16">
        <v>1.7520748100000001</v>
      </c>
      <c r="AN1042" s="16">
        <v>0</v>
      </c>
      <c r="AO1042" s="16">
        <v>0</v>
      </c>
      <c r="AP1042" s="16">
        <v>0</v>
      </c>
      <c r="AQ1042" s="16">
        <v>0</v>
      </c>
      <c r="AR1042" s="16">
        <v>0</v>
      </c>
      <c r="AS1042" s="16">
        <v>0</v>
      </c>
      <c r="AT1042" s="16">
        <v>1.7520748100000001</v>
      </c>
      <c r="AU1042" s="16">
        <v>7.2052987509999999</v>
      </c>
      <c r="AV1042" s="16">
        <v>12.833273</v>
      </c>
      <c r="AW1042" s="16">
        <v>20.038571751000003</v>
      </c>
      <c r="AX1042" s="16">
        <v>6.6201747799999993</v>
      </c>
      <c r="AY1042" s="16">
        <v>0</v>
      </c>
      <c r="AZ1042" s="16">
        <v>13.418396970999998</v>
      </c>
    </row>
    <row r="1043" spans="2:52" x14ac:dyDescent="0.25">
      <c r="B1043" s="15" t="s">
        <v>783</v>
      </c>
      <c r="C1043" s="16">
        <v>54.209156025999995</v>
      </c>
      <c r="D1043" s="16">
        <v>37.912497725999998</v>
      </c>
      <c r="E1043" s="16">
        <v>24.423486186000002</v>
      </c>
      <c r="F1043" s="16">
        <v>11.20842867</v>
      </c>
      <c r="G1043" s="16">
        <v>2.2805828699999999</v>
      </c>
      <c r="H1043" s="16">
        <v>16.296658299999997</v>
      </c>
      <c r="I1043" s="16">
        <v>8.2072655900000004</v>
      </c>
      <c r="J1043" s="16">
        <v>4.2451656299999998</v>
      </c>
      <c r="K1043" s="16">
        <v>3.2368709900000003</v>
      </c>
      <c r="L1043" s="16">
        <v>0.60735609000000002</v>
      </c>
      <c r="M1043" s="16">
        <v>117.46685322</v>
      </c>
      <c r="N1043" s="16">
        <v>115.730476</v>
      </c>
      <c r="O1043" s="16">
        <v>1.7363772200000001</v>
      </c>
      <c r="P1043" s="16">
        <v>0</v>
      </c>
      <c r="Q1043" s="16">
        <v>0</v>
      </c>
      <c r="R1043" s="16">
        <v>171.67600924599998</v>
      </c>
      <c r="S1043" s="16">
        <v>92.606188950000004</v>
      </c>
      <c r="T1043" s="16">
        <v>8.9039972400000007</v>
      </c>
      <c r="U1043" s="16">
        <v>13.89817805</v>
      </c>
      <c r="V1043" s="16">
        <v>0</v>
      </c>
      <c r="W1043" s="16">
        <v>10.415544859999999</v>
      </c>
      <c r="X1043" s="16">
        <v>9.0317416999999995</v>
      </c>
      <c r="Y1043" s="16">
        <v>7.4210990599999995</v>
      </c>
      <c r="Z1043" s="16">
        <v>4.4479496900000006</v>
      </c>
      <c r="AA1043" s="16">
        <v>146.72469954999997</v>
      </c>
      <c r="AB1043" s="16">
        <v>24.951309695999999</v>
      </c>
      <c r="AC1043" s="16">
        <v>0</v>
      </c>
      <c r="AD1043" s="16">
        <v>0</v>
      </c>
      <c r="AE1043" s="16">
        <v>0</v>
      </c>
      <c r="AF1043" s="16">
        <v>0</v>
      </c>
      <c r="AG1043" s="16">
        <v>0</v>
      </c>
      <c r="AH1043" s="16">
        <v>0</v>
      </c>
      <c r="AI1043" s="16">
        <v>0</v>
      </c>
      <c r="AJ1043" s="16">
        <v>0</v>
      </c>
      <c r="AK1043" s="16">
        <v>0</v>
      </c>
      <c r="AL1043" s="16">
        <v>13.3931909</v>
      </c>
      <c r="AM1043" s="16">
        <v>13.3931909</v>
      </c>
      <c r="AN1043" s="16">
        <v>0</v>
      </c>
      <c r="AO1043" s="16">
        <v>0</v>
      </c>
      <c r="AP1043" s="16">
        <v>9.84375</v>
      </c>
      <c r="AQ1043" s="16">
        <v>9.84375</v>
      </c>
      <c r="AR1043" s="16">
        <v>0</v>
      </c>
      <c r="AS1043" s="16">
        <v>0</v>
      </c>
      <c r="AT1043" s="16">
        <v>23.236940899999997</v>
      </c>
      <c r="AU1043" s="16">
        <v>1.714368796</v>
      </c>
      <c r="AV1043" s="16">
        <v>47.300149399999995</v>
      </c>
      <c r="AW1043" s="16">
        <v>49.014518195999997</v>
      </c>
      <c r="AX1043" s="16">
        <v>6.0729364399999994</v>
      </c>
      <c r="AY1043" s="16">
        <v>0</v>
      </c>
      <c r="AZ1043" s="16">
        <v>42.941581755999998</v>
      </c>
    </row>
    <row r="1044" spans="2:52" x14ac:dyDescent="0.25">
      <c r="B1044" s="15" t="s">
        <v>784</v>
      </c>
      <c r="C1044" s="16">
        <v>13.978602144</v>
      </c>
      <c r="D1044" s="16">
        <v>3.3009622840000001</v>
      </c>
      <c r="E1044" s="16">
        <v>1.1371638239999999</v>
      </c>
      <c r="F1044" s="16">
        <v>1.89767525</v>
      </c>
      <c r="G1044" s="16">
        <v>0.26612321</v>
      </c>
      <c r="H1044" s="16">
        <v>10.677639859999999</v>
      </c>
      <c r="I1044" s="16">
        <v>0.96127955000000009</v>
      </c>
      <c r="J1044" s="16">
        <v>0.35672529999999997</v>
      </c>
      <c r="K1044" s="16">
        <v>9.3587930700000008</v>
      </c>
      <c r="L1044" s="16">
        <v>8.4194000000000001E-4</v>
      </c>
      <c r="M1044" s="16">
        <v>52.282380000000003</v>
      </c>
      <c r="N1044" s="16">
        <v>52.282380000000003</v>
      </c>
      <c r="O1044" s="16">
        <v>0</v>
      </c>
      <c r="P1044" s="16">
        <v>0</v>
      </c>
      <c r="Q1044" s="16">
        <v>0</v>
      </c>
      <c r="R1044" s="16">
        <v>66.260982143999996</v>
      </c>
      <c r="S1044" s="16">
        <v>39.262438880000005</v>
      </c>
      <c r="T1044" s="16">
        <v>0.42772288000000003</v>
      </c>
      <c r="U1044" s="16">
        <v>8.8575140500000007</v>
      </c>
      <c r="V1044" s="16">
        <v>0</v>
      </c>
      <c r="W1044" s="16">
        <v>0</v>
      </c>
      <c r="X1044" s="16">
        <v>0.77738867</v>
      </c>
      <c r="Y1044" s="16">
        <v>13.056081039999999</v>
      </c>
      <c r="Z1044" s="16">
        <v>0</v>
      </c>
      <c r="AA1044" s="16">
        <v>62.381145520000004</v>
      </c>
      <c r="AB1044" s="16">
        <v>3.8798366239999997</v>
      </c>
      <c r="AC1044" s="16">
        <v>0</v>
      </c>
      <c r="AD1044" s="16">
        <v>0</v>
      </c>
      <c r="AE1044" s="16">
        <v>0</v>
      </c>
      <c r="AF1044" s="16">
        <v>0</v>
      </c>
      <c r="AG1044" s="16">
        <v>0</v>
      </c>
      <c r="AH1044" s="16">
        <v>0</v>
      </c>
      <c r="AI1044" s="16">
        <v>0</v>
      </c>
      <c r="AJ1044" s="16">
        <v>0</v>
      </c>
      <c r="AK1044" s="16">
        <v>0</v>
      </c>
      <c r="AL1044" s="16">
        <v>4.0672535999999999</v>
      </c>
      <c r="AM1044" s="16">
        <v>4.0672535999999999</v>
      </c>
      <c r="AN1044" s="16">
        <v>0</v>
      </c>
      <c r="AO1044" s="16">
        <v>0</v>
      </c>
      <c r="AP1044" s="16">
        <v>0</v>
      </c>
      <c r="AQ1044" s="16">
        <v>0</v>
      </c>
      <c r="AR1044" s="16">
        <v>0</v>
      </c>
      <c r="AS1044" s="16">
        <v>0</v>
      </c>
      <c r="AT1044" s="16">
        <v>4.0672535999999999</v>
      </c>
      <c r="AU1044" s="16">
        <v>-0.18741697600000001</v>
      </c>
      <c r="AV1044" s="16">
        <v>1.516467</v>
      </c>
      <c r="AW1044" s="16">
        <v>1.3290500240000003</v>
      </c>
      <c r="AX1044" s="16">
        <v>0</v>
      </c>
      <c r="AY1044" s="16">
        <v>0</v>
      </c>
      <c r="AZ1044" s="16">
        <v>1.3290500240000003</v>
      </c>
    </row>
    <row r="1045" spans="2:52" x14ac:dyDescent="0.25">
      <c r="B1045" s="15" t="s">
        <v>785</v>
      </c>
      <c r="C1045" s="16">
        <v>5.1740429859999999</v>
      </c>
      <c r="D1045" s="16">
        <v>1.1377908459999999</v>
      </c>
      <c r="E1045" s="16">
        <v>0.51778011600000007</v>
      </c>
      <c r="F1045" s="16">
        <v>0.32904155000000002</v>
      </c>
      <c r="G1045" s="16">
        <v>0.29096917999999999</v>
      </c>
      <c r="H1045" s="16">
        <v>4.0362521399999993</v>
      </c>
      <c r="I1045" s="16">
        <v>0.32216546000000001</v>
      </c>
      <c r="J1045" s="16">
        <v>0.224992</v>
      </c>
      <c r="K1045" s="16">
        <v>3.1038689399999999</v>
      </c>
      <c r="L1045" s="16">
        <v>0.38522573999999998</v>
      </c>
      <c r="M1045" s="16">
        <v>40.908991</v>
      </c>
      <c r="N1045" s="16">
        <v>40.908991</v>
      </c>
      <c r="O1045" s="16">
        <v>0</v>
      </c>
      <c r="P1045" s="16">
        <v>0</v>
      </c>
      <c r="Q1045" s="16">
        <v>0</v>
      </c>
      <c r="R1045" s="16">
        <v>46.083033986000004</v>
      </c>
      <c r="S1045" s="16">
        <v>30.938542170000002</v>
      </c>
      <c r="T1045" s="16">
        <v>0.19019924999999999</v>
      </c>
      <c r="U1045" s="16">
        <v>2.7476242400000004</v>
      </c>
      <c r="V1045" s="16">
        <v>0</v>
      </c>
      <c r="W1045" s="16">
        <v>0</v>
      </c>
      <c r="X1045" s="16">
        <v>1.25734156</v>
      </c>
      <c r="Y1045" s="16">
        <v>5.1464110400000003</v>
      </c>
      <c r="Z1045" s="16">
        <v>0</v>
      </c>
      <c r="AA1045" s="16">
        <v>40.280118260000002</v>
      </c>
      <c r="AB1045" s="16">
        <v>5.8029157260000002</v>
      </c>
      <c r="AC1045" s="16">
        <v>0</v>
      </c>
      <c r="AD1045" s="16">
        <v>0</v>
      </c>
      <c r="AE1045" s="16">
        <v>0</v>
      </c>
      <c r="AF1045" s="16">
        <v>0</v>
      </c>
      <c r="AG1045" s="16">
        <v>0</v>
      </c>
      <c r="AH1045" s="16">
        <v>0</v>
      </c>
      <c r="AI1045" s="16">
        <v>0</v>
      </c>
      <c r="AJ1045" s="16">
        <v>0</v>
      </c>
      <c r="AK1045" s="16">
        <v>0</v>
      </c>
      <c r="AL1045" s="16">
        <v>1.5601094</v>
      </c>
      <c r="AM1045" s="16">
        <v>1.5601094</v>
      </c>
      <c r="AN1045" s="16">
        <v>0</v>
      </c>
      <c r="AO1045" s="16">
        <v>0</v>
      </c>
      <c r="AP1045" s="16">
        <v>0</v>
      </c>
      <c r="AQ1045" s="16">
        <v>0</v>
      </c>
      <c r="AR1045" s="16">
        <v>0</v>
      </c>
      <c r="AS1045" s="16">
        <v>0</v>
      </c>
      <c r="AT1045" s="16">
        <v>1.5601094</v>
      </c>
      <c r="AU1045" s="16">
        <v>4.2428063259999993</v>
      </c>
      <c r="AV1045" s="16">
        <v>42.127116139999998</v>
      </c>
      <c r="AW1045" s="16">
        <v>46.369922466000006</v>
      </c>
      <c r="AX1045" s="16">
        <v>2.4894028000000001</v>
      </c>
      <c r="AY1045" s="16">
        <v>0</v>
      </c>
      <c r="AZ1045" s="16">
        <v>43.880519665999998</v>
      </c>
    </row>
    <row r="1046" spans="2:52" x14ac:dyDescent="0.25">
      <c r="B1046" s="15" t="s">
        <v>786</v>
      </c>
      <c r="C1046" s="16">
        <v>26.396452865000001</v>
      </c>
      <c r="D1046" s="16">
        <v>9.2083733550000009</v>
      </c>
      <c r="E1046" s="16">
        <v>4.3354568750000002</v>
      </c>
      <c r="F1046" s="16">
        <v>4.3267671500000002</v>
      </c>
      <c r="G1046" s="16">
        <v>0.54614932999999999</v>
      </c>
      <c r="H1046" s="16">
        <v>17.188079510000001</v>
      </c>
      <c r="I1046" s="16">
        <v>2.7242624900000001</v>
      </c>
      <c r="J1046" s="16">
        <v>0.59282900000000005</v>
      </c>
      <c r="K1046" s="16">
        <v>13.631409400000001</v>
      </c>
      <c r="L1046" s="16">
        <v>0.23957861999999999</v>
      </c>
      <c r="M1046" s="16">
        <v>72.299093760000005</v>
      </c>
      <c r="N1046" s="16">
        <v>70.617607000000007</v>
      </c>
      <c r="O1046" s="16">
        <v>2.6947139999999998E-2</v>
      </c>
      <c r="P1046" s="16">
        <v>0.72630262000000001</v>
      </c>
      <c r="Q1046" s="16">
        <v>0.92823699999999998</v>
      </c>
      <c r="R1046" s="16">
        <v>98.695546625000006</v>
      </c>
      <c r="S1046" s="16">
        <v>67.869982559999997</v>
      </c>
      <c r="T1046" s="16">
        <v>1.32887775</v>
      </c>
      <c r="U1046" s="16">
        <v>5.9061232699999993</v>
      </c>
      <c r="V1046" s="16">
        <v>0</v>
      </c>
      <c r="W1046" s="16">
        <v>0.39489465000000001</v>
      </c>
      <c r="X1046" s="16">
        <v>0.89987950999999999</v>
      </c>
      <c r="Y1046" s="16">
        <v>17.96702153</v>
      </c>
      <c r="Z1046" s="16">
        <v>0</v>
      </c>
      <c r="AA1046" s="16">
        <v>94.366779270000009</v>
      </c>
      <c r="AB1046" s="16">
        <v>4.3287673549999992</v>
      </c>
      <c r="AC1046" s="16">
        <v>1.548497</v>
      </c>
      <c r="AD1046" s="16">
        <v>1.548497</v>
      </c>
      <c r="AE1046" s="16">
        <v>0</v>
      </c>
      <c r="AF1046" s="16">
        <v>0</v>
      </c>
      <c r="AG1046" s="16">
        <v>0</v>
      </c>
      <c r="AH1046" s="16">
        <v>0</v>
      </c>
      <c r="AI1046" s="16">
        <v>0</v>
      </c>
      <c r="AJ1046" s="16">
        <v>0</v>
      </c>
      <c r="AK1046" s="16">
        <v>1.548497</v>
      </c>
      <c r="AL1046" s="16">
        <v>3.0742303799999999</v>
      </c>
      <c r="AM1046" s="16">
        <v>3.0742303799999999</v>
      </c>
      <c r="AN1046" s="16">
        <v>0</v>
      </c>
      <c r="AO1046" s="16">
        <v>0</v>
      </c>
      <c r="AP1046" s="16">
        <v>0</v>
      </c>
      <c r="AQ1046" s="16">
        <v>0</v>
      </c>
      <c r="AR1046" s="16">
        <v>0</v>
      </c>
      <c r="AS1046" s="16">
        <v>0</v>
      </c>
      <c r="AT1046" s="16">
        <v>3.0742303799999999</v>
      </c>
      <c r="AU1046" s="16">
        <v>2.803033975</v>
      </c>
      <c r="AV1046" s="16">
        <v>10.973457570000001</v>
      </c>
      <c r="AW1046" s="16">
        <v>13.776491545000003</v>
      </c>
      <c r="AX1046" s="16">
        <v>3.9792437599999997</v>
      </c>
      <c r="AY1046" s="16">
        <v>0</v>
      </c>
      <c r="AZ1046" s="16">
        <v>9.7972477849999997</v>
      </c>
    </row>
    <row r="1047" spans="2:52" x14ac:dyDescent="0.25">
      <c r="B1047" s="15" t="s">
        <v>787</v>
      </c>
      <c r="C1047" s="16">
        <v>59.863760601999999</v>
      </c>
      <c r="D1047" s="16">
        <v>36.255503881999999</v>
      </c>
      <c r="E1047" s="16">
        <v>9.8988974820000006</v>
      </c>
      <c r="F1047" s="16">
        <v>25.068859239999998</v>
      </c>
      <c r="G1047" s="16">
        <v>1.2877471599999999</v>
      </c>
      <c r="H1047" s="16">
        <v>23.60825672</v>
      </c>
      <c r="I1047" s="16">
        <v>7.0392750499999996</v>
      </c>
      <c r="J1047" s="16">
        <v>7.7739824500000001</v>
      </c>
      <c r="K1047" s="16">
        <v>6.6480390199999997</v>
      </c>
      <c r="L1047" s="16">
        <v>2.1469602000000001</v>
      </c>
      <c r="M1047" s="16">
        <v>128.78408668</v>
      </c>
      <c r="N1047" s="16">
        <v>128.24722600000001</v>
      </c>
      <c r="O1047" s="16">
        <v>0.53686068000000009</v>
      </c>
      <c r="P1047" s="16">
        <v>0</v>
      </c>
      <c r="Q1047" s="16">
        <v>0</v>
      </c>
      <c r="R1047" s="16">
        <v>188.64784728200001</v>
      </c>
      <c r="S1047" s="16">
        <v>77.728977569999998</v>
      </c>
      <c r="T1047" s="16">
        <v>4.0153888499999999</v>
      </c>
      <c r="U1047" s="16">
        <v>13.86778556</v>
      </c>
      <c r="V1047" s="16">
        <v>0</v>
      </c>
      <c r="W1047" s="16">
        <v>0</v>
      </c>
      <c r="X1047" s="16">
        <v>1.3872735600000001</v>
      </c>
      <c r="Y1047" s="16">
        <v>12.33738351</v>
      </c>
      <c r="Z1047" s="16">
        <v>2.1669024800000001</v>
      </c>
      <c r="AA1047" s="16">
        <v>111.50371153</v>
      </c>
      <c r="AB1047" s="16">
        <v>77.144135751999983</v>
      </c>
      <c r="AC1047" s="16">
        <v>0</v>
      </c>
      <c r="AD1047" s="16">
        <v>0</v>
      </c>
      <c r="AE1047" s="16">
        <v>0</v>
      </c>
      <c r="AF1047" s="16">
        <v>0</v>
      </c>
      <c r="AG1047" s="16">
        <v>51.547420219999999</v>
      </c>
      <c r="AH1047" s="16">
        <v>0</v>
      </c>
      <c r="AI1047" s="16">
        <v>51.547420219999999</v>
      </c>
      <c r="AJ1047" s="16">
        <v>0</v>
      </c>
      <c r="AK1047" s="16">
        <v>51.547420219999999</v>
      </c>
      <c r="AL1047" s="16">
        <v>37.744373090000003</v>
      </c>
      <c r="AM1047" s="16">
        <v>37.744373090000003</v>
      </c>
      <c r="AN1047" s="16">
        <v>0</v>
      </c>
      <c r="AO1047" s="16">
        <v>0</v>
      </c>
      <c r="AP1047" s="16">
        <v>0</v>
      </c>
      <c r="AQ1047" s="16">
        <v>0</v>
      </c>
      <c r="AR1047" s="16">
        <v>0</v>
      </c>
      <c r="AS1047" s="16">
        <v>0</v>
      </c>
      <c r="AT1047" s="16">
        <v>37.744373090000003</v>
      </c>
      <c r="AU1047" s="16">
        <v>90.947182881999993</v>
      </c>
      <c r="AV1047" s="16">
        <v>202.00658804</v>
      </c>
      <c r="AW1047" s="16">
        <v>292.95377092199999</v>
      </c>
      <c r="AX1047" s="16">
        <v>9.4046836000000003</v>
      </c>
      <c r="AY1047" s="16">
        <v>0</v>
      </c>
      <c r="AZ1047" s="16">
        <v>283.54908732199999</v>
      </c>
    </row>
    <row r="1048" spans="2:52" x14ac:dyDescent="0.25">
      <c r="B1048" s="15" t="s">
        <v>788</v>
      </c>
      <c r="C1048" s="16">
        <v>31.245212619000004</v>
      </c>
      <c r="D1048" s="16">
        <v>5.654678519</v>
      </c>
      <c r="E1048" s="16">
        <v>1.9042914690000001</v>
      </c>
      <c r="F1048" s="16">
        <v>3.51962625</v>
      </c>
      <c r="G1048" s="16">
        <v>0.23076079999999999</v>
      </c>
      <c r="H1048" s="16">
        <v>25.590534100000003</v>
      </c>
      <c r="I1048" s="16">
        <v>1.4968077099999999</v>
      </c>
      <c r="J1048" s="16">
        <v>1.4432959999999999</v>
      </c>
      <c r="K1048" s="16">
        <v>22.18546396</v>
      </c>
      <c r="L1048" s="16">
        <v>0.46496642999999999</v>
      </c>
      <c r="M1048" s="16">
        <v>54.045653420000001</v>
      </c>
      <c r="N1048" s="16">
        <v>53.845142000000003</v>
      </c>
      <c r="O1048" s="16">
        <v>0.20051142000000002</v>
      </c>
      <c r="P1048" s="16">
        <v>0</v>
      </c>
      <c r="Q1048" s="16">
        <v>0</v>
      </c>
      <c r="R1048" s="16">
        <v>85.290866039000008</v>
      </c>
      <c r="S1048" s="16">
        <v>40.052987289999997</v>
      </c>
      <c r="T1048" s="16">
        <v>0.79788194999999995</v>
      </c>
      <c r="U1048" s="16">
        <v>5.03363067</v>
      </c>
      <c r="V1048" s="16">
        <v>0</v>
      </c>
      <c r="W1048" s="16">
        <v>0.78026125000000002</v>
      </c>
      <c r="X1048" s="16">
        <v>1.3973523600000002</v>
      </c>
      <c r="Y1048" s="16">
        <v>22.45424964</v>
      </c>
      <c r="Z1048" s="16">
        <v>0.23587865</v>
      </c>
      <c r="AA1048" s="16">
        <v>70.752241810000001</v>
      </c>
      <c r="AB1048" s="16">
        <v>14.538624229</v>
      </c>
      <c r="AC1048" s="16">
        <v>0</v>
      </c>
      <c r="AD1048" s="16">
        <v>0</v>
      </c>
      <c r="AE1048" s="16">
        <v>0</v>
      </c>
      <c r="AF1048" s="16">
        <v>0</v>
      </c>
      <c r="AG1048" s="16">
        <v>0</v>
      </c>
      <c r="AH1048" s="16">
        <v>0</v>
      </c>
      <c r="AI1048" s="16">
        <v>0</v>
      </c>
      <c r="AJ1048" s="16">
        <v>0</v>
      </c>
      <c r="AK1048" s="16">
        <v>0</v>
      </c>
      <c r="AL1048" s="16">
        <v>4.4691914000000006</v>
      </c>
      <c r="AM1048" s="16">
        <v>4.4691914000000006</v>
      </c>
      <c r="AN1048" s="16">
        <v>0</v>
      </c>
      <c r="AO1048" s="16">
        <v>0</v>
      </c>
      <c r="AP1048" s="16">
        <v>2.0381849999999999</v>
      </c>
      <c r="AQ1048" s="16">
        <v>2.0381849999999999</v>
      </c>
      <c r="AR1048" s="16">
        <v>0</v>
      </c>
      <c r="AS1048" s="16">
        <v>0</v>
      </c>
      <c r="AT1048" s="16">
        <v>6.5073764000000001</v>
      </c>
      <c r="AU1048" s="16">
        <v>8.0312478289999998</v>
      </c>
      <c r="AV1048" s="16">
        <v>6.5905959999999997</v>
      </c>
      <c r="AW1048" s="16">
        <v>14.621843828999999</v>
      </c>
      <c r="AX1048" s="16">
        <v>7.5340971699999999</v>
      </c>
      <c r="AY1048" s="16">
        <v>0</v>
      </c>
      <c r="AZ1048" s="16">
        <v>7.0877466589999996</v>
      </c>
    </row>
    <row r="1049" spans="2:52" x14ac:dyDescent="0.25">
      <c r="B1049" s="15" t="s">
        <v>789</v>
      </c>
      <c r="C1049" s="16">
        <v>35.906200495</v>
      </c>
      <c r="D1049" s="16">
        <v>2.919410225</v>
      </c>
      <c r="E1049" s="16">
        <v>1.411631955</v>
      </c>
      <c r="F1049" s="16">
        <v>1.2960162099999999</v>
      </c>
      <c r="G1049" s="16">
        <v>0.21176206</v>
      </c>
      <c r="H1049" s="16">
        <v>32.98679027</v>
      </c>
      <c r="I1049" s="16">
        <v>1.0086840500000001</v>
      </c>
      <c r="J1049" s="16">
        <v>27.63791045</v>
      </c>
      <c r="K1049" s="16">
        <v>2.7755237699999999</v>
      </c>
      <c r="L1049" s="16">
        <v>1.5646720000000001</v>
      </c>
      <c r="M1049" s="16">
        <v>55.576455889999998</v>
      </c>
      <c r="N1049" s="16">
        <v>53.361911999999997</v>
      </c>
      <c r="O1049" s="16">
        <v>5.4106889999999998E-2</v>
      </c>
      <c r="P1049" s="16">
        <v>0</v>
      </c>
      <c r="Q1049" s="16">
        <v>2.1604369999999999</v>
      </c>
      <c r="R1049" s="16">
        <v>91.482656384999984</v>
      </c>
      <c r="S1049" s="16">
        <v>42.732386130000002</v>
      </c>
      <c r="T1049" s="16">
        <v>0.45285464000000003</v>
      </c>
      <c r="U1049" s="16">
        <v>5.0057511300000002</v>
      </c>
      <c r="V1049" s="16">
        <v>2.5686962999999996</v>
      </c>
      <c r="W1049" s="16">
        <v>0</v>
      </c>
      <c r="X1049" s="16">
        <v>1.31400709</v>
      </c>
      <c r="Y1049" s="16">
        <v>10.10083906</v>
      </c>
      <c r="Z1049" s="16">
        <v>0</v>
      </c>
      <c r="AA1049" s="16">
        <v>62.174534350000009</v>
      </c>
      <c r="AB1049" s="16">
        <v>29.308122035</v>
      </c>
      <c r="AC1049" s="16">
        <v>0</v>
      </c>
      <c r="AD1049" s="16">
        <v>0</v>
      </c>
      <c r="AE1049" s="16">
        <v>0</v>
      </c>
      <c r="AF1049" s="16">
        <v>0</v>
      </c>
      <c r="AG1049" s="16">
        <v>0</v>
      </c>
      <c r="AH1049" s="16">
        <v>0</v>
      </c>
      <c r="AI1049" s="16">
        <v>0</v>
      </c>
      <c r="AJ1049" s="16">
        <v>0</v>
      </c>
      <c r="AK1049" s="16">
        <v>0</v>
      </c>
      <c r="AL1049" s="16">
        <v>5.31073488</v>
      </c>
      <c r="AM1049" s="16">
        <v>5.31073488</v>
      </c>
      <c r="AN1049" s="16">
        <v>0</v>
      </c>
      <c r="AO1049" s="16">
        <v>0</v>
      </c>
      <c r="AP1049" s="16">
        <v>0</v>
      </c>
      <c r="AQ1049" s="16">
        <v>0</v>
      </c>
      <c r="AR1049" s="16">
        <v>0</v>
      </c>
      <c r="AS1049" s="16">
        <v>0</v>
      </c>
      <c r="AT1049" s="16">
        <v>5.31073488</v>
      </c>
      <c r="AU1049" s="16">
        <v>23.997387155000002</v>
      </c>
      <c r="AV1049" s="16">
        <v>64.944811999999999</v>
      </c>
      <c r="AW1049" s="16">
        <v>88.942199154999997</v>
      </c>
      <c r="AX1049" s="16">
        <v>0</v>
      </c>
      <c r="AY1049" s="16">
        <v>12.56479042</v>
      </c>
      <c r="AZ1049" s="16">
        <v>76.377408735000003</v>
      </c>
    </row>
    <row r="1050" spans="2:52" x14ac:dyDescent="0.25">
      <c r="B1050" s="15" t="s">
        <v>255</v>
      </c>
      <c r="C1050" s="16">
        <v>2.3489679170000004</v>
      </c>
      <c r="D1050" s="16">
        <v>0.78775501699999995</v>
      </c>
      <c r="E1050" s="16">
        <v>0.47673726700000002</v>
      </c>
      <c r="F1050" s="16">
        <v>0.17758579999999999</v>
      </c>
      <c r="G1050" s="16">
        <v>0.13343195000000002</v>
      </c>
      <c r="H1050" s="16">
        <v>1.5612129000000001</v>
      </c>
      <c r="I1050" s="16">
        <v>0.16041975</v>
      </c>
      <c r="J1050" s="16">
        <v>0.38387536999999999</v>
      </c>
      <c r="K1050" s="16">
        <v>0.98585999999999996</v>
      </c>
      <c r="L1050" s="16">
        <v>3.105778E-2</v>
      </c>
      <c r="M1050" s="16">
        <v>31.483015000000002</v>
      </c>
      <c r="N1050" s="16">
        <v>31.483015000000002</v>
      </c>
      <c r="O1050" s="16">
        <v>0</v>
      </c>
      <c r="P1050" s="16">
        <v>0</v>
      </c>
      <c r="Q1050" s="16">
        <v>0</v>
      </c>
      <c r="R1050" s="16">
        <v>33.831982917000005</v>
      </c>
      <c r="S1050" s="16">
        <v>20.949784469999997</v>
      </c>
      <c r="T1050" s="16">
        <v>0.16771625000000001</v>
      </c>
      <c r="U1050" s="16">
        <v>3.0858705</v>
      </c>
      <c r="V1050" s="16">
        <v>0</v>
      </c>
      <c r="W1050" s="16">
        <v>0</v>
      </c>
      <c r="X1050" s="16">
        <v>0.84242897999999999</v>
      </c>
      <c r="Y1050" s="16">
        <v>3.8962365499999998</v>
      </c>
      <c r="Z1050" s="16">
        <v>0</v>
      </c>
      <c r="AA1050" s="16">
        <v>28.94203675</v>
      </c>
      <c r="AB1050" s="16">
        <v>4.8899461669999997</v>
      </c>
      <c r="AC1050" s="16">
        <v>0</v>
      </c>
      <c r="AD1050" s="16">
        <v>0</v>
      </c>
      <c r="AE1050" s="16">
        <v>0</v>
      </c>
      <c r="AF1050" s="16">
        <v>0</v>
      </c>
      <c r="AG1050" s="16">
        <v>0</v>
      </c>
      <c r="AH1050" s="16">
        <v>0</v>
      </c>
      <c r="AI1050" s="16">
        <v>0</v>
      </c>
      <c r="AJ1050" s="16">
        <v>0</v>
      </c>
      <c r="AK1050" s="16">
        <v>0</v>
      </c>
      <c r="AL1050" s="16">
        <v>6.2450021500000004</v>
      </c>
      <c r="AM1050" s="16">
        <v>6.2450021500000004</v>
      </c>
      <c r="AN1050" s="16">
        <v>0</v>
      </c>
      <c r="AO1050" s="16">
        <v>0</v>
      </c>
      <c r="AP1050" s="16">
        <v>0</v>
      </c>
      <c r="AQ1050" s="16">
        <v>0</v>
      </c>
      <c r="AR1050" s="16">
        <v>0</v>
      </c>
      <c r="AS1050" s="16">
        <v>0</v>
      </c>
      <c r="AT1050" s="16">
        <v>6.2450021500000004</v>
      </c>
      <c r="AU1050" s="16">
        <v>-1.355055983</v>
      </c>
      <c r="AV1050" s="16">
        <v>7.0761370000000001</v>
      </c>
      <c r="AW1050" s="16">
        <v>5.7210810170000004</v>
      </c>
      <c r="AX1050" s="16">
        <v>0</v>
      </c>
      <c r="AY1050" s="16">
        <v>0</v>
      </c>
      <c r="AZ1050" s="16">
        <v>5.7210810170000004</v>
      </c>
    </row>
    <row r="1051" spans="2:52" x14ac:dyDescent="0.25">
      <c r="B1051" s="15" t="s">
        <v>790</v>
      </c>
      <c r="C1051" s="16">
        <v>6.4548277290000007</v>
      </c>
      <c r="D1051" s="16">
        <v>3.0217540089999999</v>
      </c>
      <c r="E1051" s="16">
        <v>1.1314734390000001</v>
      </c>
      <c r="F1051" s="16">
        <v>1.3964561799999999</v>
      </c>
      <c r="G1051" s="16">
        <v>0.49382439</v>
      </c>
      <c r="H1051" s="16">
        <v>3.4330737200000003</v>
      </c>
      <c r="I1051" s="16">
        <v>1.21410201</v>
      </c>
      <c r="J1051" s="16">
        <v>0.31341031000000003</v>
      </c>
      <c r="K1051" s="16">
        <v>1.5297670000000001</v>
      </c>
      <c r="L1051" s="16">
        <v>0.37579439999999997</v>
      </c>
      <c r="M1051" s="16">
        <v>81.235184960000012</v>
      </c>
      <c r="N1051" s="16">
        <v>81.068681999999995</v>
      </c>
      <c r="O1051" s="16">
        <v>3.631873E-2</v>
      </c>
      <c r="P1051" s="16">
        <v>0.13018422999999998</v>
      </c>
      <c r="Q1051" s="16">
        <v>0</v>
      </c>
      <c r="R1051" s="16">
        <v>87.690012689000014</v>
      </c>
      <c r="S1051" s="16">
        <v>44.17493245</v>
      </c>
      <c r="T1051" s="16">
        <v>0.28601198</v>
      </c>
      <c r="U1051" s="16">
        <v>5.5742094500000006</v>
      </c>
      <c r="V1051" s="16">
        <v>0</v>
      </c>
      <c r="W1051" s="16">
        <v>0</v>
      </c>
      <c r="X1051" s="16">
        <v>2.10778066</v>
      </c>
      <c r="Y1051" s="16">
        <v>6.2211685499999998</v>
      </c>
      <c r="Z1051" s="16">
        <v>0</v>
      </c>
      <c r="AA1051" s="16">
        <v>58.36410309</v>
      </c>
      <c r="AB1051" s="16">
        <v>29.325909598999999</v>
      </c>
      <c r="AC1051" s="16">
        <v>1.2108730000000001</v>
      </c>
      <c r="AD1051" s="16">
        <v>1.2108730000000001</v>
      </c>
      <c r="AE1051" s="16">
        <v>0</v>
      </c>
      <c r="AF1051" s="16">
        <v>0</v>
      </c>
      <c r="AG1051" s="16">
        <v>0</v>
      </c>
      <c r="AH1051" s="16">
        <v>0</v>
      </c>
      <c r="AI1051" s="16">
        <v>0</v>
      </c>
      <c r="AJ1051" s="16">
        <v>0</v>
      </c>
      <c r="AK1051" s="16">
        <v>1.2108730000000001</v>
      </c>
      <c r="AL1051" s="16">
        <v>3.0299271499999998</v>
      </c>
      <c r="AM1051" s="16">
        <v>3.0299271499999998</v>
      </c>
      <c r="AN1051" s="16">
        <v>0</v>
      </c>
      <c r="AO1051" s="16">
        <v>0</v>
      </c>
      <c r="AP1051" s="16">
        <v>0</v>
      </c>
      <c r="AQ1051" s="16">
        <v>0</v>
      </c>
      <c r="AR1051" s="16">
        <v>0</v>
      </c>
      <c r="AS1051" s="16">
        <v>0</v>
      </c>
      <c r="AT1051" s="16">
        <v>3.0299271499999998</v>
      </c>
      <c r="AU1051" s="16">
        <v>27.506855449</v>
      </c>
      <c r="AV1051" s="16">
        <v>63.943379</v>
      </c>
      <c r="AW1051" s="16">
        <v>91.450234449000007</v>
      </c>
      <c r="AX1051" s="16">
        <v>14.109280929999999</v>
      </c>
      <c r="AY1051" s="16">
        <v>20.573668559999998</v>
      </c>
      <c r="AZ1051" s="16">
        <v>56.767284959000001</v>
      </c>
    </row>
    <row r="1052" spans="2:52" x14ac:dyDescent="0.25">
      <c r="B1052" s="15" t="s">
        <v>791</v>
      </c>
      <c r="C1052" s="16">
        <v>9.5880315249999999</v>
      </c>
      <c r="D1052" s="16">
        <v>2.5710577049999999</v>
      </c>
      <c r="E1052" s="16">
        <v>1.076100525</v>
      </c>
      <c r="F1052" s="16">
        <v>1.2875878500000002</v>
      </c>
      <c r="G1052" s="16">
        <v>0.20736932999999999</v>
      </c>
      <c r="H1052" s="16">
        <v>7.0169738200000005</v>
      </c>
      <c r="I1052" s="16">
        <v>0.88044568000000001</v>
      </c>
      <c r="J1052" s="16">
        <v>0.55395530000000004</v>
      </c>
      <c r="K1052" s="16">
        <v>5.5825728400000001</v>
      </c>
      <c r="L1052" s="16">
        <v>0</v>
      </c>
      <c r="M1052" s="16">
        <v>45.060108</v>
      </c>
      <c r="N1052" s="16">
        <v>45.060108</v>
      </c>
      <c r="O1052" s="16">
        <v>0</v>
      </c>
      <c r="P1052" s="16">
        <v>0</v>
      </c>
      <c r="Q1052" s="16">
        <v>0</v>
      </c>
      <c r="R1052" s="16">
        <v>54.648139524999998</v>
      </c>
      <c r="S1052" s="16">
        <v>28.476912729999999</v>
      </c>
      <c r="T1052" s="16">
        <v>0.61627164000000001</v>
      </c>
      <c r="U1052" s="16">
        <v>4.02106691</v>
      </c>
      <c r="V1052" s="16">
        <v>0</v>
      </c>
      <c r="W1052" s="16">
        <v>0</v>
      </c>
      <c r="X1052" s="16">
        <v>1.39592034</v>
      </c>
      <c r="Y1052" s="16">
        <v>14.876105939999999</v>
      </c>
      <c r="Z1052" s="16">
        <v>1.6975778100000001</v>
      </c>
      <c r="AA1052" s="16">
        <v>51.083855370000002</v>
      </c>
      <c r="AB1052" s="16">
        <v>3.5642841549999997</v>
      </c>
      <c r="AC1052" s="16">
        <v>0</v>
      </c>
      <c r="AD1052" s="16">
        <v>0</v>
      </c>
      <c r="AE1052" s="16">
        <v>0</v>
      </c>
      <c r="AF1052" s="16">
        <v>0</v>
      </c>
      <c r="AG1052" s="16">
        <v>0</v>
      </c>
      <c r="AH1052" s="16">
        <v>0</v>
      </c>
      <c r="AI1052" s="16">
        <v>0</v>
      </c>
      <c r="AJ1052" s="16">
        <v>0</v>
      </c>
      <c r="AK1052" s="16">
        <v>0</v>
      </c>
      <c r="AL1052" s="16">
        <v>2.76202843</v>
      </c>
      <c r="AM1052" s="16">
        <v>2.76202843</v>
      </c>
      <c r="AN1052" s="16">
        <v>0</v>
      </c>
      <c r="AO1052" s="16">
        <v>0</v>
      </c>
      <c r="AP1052" s="16">
        <v>2.0311251599999998</v>
      </c>
      <c r="AQ1052" s="16">
        <v>2.0311251599999998</v>
      </c>
      <c r="AR1052" s="16">
        <v>0</v>
      </c>
      <c r="AS1052" s="16">
        <v>0</v>
      </c>
      <c r="AT1052" s="16">
        <v>4.7931535900000002</v>
      </c>
      <c r="AU1052" s="16">
        <v>-1.2288694349999998</v>
      </c>
      <c r="AV1052" s="16">
        <v>3.1904443599999999</v>
      </c>
      <c r="AW1052" s="16">
        <v>1.9615749250000001</v>
      </c>
      <c r="AX1052" s="16">
        <v>0.34751783000000003</v>
      </c>
      <c r="AY1052" s="16">
        <v>0</v>
      </c>
      <c r="AZ1052" s="16">
        <v>1.6140570949999999</v>
      </c>
    </row>
    <row r="1053" spans="2:52" x14ac:dyDescent="0.25">
      <c r="B1053" s="15" t="s">
        <v>792</v>
      </c>
      <c r="C1053" s="16">
        <v>4.8744450009999998</v>
      </c>
      <c r="D1053" s="16">
        <v>1.5496944209999999</v>
      </c>
      <c r="E1053" s="16">
        <v>0.93571028099999998</v>
      </c>
      <c r="F1053" s="16">
        <v>0.47016790000000003</v>
      </c>
      <c r="G1053" s="16">
        <v>0.14381623999999998</v>
      </c>
      <c r="H1053" s="16">
        <v>3.3247505800000003</v>
      </c>
      <c r="I1053" s="16">
        <v>0.26338246000000004</v>
      </c>
      <c r="J1053" s="16">
        <v>0.32284590000000002</v>
      </c>
      <c r="K1053" s="16">
        <v>2.5652990400000002</v>
      </c>
      <c r="L1053" s="16">
        <v>0.17322318</v>
      </c>
      <c r="M1053" s="16">
        <v>39.873694</v>
      </c>
      <c r="N1053" s="16">
        <v>39.873694</v>
      </c>
      <c r="O1053" s="16">
        <v>0</v>
      </c>
      <c r="P1053" s="16">
        <v>0</v>
      </c>
      <c r="Q1053" s="16">
        <v>0</v>
      </c>
      <c r="R1053" s="16">
        <v>44.748139001000006</v>
      </c>
      <c r="S1053" s="16">
        <v>35.561152740000004</v>
      </c>
      <c r="T1053" s="16">
        <v>0.36129898999999999</v>
      </c>
      <c r="U1053" s="16">
        <v>3.12561395</v>
      </c>
      <c r="V1053" s="16">
        <v>0</v>
      </c>
      <c r="W1053" s="16">
        <v>0</v>
      </c>
      <c r="X1053" s="16">
        <v>1.4532196000000002</v>
      </c>
      <c r="Y1053" s="16">
        <v>4.1984941100000004</v>
      </c>
      <c r="Z1053" s="16">
        <v>6.7187919999999998E-2</v>
      </c>
      <c r="AA1053" s="16">
        <v>44.766967310000013</v>
      </c>
      <c r="AB1053" s="16">
        <v>-1.8828309000000008E-2</v>
      </c>
      <c r="AC1053" s="16">
        <v>0</v>
      </c>
      <c r="AD1053" s="16">
        <v>0</v>
      </c>
      <c r="AE1053" s="16">
        <v>0</v>
      </c>
      <c r="AF1053" s="16">
        <v>0</v>
      </c>
      <c r="AG1053" s="16">
        <v>0</v>
      </c>
      <c r="AH1053" s="16">
        <v>0</v>
      </c>
      <c r="AI1053" s="16">
        <v>0</v>
      </c>
      <c r="AJ1053" s="16">
        <v>0</v>
      </c>
      <c r="AK1053" s="16">
        <v>0</v>
      </c>
      <c r="AL1053" s="16">
        <v>3.5254480000000005E-2</v>
      </c>
      <c r="AM1053" s="16">
        <v>3.5254480000000005E-2</v>
      </c>
      <c r="AN1053" s="16">
        <v>0</v>
      </c>
      <c r="AO1053" s="16">
        <v>0</v>
      </c>
      <c r="AP1053" s="16">
        <v>0</v>
      </c>
      <c r="AQ1053" s="16">
        <v>0</v>
      </c>
      <c r="AR1053" s="16">
        <v>0</v>
      </c>
      <c r="AS1053" s="16">
        <v>0</v>
      </c>
      <c r="AT1053" s="16">
        <v>3.5254480000000005E-2</v>
      </c>
      <c r="AU1053" s="16">
        <v>-5.4082788999999992E-2</v>
      </c>
      <c r="AV1053" s="16">
        <v>9.1023780900000002</v>
      </c>
      <c r="AW1053" s="16">
        <v>9.0482953010000013</v>
      </c>
      <c r="AX1053" s="16">
        <v>1.2601457999999999</v>
      </c>
      <c r="AY1053" s="16">
        <v>0</v>
      </c>
      <c r="AZ1053" s="16">
        <v>7.7881495010000004</v>
      </c>
    </row>
    <row r="1054" spans="2:52" x14ac:dyDescent="0.25">
      <c r="B1054" s="15" t="s">
        <v>793</v>
      </c>
      <c r="C1054" s="16">
        <v>7.6357290799999999</v>
      </c>
      <c r="D1054" s="16">
        <v>2.14536141</v>
      </c>
      <c r="E1054" s="16">
        <v>0.82252780000000003</v>
      </c>
      <c r="F1054" s="16">
        <v>1.0675214099999999</v>
      </c>
      <c r="G1054" s="16">
        <v>0.25531219999999999</v>
      </c>
      <c r="H1054" s="16">
        <v>5.4903676700000004</v>
      </c>
      <c r="I1054" s="16">
        <v>3.0571660600000001</v>
      </c>
      <c r="J1054" s="16">
        <v>0.31595299999999998</v>
      </c>
      <c r="K1054" s="16">
        <v>2.04946311</v>
      </c>
      <c r="L1054" s="16">
        <v>6.7785499999999999E-2</v>
      </c>
      <c r="M1054" s="16">
        <v>39.002336840000005</v>
      </c>
      <c r="N1054" s="16">
        <v>38.96604</v>
      </c>
      <c r="O1054" s="16">
        <v>0</v>
      </c>
      <c r="P1054" s="16">
        <v>0</v>
      </c>
      <c r="Q1054" s="16">
        <v>3.6296840000000004E-2</v>
      </c>
      <c r="R1054" s="16">
        <v>46.638065920000003</v>
      </c>
      <c r="S1054" s="16">
        <v>29.24741538</v>
      </c>
      <c r="T1054" s="16">
        <v>0.13386323999999999</v>
      </c>
      <c r="U1054" s="16">
        <v>3.5646971199999999</v>
      </c>
      <c r="V1054" s="16">
        <v>0</v>
      </c>
      <c r="W1054" s="16">
        <v>0</v>
      </c>
      <c r="X1054" s="16">
        <v>1.11223271</v>
      </c>
      <c r="Y1054" s="16">
        <v>4.4909279400000006</v>
      </c>
      <c r="Z1054" s="16">
        <v>0</v>
      </c>
      <c r="AA1054" s="16">
        <v>38.549136389999994</v>
      </c>
      <c r="AB1054" s="16">
        <v>8.0889295299999997</v>
      </c>
      <c r="AC1054" s="16">
        <v>0</v>
      </c>
      <c r="AD1054" s="16">
        <v>0</v>
      </c>
      <c r="AE1054" s="16">
        <v>0</v>
      </c>
      <c r="AF1054" s="16">
        <v>0</v>
      </c>
      <c r="AG1054" s="16">
        <v>0</v>
      </c>
      <c r="AH1054" s="16">
        <v>0</v>
      </c>
      <c r="AI1054" s="16">
        <v>0</v>
      </c>
      <c r="AJ1054" s="16">
        <v>0</v>
      </c>
      <c r="AK1054" s="16">
        <v>0</v>
      </c>
      <c r="AL1054" s="16">
        <v>4.8639371499999999</v>
      </c>
      <c r="AM1054" s="16">
        <v>4.8639371499999999</v>
      </c>
      <c r="AN1054" s="16">
        <v>0</v>
      </c>
      <c r="AO1054" s="16">
        <v>0</v>
      </c>
      <c r="AP1054" s="16">
        <v>0</v>
      </c>
      <c r="AQ1054" s="16">
        <v>0</v>
      </c>
      <c r="AR1054" s="16">
        <v>0</v>
      </c>
      <c r="AS1054" s="16">
        <v>0</v>
      </c>
      <c r="AT1054" s="16">
        <v>4.8639371499999999</v>
      </c>
      <c r="AU1054" s="16">
        <v>3.2249923799999998</v>
      </c>
      <c r="AV1054" s="16">
        <v>13.007445000000001</v>
      </c>
      <c r="AW1054" s="16">
        <v>16.23243738</v>
      </c>
      <c r="AX1054" s="16">
        <v>0.39609</v>
      </c>
      <c r="AY1054" s="16">
        <v>4.8839410000000001</v>
      </c>
      <c r="AZ1054" s="16">
        <v>10.952406380000001</v>
      </c>
    </row>
    <row r="1055" spans="2:52" x14ac:dyDescent="0.25">
      <c r="B1055" s="15" t="s">
        <v>540</v>
      </c>
      <c r="C1055" s="16">
        <v>35.928234590000002</v>
      </c>
      <c r="D1055" s="16">
        <v>24.792935379999999</v>
      </c>
      <c r="E1055" s="16">
        <v>8.7440914499999991</v>
      </c>
      <c r="F1055" s="16">
        <v>15.32669716</v>
      </c>
      <c r="G1055" s="16">
        <v>0.72214677000000005</v>
      </c>
      <c r="H1055" s="16">
        <v>11.135299210000001</v>
      </c>
      <c r="I1055" s="16">
        <v>2.6406603199999998</v>
      </c>
      <c r="J1055" s="16">
        <v>1.177848</v>
      </c>
      <c r="K1055" s="16">
        <v>4.6045090000000002</v>
      </c>
      <c r="L1055" s="16">
        <v>2.7122818900000003</v>
      </c>
      <c r="M1055" s="16">
        <v>82.409998950000002</v>
      </c>
      <c r="N1055" s="16">
        <v>80.627114000000006</v>
      </c>
      <c r="O1055" s="16">
        <v>0.78288494999999991</v>
      </c>
      <c r="P1055" s="16">
        <v>0</v>
      </c>
      <c r="Q1055" s="16">
        <v>1</v>
      </c>
      <c r="R1055" s="16">
        <v>118.33823354</v>
      </c>
      <c r="S1055" s="16">
        <v>40.104557939999999</v>
      </c>
      <c r="T1055" s="16">
        <v>3.3346288300000002</v>
      </c>
      <c r="U1055" s="16">
        <v>9.5961758100000001</v>
      </c>
      <c r="V1055" s="16">
        <v>0</v>
      </c>
      <c r="W1055" s="16">
        <v>0</v>
      </c>
      <c r="X1055" s="16">
        <v>7.6929906600000004</v>
      </c>
      <c r="Y1055" s="16">
        <v>43.927249750000001</v>
      </c>
      <c r="Z1055" s="16">
        <v>0</v>
      </c>
      <c r="AA1055" s="16">
        <v>104.65560298999999</v>
      </c>
      <c r="AB1055" s="16">
        <v>13.682630550000001</v>
      </c>
      <c r="AC1055" s="16">
        <v>0</v>
      </c>
      <c r="AD1055" s="16">
        <v>0</v>
      </c>
      <c r="AE1055" s="16">
        <v>0</v>
      </c>
      <c r="AF1055" s="16">
        <v>0</v>
      </c>
      <c r="AG1055" s="16">
        <v>0</v>
      </c>
      <c r="AH1055" s="16">
        <v>0</v>
      </c>
      <c r="AI1055" s="16">
        <v>0</v>
      </c>
      <c r="AJ1055" s="16">
        <v>0</v>
      </c>
      <c r="AK1055" s="16">
        <v>0</v>
      </c>
      <c r="AL1055" s="16">
        <v>14.78332258</v>
      </c>
      <c r="AM1055" s="16">
        <v>14.78332258</v>
      </c>
      <c r="AN1055" s="16">
        <v>0</v>
      </c>
      <c r="AO1055" s="16">
        <v>0</v>
      </c>
      <c r="AP1055" s="16">
        <v>0</v>
      </c>
      <c r="AQ1055" s="16">
        <v>0</v>
      </c>
      <c r="AR1055" s="16">
        <v>0</v>
      </c>
      <c r="AS1055" s="16">
        <v>0</v>
      </c>
      <c r="AT1055" s="16">
        <v>14.78332258</v>
      </c>
      <c r="AU1055" s="16">
        <v>-1.10069203</v>
      </c>
      <c r="AV1055" s="16">
        <v>46.586559000000001</v>
      </c>
      <c r="AW1055" s="16">
        <v>45.485866969999996</v>
      </c>
      <c r="AX1055" s="16">
        <v>1.43704243</v>
      </c>
      <c r="AY1055" s="16">
        <v>0</v>
      </c>
      <c r="AZ1055" s="16">
        <v>44.048824539999998</v>
      </c>
    </row>
    <row r="1056" spans="2:52" x14ac:dyDescent="0.25">
      <c r="B1056" s="15" t="s">
        <v>794</v>
      </c>
      <c r="C1056" s="16">
        <v>11.807994719</v>
      </c>
      <c r="D1056" s="16">
        <v>5.0748254290000006</v>
      </c>
      <c r="E1056" s="16">
        <v>1.2903312689999999</v>
      </c>
      <c r="F1056" s="16">
        <v>3.3556286200000001</v>
      </c>
      <c r="G1056" s="16">
        <v>0.42886553999999999</v>
      </c>
      <c r="H1056" s="16">
        <v>6.7331692900000002</v>
      </c>
      <c r="I1056" s="16">
        <v>1.8107808799999998</v>
      </c>
      <c r="J1056" s="16">
        <v>0.62058709999999995</v>
      </c>
      <c r="K1056" s="16">
        <v>3.9554222499999998</v>
      </c>
      <c r="L1056" s="16">
        <v>0.34637906000000002</v>
      </c>
      <c r="M1056" s="16">
        <v>72.149041370000006</v>
      </c>
      <c r="N1056" s="16">
        <v>70.917677999999995</v>
      </c>
      <c r="O1056" s="16">
        <v>2.9248080000000003E-2</v>
      </c>
      <c r="P1056" s="16">
        <v>0.20211529</v>
      </c>
      <c r="Q1056" s="16">
        <v>1</v>
      </c>
      <c r="R1056" s="16">
        <v>83.957036088999999</v>
      </c>
      <c r="S1056" s="16">
        <v>57.360632960000004</v>
      </c>
      <c r="T1056" s="16">
        <v>0.48532262999999998</v>
      </c>
      <c r="U1056" s="16">
        <v>7.7042655</v>
      </c>
      <c r="V1056" s="16">
        <v>0</v>
      </c>
      <c r="W1056" s="16">
        <v>0</v>
      </c>
      <c r="X1056" s="16">
        <v>2.4811492400000001</v>
      </c>
      <c r="Y1056" s="16">
        <v>12.71475478</v>
      </c>
      <c r="Z1056" s="16">
        <v>0</v>
      </c>
      <c r="AA1056" s="16">
        <v>80.746125109999994</v>
      </c>
      <c r="AB1056" s="16">
        <v>3.2109109790000003</v>
      </c>
      <c r="AC1056" s="16">
        <v>0</v>
      </c>
      <c r="AD1056" s="16">
        <v>0</v>
      </c>
      <c r="AE1056" s="16">
        <v>0</v>
      </c>
      <c r="AF1056" s="16">
        <v>0</v>
      </c>
      <c r="AG1056" s="16">
        <v>0</v>
      </c>
      <c r="AH1056" s="16">
        <v>0</v>
      </c>
      <c r="AI1056" s="16">
        <v>0</v>
      </c>
      <c r="AJ1056" s="16">
        <v>0</v>
      </c>
      <c r="AK1056" s="16">
        <v>0</v>
      </c>
      <c r="AL1056" s="16">
        <v>0.18308895</v>
      </c>
      <c r="AM1056" s="16">
        <v>0.18308895</v>
      </c>
      <c r="AN1056" s="16">
        <v>0</v>
      </c>
      <c r="AO1056" s="16">
        <v>0</v>
      </c>
      <c r="AP1056" s="16">
        <v>3.4059001099999997</v>
      </c>
      <c r="AQ1056" s="16">
        <v>3.4059001099999997</v>
      </c>
      <c r="AR1056" s="16">
        <v>0</v>
      </c>
      <c r="AS1056" s="16">
        <v>0</v>
      </c>
      <c r="AT1056" s="16">
        <v>3.5889890599999998</v>
      </c>
      <c r="AU1056" s="16">
        <v>-0.37807808100000001</v>
      </c>
      <c r="AV1056" s="16">
        <v>4.0680952100000001</v>
      </c>
      <c r="AW1056" s="16">
        <v>3.6900171290000001</v>
      </c>
      <c r="AX1056" s="16">
        <v>0.78392856999999994</v>
      </c>
      <c r="AY1056" s="16">
        <v>0</v>
      </c>
      <c r="AZ1056" s="16">
        <v>2.9060885590000001</v>
      </c>
    </row>
    <row r="1057" spans="2:52" x14ac:dyDescent="0.25">
      <c r="B1057" s="15" t="s">
        <v>795</v>
      </c>
      <c r="C1057" s="16">
        <v>12.854553203</v>
      </c>
      <c r="D1057" s="16">
        <v>4.8005030629999998</v>
      </c>
      <c r="E1057" s="16">
        <v>2.408541123</v>
      </c>
      <c r="F1057" s="16">
        <v>1.2737213999999999</v>
      </c>
      <c r="G1057" s="16">
        <v>1.1182405399999999</v>
      </c>
      <c r="H1057" s="16">
        <v>8.0540501399999993</v>
      </c>
      <c r="I1057" s="16">
        <v>1.3360407299999999</v>
      </c>
      <c r="J1057" s="16">
        <v>2.72795013</v>
      </c>
      <c r="K1057" s="16">
        <v>1.5652215300000001</v>
      </c>
      <c r="L1057" s="16">
        <v>2.42483775</v>
      </c>
      <c r="M1057" s="16">
        <v>73.636966000000001</v>
      </c>
      <c r="N1057" s="16">
        <v>73.636966000000001</v>
      </c>
      <c r="O1057" s="16">
        <v>0</v>
      </c>
      <c r="P1057" s="16">
        <v>0</v>
      </c>
      <c r="Q1057" s="16">
        <v>0</v>
      </c>
      <c r="R1057" s="16">
        <v>86.491519202999996</v>
      </c>
      <c r="S1057" s="16">
        <v>51.934840520000002</v>
      </c>
      <c r="T1057" s="16">
        <v>2.5523878300000002</v>
      </c>
      <c r="U1057" s="16">
        <v>8.9230730000000005</v>
      </c>
      <c r="V1057" s="16">
        <v>0</v>
      </c>
      <c r="W1057" s="16">
        <v>10.307517000000001</v>
      </c>
      <c r="X1057" s="16">
        <v>3.0426884700000003</v>
      </c>
      <c r="Y1057" s="16">
        <v>9.4472299199999998</v>
      </c>
      <c r="Z1057" s="16">
        <v>0</v>
      </c>
      <c r="AA1057" s="16">
        <v>86.207736740000001</v>
      </c>
      <c r="AB1057" s="16">
        <v>0.28378246299999998</v>
      </c>
      <c r="AC1057" s="16">
        <v>0</v>
      </c>
      <c r="AD1057" s="16">
        <v>0</v>
      </c>
      <c r="AE1057" s="16">
        <v>0</v>
      </c>
      <c r="AF1057" s="16">
        <v>0</v>
      </c>
      <c r="AG1057" s="16">
        <v>0</v>
      </c>
      <c r="AH1057" s="16">
        <v>0</v>
      </c>
      <c r="AI1057" s="16">
        <v>0</v>
      </c>
      <c r="AJ1057" s="16">
        <v>0</v>
      </c>
      <c r="AK1057" s="16">
        <v>0</v>
      </c>
      <c r="AL1057" s="16">
        <v>0.47269600000000001</v>
      </c>
      <c r="AM1057" s="16">
        <v>0.47269600000000001</v>
      </c>
      <c r="AN1057" s="16">
        <v>0</v>
      </c>
      <c r="AO1057" s="16">
        <v>0</v>
      </c>
      <c r="AP1057" s="16">
        <v>0.26177600000000001</v>
      </c>
      <c r="AQ1057" s="16">
        <v>0.26177600000000001</v>
      </c>
      <c r="AR1057" s="16">
        <v>0</v>
      </c>
      <c r="AS1057" s="16">
        <v>0</v>
      </c>
      <c r="AT1057" s="16">
        <v>0.73447200000000001</v>
      </c>
      <c r="AU1057" s="16">
        <v>-0.45068953700000003</v>
      </c>
      <c r="AV1057" s="16">
        <v>10.911738609999999</v>
      </c>
      <c r="AW1057" s="16">
        <v>10.461049072999998</v>
      </c>
      <c r="AX1057" s="16">
        <v>0</v>
      </c>
      <c r="AY1057" s="16">
        <v>0</v>
      </c>
      <c r="AZ1057" s="16">
        <v>10.461049072999998</v>
      </c>
    </row>
    <row r="1058" spans="2:52" x14ac:dyDescent="0.25">
      <c r="B1058" s="15" t="s">
        <v>216</v>
      </c>
      <c r="C1058" s="16">
        <v>11.701029619000002</v>
      </c>
      <c r="D1058" s="16">
        <v>5.1138712390000007</v>
      </c>
      <c r="E1058" s="16">
        <v>1.2162492790000001</v>
      </c>
      <c r="F1058" s="16">
        <v>3.51758302</v>
      </c>
      <c r="G1058" s="16">
        <v>0.38003893999999999</v>
      </c>
      <c r="H1058" s="16">
        <v>6.58715838</v>
      </c>
      <c r="I1058" s="16">
        <v>1.03133276</v>
      </c>
      <c r="J1058" s="16">
        <v>2.04888234</v>
      </c>
      <c r="K1058" s="16">
        <v>2.2671926</v>
      </c>
      <c r="L1058" s="16">
        <v>1.23975068</v>
      </c>
      <c r="M1058" s="16">
        <v>47.348316700000005</v>
      </c>
      <c r="N1058" s="16">
        <v>44.903824999999998</v>
      </c>
      <c r="O1058" s="16">
        <v>4.4491699999999995E-2</v>
      </c>
      <c r="P1058" s="16">
        <v>0.4</v>
      </c>
      <c r="Q1058" s="16">
        <v>2</v>
      </c>
      <c r="R1058" s="16">
        <v>59.049346319000009</v>
      </c>
      <c r="S1058" s="16">
        <v>34.794206009999996</v>
      </c>
      <c r="T1058" s="16">
        <v>0.38361578000000002</v>
      </c>
      <c r="U1058" s="16">
        <v>4.4833894800000005</v>
      </c>
      <c r="V1058" s="16">
        <v>0</v>
      </c>
      <c r="W1058" s="16">
        <v>2.42512236</v>
      </c>
      <c r="X1058" s="16">
        <v>4.68874747</v>
      </c>
      <c r="Y1058" s="16">
        <v>4.7932765899999996</v>
      </c>
      <c r="Z1058" s="16">
        <v>0</v>
      </c>
      <c r="AA1058" s="16">
        <v>51.568357689999999</v>
      </c>
      <c r="AB1058" s="16">
        <v>7.4809886289999996</v>
      </c>
      <c r="AC1058" s="16">
        <v>0</v>
      </c>
      <c r="AD1058" s="16">
        <v>0</v>
      </c>
      <c r="AE1058" s="16">
        <v>0</v>
      </c>
      <c r="AF1058" s="16">
        <v>0</v>
      </c>
      <c r="AG1058" s="16">
        <v>0</v>
      </c>
      <c r="AH1058" s="16">
        <v>0</v>
      </c>
      <c r="AI1058" s="16">
        <v>0</v>
      </c>
      <c r="AJ1058" s="16">
        <v>0</v>
      </c>
      <c r="AK1058" s="16">
        <v>0</v>
      </c>
      <c r="AL1058" s="16">
        <v>6.8137861299999996</v>
      </c>
      <c r="AM1058" s="16">
        <v>6.8137861299999996</v>
      </c>
      <c r="AN1058" s="16">
        <v>0</v>
      </c>
      <c r="AO1058" s="16">
        <v>0</v>
      </c>
      <c r="AP1058" s="16">
        <v>0</v>
      </c>
      <c r="AQ1058" s="16">
        <v>0</v>
      </c>
      <c r="AR1058" s="16">
        <v>0</v>
      </c>
      <c r="AS1058" s="16">
        <v>0</v>
      </c>
      <c r="AT1058" s="16">
        <v>6.8137861299999996</v>
      </c>
      <c r="AU1058" s="16">
        <v>0.66720249899999995</v>
      </c>
      <c r="AV1058" s="16">
        <v>21.891790049999997</v>
      </c>
      <c r="AW1058" s="16">
        <v>22.558992549000003</v>
      </c>
      <c r="AX1058" s="16">
        <v>0</v>
      </c>
      <c r="AY1058" s="16">
        <v>0</v>
      </c>
      <c r="AZ1058" s="16">
        <v>22.558992549000003</v>
      </c>
    </row>
    <row r="1059" spans="2:52" x14ac:dyDescent="0.25">
      <c r="B1059" s="15" t="s">
        <v>796</v>
      </c>
      <c r="C1059" s="16">
        <v>11.182534238999999</v>
      </c>
      <c r="D1059" s="16">
        <v>1.682629259</v>
      </c>
      <c r="E1059" s="16">
        <v>0.80992122900000008</v>
      </c>
      <c r="F1059" s="16">
        <v>0.71841801999999999</v>
      </c>
      <c r="G1059" s="16">
        <v>0.15429001000000001</v>
      </c>
      <c r="H1059" s="16">
        <v>9.4999049799999984</v>
      </c>
      <c r="I1059" s="16">
        <v>0.92628295999999999</v>
      </c>
      <c r="J1059" s="16">
        <v>3.4867282899999998</v>
      </c>
      <c r="K1059" s="16">
        <v>4.6290235599999994</v>
      </c>
      <c r="L1059" s="16">
        <v>0.45787016999999997</v>
      </c>
      <c r="M1059" s="16">
        <v>36.71279972</v>
      </c>
      <c r="N1059" s="16">
        <v>35.282435</v>
      </c>
      <c r="O1059" s="16">
        <v>5.3466369999999999E-2</v>
      </c>
      <c r="P1059" s="16">
        <v>0</v>
      </c>
      <c r="Q1059" s="16">
        <v>1.37689835</v>
      </c>
      <c r="R1059" s="16">
        <v>47.895333958999998</v>
      </c>
      <c r="S1059" s="16">
        <v>30.66559926</v>
      </c>
      <c r="T1059" s="16">
        <v>0.37383996999999997</v>
      </c>
      <c r="U1059" s="16">
        <v>3.2645622799999998</v>
      </c>
      <c r="V1059" s="16">
        <v>0</v>
      </c>
      <c r="W1059" s="16">
        <v>0</v>
      </c>
      <c r="X1059" s="16">
        <v>0.99935014</v>
      </c>
      <c r="Y1059" s="16">
        <v>6.4794337400000002</v>
      </c>
      <c r="Z1059" s="16">
        <v>0</v>
      </c>
      <c r="AA1059" s="16">
        <v>41.782785390000001</v>
      </c>
      <c r="AB1059" s="16">
        <v>6.1125485690000003</v>
      </c>
      <c r="AC1059" s="16">
        <v>0</v>
      </c>
      <c r="AD1059" s="16">
        <v>0</v>
      </c>
      <c r="AE1059" s="16">
        <v>0</v>
      </c>
      <c r="AF1059" s="16">
        <v>0</v>
      </c>
      <c r="AG1059" s="16">
        <v>0</v>
      </c>
      <c r="AH1059" s="16">
        <v>0</v>
      </c>
      <c r="AI1059" s="16">
        <v>0</v>
      </c>
      <c r="AJ1059" s="16">
        <v>0</v>
      </c>
      <c r="AK1059" s="16">
        <v>0</v>
      </c>
      <c r="AL1059" s="16">
        <v>10.67632833</v>
      </c>
      <c r="AM1059" s="16">
        <v>10.67632833</v>
      </c>
      <c r="AN1059" s="16">
        <v>0</v>
      </c>
      <c r="AO1059" s="16">
        <v>0</v>
      </c>
      <c r="AP1059" s="16">
        <v>0</v>
      </c>
      <c r="AQ1059" s="16">
        <v>0</v>
      </c>
      <c r="AR1059" s="16">
        <v>0</v>
      </c>
      <c r="AS1059" s="16">
        <v>0</v>
      </c>
      <c r="AT1059" s="16">
        <v>10.67632833</v>
      </c>
      <c r="AU1059" s="16">
        <v>-4.5637797610000002</v>
      </c>
      <c r="AV1059" s="16">
        <v>10.77290844</v>
      </c>
      <c r="AW1059" s="16">
        <v>6.2091286789999991</v>
      </c>
      <c r="AX1059" s="16">
        <v>0</v>
      </c>
      <c r="AY1059" s="16">
        <v>1.9963358999999998</v>
      </c>
      <c r="AZ1059" s="16">
        <v>4.2127927789999999</v>
      </c>
    </row>
    <row r="1060" spans="2:52" x14ac:dyDescent="0.25">
      <c r="B1060" s="15" t="s">
        <v>797</v>
      </c>
      <c r="C1060" s="16">
        <v>17.349308386000001</v>
      </c>
      <c r="D1060" s="16">
        <v>10.410195326000002</v>
      </c>
      <c r="E1060" s="16">
        <v>6.0391374359999999</v>
      </c>
      <c r="F1060" s="16">
        <v>3.9327404100000001</v>
      </c>
      <c r="G1060" s="16">
        <v>0.43831747999999998</v>
      </c>
      <c r="H1060" s="16">
        <v>6.9391130599999995</v>
      </c>
      <c r="I1060" s="16">
        <v>1.44144118</v>
      </c>
      <c r="J1060" s="16">
        <v>0.35635</v>
      </c>
      <c r="K1060" s="16">
        <v>4.2791840900000002</v>
      </c>
      <c r="L1060" s="16">
        <v>0.86213779000000001</v>
      </c>
      <c r="M1060" s="16">
        <v>72.726012569999995</v>
      </c>
      <c r="N1060" s="16">
        <v>70.689912000000007</v>
      </c>
      <c r="O1060" s="16">
        <v>3.6100569999999998E-2</v>
      </c>
      <c r="P1060" s="16">
        <v>0</v>
      </c>
      <c r="Q1060" s="16">
        <v>2</v>
      </c>
      <c r="R1060" s="16">
        <v>90.075320955999999</v>
      </c>
      <c r="S1060" s="16">
        <v>48.371412390000003</v>
      </c>
      <c r="T1060" s="16">
        <v>2.5590448599999998</v>
      </c>
      <c r="U1060" s="16">
        <v>6.9449277599999997</v>
      </c>
      <c r="V1060" s="16">
        <v>0</v>
      </c>
      <c r="W1060" s="16">
        <v>0</v>
      </c>
      <c r="X1060" s="16">
        <v>2.2074711499999999</v>
      </c>
      <c r="Y1060" s="16">
        <v>8.8777054600000014</v>
      </c>
      <c r="Z1060" s="16">
        <v>0</v>
      </c>
      <c r="AA1060" s="16">
        <v>68.960561620000007</v>
      </c>
      <c r="AB1060" s="16">
        <v>21.114759336000002</v>
      </c>
      <c r="AC1060" s="16">
        <v>0</v>
      </c>
      <c r="AD1060" s="16">
        <v>0</v>
      </c>
      <c r="AE1060" s="16">
        <v>0</v>
      </c>
      <c r="AF1060" s="16">
        <v>0</v>
      </c>
      <c r="AG1060" s="16">
        <v>0</v>
      </c>
      <c r="AH1060" s="16">
        <v>0</v>
      </c>
      <c r="AI1060" s="16">
        <v>0</v>
      </c>
      <c r="AJ1060" s="16">
        <v>0</v>
      </c>
      <c r="AK1060" s="16">
        <v>0</v>
      </c>
      <c r="AL1060" s="16">
        <v>0.42589285999999998</v>
      </c>
      <c r="AM1060" s="16">
        <v>0.42589285999999998</v>
      </c>
      <c r="AN1060" s="16">
        <v>0</v>
      </c>
      <c r="AO1060" s="16">
        <v>0</v>
      </c>
      <c r="AP1060" s="16">
        <v>0</v>
      </c>
      <c r="AQ1060" s="16">
        <v>0</v>
      </c>
      <c r="AR1060" s="16">
        <v>0</v>
      </c>
      <c r="AS1060" s="16">
        <v>0</v>
      </c>
      <c r="AT1060" s="16">
        <v>0.42589285999999998</v>
      </c>
      <c r="AU1060" s="16">
        <v>20.688866476000001</v>
      </c>
      <c r="AV1060" s="16">
        <v>33.578849829999996</v>
      </c>
      <c r="AW1060" s="16">
        <v>54.267716305999997</v>
      </c>
      <c r="AX1060" s="16">
        <v>1.01867767</v>
      </c>
      <c r="AY1060" s="16">
        <v>0</v>
      </c>
      <c r="AZ1060" s="16">
        <v>53.249038636000002</v>
      </c>
    </row>
    <row r="1061" spans="2:52" x14ac:dyDescent="0.25">
      <c r="B1061" s="15" t="s">
        <v>798</v>
      </c>
      <c r="C1061" s="16">
        <v>10.203598173999998</v>
      </c>
      <c r="D1061" s="16">
        <v>3.2050539339999999</v>
      </c>
      <c r="E1061" s="16">
        <v>1.8883154339999999</v>
      </c>
      <c r="F1061" s="16">
        <v>1.0351664</v>
      </c>
      <c r="G1061" s="16">
        <v>0.28157209999999999</v>
      </c>
      <c r="H1061" s="16">
        <v>6.9985442399999993</v>
      </c>
      <c r="I1061" s="16">
        <v>0.92782490000000006</v>
      </c>
      <c r="J1061" s="16">
        <v>0.47722644000000003</v>
      </c>
      <c r="K1061" s="16">
        <v>5.5753026399999994</v>
      </c>
      <c r="L1061" s="16">
        <v>1.819026E-2</v>
      </c>
      <c r="M1061" s="16">
        <v>57.065086049999998</v>
      </c>
      <c r="N1061" s="16">
        <v>56.501314000000001</v>
      </c>
      <c r="O1061" s="16">
        <v>5.7772050000000005E-2</v>
      </c>
      <c r="P1061" s="16">
        <v>0.50600000000000001</v>
      </c>
      <c r="Q1061" s="16">
        <v>0</v>
      </c>
      <c r="R1061" s="16">
        <v>67.268684223999998</v>
      </c>
      <c r="S1061" s="16">
        <v>36.86139653</v>
      </c>
      <c r="T1061" s="16">
        <v>0.67234998000000001</v>
      </c>
      <c r="U1061" s="16">
        <v>5.1509401500000003</v>
      </c>
      <c r="V1061" s="16">
        <v>0</v>
      </c>
      <c r="W1061" s="16">
        <v>0.73209456000000006</v>
      </c>
      <c r="X1061" s="16">
        <v>2.3439737599999999</v>
      </c>
      <c r="Y1061" s="16">
        <v>9.8385152300000005</v>
      </c>
      <c r="Z1061" s="16">
        <v>0.96316008999999991</v>
      </c>
      <c r="AA1061" s="16">
        <v>56.562430299999995</v>
      </c>
      <c r="AB1061" s="16">
        <v>10.706253924</v>
      </c>
      <c r="AC1061" s="16">
        <v>0</v>
      </c>
      <c r="AD1061" s="16">
        <v>0</v>
      </c>
      <c r="AE1061" s="16">
        <v>0</v>
      </c>
      <c r="AF1061" s="16">
        <v>0</v>
      </c>
      <c r="AG1061" s="16">
        <v>0</v>
      </c>
      <c r="AH1061" s="16">
        <v>0</v>
      </c>
      <c r="AI1061" s="16">
        <v>0</v>
      </c>
      <c r="AJ1061" s="16">
        <v>0</v>
      </c>
      <c r="AK1061" s="16">
        <v>0</v>
      </c>
      <c r="AL1061" s="16">
        <v>1.01999985</v>
      </c>
      <c r="AM1061" s="16">
        <v>1.01999985</v>
      </c>
      <c r="AN1061" s="16">
        <v>0</v>
      </c>
      <c r="AO1061" s="16">
        <v>0</v>
      </c>
      <c r="AP1061" s="16">
        <v>3.3887855600000001</v>
      </c>
      <c r="AQ1061" s="16">
        <v>3.3887855600000001</v>
      </c>
      <c r="AR1061" s="16">
        <v>0</v>
      </c>
      <c r="AS1061" s="16">
        <v>0</v>
      </c>
      <c r="AT1061" s="16">
        <v>4.4087854100000001</v>
      </c>
      <c r="AU1061" s="16">
        <v>6.2974685140000002</v>
      </c>
      <c r="AV1061" s="16">
        <v>9.2261729999999993</v>
      </c>
      <c r="AW1061" s="16">
        <v>15.523641513999998</v>
      </c>
      <c r="AX1061" s="16">
        <v>0</v>
      </c>
      <c r="AY1061" s="16">
        <v>0</v>
      </c>
      <c r="AZ1061" s="16">
        <v>15.523641513999998</v>
      </c>
    </row>
    <row r="1062" spans="2:52" x14ac:dyDescent="0.25">
      <c r="B1062" s="15" t="s">
        <v>799</v>
      </c>
      <c r="C1062" s="16">
        <v>10.292690782999999</v>
      </c>
      <c r="D1062" s="16">
        <v>2.2326954429999999</v>
      </c>
      <c r="E1062" s="16">
        <v>1.340644883</v>
      </c>
      <c r="F1062" s="16">
        <v>0.56202404000000006</v>
      </c>
      <c r="G1062" s="16">
        <v>0.33002652000000005</v>
      </c>
      <c r="H1062" s="16">
        <v>8.0599953400000004</v>
      </c>
      <c r="I1062" s="16">
        <v>0.24104904999999999</v>
      </c>
      <c r="J1062" s="16">
        <v>1.001587</v>
      </c>
      <c r="K1062" s="16">
        <v>6.6524592400000007</v>
      </c>
      <c r="L1062" s="16">
        <v>0.16490004999999999</v>
      </c>
      <c r="M1062" s="16">
        <v>58.145646829999997</v>
      </c>
      <c r="N1062" s="16">
        <v>57.131507999999997</v>
      </c>
      <c r="O1062" s="16">
        <v>1.413883E-2</v>
      </c>
      <c r="P1062" s="16">
        <v>0</v>
      </c>
      <c r="Q1062" s="16">
        <v>1</v>
      </c>
      <c r="R1062" s="16">
        <v>68.438337613000002</v>
      </c>
      <c r="S1062" s="16">
        <v>30.321728950000001</v>
      </c>
      <c r="T1062" s="16">
        <v>0.65008904000000001</v>
      </c>
      <c r="U1062" s="16">
        <v>5.6893245700000001</v>
      </c>
      <c r="V1062" s="16">
        <v>0</v>
      </c>
      <c r="W1062" s="16">
        <v>0</v>
      </c>
      <c r="X1062" s="16">
        <v>6.3992654800000004</v>
      </c>
      <c r="Y1062" s="16">
        <v>18.623694660000002</v>
      </c>
      <c r="Z1062" s="16">
        <v>0</v>
      </c>
      <c r="AA1062" s="16">
        <v>61.684102700000004</v>
      </c>
      <c r="AB1062" s="16">
        <v>6.7542349129999995</v>
      </c>
      <c r="AC1062" s="16">
        <v>0</v>
      </c>
      <c r="AD1062" s="16">
        <v>0</v>
      </c>
      <c r="AE1062" s="16">
        <v>0</v>
      </c>
      <c r="AF1062" s="16">
        <v>0</v>
      </c>
      <c r="AG1062" s="16">
        <v>0</v>
      </c>
      <c r="AH1062" s="16">
        <v>0</v>
      </c>
      <c r="AI1062" s="16">
        <v>0</v>
      </c>
      <c r="AJ1062" s="16">
        <v>0</v>
      </c>
      <c r="AK1062" s="16">
        <v>0</v>
      </c>
      <c r="AL1062" s="16">
        <v>1.5556809100000002</v>
      </c>
      <c r="AM1062" s="16">
        <v>1.5556809100000002</v>
      </c>
      <c r="AN1062" s="16">
        <v>0</v>
      </c>
      <c r="AO1062" s="16">
        <v>0</v>
      </c>
      <c r="AP1062" s="16">
        <v>0</v>
      </c>
      <c r="AQ1062" s="16">
        <v>0</v>
      </c>
      <c r="AR1062" s="16">
        <v>0</v>
      </c>
      <c r="AS1062" s="16">
        <v>0</v>
      </c>
      <c r="AT1062" s="16">
        <v>1.5556809100000002</v>
      </c>
      <c r="AU1062" s="16">
        <v>5.1985540029999999</v>
      </c>
      <c r="AV1062" s="16">
        <v>17.339226</v>
      </c>
      <c r="AW1062" s="16">
        <v>22.537780003000002</v>
      </c>
      <c r="AX1062" s="16">
        <v>0</v>
      </c>
      <c r="AY1062" s="16">
        <v>0</v>
      </c>
      <c r="AZ1062" s="16">
        <v>22.537780003000002</v>
      </c>
    </row>
    <row r="1063" spans="2:52" x14ac:dyDescent="0.25">
      <c r="B1063" s="15" t="s">
        <v>800</v>
      </c>
      <c r="C1063" s="16">
        <v>10.724197131999999</v>
      </c>
      <c r="D1063" s="16">
        <v>2.0974272119999999</v>
      </c>
      <c r="E1063" s="16">
        <v>1.0116819420000001</v>
      </c>
      <c r="F1063" s="16">
        <v>0.92268591</v>
      </c>
      <c r="G1063" s="16">
        <v>0.16305935999999999</v>
      </c>
      <c r="H1063" s="16">
        <v>8.6267699199999992</v>
      </c>
      <c r="I1063" s="16">
        <v>0.25474930000000001</v>
      </c>
      <c r="J1063" s="16">
        <v>6.8533609400000008</v>
      </c>
      <c r="K1063" s="16">
        <v>1.15561209</v>
      </c>
      <c r="L1063" s="16">
        <v>0.36304759000000003</v>
      </c>
      <c r="M1063" s="16">
        <v>51.197143950000005</v>
      </c>
      <c r="N1063" s="16">
        <v>51.156874999999999</v>
      </c>
      <c r="O1063" s="16">
        <v>4.0268949999999998E-2</v>
      </c>
      <c r="P1063" s="16">
        <v>0</v>
      </c>
      <c r="Q1063" s="16">
        <v>0</v>
      </c>
      <c r="R1063" s="16">
        <v>61.921341082000005</v>
      </c>
      <c r="S1063" s="16">
        <v>40.654900529999999</v>
      </c>
      <c r="T1063" s="16">
        <v>0.18450645999999998</v>
      </c>
      <c r="U1063" s="16">
        <v>3.9664361800000001</v>
      </c>
      <c r="V1063" s="16">
        <v>0</v>
      </c>
      <c r="W1063" s="16">
        <v>1.1599521799999999</v>
      </c>
      <c r="X1063" s="16">
        <v>2.7455593899999999</v>
      </c>
      <c r="Y1063" s="16">
        <v>1.41158205</v>
      </c>
      <c r="Z1063" s="16">
        <v>0</v>
      </c>
      <c r="AA1063" s="16">
        <v>50.122936789999997</v>
      </c>
      <c r="AB1063" s="16">
        <v>11.798404292000001</v>
      </c>
      <c r="AC1063" s="16">
        <v>0</v>
      </c>
      <c r="AD1063" s="16">
        <v>0</v>
      </c>
      <c r="AE1063" s="16">
        <v>0</v>
      </c>
      <c r="AF1063" s="16">
        <v>0</v>
      </c>
      <c r="AG1063" s="16">
        <v>0</v>
      </c>
      <c r="AH1063" s="16">
        <v>0</v>
      </c>
      <c r="AI1063" s="16">
        <v>0</v>
      </c>
      <c r="AJ1063" s="16">
        <v>0</v>
      </c>
      <c r="AK1063" s="16">
        <v>0</v>
      </c>
      <c r="AL1063" s="16">
        <v>5.1303635500000002</v>
      </c>
      <c r="AM1063" s="16">
        <v>5.1303635500000002</v>
      </c>
      <c r="AN1063" s="16">
        <v>0</v>
      </c>
      <c r="AO1063" s="16">
        <v>0</v>
      </c>
      <c r="AP1063" s="16">
        <v>0</v>
      </c>
      <c r="AQ1063" s="16">
        <v>0</v>
      </c>
      <c r="AR1063" s="16">
        <v>0</v>
      </c>
      <c r="AS1063" s="16">
        <v>0</v>
      </c>
      <c r="AT1063" s="16">
        <v>5.1303635500000002</v>
      </c>
      <c r="AU1063" s="16">
        <v>6.6680407419999996</v>
      </c>
      <c r="AV1063" s="16">
        <v>10.915825310000001</v>
      </c>
      <c r="AW1063" s="16">
        <v>17.583866052000001</v>
      </c>
      <c r="AX1063" s="16">
        <v>2.697673</v>
      </c>
      <c r="AY1063" s="16">
        <v>0</v>
      </c>
      <c r="AZ1063" s="16">
        <v>14.886193052000001</v>
      </c>
    </row>
    <row r="1064" spans="2:52" x14ac:dyDescent="0.25">
      <c r="B1064" s="15" t="s">
        <v>801</v>
      </c>
      <c r="C1064" s="16">
        <v>12.16352375</v>
      </c>
      <c r="D1064" s="16">
        <v>4.5637701100000001</v>
      </c>
      <c r="E1064" s="16">
        <v>1.39101556</v>
      </c>
      <c r="F1064" s="16">
        <v>2.7950577700000001</v>
      </c>
      <c r="G1064" s="16">
        <v>0.37769678000000001</v>
      </c>
      <c r="H1064" s="16">
        <v>7.5997536400000003</v>
      </c>
      <c r="I1064" s="16">
        <v>0.7345519399999999</v>
      </c>
      <c r="J1064" s="16">
        <v>0.73466213999999996</v>
      </c>
      <c r="K1064" s="16">
        <v>4.5085786500000005</v>
      </c>
      <c r="L1064" s="16">
        <v>1.6219609099999999</v>
      </c>
      <c r="M1064" s="16">
        <v>92.849041</v>
      </c>
      <c r="N1064" s="16">
        <v>92.849041</v>
      </c>
      <c r="O1064" s="16">
        <v>0</v>
      </c>
      <c r="P1064" s="16">
        <v>0</v>
      </c>
      <c r="Q1064" s="16">
        <v>0</v>
      </c>
      <c r="R1064" s="16">
        <v>105.01256475</v>
      </c>
      <c r="S1064" s="16">
        <v>49.245490840000002</v>
      </c>
      <c r="T1064" s="16">
        <v>0.73883208</v>
      </c>
      <c r="U1064" s="16">
        <v>9.8105643000000011</v>
      </c>
      <c r="V1064" s="16">
        <v>0</v>
      </c>
      <c r="W1064" s="16">
        <v>0</v>
      </c>
      <c r="X1064" s="16">
        <v>2.3180104400000001</v>
      </c>
      <c r="Y1064" s="16">
        <v>16.146194879999999</v>
      </c>
      <c r="Z1064" s="16">
        <v>0</v>
      </c>
      <c r="AA1064" s="16">
        <v>78.259092539999997</v>
      </c>
      <c r="AB1064" s="16">
        <v>26.753472209999998</v>
      </c>
      <c r="AC1064" s="16">
        <v>0</v>
      </c>
      <c r="AD1064" s="16">
        <v>0</v>
      </c>
      <c r="AE1064" s="16">
        <v>0</v>
      </c>
      <c r="AF1064" s="16">
        <v>0</v>
      </c>
      <c r="AG1064" s="16">
        <v>0</v>
      </c>
      <c r="AH1064" s="16">
        <v>0</v>
      </c>
      <c r="AI1064" s="16">
        <v>0</v>
      </c>
      <c r="AJ1064" s="16">
        <v>0</v>
      </c>
      <c r="AK1064" s="16">
        <v>0</v>
      </c>
      <c r="AL1064" s="16">
        <v>9.8180842200000011</v>
      </c>
      <c r="AM1064" s="16">
        <v>9.8180842200000011</v>
      </c>
      <c r="AN1064" s="16">
        <v>0</v>
      </c>
      <c r="AO1064" s="16">
        <v>0</v>
      </c>
      <c r="AP1064" s="16">
        <v>0</v>
      </c>
      <c r="AQ1064" s="16">
        <v>0</v>
      </c>
      <c r="AR1064" s="16">
        <v>0</v>
      </c>
      <c r="AS1064" s="16">
        <v>0</v>
      </c>
      <c r="AT1064" s="16">
        <v>9.8180842200000011</v>
      </c>
      <c r="AU1064" s="16">
        <v>16.935387990000002</v>
      </c>
      <c r="AV1064" s="16">
        <v>56.149840090000005</v>
      </c>
      <c r="AW1064" s="16">
        <v>73.085228079999993</v>
      </c>
      <c r="AX1064" s="16">
        <v>8.7921320299999994</v>
      </c>
      <c r="AY1064" s="16">
        <v>0</v>
      </c>
      <c r="AZ1064" s="16">
        <v>64.293096050000003</v>
      </c>
    </row>
    <row r="1065" spans="2:52" x14ac:dyDescent="0.25">
      <c r="B1065" s="15" t="s">
        <v>802</v>
      </c>
      <c r="C1065" s="16">
        <v>2.3986518449999998</v>
      </c>
      <c r="D1065" s="16">
        <v>0.90821562499999997</v>
      </c>
      <c r="E1065" s="16">
        <v>0.63608287500000005</v>
      </c>
      <c r="F1065" s="16">
        <v>0.17299400000000001</v>
      </c>
      <c r="G1065" s="16">
        <v>9.9138749999999998E-2</v>
      </c>
      <c r="H1065" s="16">
        <v>1.4904362199999999</v>
      </c>
      <c r="I1065" s="16">
        <v>0.56953956999999999</v>
      </c>
      <c r="J1065" s="16">
        <v>0.26854099999999997</v>
      </c>
      <c r="K1065" s="16">
        <v>0.56735564999999999</v>
      </c>
      <c r="L1065" s="16">
        <v>8.5000000000000006E-2</v>
      </c>
      <c r="M1065" s="16">
        <v>33.760435999999999</v>
      </c>
      <c r="N1065" s="16">
        <v>30.318898000000001</v>
      </c>
      <c r="O1065" s="16">
        <v>0</v>
      </c>
      <c r="P1065" s="16">
        <v>0</v>
      </c>
      <c r="Q1065" s="16">
        <v>3.441538</v>
      </c>
      <c r="R1065" s="16">
        <v>36.159087845000002</v>
      </c>
      <c r="S1065" s="16">
        <v>23.15846311</v>
      </c>
      <c r="T1065" s="16">
        <v>0.20398026</v>
      </c>
      <c r="U1065" s="16">
        <v>3.7543427</v>
      </c>
      <c r="V1065" s="16">
        <v>0</v>
      </c>
      <c r="W1065" s="16">
        <v>0</v>
      </c>
      <c r="X1065" s="16">
        <v>1.6514016699999998</v>
      </c>
      <c r="Y1065" s="16">
        <v>3.8280094900000003</v>
      </c>
      <c r="Z1065" s="16">
        <v>0</v>
      </c>
      <c r="AA1065" s="16">
        <v>32.596197230000001</v>
      </c>
      <c r="AB1065" s="16">
        <v>3.5628906150000001</v>
      </c>
      <c r="AC1065" s="16">
        <v>0</v>
      </c>
      <c r="AD1065" s="16">
        <v>0</v>
      </c>
      <c r="AE1065" s="16">
        <v>0</v>
      </c>
      <c r="AF1065" s="16">
        <v>0</v>
      </c>
      <c r="AG1065" s="16">
        <v>0</v>
      </c>
      <c r="AH1065" s="16">
        <v>0</v>
      </c>
      <c r="AI1065" s="16">
        <v>0</v>
      </c>
      <c r="AJ1065" s="16">
        <v>0</v>
      </c>
      <c r="AK1065" s="16">
        <v>0</v>
      </c>
      <c r="AL1065" s="16">
        <v>0.13</v>
      </c>
      <c r="AM1065" s="16">
        <v>0.13</v>
      </c>
      <c r="AN1065" s="16">
        <v>0</v>
      </c>
      <c r="AO1065" s="16">
        <v>0</v>
      </c>
      <c r="AP1065" s="16">
        <v>0</v>
      </c>
      <c r="AQ1065" s="16">
        <v>0</v>
      </c>
      <c r="AR1065" s="16">
        <v>0</v>
      </c>
      <c r="AS1065" s="16">
        <v>0</v>
      </c>
      <c r="AT1065" s="16">
        <v>0.13</v>
      </c>
      <c r="AU1065" s="16">
        <v>3.4328906150000003</v>
      </c>
      <c r="AV1065" s="16">
        <v>0.299257</v>
      </c>
      <c r="AW1065" s="16">
        <v>3.7321476150000001</v>
      </c>
      <c r="AX1065" s="16">
        <v>0</v>
      </c>
      <c r="AY1065" s="16">
        <v>32.522216</v>
      </c>
      <c r="AZ1065" s="16">
        <v>-28.790068385000001</v>
      </c>
    </row>
    <row r="1066" spans="2:52" x14ac:dyDescent="0.25">
      <c r="B1066" s="24" t="s">
        <v>1582</v>
      </c>
      <c r="C1066" s="25">
        <f t="shared" ref="C1066:AZ1066" si="75">SUM(C1022:C1065)</f>
        <v>771.86176276800018</v>
      </c>
      <c r="D1066" s="25">
        <f t="shared" si="75"/>
        <v>336.01514319800009</v>
      </c>
      <c r="E1066" s="25">
        <f t="shared" si="75"/>
        <v>141.60755468800002</v>
      </c>
      <c r="F1066" s="25">
        <f t="shared" si="75"/>
        <v>170.22618199000004</v>
      </c>
      <c r="G1066" s="25">
        <f t="shared" si="75"/>
        <v>24.181406519999992</v>
      </c>
      <c r="H1066" s="25">
        <f t="shared" si="75"/>
        <v>435.84661957000009</v>
      </c>
      <c r="I1066" s="25">
        <f t="shared" si="75"/>
        <v>68.867789060000007</v>
      </c>
      <c r="J1066" s="25">
        <f t="shared" si="75"/>
        <v>100.35896339999998</v>
      </c>
      <c r="K1066" s="25">
        <f t="shared" si="75"/>
        <v>221.48625158000002</v>
      </c>
      <c r="L1066" s="25">
        <f t="shared" si="75"/>
        <v>45.133615529999986</v>
      </c>
      <c r="M1066" s="25">
        <f t="shared" si="75"/>
        <v>3077.4319651599999</v>
      </c>
      <c r="N1066" s="25">
        <f t="shared" si="75"/>
        <v>2880.1060639999992</v>
      </c>
      <c r="O1066" s="25">
        <f t="shared" si="75"/>
        <v>128.74934302000005</v>
      </c>
      <c r="P1066" s="25">
        <f t="shared" si="75"/>
        <v>34.42171776</v>
      </c>
      <c r="Q1066" s="25">
        <f t="shared" si="75"/>
        <v>34.154840379999996</v>
      </c>
      <c r="R1066" s="25">
        <f t="shared" si="75"/>
        <v>3849.293727927999</v>
      </c>
      <c r="S1066" s="25">
        <f t="shared" si="75"/>
        <v>2029.2235544099995</v>
      </c>
      <c r="T1066" s="25">
        <f t="shared" si="75"/>
        <v>68.194518919999965</v>
      </c>
      <c r="U1066" s="25">
        <f t="shared" si="75"/>
        <v>309.72489868000002</v>
      </c>
      <c r="V1066" s="25">
        <f t="shared" si="75"/>
        <v>2.5686962999999996</v>
      </c>
      <c r="W1066" s="25">
        <f t="shared" si="75"/>
        <v>48.854026660000002</v>
      </c>
      <c r="X1066" s="25">
        <f t="shared" si="75"/>
        <v>134.08762519000001</v>
      </c>
      <c r="Y1066" s="25">
        <f t="shared" si="75"/>
        <v>529.99151536000011</v>
      </c>
      <c r="Z1066" s="25">
        <f t="shared" si="75"/>
        <v>17.783027339999997</v>
      </c>
      <c r="AA1066" s="25">
        <f t="shared" si="75"/>
        <v>3140.4278628600009</v>
      </c>
      <c r="AB1066" s="25">
        <f t="shared" si="75"/>
        <v>708.86586506799983</v>
      </c>
      <c r="AC1066" s="25">
        <f t="shared" si="75"/>
        <v>3.6527448500000004</v>
      </c>
      <c r="AD1066" s="25">
        <f t="shared" si="75"/>
        <v>3.3103899999999999</v>
      </c>
      <c r="AE1066" s="25">
        <f t="shared" si="75"/>
        <v>0</v>
      </c>
      <c r="AF1066" s="25">
        <f t="shared" si="75"/>
        <v>0.34235484999999999</v>
      </c>
      <c r="AG1066" s="25">
        <f t="shared" si="75"/>
        <v>141.45594951999999</v>
      </c>
      <c r="AH1066" s="25">
        <f t="shared" si="75"/>
        <v>89.908529299999998</v>
      </c>
      <c r="AI1066" s="25">
        <f t="shared" si="75"/>
        <v>51.547420219999999</v>
      </c>
      <c r="AJ1066" s="25">
        <f t="shared" si="75"/>
        <v>0</v>
      </c>
      <c r="AK1066" s="25">
        <f t="shared" si="75"/>
        <v>145.10869436999999</v>
      </c>
      <c r="AL1066" s="25">
        <f t="shared" si="75"/>
        <v>443.11603874999992</v>
      </c>
      <c r="AM1066" s="25">
        <f t="shared" si="75"/>
        <v>443.11603874999992</v>
      </c>
      <c r="AN1066" s="25">
        <f t="shared" si="75"/>
        <v>0</v>
      </c>
      <c r="AO1066" s="25">
        <f t="shared" si="75"/>
        <v>0</v>
      </c>
      <c r="AP1066" s="25">
        <f t="shared" si="75"/>
        <v>49.816074039999997</v>
      </c>
      <c r="AQ1066" s="25">
        <f t="shared" si="75"/>
        <v>49.816074039999997</v>
      </c>
      <c r="AR1066" s="25">
        <f t="shared" si="75"/>
        <v>0</v>
      </c>
      <c r="AS1066" s="25">
        <f t="shared" si="75"/>
        <v>0</v>
      </c>
      <c r="AT1066" s="25">
        <f t="shared" si="75"/>
        <v>492.93211278999991</v>
      </c>
      <c r="AU1066" s="25">
        <f t="shared" si="75"/>
        <v>361.04244664800001</v>
      </c>
      <c r="AV1066" s="25">
        <f t="shared" si="75"/>
        <v>1593.2633025399998</v>
      </c>
      <c r="AW1066" s="25">
        <f t="shared" si="75"/>
        <v>1954.3057491879997</v>
      </c>
      <c r="AX1066" s="25">
        <f t="shared" si="75"/>
        <v>132.55044096</v>
      </c>
      <c r="AY1066" s="25">
        <f t="shared" si="75"/>
        <v>106.65975753000001</v>
      </c>
      <c r="AZ1066" s="25">
        <f t="shared" si="75"/>
        <v>1715.0955506979997</v>
      </c>
    </row>
    <row r="1067" spans="2:52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</row>
    <row r="1068" spans="2:52" x14ac:dyDescent="0.25">
      <c r="B1068" s="14" t="s">
        <v>706</v>
      </c>
    </row>
    <row r="1069" spans="2:52" x14ac:dyDescent="0.25">
      <c r="B1069" s="15" t="s">
        <v>803</v>
      </c>
      <c r="C1069" s="16">
        <v>9.8620274160000001</v>
      </c>
      <c r="D1069" s="16">
        <v>1.6909814759999999</v>
      </c>
      <c r="E1069" s="16">
        <v>0.63753456600000002</v>
      </c>
      <c r="F1069" s="16">
        <v>0.80762738000000001</v>
      </c>
      <c r="G1069" s="16">
        <v>0.24581953000000001</v>
      </c>
      <c r="H1069" s="16">
        <v>8.1710459399999991</v>
      </c>
      <c r="I1069" s="16">
        <v>2.7252445099999996</v>
      </c>
      <c r="J1069" s="16">
        <v>0.31161499999999998</v>
      </c>
      <c r="K1069" s="16">
        <v>5.1341864299999997</v>
      </c>
      <c r="L1069" s="16">
        <v>0</v>
      </c>
      <c r="M1069" s="16">
        <v>49.891089999999998</v>
      </c>
      <c r="N1069" s="16">
        <v>48.541089999999997</v>
      </c>
      <c r="O1069" s="16">
        <v>0</v>
      </c>
      <c r="P1069" s="16">
        <v>1.35</v>
      </c>
      <c r="Q1069" s="16">
        <v>0</v>
      </c>
      <c r="R1069" s="16">
        <v>59.753117416000002</v>
      </c>
      <c r="S1069" s="16">
        <v>40.225917520000003</v>
      </c>
      <c r="T1069" s="16">
        <v>0</v>
      </c>
      <c r="U1069" s="16">
        <v>4.0337914100000001</v>
      </c>
      <c r="V1069" s="16">
        <v>0</v>
      </c>
      <c r="W1069" s="16">
        <v>0</v>
      </c>
      <c r="X1069" s="16">
        <v>0.51862525000000004</v>
      </c>
      <c r="Y1069" s="16">
        <v>5.66387996</v>
      </c>
      <c r="Z1069" s="16">
        <v>0</v>
      </c>
      <c r="AA1069" s="16">
        <v>50.442214140000011</v>
      </c>
      <c r="AB1069" s="16">
        <v>9.3109032759999995</v>
      </c>
      <c r="AC1069" s="16">
        <v>0</v>
      </c>
      <c r="AD1069" s="16">
        <v>0</v>
      </c>
      <c r="AE1069" s="16">
        <v>0</v>
      </c>
      <c r="AF1069" s="16">
        <v>0</v>
      </c>
      <c r="AG1069" s="16">
        <v>0</v>
      </c>
      <c r="AH1069" s="16">
        <v>0</v>
      </c>
      <c r="AI1069" s="16">
        <v>0</v>
      </c>
      <c r="AJ1069" s="16">
        <v>0</v>
      </c>
      <c r="AK1069" s="16">
        <v>0</v>
      </c>
      <c r="AL1069" s="16">
        <v>10.12084035</v>
      </c>
      <c r="AM1069" s="16">
        <v>10.12084035</v>
      </c>
      <c r="AN1069" s="16">
        <v>0</v>
      </c>
      <c r="AO1069" s="16">
        <v>0</v>
      </c>
      <c r="AP1069" s="16">
        <v>0</v>
      </c>
      <c r="AQ1069" s="16">
        <v>0</v>
      </c>
      <c r="AR1069" s="16">
        <v>0</v>
      </c>
      <c r="AS1069" s="16">
        <v>0</v>
      </c>
      <c r="AT1069" s="16">
        <v>10.12084035</v>
      </c>
      <c r="AU1069" s="16">
        <v>-0.80993707399999992</v>
      </c>
      <c r="AV1069" s="16">
        <v>14.514827</v>
      </c>
      <c r="AW1069" s="16">
        <v>13.704889926</v>
      </c>
      <c r="AX1069" s="16">
        <v>0</v>
      </c>
      <c r="AY1069" s="16">
        <v>0</v>
      </c>
      <c r="AZ1069" s="16">
        <v>13.704889926</v>
      </c>
    </row>
    <row r="1070" spans="2:52" x14ac:dyDescent="0.25">
      <c r="B1070" s="15" t="s">
        <v>804</v>
      </c>
      <c r="C1070" s="16">
        <v>4.3879536880000005</v>
      </c>
      <c r="D1070" s="16">
        <v>2.567299218</v>
      </c>
      <c r="E1070" s="16">
        <v>1.0856265979999999</v>
      </c>
      <c r="F1070" s="16">
        <v>1.1946831599999999</v>
      </c>
      <c r="G1070" s="16">
        <v>0.28698946000000003</v>
      </c>
      <c r="H1070" s="16">
        <v>1.82065447</v>
      </c>
      <c r="I1070" s="16">
        <v>0.63802170999999996</v>
      </c>
      <c r="J1070" s="16">
        <v>0.59967634999999997</v>
      </c>
      <c r="K1070" s="16">
        <v>0.45120560999999998</v>
      </c>
      <c r="L1070" s="16">
        <v>0.1317508</v>
      </c>
      <c r="M1070" s="16">
        <v>83.348239550000002</v>
      </c>
      <c r="N1070" s="16">
        <v>83.306790000000007</v>
      </c>
      <c r="O1070" s="16">
        <v>4.1449550000000002E-2</v>
      </c>
      <c r="P1070" s="16">
        <v>0</v>
      </c>
      <c r="Q1070" s="16">
        <v>0</v>
      </c>
      <c r="R1070" s="16">
        <v>87.736193237999984</v>
      </c>
      <c r="S1070" s="16">
        <v>34.243575749999998</v>
      </c>
      <c r="T1070" s="16">
        <v>1.47752123</v>
      </c>
      <c r="U1070" s="16">
        <v>6.5214248499999998</v>
      </c>
      <c r="V1070" s="16">
        <v>0</v>
      </c>
      <c r="W1070" s="16">
        <v>0</v>
      </c>
      <c r="X1070" s="16">
        <v>6.4055469199999999</v>
      </c>
      <c r="Y1070" s="16">
        <v>29.800414499999999</v>
      </c>
      <c r="Z1070" s="16">
        <v>0.46671728999999995</v>
      </c>
      <c r="AA1070" s="16">
        <v>78.915200540000001</v>
      </c>
      <c r="AB1070" s="16">
        <v>8.8209926980000013</v>
      </c>
      <c r="AC1070" s="16">
        <v>0</v>
      </c>
      <c r="AD1070" s="16">
        <v>0</v>
      </c>
      <c r="AE1070" s="16">
        <v>0</v>
      </c>
      <c r="AF1070" s="16">
        <v>0</v>
      </c>
      <c r="AG1070" s="16">
        <v>0</v>
      </c>
      <c r="AH1070" s="16">
        <v>0</v>
      </c>
      <c r="AI1070" s="16">
        <v>0</v>
      </c>
      <c r="AJ1070" s="16">
        <v>0</v>
      </c>
      <c r="AK1070" s="16">
        <v>0</v>
      </c>
      <c r="AL1070" s="16">
        <v>6.1713423000000001</v>
      </c>
      <c r="AM1070" s="16">
        <v>6.1713423000000001</v>
      </c>
      <c r="AN1070" s="16">
        <v>0</v>
      </c>
      <c r="AO1070" s="16">
        <v>0</v>
      </c>
      <c r="AP1070" s="16">
        <v>1.1464892900000001</v>
      </c>
      <c r="AQ1070" s="16">
        <v>1.1464892900000001</v>
      </c>
      <c r="AR1070" s="16">
        <v>0</v>
      </c>
      <c r="AS1070" s="16">
        <v>0</v>
      </c>
      <c r="AT1070" s="16">
        <v>7.3178315899999999</v>
      </c>
      <c r="AU1070" s="16">
        <v>1.5031611079999998</v>
      </c>
      <c r="AV1070" s="16">
        <v>8.1000879999999995</v>
      </c>
      <c r="AW1070" s="16">
        <v>9.6032491080000018</v>
      </c>
      <c r="AX1070" s="16">
        <v>4.1117276600000006</v>
      </c>
      <c r="AY1070" s="16">
        <v>0</v>
      </c>
      <c r="AZ1070" s="16">
        <v>5.4915214479999994</v>
      </c>
    </row>
    <row r="1071" spans="2:52" x14ac:dyDescent="0.25">
      <c r="B1071" s="15" t="s">
        <v>805</v>
      </c>
      <c r="C1071" s="16">
        <v>16.474271608000002</v>
      </c>
      <c r="D1071" s="16">
        <v>10.092188338000001</v>
      </c>
      <c r="E1071" s="16">
        <v>3.676090168</v>
      </c>
      <c r="F1071" s="16">
        <v>5.9401766900000004</v>
      </c>
      <c r="G1071" s="16">
        <v>0.47592148000000001</v>
      </c>
      <c r="H1071" s="16">
        <v>6.3820832699999999</v>
      </c>
      <c r="I1071" s="16">
        <v>1.0643448999999998</v>
      </c>
      <c r="J1071" s="16">
        <v>0.41508334999999996</v>
      </c>
      <c r="K1071" s="16">
        <v>4.5792646299999999</v>
      </c>
      <c r="L1071" s="16">
        <v>0.32339039000000003</v>
      </c>
      <c r="M1071" s="16">
        <v>52.079767990000001</v>
      </c>
      <c r="N1071" s="16">
        <v>51.975194000000002</v>
      </c>
      <c r="O1071" s="16">
        <v>0.10457399000000001</v>
      </c>
      <c r="P1071" s="16">
        <v>0</v>
      </c>
      <c r="Q1071" s="16">
        <v>0</v>
      </c>
      <c r="R1071" s="16">
        <v>68.554039598000003</v>
      </c>
      <c r="S1071" s="16">
        <v>25.076303100000001</v>
      </c>
      <c r="T1071" s="16">
        <v>1.12462532</v>
      </c>
      <c r="U1071" s="16">
        <v>5.4913258200000001</v>
      </c>
      <c r="V1071" s="16">
        <v>0</v>
      </c>
      <c r="W1071" s="16">
        <v>1.8563572399999999</v>
      </c>
      <c r="X1071" s="16">
        <v>2.24127762</v>
      </c>
      <c r="Y1071" s="16">
        <v>21.20592826</v>
      </c>
      <c r="Z1071" s="16">
        <v>0</v>
      </c>
      <c r="AA1071" s="16">
        <v>56.995817359999997</v>
      </c>
      <c r="AB1071" s="16">
        <v>11.558222237999999</v>
      </c>
      <c r="AC1071" s="16">
        <v>1.4385E-2</v>
      </c>
      <c r="AD1071" s="16">
        <v>1.4385E-2</v>
      </c>
      <c r="AE1071" s="16">
        <v>0</v>
      </c>
      <c r="AF1071" s="16">
        <v>0</v>
      </c>
      <c r="AG1071" s="16">
        <v>0</v>
      </c>
      <c r="AH1071" s="16">
        <v>0</v>
      </c>
      <c r="AI1071" s="16">
        <v>0</v>
      </c>
      <c r="AJ1071" s="16">
        <v>0</v>
      </c>
      <c r="AK1071" s="16">
        <v>1.4385E-2</v>
      </c>
      <c r="AL1071" s="16">
        <v>2.5134875399999999</v>
      </c>
      <c r="AM1071" s="16">
        <v>2.5134875399999999</v>
      </c>
      <c r="AN1071" s="16">
        <v>0</v>
      </c>
      <c r="AO1071" s="16">
        <v>0</v>
      </c>
      <c r="AP1071" s="16">
        <v>1.0672404199999999</v>
      </c>
      <c r="AQ1071" s="16">
        <v>0.52663534999999995</v>
      </c>
      <c r="AR1071" s="16">
        <v>0.54060506999999991</v>
      </c>
      <c r="AS1071" s="16">
        <v>0</v>
      </c>
      <c r="AT1071" s="16">
        <v>3.5807279599999999</v>
      </c>
      <c r="AU1071" s="16">
        <v>7.9918792780000008</v>
      </c>
      <c r="AV1071" s="16">
        <v>16.724218499999999</v>
      </c>
      <c r="AW1071" s="16">
        <v>24.716097778000002</v>
      </c>
      <c r="AX1071" s="16">
        <v>6.0215314199999996</v>
      </c>
      <c r="AY1071" s="16">
        <v>7.3339986399999999</v>
      </c>
      <c r="AZ1071" s="16">
        <v>11.360567718</v>
      </c>
    </row>
    <row r="1072" spans="2:52" x14ac:dyDescent="0.25">
      <c r="B1072" s="15" t="s">
        <v>806</v>
      </c>
      <c r="C1072" s="16">
        <v>3.6458618920000001</v>
      </c>
      <c r="D1072" s="16">
        <v>1.6899702320000001</v>
      </c>
      <c r="E1072" s="16">
        <v>0.49266183200000008</v>
      </c>
      <c r="F1072" s="16">
        <v>0.96123508999999996</v>
      </c>
      <c r="G1072" s="16">
        <v>0.23607331000000001</v>
      </c>
      <c r="H1072" s="16">
        <v>1.9558916599999998</v>
      </c>
      <c r="I1072" s="16">
        <v>0.58635247999999995</v>
      </c>
      <c r="J1072" s="16">
        <v>0.30577700000000002</v>
      </c>
      <c r="K1072" s="16">
        <v>0.92278947</v>
      </c>
      <c r="L1072" s="16">
        <v>0.14097271000000003</v>
      </c>
      <c r="M1072" s="16">
        <v>57.393566210000003</v>
      </c>
      <c r="N1072" s="16">
        <v>57.382283210000004</v>
      </c>
      <c r="O1072" s="16">
        <v>1.1283E-2</v>
      </c>
      <c r="P1072" s="16">
        <v>0</v>
      </c>
      <c r="Q1072" s="16">
        <v>0</v>
      </c>
      <c r="R1072" s="16">
        <v>61.039428101999995</v>
      </c>
      <c r="S1072" s="16">
        <v>43.843072119999995</v>
      </c>
      <c r="T1072" s="16">
        <v>0.37822447999999997</v>
      </c>
      <c r="U1072" s="16">
        <v>3.4574779100000002</v>
      </c>
      <c r="V1072" s="16">
        <v>0</v>
      </c>
      <c r="W1072" s="16">
        <v>0</v>
      </c>
      <c r="X1072" s="16">
        <v>0.30184484</v>
      </c>
      <c r="Y1072" s="16">
        <v>3.2672915599999999</v>
      </c>
      <c r="Z1072" s="16">
        <v>1.68052679</v>
      </c>
      <c r="AA1072" s="16">
        <v>52.928437699999996</v>
      </c>
      <c r="AB1072" s="16">
        <v>8.1109904020000005</v>
      </c>
      <c r="AC1072" s="16">
        <v>0</v>
      </c>
      <c r="AD1072" s="16">
        <v>0</v>
      </c>
      <c r="AE1072" s="16">
        <v>0</v>
      </c>
      <c r="AF1072" s="16">
        <v>0</v>
      </c>
      <c r="AG1072" s="16">
        <v>0</v>
      </c>
      <c r="AH1072" s="16">
        <v>0</v>
      </c>
      <c r="AI1072" s="16">
        <v>0</v>
      </c>
      <c r="AJ1072" s="16">
        <v>0</v>
      </c>
      <c r="AK1072" s="16">
        <v>0</v>
      </c>
      <c r="AL1072" s="16">
        <v>2.3668465099999998</v>
      </c>
      <c r="AM1072" s="16">
        <v>2.3668465099999998</v>
      </c>
      <c r="AN1072" s="16">
        <v>0</v>
      </c>
      <c r="AO1072" s="16">
        <v>0</v>
      </c>
      <c r="AP1072" s="16">
        <v>1.8662924400000001</v>
      </c>
      <c r="AQ1072" s="16">
        <v>1.8662924400000001</v>
      </c>
      <c r="AR1072" s="16">
        <v>0</v>
      </c>
      <c r="AS1072" s="16">
        <v>0</v>
      </c>
      <c r="AT1072" s="16">
        <v>4.233138949999999</v>
      </c>
      <c r="AU1072" s="16">
        <v>3.8778514520000003</v>
      </c>
      <c r="AV1072" s="16">
        <v>3.7738191299999997</v>
      </c>
      <c r="AW1072" s="16">
        <v>7.6516705820000004</v>
      </c>
      <c r="AX1072" s="16">
        <v>1.81958273</v>
      </c>
      <c r="AY1072" s="16">
        <v>0</v>
      </c>
      <c r="AZ1072" s="16">
        <v>5.8320878519999999</v>
      </c>
    </row>
    <row r="1073" spans="2:52" x14ac:dyDescent="0.25">
      <c r="B1073" s="15" t="s">
        <v>807</v>
      </c>
      <c r="C1073" s="16">
        <v>7.6561672850000004</v>
      </c>
      <c r="D1073" s="16">
        <v>2.3518787050000003</v>
      </c>
      <c r="E1073" s="16">
        <v>0.53111048500000002</v>
      </c>
      <c r="F1073" s="16">
        <v>1.4912338200000002</v>
      </c>
      <c r="G1073" s="16">
        <v>0.32953440000000001</v>
      </c>
      <c r="H1073" s="16">
        <v>5.3042885799999997</v>
      </c>
      <c r="I1073" s="16">
        <v>0.32006076999999999</v>
      </c>
      <c r="J1073" s="16">
        <v>0.41093657</v>
      </c>
      <c r="K1073" s="16">
        <v>4.5732912400000005</v>
      </c>
      <c r="L1073" s="16">
        <v>0</v>
      </c>
      <c r="M1073" s="16">
        <v>69.775343000000007</v>
      </c>
      <c r="N1073" s="16">
        <v>69.775343000000007</v>
      </c>
      <c r="O1073" s="16">
        <v>0</v>
      </c>
      <c r="P1073" s="16">
        <v>0</v>
      </c>
      <c r="Q1073" s="16">
        <v>0</v>
      </c>
      <c r="R1073" s="16">
        <v>77.431510285000002</v>
      </c>
      <c r="S1073" s="16">
        <v>41.438968700000004</v>
      </c>
      <c r="T1073" s="16">
        <v>0</v>
      </c>
      <c r="U1073" s="16">
        <v>9.6021612400000009</v>
      </c>
      <c r="V1073" s="16">
        <v>0</v>
      </c>
      <c r="W1073" s="16">
        <v>0</v>
      </c>
      <c r="X1073" s="16">
        <v>4.2193175599999995</v>
      </c>
      <c r="Y1073" s="16">
        <v>7.5097185700000004</v>
      </c>
      <c r="Z1073" s="16">
        <v>0</v>
      </c>
      <c r="AA1073" s="16">
        <v>62.770166070000009</v>
      </c>
      <c r="AB1073" s="16">
        <v>14.661344215</v>
      </c>
      <c r="AC1073" s="16">
        <v>0</v>
      </c>
      <c r="AD1073" s="16">
        <v>0</v>
      </c>
      <c r="AE1073" s="16">
        <v>0</v>
      </c>
      <c r="AF1073" s="16">
        <v>0</v>
      </c>
      <c r="AG1073" s="16">
        <v>0</v>
      </c>
      <c r="AH1073" s="16">
        <v>0</v>
      </c>
      <c r="AI1073" s="16">
        <v>0</v>
      </c>
      <c r="AJ1073" s="16">
        <v>0</v>
      </c>
      <c r="AK1073" s="16">
        <v>0</v>
      </c>
      <c r="AL1073" s="16">
        <v>4.4563577300000006</v>
      </c>
      <c r="AM1073" s="16">
        <v>4.4563577300000006</v>
      </c>
      <c r="AN1073" s="16">
        <v>0</v>
      </c>
      <c r="AO1073" s="16">
        <v>0</v>
      </c>
      <c r="AP1073" s="16">
        <v>2.5895493700000003</v>
      </c>
      <c r="AQ1073" s="16">
        <v>2.5895493700000003</v>
      </c>
      <c r="AR1073" s="16">
        <v>0</v>
      </c>
      <c r="AS1073" s="16">
        <v>0</v>
      </c>
      <c r="AT1073" s="16">
        <v>7.0459071000000009</v>
      </c>
      <c r="AU1073" s="16">
        <v>7.6154371150000006</v>
      </c>
      <c r="AV1073" s="16">
        <v>5.8360130000000003</v>
      </c>
      <c r="AW1073" s="16">
        <v>13.451450115</v>
      </c>
      <c r="AX1073" s="16">
        <v>0</v>
      </c>
      <c r="AY1073" s="16">
        <v>0</v>
      </c>
      <c r="AZ1073" s="16">
        <v>13.451450115</v>
      </c>
    </row>
    <row r="1074" spans="2:52" x14ac:dyDescent="0.25">
      <c r="B1074" s="15" t="s">
        <v>808</v>
      </c>
      <c r="C1074" s="16">
        <v>14.445894697999998</v>
      </c>
      <c r="D1074" s="16">
        <v>5.843535878</v>
      </c>
      <c r="E1074" s="16">
        <v>1.8536271479999999</v>
      </c>
      <c r="F1074" s="16">
        <v>3.6037292599999997</v>
      </c>
      <c r="G1074" s="16">
        <v>0.38617946999999997</v>
      </c>
      <c r="H1074" s="16">
        <v>8.602358820000001</v>
      </c>
      <c r="I1074" s="16">
        <v>1.7096947</v>
      </c>
      <c r="J1074" s="16">
        <v>0.49744699999999997</v>
      </c>
      <c r="K1074" s="16">
        <v>4.03580585</v>
      </c>
      <c r="L1074" s="16">
        <v>2.3594112699999998</v>
      </c>
      <c r="M1074" s="16">
        <v>54.77993687</v>
      </c>
      <c r="N1074" s="16">
        <v>51.173149000000002</v>
      </c>
      <c r="O1074" s="16">
        <v>0</v>
      </c>
      <c r="P1074" s="16">
        <v>3.6067878700000002</v>
      </c>
      <c r="Q1074" s="16">
        <v>0</v>
      </c>
      <c r="R1074" s="16">
        <v>69.22583156799999</v>
      </c>
      <c r="S1074" s="16">
        <v>42.400967250000001</v>
      </c>
      <c r="T1074" s="16">
        <v>0.97229774999999996</v>
      </c>
      <c r="U1074" s="16">
        <v>4.4190637099999996</v>
      </c>
      <c r="V1074" s="16">
        <v>0</v>
      </c>
      <c r="W1074" s="16">
        <v>0</v>
      </c>
      <c r="X1074" s="16">
        <v>2.7165914099999999</v>
      </c>
      <c r="Y1074" s="16">
        <v>4.4792245599999996</v>
      </c>
      <c r="Z1074" s="16">
        <v>0</v>
      </c>
      <c r="AA1074" s="16">
        <v>54.988144680000005</v>
      </c>
      <c r="AB1074" s="16">
        <v>14.237686888000001</v>
      </c>
      <c r="AC1074" s="16">
        <v>0</v>
      </c>
      <c r="AD1074" s="16">
        <v>0</v>
      </c>
      <c r="AE1074" s="16">
        <v>0</v>
      </c>
      <c r="AF1074" s="16">
        <v>0</v>
      </c>
      <c r="AG1074" s="16">
        <v>0</v>
      </c>
      <c r="AH1074" s="16">
        <v>0</v>
      </c>
      <c r="AI1074" s="16">
        <v>0</v>
      </c>
      <c r="AJ1074" s="16">
        <v>0</v>
      </c>
      <c r="AK1074" s="16">
        <v>0</v>
      </c>
      <c r="AL1074" s="16">
        <v>8.3400803299999993</v>
      </c>
      <c r="AM1074" s="16">
        <v>8.3400803299999993</v>
      </c>
      <c r="AN1074" s="16">
        <v>0</v>
      </c>
      <c r="AO1074" s="16">
        <v>0</v>
      </c>
      <c r="AP1074" s="16">
        <v>0</v>
      </c>
      <c r="AQ1074" s="16">
        <v>0</v>
      </c>
      <c r="AR1074" s="16">
        <v>0</v>
      </c>
      <c r="AS1074" s="16">
        <v>0</v>
      </c>
      <c r="AT1074" s="16">
        <v>8.3400803299999993</v>
      </c>
      <c r="AU1074" s="16">
        <v>5.8976065580000006</v>
      </c>
      <c r="AV1074" s="16">
        <v>24.02853137</v>
      </c>
      <c r="AW1074" s="16">
        <v>29.926137927999999</v>
      </c>
      <c r="AX1074" s="16">
        <v>0</v>
      </c>
      <c r="AY1074" s="16">
        <v>1.4684115</v>
      </c>
      <c r="AZ1074" s="16">
        <v>28.457726428000001</v>
      </c>
    </row>
    <row r="1075" spans="2:52" x14ac:dyDescent="0.25">
      <c r="B1075" s="15" t="s">
        <v>809</v>
      </c>
      <c r="C1075" s="16">
        <v>3.1645129679999999</v>
      </c>
      <c r="D1075" s="16">
        <v>1.4880537779999998</v>
      </c>
      <c r="E1075" s="16">
        <v>0.46529921800000001</v>
      </c>
      <c r="F1075" s="16">
        <v>0.75168540000000006</v>
      </c>
      <c r="G1075" s="16">
        <v>0.27106915999999998</v>
      </c>
      <c r="H1075" s="16">
        <v>1.6764591899999999</v>
      </c>
      <c r="I1075" s="16">
        <v>0.20506919000000001</v>
      </c>
      <c r="J1075" s="16">
        <v>0.19345100000000001</v>
      </c>
      <c r="K1075" s="16">
        <v>0.771895</v>
      </c>
      <c r="L1075" s="16">
        <v>0.50604400000000005</v>
      </c>
      <c r="M1075" s="16">
        <v>56.798022000000003</v>
      </c>
      <c r="N1075" s="16">
        <v>56.798022000000003</v>
      </c>
      <c r="O1075" s="16">
        <v>0</v>
      </c>
      <c r="P1075" s="16">
        <v>0</v>
      </c>
      <c r="Q1075" s="16">
        <v>0</v>
      </c>
      <c r="R1075" s="16">
        <v>59.962534968</v>
      </c>
      <c r="S1075" s="16">
        <v>38.509231899999996</v>
      </c>
      <c r="T1075" s="16">
        <v>0.36882507000000003</v>
      </c>
      <c r="U1075" s="16">
        <v>3.2034401400000001</v>
      </c>
      <c r="V1075" s="16">
        <v>0</v>
      </c>
      <c r="W1075" s="16">
        <v>0</v>
      </c>
      <c r="X1075" s="16">
        <v>4.4364595400000004</v>
      </c>
      <c r="Y1075" s="16">
        <v>3.2801075699999998</v>
      </c>
      <c r="Z1075" s="16">
        <v>0</v>
      </c>
      <c r="AA1075" s="16">
        <v>49.798064220000001</v>
      </c>
      <c r="AB1075" s="16">
        <v>10.164470747999999</v>
      </c>
      <c r="AC1075" s="16">
        <v>0</v>
      </c>
      <c r="AD1075" s="16">
        <v>0</v>
      </c>
      <c r="AE1075" s="16">
        <v>0</v>
      </c>
      <c r="AF1075" s="16">
        <v>0</v>
      </c>
      <c r="AG1075" s="16">
        <v>0</v>
      </c>
      <c r="AH1075" s="16">
        <v>0</v>
      </c>
      <c r="AI1075" s="16">
        <v>0</v>
      </c>
      <c r="AJ1075" s="16">
        <v>0</v>
      </c>
      <c r="AK1075" s="16">
        <v>0</v>
      </c>
      <c r="AL1075" s="16">
        <v>9.0589970199999996</v>
      </c>
      <c r="AM1075" s="16">
        <v>9.0589970199999996</v>
      </c>
      <c r="AN1075" s="16">
        <v>0</v>
      </c>
      <c r="AO1075" s="16">
        <v>0</v>
      </c>
      <c r="AP1075" s="16">
        <v>0</v>
      </c>
      <c r="AQ1075" s="16">
        <v>0</v>
      </c>
      <c r="AR1075" s="16">
        <v>0</v>
      </c>
      <c r="AS1075" s="16">
        <v>0</v>
      </c>
      <c r="AT1075" s="16">
        <v>9.0589970199999996</v>
      </c>
      <c r="AU1075" s="16">
        <v>1.105473728</v>
      </c>
      <c r="AV1075" s="16">
        <v>13.178612529999999</v>
      </c>
      <c r="AW1075" s="16">
        <v>14.284086258</v>
      </c>
      <c r="AX1075" s="16">
        <v>0</v>
      </c>
      <c r="AY1075" s="16">
        <v>0</v>
      </c>
      <c r="AZ1075" s="16">
        <v>14.284086258</v>
      </c>
    </row>
    <row r="1076" spans="2:52" x14ac:dyDescent="0.25">
      <c r="B1076" s="15" t="s">
        <v>810</v>
      </c>
      <c r="C1076" s="16">
        <v>10.891533531</v>
      </c>
      <c r="D1076" s="16">
        <v>3.387271481</v>
      </c>
      <c r="E1076" s="16">
        <v>0.51812504100000001</v>
      </c>
      <c r="F1076" s="16">
        <v>2.6214520499999998</v>
      </c>
      <c r="G1076" s="16">
        <v>0.24769439000000001</v>
      </c>
      <c r="H1076" s="16">
        <v>7.5042620499999995</v>
      </c>
      <c r="I1076" s="16">
        <v>0.89069876000000003</v>
      </c>
      <c r="J1076" s="16">
        <v>0.194713</v>
      </c>
      <c r="K1076" s="16">
        <v>5.8836762900000004</v>
      </c>
      <c r="L1076" s="16">
        <v>0.53517400000000004</v>
      </c>
      <c r="M1076" s="16">
        <v>66.567887999999996</v>
      </c>
      <c r="N1076" s="16">
        <v>66.567887999999996</v>
      </c>
      <c r="O1076" s="16">
        <v>0</v>
      </c>
      <c r="P1076" s="16">
        <v>0</v>
      </c>
      <c r="Q1076" s="16">
        <v>0</v>
      </c>
      <c r="R1076" s="16">
        <v>77.459421531000004</v>
      </c>
      <c r="S1076" s="16">
        <v>44.901358009999996</v>
      </c>
      <c r="T1076" s="16">
        <v>2.2909028999999999</v>
      </c>
      <c r="U1076" s="16">
        <v>5.24302242</v>
      </c>
      <c r="V1076" s="16">
        <v>0</v>
      </c>
      <c r="W1076" s="16">
        <v>2.1517133999999998</v>
      </c>
      <c r="X1076" s="16">
        <v>3.8653068199999998</v>
      </c>
      <c r="Y1076" s="16">
        <v>8.5940657200000015</v>
      </c>
      <c r="Z1076" s="16">
        <v>0</v>
      </c>
      <c r="AA1076" s="16">
        <v>67.04636927</v>
      </c>
      <c r="AB1076" s="16">
        <v>10.413052261000001</v>
      </c>
      <c r="AC1076" s="16">
        <v>0</v>
      </c>
      <c r="AD1076" s="16">
        <v>0</v>
      </c>
      <c r="AE1076" s="16">
        <v>0</v>
      </c>
      <c r="AF1076" s="16">
        <v>0</v>
      </c>
      <c r="AG1076" s="16">
        <v>0</v>
      </c>
      <c r="AH1076" s="16">
        <v>0</v>
      </c>
      <c r="AI1076" s="16">
        <v>0</v>
      </c>
      <c r="AJ1076" s="16">
        <v>0</v>
      </c>
      <c r="AK1076" s="16">
        <v>0</v>
      </c>
      <c r="AL1076" s="16">
        <v>0</v>
      </c>
      <c r="AM1076" s="16">
        <v>0</v>
      </c>
      <c r="AN1076" s="16">
        <v>0</v>
      </c>
      <c r="AO1076" s="16">
        <v>0</v>
      </c>
      <c r="AP1076" s="16">
        <v>0</v>
      </c>
      <c r="AQ1076" s="16">
        <v>0</v>
      </c>
      <c r="AR1076" s="16">
        <v>0</v>
      </c>
      <c r="AS1076" s="16">
        <v>0</v>
      </c>
      <c r="AT1076" s="16">
        <v>0</v>
      </c>
      <c r="AU1076" s="16">
        <v>10.413052261000001</v>
      </c>
      <c r="AV1076" s="16">
        <v>104.01787802</v>
      </c>
      <c r="AW1076" s="16">
        <v>114.430930281</v>
      </c>
      <c r="AX1076" s="16">
        <v>0</v>
      </c>
      <c r="AY1076" s="16">
        <v>0</v>
      </c>
      <c r="AZ1076" s="16">
        <v>114.430930281</v>
      </c>
    </row>
    <row r="1077" spans="2:52" x14ac:dyDescent="0.25">
      <c r="B1077" s="15" t="s">
        <v>811</v>
      </c>
      <c r="C1077" s="16">
        <v>12.387875299999999</v>
      </c>
      <c r="D1077" s="16">
        <v>4.0910315700000002</v>
      </c>
      <c r="E1077" s="16">
        <v>1.4950640800000001</v>
      </c>
      <c r="F1077" s="16">
        <v>1.7726691299999999</v>
      </c>
      <c r="G1077" s="16">
        <v>0.82329836000000001</v>
      </c>
      <c r="H1077" s="16">
        <v>8.2968437299999991</v>
      </c>
      <c r="I1077" s="16">
        <v>1.80536294</v>
      </c>
      <c r="J1077" s="16">
        <v>1.2171783799999998</v>
      </c>
      <c r="K1077" s="16">
        <v>4.1703592799999996</v>
      </c>
      <c r="L1077" s="16">
        <v>1.1039431300000002</v>
      </c>
      <c r="M1077" s="16">
        <v>114.27183169</v>
      </c>
      <c r="N1077" s="16">
        <v>114.16093499999999</v>
      </c>
      <c r="O1077" s="16">
        <v>0.11089669000000001</v>
      </c>
      <c r="P1077" s="16">
        <v>0</v>
      </c>
      <c r="Q1077" s="16">
        <v>0</v>
      </c>
      <c r="R1077" s="16">
        <v>126.65970698999999</v>
      </c>
      <c r="S1077" s="16">
        <v>50.114448709999998</v>
      </c>
      <c r="T1077" s="16">
        <v>4.3890250700000006</v>
      </c>
      <c r="U1077" s="16">
        <v>16.821425489999999</v>
      </c>
      <c r="V1077" s="16">
        <v>0</v>
      </c>
      <c r="W1077" s="16">
        <v>4.4859708300000003</v>
      </c>
      <c r="X1077" s="16">
        <v>7.6652103700000005</v>
      </c>
      <c r="Y1077" s="16">
        <v>16.863297199999998</v>
      </c>
      <c r="Z1077" s="16">
        <v>0</v>
      </c>
      <c r="AA1077" s="16">
        <v>100.33937767</v>
      </c>
      <c r="AB1077" s="16">
        <v>26.320329319999999</v>
      </c>
      <c r="AC1077" s="16">
        <v>0</v>
      </c>
      <c r="AD1077" s="16">
        <v>0</v>
      </c>
      <c r="AE1077" s="16">
        <v>0</v>
      </c>
      <c r="AF1077" s="16">
        <v>0</v>
      </c>
      <c r="AG1077" s="16">
        <v>0</v>
      </c>
      <c r="AH1077" s="16">
        <v>0</v>
      </c>
      <c r="AI1077" s="16">
        <v>0</v>
      </c>
      <c r="AJ1077" s="16">
        <v>0</v>
      </c>
      <c r="AK1077" s="16">
        <v>0</v>
      </c>
      <c r="AL1077" s="16">
        <v>5.7695399699999994</v>
      </c>
      <c r="AM1077" s="16">
        <v>5.7695399699999994</v>
      </c>
      <c r="AN1077" s="16">
        <v>0</v>
      </c>
      <c r="AO1077" s="16">
        <v>0</v>
      </c>
      <c r="AP1077" s="16">
        <v>1.6850001200000002</v>
      </c>
      <c r="AQ1077" s="16">
        <v>1.6850001200000002</v>
      </c>
      <c r="AR1077" s="16">
        <v>0</v>
      </c>
      <c r="AS1077" s="16">
        <v>0</v>
      </c>
      <c r="AT1077" s="16">
        <v>7.4545400900000001</v>
      </c>
      <c r="AU1077" s="16">
        <v>18.865789230000001</v>
      </c>
      <c r="AV1077" s="16">
        <v>57.995738900000006</v>
      </c>
      <c r="AW1077" s="16">
        <v>76.861528130000011</v>
      </c>
      <c r="AX1077" s="16">
        <v>6.0585948600000004</v>
      </c>
      <c r="AY1077" s="16">
        <v>20.502601690000002</v>
      </c>
      <c r="AZ1077" s="16">
        <v>50.300331579999998</v>
      </c>
    </row>
    <row r="1078" spans="2:52" x14ac:dyDescent="0.25">
      <c r="B1078" s="15" t="s">
        <v>812</v>
      </c>
      <c r="C1078" s="16">
        <v>11.48829767</v>
      </c>
      <c r="D1078" s="16">
        <v>7.3021826799999996</v>
      </c>
      <c r="E1078" s="16">
        <v>4.6739221799999999</v>
      </c>
      <c r="F1078" s="16">
        <v>2.2294421500000001</v>
      </c>
      <c r="G1078" s="16">
        <v>0.39881834999999999</v>
      </c>
      <c r="H1078" s="16">
        <v>4.1861149900000001</v>
      </c>
      <c r="I1078" s="16">
        <v>0.51165868999999997</v>
      </c>
      <c r="J1078" s="16">
        <v>0.26130999999999999</v>
      </c>
      <c r="K1078" s="16">
        <v>2.3665097799999999</v>
      </c>
      <c r="L1078" s="16">
        <v>1.0466365199999998</v>
      </c>
      <c r="M1078" s="16">
        <v>78.452796000000006</v>
      </c>
      <c r="N1078" s="16">
        <v>78.452796000000006</v>
      </c>
      <c r="O1078" s="16">
        <v>0</v>
      </c>
      <c r="P1078" s="16">
        <v>0</v>
      </c>
      <c r="Q1078" s="16">
        <v>0</v>
      </c>
      <c r="R1078" s="16">
        <v>89.941093670000001</v>
      </c>
      <c r="S1078" s="16">
        <v>41.100949240000006</v>
      </c>
      <c r="T1078" s="16">
        <v>2.2391213300000001</v>
      </c>
      <c r="U1078" s="16">
        <v>6.5089857599999998</v>
      </c>
      <c r="V1078" s="16">
        <v>0</v>
      </c>
      <c r="W1078" s="16">
        <v>2.10715261</v>
      </c>
      <c r="X1078" s="16">
        <v>1.70805673</v>
      </c>
      <c r="Y1078" s="16">
        <v>13.86737153</v>
      </c>
      <c r="Z1078" s="16">
        <v>0.70367201000000001</v>
      </c>
      <c r="AA1078" s="16">
        <v>68.235309209999997</v>
      </c>
      <c r="AB1078" s="16">
        <v>21.705784459999997</v>
      </c>
      <c r="AC1078" s="16">
        <v>0</v>
      </c>
      <c r="AD1078" s="16">
        <v>0</v>
      </c>
      <c r="AE1078" s="16">
        <v>0</v>
      </c>
      <c r="AF1078" s="16">
        <v>0</v>
      </c>
      <c r="AG1078" s="16">
        <v>12.1973</v>
      </c>
      <c r="AH1078" s="16">
        <v>12.1973</v>
      </c>
      <c r="AI1078" s="16">
        <v>0</v>
      </c>
      <c r="AJ1078" s="16">
        <v>0</v>
      </c>
      <c r="AK1078" s="16">
        <v>12.1973</v>
      </c>
      <c r="AL1078" s="16">
        <v>34.358539360000002</v>
      </c>
      <c r="AM1078" s="16">
        <v>34.358539360000002</v>
      </c>
      <c r="AN1078" s="16">
        <v>0</v>
      </c>
      <c r="AO1078" s="16">
        <v>0</v>
      </c>
      <c r="AP1078" s="16">
        <v>1.3068535800000001</v>
      </c>
      <c r="AQ1078" s="16">
        <v>1.3068535800000001</v>
      </c>
      <c r="AR1078" s="16">
        <v>0</v>
      </c>
      <c r="AS1078" s="16">
        <v>0</v>
      </c>
      <c r="AT1078" s="16">
        <v>35.665392939999997</v>
      </c>
      <c r="AU1078" s="16">
        <v>-1.76230848</v>
      </c>
      <c r="AV1078" s="16">
        <v>61.471728280000001</v>
      </c>
      <c r="AW1078" s="16">
        <v>59.709419800000006</v>
      </c>
      <c r="AX1078" s="16">
        <v>6.0544648200000006</v>
      </c>
      <c r="AY1078" s="16">
        <v>0</v>
      </c>
      <c r="AZ1078" s="16">
        <v>53.654954979999999</v>
      </c>
    </row>
    <row r="1079" spans="2:52" x14ac:dyDescent="0.25">
      <c r="B1079" s="15" t="s">
        <v>168</v>
      </c>
      <c r="C1079" s="16">
        <v>3.3089746140000003</v>
      </c>
      <c r="D1079" s="16">
        <v>2.3444748140000002</v>
      </c>
      <c r="E1079" s="16">
        <v>1.255119774</v>
      </c>
      <c r="F1079" s="16">
        <v>0.75618626</v>
      </c>
      <c r="G1079" s="16">
        <v>0.33316878000000005</v>
      </c>
      <c r="H1079" s="16">
        <v>0.96449980000000002</v>
      </c>
      <c r="I1079" s="16">
        <v>0.47426643000000002</v>
      </c>
      <c r="J1079" s="16">
        <v>0.27099829999999997</v>
      </c>
      <c r="K1079" s="16">
        <v>0.21923507</v>
      </c>
      <c r="L1079" s="16">
        <v>0</v>
      </c>
      <c r="M1079" s="16">
        <v>68.012859779999999</v>
      </c>
      <c r="N1079" s="16">
        <v>67.988231999999996</v>
      </c>
      <c r="O1079" s="16">
        <v>2.4627779999999998E-2</v>
      </c>
      <c r="P1079" s="16">
        <v>0</v>
      </c>
      <c r="Q1079" s="16">
        <v>0</v>
      </c>
      <c r="R1079" s="16">
        <v>71.321834393999993</v>
      </c>
      <c r="S1079" s="16">
        <v>31.41593847</v>
      </c>
      <c r="T1079" s="16">
        <v>1.4530411400000001</v>
      </c>
      <c r="U1079" s="16">
        <v>9.8574260900000006</v>
      </c>
      <c r="V1079" s="16">
        <v>0</v>
      </c>
      <c r="W1079" s="16">
        <v>1.74591487</v>
      </c>
      <c r="X1079" s="16">
        <v>2.1109812699999999</v>
      </c>
      <c r="Y1079" s="16">
        <v>9.6420334000000008</v>
      </c>
      <c r="Z1079" s="16">
        <v>0.12473674</v>
      </c>
      <c r="AA1079" s="16">
        <v>56.350071980000003</v>
      </c>
      <c r="AB1079" s="16">
        <v>14.971762413999999</v>
      </c>
      <c r="AC1079" s="16">
        <v>0</v>
      </c>
      <c r="AD1079" s="16">
        <v>0</v>
      </c>
      <c r="AE1079" s="16">
        <v>0</v>
      </c>
      <c r="AF1079" s="16">
        <v>0</v>
      </c>
      <c r="AG1079" s="16">
        <v>0</v>
      </c>
      <c r="AH1079" s="16">
        <v>0</v>
      </c>
      <c r="AI1079" s="16">
        <v>0</v>
      </c>
      <c r="AJ1079" s="16">
        <v>0</v>
      </c>
      <c r="AK1079" s="16">
        <v>0</v>
      </c>
      <c r="AL1079" s="16">
        <v>4.7675402599999996</v>
      </c>
      <c r="AM1079" s="16">
        <v>4.7675402599999996</v>
      </c>
      <c r="AN1079" s="16">
        <v>0</v>
      </c>
      <c r="AO1079" s="16">
        <v>0</v>
      </c>
      <c r="AP1079" s="16">
        <v>0.91945842</v>
      </c>
      <c r="AQ1079" s="16">
        <v>0.91945842</v>
      </c>
      <c r="AR1079" s="16">
        <v>0</v>
      </c>
      <c r="AS1079" s="16">
        <v>0</v>
      </c>
      <c r="AT1079" s="16">
        <v>5.6869986799999994</v>
      </c>
      <c r="AU1079" s="16">
        <v>9.2847637339999984</v>
      </c>
      <c r="AV1079" s="16">
        <v>27.644593929999999</v>
      </c>
      <c r="AW1079" s="16">
        <v>36.929357663999994</v>
      </c>
      <c r="AX1079" s="16">
        <v>12.870899060000001</v>
      </c>
      <c r="AY1079" s="16">
        <v>1.03795883</v>
      </c>
      <c r="AZ1079" s="16">
        <v>23.020499774000001</v>
      </c>
    </row>
    <row r="1080" spans="2:52" x14ac:dyDescent="0.25">
      <c r="B1080" s="15" t="s">
        <v>330</v>
      </c>
      <c r="C1080" s="16">
        <v>4.9232928520000003</v>
      </c>
      <c r="D1080" s="16">
        <v>1.7079661320000001</v>
      </c>
      <c r="E1080" s="16">
        <v>0.75318674200000013</v>
      </c>
      <c r="F1080" s="16">
        <v>0.75354184999999996</v>
      </c>
      <c r="G1080" s="16">
        <v>0.20123754000000002</v>
      </c>
      <c r="H1080" s="16">
        <v>3.2153267199999997</v>
      </c>
      <c r="I1080" s="16">
        <v>0.48197046999999998</v>
      </c>
      <c r="J1080" s="16">
        <v>0.26055519999999999</v>
      </c>
      <c r="K1080" s="16">
        <v>1.9568700000000001</v>
      </c>
      <c r="L1080" s="16">
        <v>0.51593104999999995</v>
      </c>
      <c r="M1080" s="16">
        <v>40.705627870000001</v>
      </c>
      <c r="N1080" s="16">
        <v>40.667377000000002</v>
      </c>
      <c r="O1080" s="16">
        <v>3.8250869999999999E-2</v>
      </c>
      <c r="P1080" s="16">
        <v>0</v>
      </c>
      <c r="Q1080" s="16">
        <v>0</v>
      </c>
      <c r="R1080" s="16">
        <v>45.628920721999997</v>
      </c>
      <c r="S1080" s="16">
        <v>27.37580732</v>
      </c>
      <c r="T1080" s="16">
        <v>0.44676611999999999</v>
      </c>
      <c r="U1080" s="16">
        <v>2.8309574700000004</v>
      </c>
      <c r="V1080" s="16">
        <v>0</v>
      </c>
      <c r="W1080" s="16">
        <v>0</v>
      </c>
      <c r="X1080" s="16">
        <v>1.0023877800000001</v>
      </c>
      <c r="Y1080" s="16">
        <v>7.5550233000000002</v>
      </c>
      <c r="Z1080" s="16">
        <v>2.3273800000000001E-2</v>
      </c>
      <c r="AA1080" s="16">
        <v>39.23421579</v>
      </c>
      <c r="AB1080" s="16">
        <v>6.3947049319999998</v>
      </c>
      <c r="AC1080" s="16">
        <v>0</v>
      </c>
      <c r="AD1080" s="16">
        <v>0</v>
      </c>
      <c r="AE1080" s="16">
        <v>0</v>
      </c>
      <c r="AF1080" s="16">
        <v>0</v>
      </c>
      <c r="AG1080" s="16">
        <v>0</v>
      </c>
      <c r="AH1080" s="16">
        <v>0</v>
      </c>
      <c r="AI1080" s="16">
        <v>0</v>
      </c>
      <c r="AJ1080" s="16">
        <v>0</v>
      </c>
      <c r="AK1080" s="16">
        <v>0</v>
      </c>
      <c r="AL1080" s="16">
        <v>2.0030132699999998</v>
      </c>
      <c r="AM1080" s="16">
        <v>2.0030132699999998</v>
      </c>
      <c r="AN1080" s="16">
        <v>0</v>
      </c>
      <c r="AO1080" s="16">
        <v>0</v>
      </c>
      <c r="AP1080" s="16">
        <v>0.61084904000000007</v>
      </c>
      <c r="AQ1080" s="16">
        <v>0.61084904000000007</v>
      </c>
      <c r="AR1080" s="16">
        <v>0</v>
      </c>
      <c r="AS1080" s="16">
        <v>0</v>
      </c>
      <c r="AT1080" s="16">
        <v>2.61386231</v>
      </c>
      <c r="AU1080" s="16">
        <v>3.7808426219999998</v>
      </c>
      <c r="AV1080" s="16">
        <v>17.949401030000001</v>
      </c>
      <c r="AW1080" s="16">
        <v>21.730243652000002</v>
      </c>
      <c r="AX1080" s="16">
        <v>1.2218756399999999</v>
      </c>
      <c r="AY1080" s="16">
        <v>0.48175145000000003</v>
      </c>
      <c r="AZ1080" s="16">
        <v>20.026616562000001</v>
      </c>
    </row>
    <row r="1081" spans="2:52" x14ac:dyDescent="0.25">
      <c r="B1081" s="15" t="s">
        <v>68</v>
      </c>
      <c r="C1081" s="16">
        <v>10.206024568</v>
      </c>
      <c r="D1081" s="16">
        <v>5.0869670979999997</v>
      </c>
      <c r="E1081" s="16">
        <v>2.268353378</v>
      </c>
      <c r="F1081" s="16">
        <v>2.01664362</v>
      </c>
      <c r="G1081" s="16">
        <v>0.80197010000000002</v>
      </c>
      <c r="H1081" s="16">
        <v>5.1190574700000004</v>
      </c>
      <c r="I1081" s="16">
        <v>1.70513699</v>
      </c>
      <c r="J1081" s="16">
        <v>0.89512599999999998</v>
      </c>
      <c r="K1081" s="16">
        <v>1.6096469499999999</v>
      </c>
      <c r="L1081" s="16">
        <v>0.90914753000000004</v>
      </c>
      <c r="M1081" s="16">
        <v>131.94045679999999</v>
      </c>
      <c r="N1081" s="16">
        <v>131.19413499999999</v>
      </c>
      <c r="O1081" s="16">
        <v>7.2572190000000009E-2</v>
      </c>
      <c r="P1081" s="16">
        <v>0.47727175999999999</v>
      </c>
      <c r="Q1081" s="16">
        <v>0.19647785000000001</v>
      </c>
      <c r="R1081" s="16">
        <v>142.146481368</v>
      </c>
      <c r="S1081" s="16">
        <v>73.626798900000011</v>
      </c>
      <c r="T1081" s="16">
        <v>4.57961566</v>
      </c>
      <c r="U1081" s="16">
        <v>17.256647659999999</v>
      </c>
      <c r="V1081" s="16">
        <v>0</v>
      </c>
      <c r="W1081" s="16">
        <v>0.81145916000000007</v>
      </c>
      <c r="X1081" s="16">
        <v>6.6354992699999995</v>
      </c>
      <c r="Y1081" s="16">
        <v>19.49924545</v>
      </c>
      <c r="Z1081" s="16">
        <v>0.1852065</v>
      </c>
      <c r="AA1081" s="16">
        <v>122.59447259999999</v>
      </c>
      <c r="AB1081" s="16">
        <v>19.552008768000004</v>
      </c>
      <c r="AC1081" s="16">
        <v>0</v>
      </c>
      <c r="AD1081" s="16">
        <v>0</v>
      </c>
      <c r="AE1081" s="16">
        <v>0</v>
      </c>
      <c r="AF1081" s="16">
        <v>0</v>
      </c>
      <c r="AG1081" s="16">
        <v>0</v>
      </c>
      <c r="AH1081" s="16">
        <v>0</v>
      </c>
      <c r="AI1081" s="16">
        <v>0</v>
      </c>
      <c r="AJ1081" s="16">
        <v>0</v>
      </c>
      <c r="AK1081" s="16">
        <v>0</v>
      </c>
      <c r="AL1081" s="16">
        <v>7.0886491100000004</v>
      </c>
      <c r="AM1081" s="16">
        <v>7.0886491100000004</v>
      </c>
      <c r="AN1081" s="16">
        <v>0</v>
      </c>
      <c r="AO1081" s="16">
        <v>0</v>
      </c>
      <c r="AP1081" s="16">
        <v>3</v>
      </c>
      <c r="AQ1081" s="16">
        <v>3</v>
      </c>
      <c r="AR1081" s="16">
        <v>0</v>
      </c>
      <c r="AS1081" s="16">
        <v>0</v>
      </c>
      <c r="AT1081" s="16">
        <v>10.088649109999999</v>
      </c>
      <c r="AU1081" s="16">
        <v>9.4633596579999999</v>
      </c>
      <c r="AV1081" s="16">
        <v>92.778278299999997</v>
      </c>
      <c r="AW1081" s="16">
        <v>102.241637958</v>
      </c>
      <c r="AX1081" s="16">
        <v>4.6122385100000001</v>
      </c>
      <c r="AY1081" s="16">
        <v>0</v>
      </c>
      <c r="AZ1081" s="16">
        <v>97.629399448000001</v>
      </c>
    </row>
    <row r="1082" spans="2:52" x14ac:dyDescent="0.25">
      <c r="B1082" s="15" t="s">
        <v>813</v>
      </c>
      <c r="C1082" s="16">
        <v>10.435278066</v>
      </c>
      <c r="D1082" s="16">
        <v>5.4618801960000001</v>
      </c>
      <c r="E1082" s="16">
        <v>1.5628565959999998</v>
      </c>
      <c r="F1082" s="16">
        <v>3.0066536800000003</v>
      </c>
      <c r="G1082" s="16">
        <v>0.89236992000000004</v>
      </c>
      <c r="H1082" s="16">
        <v>4.9733978700000003</v>
      </c>
      <c r="I1082" s="16">
        <v>1.40434484</v>
      </c>
      <c r="J1082" s="16">
        <v>0.71201357999999992</v>
      </c>
      <c r="K1082" s="16">
        <v>1.6685001000000002</v>
      </c>
      <c r="L1082" s="16">
        <v>1.1885393499999999</v>
      </c>
      <c r="M1082" s="16">
        <v>114.54829964</v>
      </c>
      <c r="N1082" s="16">
        <v>114.435624</v>
      </c>
      <c r="O1082" s="16">
        <v>0.11267563999999999</v>
      </c>
      <c r="P1082" s="16">
        <v>0</v>
      </c>
      <c r="Q1082" s="16">
        <v>0</v>
      </c>
      <c r="R1082" s="16">
        <v>124.98357770600001</v>
      </c>
      <c r="S1082" s="16">
        <v>53.7735561</v>
      </c>
      <c r="T1082" s="16">
        <v>0.54300856999999991</v>
      </c>
      <c r="U1082" s="16">
        <v>13.72189573</v>
      </c>
      <c r="V1082" s="16">
        <v>0</v>
      </c>
      <c r="W1082" s="16">
        <v>0</v>
      </c>
      <c r="X1082" s="16">
        <v>4.8559992100000002</v>
      </c>
      <c r="Y1082" s="16">
        <v>30.168884869999999</v>
      </c>
      <c r="Z1082" s="16">
        <v>0.26149607000000002</v>
      </c>
      <c r="AA1082" s="16">
        <v>103.32484054999999</v>
      </c>
      <c r="AB1082" s="16">
        <v>21.658737156000001</v>
      </c>
      <c r="AC1082" s="16">
        <v>0</v>
      </c>
      <c r="AD1082" s="16">
        <v>0</v>
      </c>
      <c r="AE1082" s="16">
        <v>0</v>
      </c>
      <c r="AF1082" s="16">
        <v>0</v>
      </c>
      <c r="AG1082" s="16">
        <v>0</v>
      </c>
      <c r="AH1082" s="16">
        <v>0</v>
      </c>
      <c r="AI1082" s="16">
        <v>0</v>
      </c>
      <c r="AJ1082" s="16">
        <v>0</v>
      </c>
      <c r="AK1082" s="16">
        <v>0</v>
      </c>
      <c r="AL1082" s="16">
        <v>18.433773840000001</v>
      </c>
      <c r="AM1082" s="16">
        <v>18.433773840000001</v>
      </c>
      <c r="AN1082" s="16">
        <v>0</v>
      </c>
      <c r="AO1082" s="16">
        <v>0</v>
      </c>
      <c r="AP1082" s="16">
        <v>0.71060580000000007</v>
      </c>
      <c r="AQ1082" s="16">
        <v>0.71060580000000007</v>
      </c>
      <c r="AR1082" s="16">
        <v>0</v>
      </c>
      <c r="AS1082" s="16">
        <v>0</v>
      </c>
      <c r="AT1082" s="16">
        <v>19.14437964</v>
      </c>
      <c r="AU1082" s="16">
        <v>2.514357516</v>
      </c>
      <c r="AV1082" s="16">
        <v>36.799516850000003</v>
      </c>
      <c r="AW1082" s="16">
        <v>39.313874366000007</v>
      </c>
      <c r="AX1082" s="16">
        <v>7.4875013600000004</v>
      </c>
      <c r="AY1082" s="16">
        <v>0</v>
      </c>
      <c r="AZ1082" s="16">
        <v>31.826373005999997</v>
      </c>
    </row>
    <row r="1083" spans="2:52" x14ac:dyDescent="0.25">
      <c r="B1083" s="15" t="s">
        <v>814</v>
      </c>
      <c r="C1083" s="16">
        <v>24.811852187</v>
      </c>
      <c r="D1083" s="16">
        <v>11.473699416999999</v>
      </c>
      <c r="E1083" s="16">
        <v>3.6872546669999999</v>
      </c>
      <c r="F1083" s="16">
        <v>6.7772796299999998</v>
      </c>
      <c r="G1083" s="16">
        <v>1.00916512</v>
      </c>
      <c r="H1083" s="16">
        <v>13.338152769999999</v>
      </c>
      <c r="I1083" s="16">
        <v>3.68955959</v>
      </c>
      <c r="J1083" s="16">
        <v>5.240024</v>
      </c>
      <c r="K1083" s="16">
        <v>3.8319891899999998</v>
      </c>
      <c r="L1083" s="16">
        <v>0.57657999000000004</v>
      </c>
      <c r="M1083" s="16">
        <v>80.828659110000004</v>
      </c>
      <c r="N1083" s="16">
        <v>79.861502999999999</v>
      </c>
      <c r="O1083" s="16">
        <v>0.34711911000000001</v>
      </c>
      <c r="P1083" s="16">
        <v>0.62003699999999995</v>
      </c>
      <c r="Q1083" s="16">
        <v>0</v>
      </c>
      <c r="R1083" s="16">
        <v>105.64051129699999</v>
      </c>
      <c r="S1083" s="16">
        <v>48.696609070000001</v>
      </c>
      <c r="T1083" s="16">
        <v>1.30971255</v>
      </c>
      <c r="U1083" s="16">
        <v>7.7769042000000006</v>
      </c>
      <c r="V1083" s="16">
        <v>0</v>
      </c>
      <c r="W1083" s="16">
        <v>0</v>
      </c>
      <c r="X1083" s="16">
        <v>6.8355651500000008</v>
      </c>
      <c r="Y1083" s="16">
        <v>10.63039567</v>
      </c>
      <c r="Z1083" s="16">
        <v>1.33976772</v>
      </c>
      <c r="AA1083" s="16">
        <v>76.588954360000002</v>
      </c>
      <c r="AB1083" s="16">
        <v>29.051556936999997</v>
      </c>
      <c r="AC1083" s="16">
        <v>1.2011000000000001E-2</v>
      </c>
      <c r="AD1083" s="16">
        <v>1.2011000000000001E-2</v>
      </c>
      <c r="AE1083" s="16">
        <v>0</v>
      </c>
      <c r="AF1083" s="16">
        <v>0</v>
      </c>
      <c r="AG1083" s="16">
        <v>0</v>
      </c>
      <c r="AH1083" s="16">
        <v>0</v>
      </c>
      <c r="AI1083" s="16">
        <v>0</v>
      </c>
      <c r="AJ1083" s="16">
        <v>0</v>
      </c>
      <c r="AK1083" s="16">
        <v>1.2011000000000001E-2</v>
      </c>
      <c r="AL1083" s="16">
        <v>6.6524167699999994</v>
      </c>
      <c r="AM1083" s="16">
        <v>6.6524167699999994</v>
      </c>
      <c r="AN1083" s="16">
        <v>0</v>
      </c>
      <c r="AO1083" s="16">
        <v>0</v>
      </c>
      <c r="AP1083" s="16">
        <v>0.72250428</v>
      </c>
      <c r="AQ1083" s="16">
        <v>0.72250428</v>
      </c>
      <c r="AR1083" s="16">
        <v>0</v>
      </c>
      <c r="AS1083" s="16">
        <v>0</v>
      </c>
      <c r="AT1083" s="16">
        <v>7.3749210500000002</v>
      </c>
      <c r="AU1083" s="16">
        <v>21.688646887000001</v>
      </c>
      <c r="AV1083" s="16">
        <v>26.27310859</v>
      </c>
      <c r="AW1083" s="16">
        <v>47.961755476999997</v>
      </c>
      <c r="AX1083" s="16">
        <v>9.7940642700000016</v>
      </c>
      <c r="AY1083" s="16">
        <v>5.1226523899999998</v>
      </c>
      <c r="AZ1083" s="16">
        <v>33.045038816999998</v>
      </c>
    </row>
    <row r="1084" spans="2:52" x14ac:dyDescent="0.25">
      <c r="B1084" s="15" t="s">
        <v>815</v>
      </c>
      <c r="C1084" s="16">
        <v>5.9859393519999999</v>
      </c>
      <c r="D1084" s="16">
        <v>1.4980300120000001</v>
      </c>
      <c r="E1084" s="16">
        <v>0.48228090200000001</v>
      </c>
      <c r="F1084" s="16">
        <v>0.55298259999999999</v>
      </c>
      <c r="G1084" s="16">
        <v>0.46276651000000002</v>
      </c>
      <c r="H1084" s="16">
        <v>4.4879093399999999</v>
      </c>
      <c r="I1084" s="16">
        <v>0.37330279</v>
      </c>
      <c r="J1084" s="16">
        <v>0.28075600000000001</v>
      </c>
      <c r="K1084" s="16">
        <v>3.7148754700000004</v>
      </c>
      <c r="L1084" s="16">
        <v>0.11897508</v>
      </c>
      <c r="M1084" s="16">
        <v>66.262690359999993</v>
      </c>
      <c r="N1084" s="16">
        <v>63.204355</v>
      </c>
      <c r="O1084" s="16">
        <v>0</v>
      </c>
      <c r="P1084" s="16">
        <v>3.0583353600000001</v>
      </c>
      <c r="Q1084" s="16">
        <v>0</v>
      </c>
      <c r="R1084" s="16">
        <v>72.248629711999996</v>
      </c>
      <c r="S1084" s="16">
        <v>43.120281140000003</v>
      </c>
      <c r="T1084" s="16">
        <v>0.24386198000000001</v>
      </c>
      <c r="U1084" s="16">
        <v>5.3697113600000002</v>
      </c>
      <c r="V1084" s="16">
        <v>0</v>
      </c>
      <c r="W1084" s="16">
        <v>0</v>
      </c>
      <c r="X1084" s="16">
        <v>0.89665394999999992</v>
      </c>
      <c r="Y1084" s="16">
        <v>6.00658928</v>
      </c>
      <c r="Z1084" s="16">
        <v>0.19033710000000001</v>
      </c>
      <c r="AA1084" s="16">
        <v>55.82743481</v>
      </c>
      <c r="AB1084" s="16">
        <v>16.421194902</v>
      </c>
      <c r="AC1084" s="16">
        <v>0</v>
      </c>
      <c r="AD1084" s="16">
        <v>0</v>
      </c>
      <c r="AE1084" s="16">
        <v>0</v>
      </c>
      <c r="AF1084" s="16">
        <v>0</v>
      </c>
      <c r="AG1084" s="16">
        <v>0</v>
      </c>
      <c r="AH1084" s="16">
        <v>0</v>
      </c>
      <c r="AI1084" s="16">
        <v>0</v>
      </c>
      <c r="AJ1084" s="16">
        <v>0</v>
      </c>
      <c r="AK1084" s="16">
        <v>0</v>
      </c>
      <c r="AL1084" s="16">
        <v>4.2943467200000001</v>
      </c>
      <c r="AM1084" s="16">
        <v>4.2943467200000001</v>
      </c>
      <c r="AN1084" s="16">
        <v>0</v>
      </c>
      <c r="AO1084" s="16">
        <v>0</v>
      </c>
      <c r="AP1084" s="16">
        <v>2.2698169100000003</v>
      </c>
      <c r="AQ1084" s="16">
        <v>2.2698169100000003</v>
      </c>
      <c r="AR1084" s="16">
        <v>0</v>
      </c>
      <c r="AS1084" s="16">
        <v>0</v>
      </c>
      <c r="AT1084" s="16">
        <v>6.5641636299999995</v>
      </c>
      <c r="AU1084" s="16">
        <v>9.8570312720000004</v>
      </c>
      <c r="AV1084" s="16">
        <v>24.892566690000002</v>
      </c>
      <c r="AW1084" s="16">
        <v>34.749597961999996</v>
      </c>
      <c r="AX1084" s="16">
        <v>2.4537309500000002</v>
      </c>
      <c r="AY1084" s="16">
        <v>0.71563580000000004</v>
      </c>
      <c r="AZ1084" s="16">
        <v>31.580231212000001</v>
      </c>
    </row>
    <row r="1085" spans="2:52" x14ac:dyDescent="0.25">
      <c r="B1085" s="15" t="s">
        <v>816</v>
      </c>
      <c r="C1085" s="16">
        <v>89.599550574000006</v>
      </c>
      <c r="D1085" s="16">
        <v>66.875837153999996</v>
      </c>
      <c r="E1085" s="16">
        <v>19.991643443999997</v>
      </c>
      <c r="F1085" s="16">
        <v>46.090159010000001</v>
      </c>
      <c r="G1085" s="16">
        <v>0.79403469999999998</v>
      </c>
      <c r="H1085" s="16">
        <v>22.723713420000003</v>
      </c>
      <c r="I1085" s="16">
        <v>3.7760336200000002</v>
      </c>
      <c r="J1085" s="16">
        <v>0.45627594999999999</v>
      </c>
      <c r="K1085" s="16">
        <v>6.7528050199999994</v>
      </c>
      <c r="L1085" s="16">
        <v>11.738598830000001</v>
      </c>
      <c r="M1085" s="16">
        <v>66.912810300000004</v>
      </c>
      <c r="N1085" s="16">
        <v>60.494751999999998</v>
      </c>
      <c r="O1085" s="16">
        <v>6.4180583000000002</v>
      </c>
      <c r="P1085" s="16">
        <v>0</v>
      </c>
      <c r="Q1085" s="16">
        <v>0</v>
      </c>
      <c r="R1085" s="16">
        <v>156.51236087400002</v>
      </c>
      <c r="S1085" s="16">
        <v>107.4367819</v>
      </c>
      <c r="T1085" s="16">
        <v>8.7217098699999998</v>
      </c>
      <c r="U1085" s="16">
        <v>6.0831993200000003</v>
      </c>
      <c r="V1085" s="16">
        <v>0</v>
      </c>
      <c r="W1085" s="16">
        <v>0</v>
      </c>
      <c r="X1085" s="16">
        <v>1.7067618999999998</v>
      </c>
      <c r="Y1085" s="16">
        <v>25.315382809999999</v>
      </c>
      <c r="Z1085" s="16">
        <v>0.70468381000000002</v>
      </c>
      <c r="AA1085" s="16">
        <v>149.96851961000002</v>
      </c>
      <c r="AB1085" s="16">
        <v>6.5438412640000001</v>
      </c>
      <c r="AC1085" s="16">
        <v>0.80846574999999998</v>
      </c>
      <c r="AD1085" s="16">
        <v>0</v>
      </c>
      <c r="AE1085" s="16">
        <v>0</v>
      </c>
      <c r="AF1085" s="16">
        <v>0.80846574999999998</v>
      </c>
      <c r="AG1085" s="16">
        <v>0</v>
      </c>
      <c r="AH1085" s="16">
        <v>0</v>
      </c>
      <c r="AI1085" s="16">
        <v>0</v>
      </c>
      <c r="AJ1085" s="16">
        <v>0</v>
      </c>
      <c r="AK1085" s="16">
        <v>0.80846574999999998</v>
      </c>
      <c r="AL1085" s="16">
        <v>4.0566889799999997</v>
      </c>
      <c r="AM1085" s="16">
        <v>4.0566889799999997</v>
      </c>
      <c r="AN1085" s="16">
        <v>0</v>
      </c>
      <c r="AO1085" s="16">
        <v>0</v>
      </c>
      <c r="AP1085" s="16">
        <v>1</v>
      </c>
      <c r="AQ1085" s="16">
        <v>1</v>
      </c>
      <c r="AR1085" s="16">
        <v>0</v>
      </c>
      <c r="AS1085" s="16">
        <v>0</v>
      </c>
      <c r="AT1085" s="16">
        <v>5.0566889800000006</v>
      </c>
      <c r="AU1085" s="16">
        <v>2.2956180339999999</v>
      </c>
      <c r="AV1085" s="16">
        <v>144.79994911000003</v>
      </c>
      <c r="AW1085" s="16">
        <v>147.095567144</v>
      </c>
      <c r="AX1085" s="16">
        <v>6.4320177299999992</v>
      </c>
      <c r="AY1085" s="16">
        <v>0</v>
      </c>
      <c r="AZ1085" s="16">
        <v>140.66354941400002</v>
      </c>
    </row>
    <row r="1086" spans="2:52" x14ac:dyDescent="0.25">
      <c r="B1086" s="15" t="s">
        <v>817</v>
      </c>
      <c r="C1086" s="16">
        <v>5.5807810039999994</v>
      </c>
      <c r="D1086" s="16">
        <v>1.528454684</v>
      </c>
      <c r="E1086" s="16">
        <v>0.54584434400000004</v>
      </c>
      <c r="F1086" s="16">
        <v>0.70719594999999991</v>
      </c>
      <c r="G1086" s="16">
        <v>0.27541439000000001</v>
      </c>
      <c r="H1086" s="16">
        <v>4.0523263199999997</v>
      </c>
      <c r="I1086" s="16">
        <v>0.48318116</v>
      </c>
      <c r="J1086" s="16">
        <v>0.47759724999999997</v>
      </c>
      <c r="K1086" s="16">
        <v>2.7402658099999999</v>
      </c>
      <c r="L1086" s="16">
        <v>0.35128210000000004</v>
      </c>
      <c r="M1086" s="16">
        <v>62.302105249999997</v>
      </c>
      <c r="N1086" s="16">
        <v>61.357838999999998</v>
      </c>
      <c r="O1086" s="16">
        <v>0</v>
      </c>
      <c r="P1086" s="16">
        <v>0.36499999999999999</v>
      </c>
      <c r="Q1086" s="16">
        <v>0.57926624999999998</v>
      </c>
      <c r="R1086" s="16">
        <v>67.882886253999999</v>
      </c>
      <c r="S1086" s="16">
        <v>39.35078979</v>
      </c>
      <c r="T1086" s="16">
        <v>0.39971421999999995</v>
      </c>
      <c r="U1086" s="16">
        <v>4.5925287599999995</v>
      </c>
      <c r="V1086" s="16">
        <v>0</v>
      </c>
      <c r="W1086" s="16">
        <v>0</v>
      </c>
      <c r="X1086" s="16">
        <v>2.1097142200000003</v>
      </c>
      <c r="Y1086" s="16">
        <v>9.535437439999999</v>
      </c>
      <c r="Z1086" s="16">
        <v>0</v>
      </c>
      <c r="AA1086" s="16">
        <v>55.98818442999999</v>
      </c>
      <c r="AB1086" s="16">
        <v>11.894701824</v>
      </c>
      <c r="AC1086" s="16">
        <v>0</v>
      </c>
      <c r="AD1086" s="16">
        <v>0</v>
      </c>
      <c r="AE1086" s="16">
        <v>0</v>
      </c>
      <c r="AF1086" s="16">
        <v>0</v>
      </c>
      <c r="AG1086" s="16">
        <v>0</v>
      </c>
      <c r="AH1086" s="16">
        <v>0</v>
      </c>
      <c r="AI1086" s="16">
        <v>0</v>
      </c>
      <c r="AJ1086" s="16">
        <v>0</v>
      </c>
      <c r="AK1086" s="16">
        <v>0</v>
      </c>
      <c r="AL1086" s="16">
        <v>7.32680942</v>
      </c>
      <c r="AM1086" s="16">
        <v>7.32680942</v>
      </c>
      <c r="AN1086" s="16">
        <v>0</v>
      </c>
      <c r="AO1086" s="16">
        <v>0</v>
      </c>
      <c r="AP1086" s="16">
        <v>0</v>
      </c>
      <c r="AQ1086" s="16">
        <v>0</v>
      </c>
      <c r="AR1086" s="16">
        <v>0</v>
      </c>
      <c r="AS1086" s="16">
        <v>0</v>
      </c>
      <c r="AT1086" s="16">
        <v>7.32680942</v>
      </c>
      <c r="AU1086" s="16">
        <v>4.5678924040000002</v>
      </c>
      <c r="AV1086" s="16">
        <v>8.3936944199999992</v>
      </c>
      <c r="AW1086" s="16">
        <v>12.961586823999999</v>
      </c>
      <c r="AX1086" s="16">
        <v>3.9045243799999998</v>
      </c>
      <c r="AY1086" s="16">
        <v>1.9619356100000001</v>
      </c>
      <c r="AZ1086" s="16">
        <v>7.0951268340000002</v>
      </c>
    </row>
    <row r="1087" spans="2:52" x14ac:dyDescent="0.25">
      <c r="B1087" s="15" t="s">
        <v>818</v>
      </c>
      <c r="C1087" s="16">
        <v>13.489081785000002</v>
      </c>
      <c r="D1087" s="16">
        <v>3.2018855249999998</v>
      </c>
      <c r="E1087" s="16">
        <v>1.3334939350000001</v>
      </c>
      <c r="F1087" s="16">
        <v>1.3183546900000001</v>
      </c>
      <c r="G1087" s="16">
        <v>0.55003690000000005</v>
      </c>
      <c r="H1087" s="16">
        <v>10.287196260000002</v>
      </c>
      <c r="I1087" s="16">
        <v>4.2617929800000001</v>
      </c>
      <c r="J1087" s="16">
        <v>0.73488399999999998</v>
      </c>
      <c r="K1087" s="16">
        <v>4.7603647800000006</v>
      </c>
      <c r="L1087" s="16">
        <v>0.53015449999999997</v>
      </c>
      <c r="M1087" s="16">
        <v>48.957720999999999</v>
      </c>
      <c r="N1087" s="16">
        <v>48.957720999999999</v>
      </c>
      <c r="O1087" s="16">
        <v>0</v>
      </c>
      <c r="P1087" s="16">
        <v>0</v>
      </c>
      <c r="Q1087" s="16">
        <v>0</v>
      </c>
      <c r="R1087" s="16">
        <v>62.446802785000003</v>
      </c>
      <c r="S1087" s="16">
        <v>37.422695609999998</v>
      </c>
      <c r="T1087" s="16">
        <v>0.71510717000000001</v>
      </c>
      <c r="U1087" s="16">
        <v>4.3387480300000005</v>
      </c>
      <c r="V1087" s="16">
        <v>0</v>
      </c>
      <c r="W1087" s="16">
        <v>0</v>
      </c>
      <c r="X1087" s="16">
        <v>3.8223930299999997</v>
      </c>
      <c r="Y1087" s="16">
        <v>3.9801109700000001</v>
      </c>
      <c r="Z1087" s="16">
        <v>2.2701937200000004</v>
      </c>
      <c r="AA1087" s="16">
        <v>52.54924853</v>
      </c>
      <c r="AB1087" s="16">
        <v>9.8975542550000011</v>
      </c>
      <c r="AC1087" s="16">
        <v>0</v>
      </c>
      <c r="AD1087" s="16">
        <v>0</v>
      </c>
      <c r="AE1087" s="16">
        <v>0</v>
      </c>
      <c r="AF1087" s="16">
        <v>0</v>
      </c>
      <c r="AG1087" s="16">
        <v>0</v>
      </c>
      <c r="AH1087" s="16">
        <v>0</v>
      </c>
      <c r="AI1087" s="16">
        <v>0</v>
      </c>
      <c r="AJ1087" s="16">
        <v>0</v>
      </c>
      <c r="AK1087" s="16">
        <v>0</v>
      </c>
      <c r="AL1087" s="16">
        <v>4.5424873699999999</v>
      </c>
      <c r="AM1087" s="16">
        <v>4.5424873699999999</v>
      </c>
      <c r="AN1087" s="16">
        <v>0</v>
      </c>
      <c r="AO1087" s="16">
        <v>0</v>
      </c>
      <c r="AP1087" s="16">
        <v>4.91530924</v>
      </c>
      <c r="AQ1087" s="16">
        <v>4.91530924</v>
      </c>
      <c r="AR1087" s="16">
        <v>0</v>
      </c>
      <c r="AS1087" s="16">
        <v>0</v>
      </c>
      <c r="AT1087" s="16">
        <v>9.457796609999999</v>
      </c>
      <c r="AU1087" s="16">
        <v>0.43975764500000003</v>
      </c>
      <c r="AV1087" s="16">
        <v>25.360353</v>
      </c>
      <c r="AW1087" s="16">
        <v>25.800110645</v>
      </c>
      <c r="AX1087" s="16">
        <v>4.0340609799999996</v>
      </c>
      <c r="AY1087" s="16">
        <v>2.1528991099999999</v>
      </c>
      <c r="AZ1087" s="16">
        <v>19.613150555000001</v>
      </c>
    </row>
    <row r="1088" spans="2:52" x14ac:dyDescent="0.25">
      <c r="B1088" s="24" t="s">
        <v>1582</v>
      </c>
      <c r="C1088" s="25">
        <f t="shared" ref="C1088:AZ1088" si="76">SUM(C1069:C1087)</f>
        <v>262.74517105799998</v>
      </c>
      <c r="D1088" s="25">
        <f t="shared" si="76"/>
        <v>139.683588388</v>
      </c>
      <c r="E1088" s="25">
        <f t="shared" si="76"/>
        <v>47.309095098</v>
      </c>
      <c r="F1088" s="25">
        <f t="shared" si="76"/>
        <v>83.352931420000004</v>
      </c>
      <c r="G1088" s="25">
        <f t="shared" si="76"/>
        <v>9.0215618699999993</v>
      </c>
      <c r="H1088" s="25">
        <f t="shared" si="76"/>
        <v>123.06158267000002</v>
      </c>
      <c r="I1088" s="25">
        <f t="shared" si="76"/>
        <v>27.106097519999999</v>
      </c>
      <c r="J1088" s="25">
        <f t="shared" si="76"/>
        <v>13.735417929999999</v>
      </c>
      <c r="K1088" s="25">
        <f t="shared" si="76"/>
        <v>60.143535970000009</v>
      </c>
      <c r="L1088" s="25">
        <f t="shared" si="76"/>
        <v>22.076531249999999</v>
      </c>
      <c r="M1088" s="25">
        <f t="shared" si="76"/>
        <v>1363.8297114200002</v>
      </c>
      <c r="N1088" s="25">
        <f t="shared" si="76"/>
        <v>1346.2950282100003</v>
      </c>
      <c r="O1088" s="25">
        <f t="shared" si="76"/>
        <v>7.2815071200000006</v>
      </c>
      <c r="P1088" s="25">
        <f t="shared" si="76"/>
        <v>9.4774319900000012</v>
      </c>
      <c r="Q1088" s="25">
        <f t="shared" si="76"/>
        <v>0.77574410000000005</v>
      </c>
      <c r="R1088" s="25">
        <f t="shared" si="76"/>
        <v>1626.5748824780001</v>
      </c>
      <c r="S1088" s="25">
        <f t="shared" si="76"/>
        <v>864.07405059999996</v>
      </c>
      <c r="T1088" s="25">
        <f t="shared" si="76"/>
        <v>31.653080429999999</v>
      </c>
      <c r="U1088" s="25">
        <f t="shared" si="76"/>
        <v>137.13013737</v>
      </c>
      <c r="V1088" s="25">
        <f t="shared" si="76"/>
        <v>0</v>
      </c>
      <c r="W1088" s="25">
        <f t="shared" si="76"/>
        <v>13.158568109999999</v>
      </c>
      <c r="X1088" s="25">
        <f t="shared" si="76"/>
        <v>64.054192839999999</v>
      </c>
      <c r="Y1088" s="25">
        <f t="shared" si="76"/>
        <v>236.86440261999999</v>
      </c>
      <c r="Z1088" s="25">
        <f t="shared" si="76"/>
        <v>7.9506115499999996</v>
      </c>
      <c r="AA1088" s="25">
        <f t="shared" si="76"/>
        <v>1354.8850435199997</v>
      </c>
      <c r="AB1088" s="25">
        <f t="shared" si="76"/>
        <v>271.689838958</v>
      </c>
      <c r="AC1088" s="25">
        <f t="shared" si="76"/>
        <v>0.83486174999999996</v>
      </c>
      <c r="AD1088" s="25">
        <f t="shared" si="76"/>
        <v>2.6396000000000003E-2</v>
      </c>
      <c r="AE1088" s="25">
        <f t="shared" si="76"/>
        <v>0</v>
      </c>
      <c r="AF1088" s="25">
        <f t="shared" si="76"/>
        <v>0.80846574999999998</v>
      </c>
      <c r="AG1088" s="25">
        <f t="shared" si="76"/>
        <v>12.1973</v>
      </c>
      <c r="AH1088" s="25">
        <f t="shared" si="76"/>
        <v>12.1973</v>
      </c>
      <c r="AI1088" s="25">
        <f t="shared" si="76"/>
        <v>0</v>
      </c>
      <c r="AJ1088" s="25">
        <f t="shared" si="76"/>
        <v>0</v>
      </c>
      <c r="AK1088" s="25">
        <f t="shared" si="76"/>
        <v>13.03216175</v>
      </c>
      <c r="AL1088" s="25">
        <f t="shared" si="76"/>
        <v>142.32175684999999</v>
      </c>
      <c r="AM1088" s="25">
        <f t="shared" si="76"/>
        <v>142.32175684999999</v>
      </c>
      <c r="AN1088" s="25">
        <f t="shared" si="76"/>
        <v>0</v>
      </c>
      <c r="AO1088" s="25">
        <f t="shared" si="76"/>
        <v>0</v>
      </c>
      <c r="AP1088" s="25">
        <f t="shared" si="76"/>
        <v>23.809968909999998</v>
      </c>
      <c r="AQ1088" s="25">
        <f t="shared" si="76"/>
        <v>23.26936384</v>
      </c>
      <c r="AR1088" s="25">
        <f t="shared" si="76"/>
        <v>0.54060506999999991</v>
      </c>
      <c r="AS1088" s="25">
        <f t="shared" si="76"/>
        <v>0</v>
      </c>
      <c r="AT1088" s="25">
        <f t="shared" si="76"/>
        <v>166.13172575999999</v>
      </c>
      <c r="AU1088" s="25">
        <f t="shared" si="76"/>
        <v>118.59027494800002</v>
      </c>
      <c r="AV1088" s="25">
        <f t="shared" si="76"/>
        <v>714.53291664999995</v>
      </c>
      <c r="AW1088" s="25">
        <f t="shared" si="76"/>
        <v>833.12319159800018</v>
      </c>
      <c r="AX1088" s="25">
        <f t="shared" si="76"/>
        <v>76.876814370000005</v>
      </c>
      <c r="AY1088" s="25">
        <f t="shared" si="76"/>
        <v>40.777845020000001</v>
      </c>
      <c r="AZ1088" s="25">
        <f t="shared" si="76"/>
        <v>715.46853220799994</v>
      </c>
    </row>
    <row r="1089" spans="2:52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</row>
    <row r="1090" spans="2:52" x14ac:dyDescent="0.25">
      <c r="B1090" s="14" t="s">
        <v>707</v>
      </c>
    </row>
    <row r="1091" spans="2:52" x14ac:dyDescent="0.25">
      <c r="B1091" s="15" t="s">
        <v>819</v>
      </c>
      <c r="C1091" s="16">
        <v>3.1659417379999999</v>
      </c>
      <c r="D1091" s="16">
        <v>0.69948536800000005</v>
      </c>
      <c r="E1091" s="16">
        <v>0.25693555800000001</v>
      </c>
      <c r="F1091" s="16">
        <v>0.31542053000000003</v>
      </c>
      <c r="G1091" s="16">
        <v>0.12712928000000001</v>
      </c>
      <c r="H1091" s="16">
        <v>2.46645637</v>
      </c>
      <c r="I1091" s="16">
        <v>0.24375716</v>
      </c>
      <c r="J1091" s="16">
        <v>0.47301979</v>
      </c>
      <c r="K1091" s="16">
        <v>0.17759878000000001</v>
      </c>
      <c r="L1091" s="16">
        <v>1.5720806399999998</v>
      </c>
      <c r="M1091" s="16">
        <v>26.356120000000001</v>
      </c>
      <c r="N1091" s="16">
        <v>26.356120000000001</v>
      </c>
      <c r="O1091" s="16">
        <v>0</v>
      </c>
      <c r="P1091" s="16">
        <v>0</v>
      </c>
      <c r="Q1091" s="16">
        <v>0</v>
      </c>
      <c r="R1091" s="16">
        <v>29.522061737999998</v>
      </c>
      <c r="S1091" s="16">
        <v>21.693116120000003</v>
      </c>
      <c r="T1091" s="16">
        <v>7.037750999999999E-2</v>
      </c>
      <c r="U1091" s="16">
        <v>2.9654546900000001</v>
      </c>
      <c r="V1091" s="16">
        <v>0</v>
      </c>
      <c r="W1091" s="16">
        <v>0</v>
      </c>
      <c r="X1091" s="16">
        <v>0.83483606999999993</v>
      </c>
      <c r="Y1091" s="16">
        <v>2.0815896</v>
      </c>
      <c r="Z1091" s="16">
        <v>0</v>
      </c>
      <c r="AA1091" s="16">
        <v>27.645373990000007</v>
      </c>
      <c r="AB1091" s="16">
        <v>1.8766877479999999</v>
      </c>
      <c r="AC1091" s="16">
        <v>0</v>
      </c>
      <c r="AD1091" s="16">
        <v>0</v>
      </c>
      <c r="AE1091" s="16">
        <v>0</v>
      </c>
      <c r="AF1091" s="16">
        <v>0</v>
      </c>
      <c r="AG1091" s="16">
        <v>0</v>
      </c>
      <c r="AH1091" s="16">
        <v>0</v>
      </c>
      <c r="AI1091" s="16">
        <v>0</v>
      </c>
      <c r="AJ1091" s="16">
        <v>0</v>
      </c>
      <c r="AK1091" s="16">
        <v>0</v>
      </c>
      <c r="AL1091" s="16">
        <v>0</v>
      </c>
      <c r="AM1091" s="16">
        <v>0</v>
      </c>
      <c r="AN1091" s="16">
        <v>0</v>
      </c>
      <c r="AO1091" s="16">
        <v>0</v>
      </c>
      <c r="AP1091" s="16">
        <v>0</v>
      </c>
      <c r="AQ1091" s="16">
        <v>0</v>
      </c>
      <c r="AR1091" s="16">
        <v>0</v>
      </c>
      <c r="AS1091" s="16">
        <v>0</v>
      </c>
      <c r="AT1091" s="16">
        <v>0</v>
      </c>
      <c r="AU1091" s="16">
        <v>1.8766877479999999</v>
      </c>
      <c r="AV1091" s="16">
        <v>5.8673657399999994</v>
      </c>
      <c r="AW1091" s="16">
        <v>7.7440534879999996</v>
      </c>
      <c r="AX1091" s="16">
        <v>0.62262002000000005</v>
      </c>
      <c r="AY1091" s="16">
        <v>0</v>
      </c>
      <c r="AZ1091" s="16">
        <v>7.1214334679999993</v>
      </c>
    </row>
    <row r="1092" spans="2:52" x14ac:dyDescent="0.25">
      <c r="B1092" s="15" t="s">
        <v>820</v>
      </c>
      <c r="C1092" s="16">
        <v>16.879503109999998</v>
      </c>
      <c r="D1092" s="16">
        <v>3.55815152</v>
      </c>
      <c r="E1092" s="16">
        <v>0.82845944999999999</v>
      </c>
      <c r="F1092" s="16">
        <v>2.2624745099999997</v>
      </c>
      <c r="G1092" s="16">
        <v>0.46721755999999998</v>
      </c>
      <c r="H1092" s="16">
        <v>13.321351589999999</v>
      </c>
      <c r="I1092" s="16">
        <v>1.2786476100000002</v>
      </c>
      <c r="J1092" s="16">
        <v>0.53392678999999998</v>
      </c>
      <c r="K1092" s="16">
        <v>5.0688970900000001</v>
      </c>
      <c r="L1092" s="16">
        <v>6.4398800999999999</v>
      </c>
      <c r="M1092" s="16">
        <v>34.928948479999995</v>
      </c>
      <c r="N1092" s="16">
        <v>34.855825000000003</v>
      </c>
      <c r="O1092" s="16">
        <v>7.3123479999999991E-2</v>
      </c>
      <c r="P1092" s="16">
        <v>0</v>
      </c>
      <c r="Q1092" s="16">
        <v>0</v>
      </c>
      <c r="R1092" s="16">
        <v>51.808451589999997</v>
      </c>
      <c r="S1092" s="16">
        <v>30.937695340000001</v>
      </c>
      <c r="T1092" s="16">
        <v>0.25964399999999999</v>
      </c>
      <c r="U1092" s="16">
        <v>5.0137368600000007</v>
      </c>
      <c r="V1092" s="16">
        <v>0</v>
      </c>
      <c r="W1092" s="16">
        <v>8.098889230000001</v>
      </c>
      <c r="X1092" s="16">
        <v>2.35984266</v>
      </c>
      <c r="Y1092" s="16">
        <v>8.7550171999999993</v>
      </c>
      <c r="Z1092" s="16">
        <v>0</v>
      </c>
      <c r="AA1092" s="16">
        <v>55.424825290000008</v>
      </c>
      <c r="AB1092" s="16">
        <v>-3.6163737</v>
      </c>
      <c r="AC1092" s="16">
        <v>0</v>
      </c>
      <c r="AD1092" s="16">
        <v>0</v>
      </c>
      <c r="AE1092" s="16">
        <v>0</v>
      </c>
      <c r="AF1092" s="16">
        <v>0</v>
      </c>
      <c r="AG1092" s="16">
        <v>0</v>
      </c>
      <c r="AH1092" s="16">
        <v>0</v>
      </c>
      <c r="AI1092" s="16">
        <v>0</v>
      </c>
      <c r="AJ1092" s="16">
        <v>0</v>
      </c>
      <c r="AK1092" s="16">
        <v>0</v>
      </c>
      <c r="AL1092" s="16">
        <v>0.73261906999999993</v>
      </c>
      <c r="AM1092" s="16">
        <v>0.73261906999999993</v>
      </c>
      <c r="AN1092" s="16">
        <v>0</v>
      </c>
      <c r="AO1092" s="16">
        <v>0</v>
      </c>
      <c r="AP1092" s="16">
        <v>0</v>
      </c>
      <c r="AQ1092" s="16">
        <v>0</v>
      </c>
      <c r="AR1092" s="16">
        <v>0</v>
      </c>
      <c r="AS1092" s="16">
        <v>0</v>
      </c>
      <c r="AT1092" s="16">
        <v>0.73261906999999993</v>
      </c>
      <c r="AU1092" s="16">
        <v>-4.3489927699999997</v>
      </c>
      <c r="AV1092" s="16">
        <v>13.835681959999999</v>
      </c>
      <c r="AW1092" s="16">
        <v>9.4866891899999999</v>
      </c>
      <c r="AX1092" s="16">
        <v>1.5829202199999999</v>
      </c>
      <c r="AY1092" s="16">
        <v>0</v>
      </c>
      <c r="AZ1092" s="16">
        <v>7.9037689700000007</v>
      </c>
    </row>
    <row r="1093" spans="2:52" x14ac:dyDescent="0.25">
      <c r="B1093" s="15" t="s">
        <v>821</v>
      </c>
      <c r="C1093" s="16">
        <v>4.800413431</v>
      </c>
      <c r="D1093" s="16">
        <v>2.8024341909999997</v>
      </c>
      <c r="E1093" s="16">
        <v>1.5810554909999999</v>
      </c>
      <c r="F1093" s="16">
        <v>0.99018874000000001</v>
      </c>
      <c r="G1093" s="16">
        <v>0.23118996</v>
      </c>
      <c r="H1093" s="16">
        <v>1.99797924</v>
      </c>
      <c r="I1093" s="16">
        <v>0.20387329000000001</v>
      </c>
      <c r="J1093" s="16">
        <v>0.48491165999999997</v>
      </c>
      <c r="K1093" s="16">
        <v>0.25131249999999999</v>
      </c>
      <c r="L1093" s="16">
        <v>1.0578817899999999</v>
      </c>
      <c r="M1093" s="16">
        <v>43.17324</v>
      </c>
      <c r="N1093" s="16">
        <v>43.17324</v>
      </c>
      <c r="O1093" s="16">
        <v>0</v>
      </c>
      <c r="P1093" s="16">
        <v>0</v>
      </c>
      <c r="Q1093" s="16">
        <v>0</v>
      </c>
      <c r="R1093" s="16">
        <v>47.973653431000002</v>
      </c>
      <c r="S1093" s="16">
        <v>27.9587504</v>
      </c>
      <c r="T1093" s="16">
        <v>1.1517358600000001</v>
      </c>
      <c r="U1093" s="16">
        <v>4.66535879</v>
      </c>
      <c r="V1093" s="16">
        <v>0</v>
      </c>
      <c r="W1093" s="16">
        <v>0</v>
      </c>
      <c r="X1093" s="16">
        <v>0.31926233000000004</v>
      </c>
      <c r="Y1093" s="16">
        <v>3.9577235699999997</v>
      </c>
      <c r="Z1093" s="16">
        <v>0</v>
      </c>
      <c r="AA1093" s="16">
        <v>38.052830949999993</v>
      </c>
      <c r="AB1093" s="16">
        <v>9.9208224810000001</v>
      </c>
      <c r="AC1093" s="16">
        <v>0</v>
      </c>
      <c r="AD1093" s="16">
        <v>0</v>
      </c>
      <c r="AE1093" s="16">
        <v>0</v>
      </c>
      <c r="AF1093" s="16">
        <v>0</v>
      </c>
      <c r="AG1093" s="16">
        <v>0</v>
      </c>
      <c r="AH1093" s="16">
        <v>0</v>
      </c>
      <c r="AI1093" s="16">
        <v>0</v>
      </c>
      <c r="AJ1093" s="16">
        <v>0</v>
      </c>
      <c r="AK1093" s="16">
        <v>0</v>
      </c>
      <c r="AL1093" s="16">
        <v>1.0117077700000001</v>
      </c>
      <c r="AM1093" s="16">
        <v>1.0117077700000001</v>
      </c>
      <c r="AN1093" s="16">
        <v>0</v>
      </c>
      <c r="AO1093" s="16">
        <v>0</v>
      </c>
      <c r="AP1093" s="16">
        <v>0.25686458000000001</v>
      </c>
      <c r="AQ1093" s="16">
        <v>0.25686458000000001</v>
      </c>
      <c r="AR1093" s="16">
        <v>0</v>
      </c>
      <c r="AS1093" s="16">
        <v>0</v>
      </c>
      <c r="AT1093" s="16">
        <v>1.2685723500000001</v>
      </c>
      <c r="AU1093" s="16">
        <v>8.6522501310000006</v>
      </c>
      <c r="AV1093" s="16">
        <v>34.701441000000003</v>
      </c>
      <c r="AW1093" s="16">
        <v>43.353691131000005</v>
      </c>
      <c r="AX1093" s="16">
        <v>2.0129967600000001</v>
      </c>
      <c r="AY1093" s="16">
        <v>0</v>
      </c>
      <c r="AZ1093" s="16">
        <v>41.340694370999998</v>
      </c>
    </row>
    <row r="1094" spans="2:52" x14ac:dyDescent="0.25">
      <c r="B1094" s="15" t="s">
        <v>822</v>
      </c>
      <c r="C1094" s="16">
        <v>3.1413588519999998</v>
      </c>
      <c r="D1094" s="16">
        <v>1.160619732</v>
      </c>
      <c r="E1094" s="16">
        <v>0.42854974199999996</v>
      </c>
      <c r="F1094" s="16">
        <v>0.55207826999999998</v>
      </c>
      <c r="G1094" s="16">
        <v>0.17999171999999999</v>
      </c>
      <c r="H1094" s="16">
        <v>1.9807391200000002</v>
      </c>
      <c r="I1094" s="16">
        <v>0.39825938999999999</v>
      </c>
      <c r="J1094" s="16">
        <v>0.31438899999999997</v>
      </c>
      <c r="K1094" s="16">
        <v>1.0622708999999999</v>
      </c>
      <c r="L1094" s="16">
        <v>0.20581982999999998</v>
      </c>
      <c r="M1094" s="16">
        <v>35.328586999999999</v>
      </c>
      <c r="N1094" s="16">
        <v>35.328586999999999</v>
      </c>
      <c r="O1094" s="16">
        <v>0</v>
      </c>
      <c r="P1094" s="16">
        <v>0</v>
      </c>
      <c r="Q1094" s="16">
        <v>0</v>
      </c>
      <c r="R1094" s="16">
        <v>38.469945851999995</v>
      </c>
      <c r="S1094" s="16">
        <v>22.7588519</v>
      </c>
      <c r="T1094" s="16">
        <v>0.27725801999999999</v>
      </c>
      <c r="U1094" s="16">
        <v>7.1714955099999997</v>
      </c>
      <c r="V1094" s="16">
        <v>0</v>
      </c>
      <c r="W1094" s="16">
        <v>0</v>
      </c>
      <c r="X1094" s="16">
        <v>2.72125759</v>
      </c>
      <c r="Y1094" s="16">
        <v>4.2466132600000002</v>
      </c>
      <c r="Z1094" s="16">
        <v>0</v>
      </c>
      <c r="AA1094" s="16">
        <v>37.175476279999998</v>
      </c>
      <c r="AB1094" s="16">
        <v>1.2944695719999999</v>
      </c>
      <c r="AC1094" s="16">
        <v>0</v>
      </c>
      <c r="AD1094" s="16">
        <v>0</v>
      </c>
      <c r="AE1094" s="16">
        <v>0</v>
      </c>
      <c r="AF1094" s="16">
        <v>0</v>
      </c>
      <c r="AG1094" s="16">
        <v>0</v>
      </c>
      <c r="AH1094" s="16">
        <v>0</v>
      </c>
      <c r="AI1094" s="16">
        <v>0</v>
      </c>
      <c r="AJ1094" s="16">
        <v>0</v>
      </c>
      <c r="AK1094" s="16">
        <v>0</v>
      </c>
      <c r="AL1094" s="16">
        <v>1.8254938500000002</v>
      </c>
      <c r="AM1094" s="16">
        <v>1.8254938500000002</v>
      </c>
      <c r="AN1094" s="16">
        <v>0</v>
      </c>
      <c r="AO1094" s="16">
        <v>0</v>
      </c>
      <c r="AP1094" s="16">
        <v>0</v>
      </c>
      <c r="AQ1094" s="16">
        <v>0</v>
      </c>
      <c r="AR1094" s="16">
        <v>0</v>
      </c>
      <c r="AS1094" s="16">
        <v>0</v>
      </c>
      <c r="AT1094" s="16">
        <v>1.8254938500000002</v>
      </c>
      <c r="AU1094" s="16">
        <v>-0.53102427799999996</v>
      </c>
      <c r="AV1094" s="16">
        <v>11.43334203</v>
      </c>
      <c r="AW1094" s="16">
        <v>10.902317752</v>
      </c>
      <c r="AX1094" s="16">
        <v>1.5205711100000001</v>
      </c>
      <c r="AY1094" s="16">
        <v>0</v>
      </c>
      <c r="AZ1094" s="16">
        <v>9.3817466420000013</v>
      </c>
    </row>
    <row r="1095" spans="2:52" x14ac:dyDescent="0.25">
      <c r="B1095" s="15" t="s">
        <v>92</v>
      </c>
      <c r="C1095" s="16">
        <v>4.8501604770000002</v>
      </c>
      <c r="D1095" s="16">
        <v>2.4502307870000002</v>
      </c>
      <c r="E1095" s="16">
        <v>0.72161023699999993</v>
      </c>
      <c r="F1095" s="16">
        <v>1.55263051</v>
      </c>
      <c r="G1095" s="16">
        <v>0.17599004000000001</v>
      </c>
      <c r="H1095" s="16">
        <v>2.39992969</v>
      </c>
      <c r="I1095" s="16">
        <v>0.93679027999999998</v>
      </c>
      <c r="J1095" s="16">
        <v>0.299535</v>
      </c>
      <c r="K1095" s="16">
        <v>1.12805405</v>
      </c>
      <c r="L1095" s="16">
        <v>3.5550360000000003E-2</v>
      </c>
      <c r="M1095" s="16">
        <v>34.533402000000002</v>
      </c>
      <c r="N1095" s="16">
        <v>34.533402000000002</v>
      </c>
      <c r="O1095" s="16">
        <v>0</v>
      </c>
      <c r="P1095" s="16">
        <v>0</v>
      </c>
      <c r="Q1095" s="16">
        <v>0</v>
      </c>
      <c r="R1095" s="16">
        <v>39.383562476999998</v>
      </c>
      <c r="S1095" s="16">
        <v>22.58338015</v>
      </c>
      <c r="T1095" s="16">
        <v>0.33437619000000002</v>
      </c>
      <c r="U1095" s="16">
        <v>4.6301076299999995</v>
      </c>
      <c r="V1095" s="16">
        <v>0</v>
      </c>
      <c r="W1095" s="16">
        <v>0</v>
      </c>
      <c r="X1095" s="16">
        <v>1.0120534399999999</v>
      </c>
      <c r="Y1095" s="16">
        <v>2.8032971200000003</v>
      </c>
      <c r="Z1095" s="16">
        <v>0</v>
      </c>
      <c r="AA1095" s="16">
        <v>31.36321453</v>
      </c>
      <c r="AB1095" s="16">
        <v>8.0203479469999994</v>
      </c>
      <c r="AC1095" s="16">
        <v>0</v>
      </c>
      <c r="AD1095" s="16">
        <v>0</v>
      </c>
      <c r="AE1095" s="16">
        <v>0</v>
      </c>
      <c r="AF1095" s="16">
        <v>0</v>
      </c>
      <c r="AG1095" s="16">
        <v>0</v>
      </c>
      <c r="AH1095" s="16">
        <v>0</v>
      </c>
      <c r="AI1095" s="16">
        <v>0</v>
      </c>
      <c r="AJ1095" s="16">
        <v>0</v>
      </c>
      <c r="AK1095" s="16">
        <v>0</v>
      </c>
      <c r="AL1095" s="16">
        <v>5.4113140099999999</v>
      </c>
      <c r="AM1095" s="16">
        <v>5.4113140099999999</v>
      </c>
      <c r="AN1095" s="16">
        <v>0</v>
      </c>
      <c r="AO1095" s="16">
        <v>0</v>
      </c>
      <c r="AP1095" s="16">
        <v>0</v>
      </c>
      <c r="AQ1095" s="16">
        <v>0</v>
      </c>
      <c r="AR1095" s="16">
        <v>0</v>
      </c>
      <c r="AS1095" s="16">
        <v>0</v>
      </c>
      <c r="AT1095" s="16">
        <v>5.4113140099999999</v>
      </c>
      <c r="AU1095" s="16">
        <v>2.609033937</v>
      </c>
      <c r="AV1095" s="16">
        <v>34.274648999999997</v>
      </c>
      <c r="AW1095" s="16">
        <v>36.883682936999996</v>
      </c>
      <c r="AX1095" s="16">
        <v>0.94654816000000008</v>
      </c>
      <c r="AY1095" s="16">
        <v>3.3450559800000002</v>
      </c>
      <c r="AZ1095" s="16">
        <v>32.592078796999999</v>
      </c>
    </row>
    <row r="1096" spans="2:52" x14ac:dyDescent="0.25">
      <c r="B1096" s="15" t="s">
        <v>707</v>
      </c>
      <c r="C1096" s="16">
        <v>9.852013522</v>
      </c>
      <c r="D1096" s="16">
        <v>4.5037242219999998</v>
      </c>
      <c r="E1096" s="16">
        <v>1.140413742</v>
      </c>
      <c r="F1096" s="16">
        <v>2.78936327</v>
      </c>
      <c r="G1096" s="16">
        <v>0.57394720999999993</v>
      </c>
      <c r="H1096" s="16">
        <v>5.3482893000000011</v>
      </c>
      <c r="I1096" s="16">
        <v>0.60818777000000002</v>
      </c>
      <c r="J1096" s="16">
        <v>0.69116778000000001</v>
      </c>
      <c r="K1096" s="16">
        <v>3.2549965200000002</v>
      </c>
      <c r="L1096" s="16">
        <v>0.79393722999999994</v>
      </c>
      <c r="M1096" s="16">
        <v>49.871689270000005</v>
      </c>
      <c r="N1096" s="16">
        <v>49.581515000000003</v>
      </c>
      <c r="O1096" s="16">
        <v>0.29017427000000001</v>
      </c>
      <c r="P1096" s="16">
        <v>0</v>
      </c>
      <c r="Q1096" s="16">
        <v>0</v>
      </c>
      <c r="R1096" s="16">
        <v>59.723702792000005</v>
      </c>
      <c r="S1096" s="16">
        <v>30.892540399999998</v>
      </c>
      <c r="T1096" s="16">
        <v>0.76220619999999994</v>
      </c>
      <c r="U1096" s="16">
        <v>7.7431760299999999</v>
      </c>
      <c r="V1096" s="16">
        <v>0</v>
      </c>
      <c r="W1096" s="16">
        <v>0</v>
      </c>
      <c r="X1096" s="16">
        <v>2.4274718399999999</v>
      </c>
      <c r="Y1096" s="16">
        <v>10.71949605</v>
      </c>
      <c r="Z1096" s="16">
        <v>0.36645232999999999</v>
      </c>
      <c r="AA1096" s="16">
        <v>52.911342849999997</v>
      </c>
      <c r="AB1096" s="16">
        <v>6.8123599420000005</v>
      </c>
      <c r="AC1096" s="16">
        <v>0</v>
      </c>
      <c r="AD1096" s="16">
        <v>0</v>
      </c>
      <c r="AE1096" s="16">
        <v>0</v>
      </c>
      <c r="AF1096" s="16">
        <v>0</v>
      </c>
      <c r="AG1096" s="16">
        <v>0</v>
      </c>
      <c r="AH1096" s="16">
        <v>0</v>
      </c>
      <c r="AI1096" s="16">
        <v>0</v>
      </c>
      <c r="AJ1096" s="16">
        <v>0</v>
      </c>
      <c r="AK1096" s="16">
        <v>0</v>
      </c>
      <c r="AL1096" s="16">
        <v>4.5434089200000001</v>
      </c>
      <c r="AM1096" s="16">
        <v>4.5434089200000001</v>
      </c>
      <c r="AN1096" s="16">
        <v>0</v>
      </c>
      <c r="AO1096" s="16">
        <v>0</v>
      </c>
      <c r="AP1096" s="16">
        <v>0.54159091000000004</v>
      </c>
      <c r="AQ1096" s="16">
        <v>0.54159091000000004</v>
      </c>
      <c r="AR1096" s="16">
        <v>0</v>
      </c>
      <c r="AS1096" s="16">
        <v>0</v>
      </c>
      <c r="AT1096" s="16">
        <v>5.0849998300000001</v>
      </c>
      <c r="AU1096" s="16">
        <v>1.7273601119999999</v>
      </c>
      <c r="AV1096" s="16">
        <v>21.681529670000003</v>
      </c>
      <c r="AW1096" s="16">
        <v>23.408889781999999</v>
      </c>
      <c r="AX1096" s="16">
        <v>0</v>
      </c>
      <c r="AY1096" s="16">
        <v>0</v>
      </c>
      <c r="AZ1096" s="16">
        <v>23.408889781999999</v>
      </c>
    </row>
    <row r="1097" spans="2:52" x14ac:dyDescent="0.25">
      <c r="B1097" s="24" t="s">
        <v>1582</v>
      </c>
      <c r="C1097" s="25">
        <f t="shared" ref="C1097:AZ1097" si="77">SUM(C1091:C1096)</f>
        <v>42.689391129999997</v>
      </c>
      <c r="D1097" s="25">
        <f t="shared" si="77"/>
        <v>15.174645820000002</v>
      </c>
      <c r="E1097" s="25">
        <f t="shared" si="77"/>
        <v>4.9570242199999992</v>
      </c>
      <c r="F1097" s="25">
        <f t="shared" si="77"/>
        <v>8.4621558300000004</v>
      </c>
      <c r="G1097" s="25">
        <f t="shared" si="77"/>
        <v>1.7554657700000003</v>
      </c>
      <c r="H1097" s="25">
        <f t="shared" si="77"/>
        <v>27.514745309999999</v>
      </c>
      <c r="I1097" s="25">
        <f t="shared" si="77"/>
        <v>3.6695155000000002</v>
      </c>
      <c r="J1097" s="25">
        <f t="shared" si="77"/>
        <v>2.7969500199999997</v>
      </c>
      <c r="K1097" s="25">
        <f t="shared" si="77"/>
        <v>10.943129840000001</v>
      </c>
      <c r="L1097" s="25">
        <f t="shared" si="77"/>
        <v>10.105149949999998</v>
      </c>
      <c r="M1097" s="25">
        <f t="shared" si="77"/>
        <v>224.19198675000001</v>
      </c>
      <c r="N1097" s="25">
        <f t="shared" si="77"/>
        <v>223.828689</v>
      </c>
      <c r="O1097" s="25">
        <f t="shared" si="77"/>
        <v>0.36329774999999997</v>
      </c>
      <c r="P1097" s="25">
        <f t="shared" si="77"/>
        <v>0</v>
      </c>
      <c r="Q1097" s="25">
        <f t="shared" si="77"/>
        <v>0</v>
      </c>
      <c r="R1097" s="25">
        <f t="shared" si="77"/>
        <v>266.88137788</v>
      </c>
      <c r="S1097" s="25">
        <f t="shared" si="77"/>
        <v>156.82433430999998</v>
      </c>
      <c r="T1097" s="25">
        <f t="shared" si="77"/>
        <v>2.8555977800000001</v>
      </c>
      <c r="U1097" s="25">
        <f t="shared" si="77"/>
        <v>32.18932951</v>
      </c>
      <c r="V1097" s="25">
        <f t="shared" si="77"/>
        <v>0</v>
      </c>
      <c r="W1097" s="25">
        <f t="shared" si="77"/>
        <v>8.098889230000001</v>
      </c>
      <c r="X1097" s="25">
        <f t="shared" si="77"/>
        <v>9.674723929999999</v>
      </c>
      <c r="Y1097" s="25">
        <f t="shared" si="77"/>
        <v>32.563736800000001</v>
      </c>
      <c r="Z1097" s="25">
        <f t="shared" si="77"/>
        <v>0.36645232999999999</v>
      </c>
      <c r="AA1097" s="25">
        <f t="shared" si="77"/>
        <v>242.57306389000001</v>
      </c>
      <c r="AB1097" s="25">
        <f t="shared" si="77"/>
        <v>24.308313990000002</v>
      </c>
      <c r="AC1097" s="25">
        <f t="shared" si="77"/>
        <v>0</v>
      </c>
      <c r="AD1097" s="25">
        <f t="shared" si="77"/>
        <v>0</v>
      </c>
      <c r="AE1097" s="25">
        <f t="shared" si="77"/>
        <v>0</v>
      </c>
      <c r="AF1097" s="25">
        <f t="shared" si="77"/>
        <v>0</v>
      </c>
      <c r="AG1097" s="25">
        <f t="shared" si="77"/>
        <v>0</v>
      </c>
      <c r="AH1097" s="25">
        <f t="shared" si="77"/>
        <v>0</v>
      </c>
      <c r="AI1097" s="25">
        <f t="shared" si="77"/>
        <v>0</v>
      </c>
      <c r="AJ1097" s="25">
        <f t="shared" si="77"/>
        <v>0</v>
      </c>
      <c r="AK1097" s="25">
        <f t="shared" si="77"/>
        <v>0</v>
      </c>
      <c r="AL1097" s="25">
        <f t="shared" si="77"/>
        <v>13.524543619999999</v>
      </c>
      <c r="AM1097" s="25">
        <f t="shared" si="77"/>
        <v>13.524543619999999</v>
      </c>
      <c r="AN1097" s="25">
        <f t="shared" si="77"/>
        <v>0</v>
      </c>
      <c r="AO1097" s="25">
        <f t="shared" si="77"/>
        <v>0</v>
      </c>
      <c r="AP1097" s="25">
        <f t="shared" si="77"/>
        <v>0.79845549000000005</v>
      </c>
      <c r="AQ1097" s="25">
        <f t="shared" si="77"/>
        <v>0.79845549000000005</v>
      </c>
      <c r="AR1097" s="25">
        <f t="shared" si="77"/>
        <v>0</v>
      </c>
      <c r="AS1097" s="25">
        <f t="shared" si="77"/>
        <v>0</v>
      </c>
      <c r="AT1097" s="25">
        <f t="shared" si="77"/>
        <v>14.322999110000001</v>
      </c>
      <c r="AU1097" s="25">
        <f t="shared" si="77"/>
        <v>9.9853148800000007</v>
      </c>
      <c r="AV1097" s="25">
        <f t="shared" si="77"/>
        <v>121.79400940000001</v>
      </c>
      <c r="AW1097" s="25">
        <f t="shared" si="77"/>
        <v>131.77932428</v>
      </c>
      <c r="AX1097" s="25">
        <f t="shared" si="77"/>
        <v>6.68565627</v>
      </c>
      <c r="AY1097" s="25">
        <f t="shared" si="77"/>
        <v>3.3450559800000002</v>
      </c>
      <c r="AZ1097" s="25">
        <f t="shared" si="77"/>
        <v>121.74861203</v>
      </c>
    </row>
    <row r="1098" spans="2:52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</row>
    <row r="1099" spans="2:52" x14ac:dyDescent="0.25">
      <c r="B1099" s="14" t="s">
        <v>1527</v>
      </c>
      <c r="C1099" s="12">
        <f t="shared" ref="C1099:AZ1099" si="78">C1109+C1134+C1177+C1204+C1225+C1252</f>
        <v>738.56827425799975</v>
      </c>
      <c r="D1099" s="12">
        <f t="shared" si="78"/>
        <v>310.74724006799994</v>
      </c>
      <c r="E1099" s="12">
        <f t="shared" si="78"/>
        <v>119.83558173800003</v>
      </c>
      <c r="F1099" s="12">
        <f t="shared" si="78"/>
        <v>156.15331628000001</v>
      </c>
      <c r="G1099" s="12">
        <f t="shared" si="78"/>
        <v>34.758342050000003</v>
      </c>
      <c r="H1099" s="12">
        <f t="shared" si="78"/>
        <v>427.82103419000003</v>
      </c>
      <c r="I1099" s="12">
        <f t="shared" si="78"/>
        <v>76.529722920000012</v>
      </c>
      <c r="J1099" s="12">
        <f t="shared" si="78"/>
        <v>68.886034320000007</v>
      </c>
      <c r="K1099" s="12">
        <f t="shared" si="78"/>
        <v>234.83718446</v>
      </c>
      <c r="L1099" s="12">
        <f t="shared" si="78"/>
        <v>47.568092489999998</v>
      </c>
      <c r="M1099" s="12">
        <f t="shared" si="78"/>
        <v>6911.87709989</v>
      </c>
      <c r="N1099" s="12">
        <f t="shared" si="78"/>
        <v>6789.8058929900008</v>
      </c>
      <c r="O1099" s="12">
        <f t="shared" si="78"/>
        <v>50.219394230000006</v>
      </c>
      <c r="P1099" s="12">
        <f t="shared" si="78"/>
        <v>1.5713068200000002</v>
      </c>
      <c r="Q1099" s="12">
        <f t="shared" si="78"/>
        <v>70.280505849999997</v>
      </c>
      <c r="R1099" s="12">
        <f t="shared" si="78"/>
        <v>7650.4453741479983</v>
      </c>
      <c r="S1099" s="12">
        <f t="shared" si="78"/>
        <v>4236.3356685399995</v>
      </c>
      <c r="T1099" s="12">
        <f t="shared" si="78"/>
        <v>43.003965860000001</v>
      </c>
      <c r="U1099" s="12">
        <f t="shared" si="78"/>
        <v>639.90911838</v>
      </c>
      <c r="V1099" s="12">
        <f t="shared" si="78"/>
        <v>5.5135000000000002E-3</v>
      </c>
      <c r="W1099" s="12">
        <f t="shared" si="78"/>
        <v>51.525200050000002</v>
      </c>
      <c r="X1099" s="12">
        <f t="shared" si="78"/>
        <v>468.42088046999999</v>
      </c>
      <c r="Y1099" s="12">
        <f t="shared" si="78"/>
        <v>821.39537739000002</v>
      </c>
      <c r="Z1099" s="12">
        <f t="shared" si="78"/>
        <v>92.188025019999998</v>
      </c>
      <c r="AA1099" s="12">
        <f t="shared" si="78"/>
        <v>6352.7837492100007</v>
      </c>
      <c r="AB1099" s="12">
        <f t="shared" si="78"/>
        <v>1297.6616249379999</v>
      </c>
      <c r="AC1099" s="12">
        <f t="shared" si="78"/>
        <v>0.84595341000000002</v>
      </c>
      <c r="AD1099" s="12">
        <f t="shared" si="78"/>
        <v>0.38807782000000002</v>
      </c>
      <c r="AE1099" s="12">
        <f t="shared" si="78"/>
        <v>0</v>
      </c>
      <c r="AF1099" s="12">
        <f t="shared" si="78"/>
        <v>0.45787559</v>
      </c>
      <c r="AG1099" s="12">
        <f t="shared" si="78"/>
        <v>36.011102779999995</v>
      </c>
      <c r="AH1099" s="12">
        <f t="shared" si="78"/>
        <v>36.011102779999995</v>
      </c>
      <c r="AI1099" s="12">
        <f t="shared" si="78"/>
        <v>0</v>
      </c>
      <c r="AJ1099" s="12">
        <f t="shared" si="78"/>
        <v>0.50654807000000002</v>
      </c>
      <c r="AK1099" s="12">
        <f t="shared" si="78"/>
        <v>37.36360426000001</v>
      </c>
      <c r="AL1099" s="12">
        <f t="shared" si="78"/>
        <v>474.15135818999994</v>
      </c>
      <c r="AM1099" s="12">
        <f t="shared" si="78"/>
        <v>474.15135818999994</v>
      </c>
      <c r="AN1099" s="12">
        <f t="shared" si="78"/>
        <v>0</v>
      </c>
      <c r="AO1099" s="12">
        <f t="shared" si="78"/>
        <v>0</v>
      </c>
      <c r="AP1099" s="12">
        <f t="shared" si="78"/>
        <v>145.07820501999998</v>
      </c>
      <c r="AQ1099" s="12">
        <f t="shared" si="78"/>
        <v>145.07820501999998</v>
      </c>
      <c r="AR1099" s="12">
        <f t="shared" si="78"/>
        <v>0</v>
      </c>
      <c r="AS1099" s="12">
        <f t="shared" si="78"/>
        <v>6.7178000000000003E-3</v>
      </c>
      <c r="AT1099" s="12">
        <f t="shared" si="78"/>
        <v>619.23628100999997</v>
      </c>
      <c r="AU1099" s="12">
        <f t="shared" si="78"/>
        <v>715.78894818799995</v>
      </c>
      <c r="AV1099" s="12">
        <f t="shared" si="78"/>
        <v>1573.9583744100005</v>
      </c>
      <c r="AW1099" s="12">
        <f t="shared" si="78"/>
        <v>2289.7473225979998</v>
      </c>
      <c r="AX1099" s="12">
        <f t="shared" si="78"/>
        <v>102.54192542999999</v>
      </c>
      <c r="AY1099" s="12">
        <f t="shared" si="78"/>
        <v>646.61823386000003</v>
      </c>
      <c r="AZ1099" s="12">
        <f t="shared" si="78"/>
        <v>1540.5871633079998</v>
      </c>
    </row>
    <row r="1100" spans="2:52" x14ac:dyDescent="0.25">
      <c r="B1100" s="14" t="s">
        <v>828</v>
      </c>
    </row>
    <row r="1101" spans="2:52" x14ac:dyDescent="0.25">
      <c r="B1101" s="15" t="s">
        <v>945</v>
      </c>
      <c r="C1101" s="16">
        <v>1.9249617100000003</v>
      </c>
      <c r="D1101" s="16">
        <v>0.78725603</v>
      </c>
      <c r="E1101" s="16">
        <v>0.42989850000000002</v>
      </c>
      <c r="F1101" s="16">
        <v>0.24452260999999997</v>
      </c>
      <c r="G1101" s="16">
        <v>0.11283491999999999</v>
      </c>
      <c r="H1101" s="16">
        <v>1.1377056800000003</v>
      </c>
      <c r="I1101" s="16">
        <v>0.28442164000000003</v>
      </c>
      <c r="J1101" s="16">
        <v>0.17557</v>
      </c>
      <c r="K1101" s="16">
        <v>0.65891154000000007</v>
      </c>
      <c r="L1101" s="16">
        <v>1.88025E-2</v>
      </c>
      <c r="M1101" s="16">
        <v>38.180695249999999</v>
      </c>
      <c r="N1101" s="16">
        <v>38.169504000000003</v>
      </c>
      <c r="O1101" s="16">
        <v>1.119125E-2</v>
      </c>
      <c r="P1101" s="16">
        <v>0</v>
      </c>
      <c r="Q1101" s="16">
        <v>0</v>
      </c>
      <c r="R1101" s="16">
        <v>40.105656959999997</v>
      </c>
      <c r="S1101" s="16">
        <v>27.338928320000001</v>
      </c>
      <c r="T1101" s="16">
        <v>0.27028000000000002</v>
      </c>
      <c r="U1101" s="16">
        <v>4.4591020300000004</v>
      </c>
      <c r="V1101" s="16">
        <v>0</v>
      </c>
      <c r="W1101" s="16">
        <v>0</v>
      </c>
      <c r="X1101" s="16">
        <v>3.30511197</v>
      </c>
      <c r="Y1101" s="16">
        <v>2.3185798499999999</v>
      </c>
      <c r="Z1101" s="16">
        <v>0</v>
      </c>
      <c r="AA1101" s="16">
        <v>37.692002170000002</v>
      </c>
      <c r="AB1101" s="16">
        <v>2.4136547899999998</v>
      </c>
      <c r="AC1101" s="16">
        <v>0</v>
      </c>
      <c r="AD1101" s="16">
        <v>0</v>
      </c>
      <c r="AE1101" s="16">
        <v>0</v>
      </c>
      <c r="AF1101" s="16">
        <v>0</v>
      </c>
      <c r="AG1101" s="16">
        <v>0</v>
      </c>
      <c r="AH1101" s="16">
        <v>0</v>
      </c>
      <c r="AI1101" s="16">
        <v>0</v>
      </c>
      <c r="AJ1101" s="16">
        <v>0</v>
      </c>
      <c r="AK1101" s="16">
        <v>0</v>
      </c>
      <c r="AL1101" s="16">
        <v>0.52623401999999997</v>
      </c>
      <c r="AM1101" s="16">
        <v>0.52623401999999997</v>
      </c>
      <c r="AN1101" s="16">
        <v>0</v>
      </c>
      <c r="AO1101" s="16">
        <v>0</v>
      </c>
      <c r="AP1101" s="16">
        <v>0</v>
      </c>
      <c r="AQ1101" s="16">
        <v>0</v>
      </c>
      <c r="AR1101" s="16">
        <v>0</v>
      </c>
      <c r="AS1101" s="16">
        <v>0</v>
      </c>
      <c r="AT1101" s="16">
        <v>0.52623401999999997</v>
      </c>
      <c r="AU1101" s="16">
        <v>1.8874207700000001</v>
      </c>
      <c r="AV1101" s="16">
        <v>2.7286137899999998</v>
      </c>
      <c r="AW1101" s="16">
        <v>4.6160345599999992</v>
      </c>
      <c r="AX1101" s="16">
        <v>0</v>
      </c>
      <c r="AY1101" s="16">
        <v>0</v>
      </c>
      <c r="AZ1101" s="16">
        <v>4.6160345599999992</v>
      </c>
    </row>
    <row r="1102" spans="2:52" x14ac:dyDescent="0.25">
      <c r="B1102" s="15" t="s">
        <v>828</v>
      </c>
      <c r="C1102" s="16">
        <v>2.7493182159999998</v>
      </c>
      <c r="D1102" s="16">
        <v>0.6876808860000001</v>
      </c>
      <c r="E1102" s="16">
        <v>0.21559566599999999</v>
      </c>
      <c r="F1102" s="16">
        <v>0.32091459</v>
      </c>
      <c r="G1102" s="16">
        <v>0.15117063</v>
      </c>
      <c r="H1102" s="16">
        <v>2.0616373299999999</v>
      </c>
      <c r="I1102" s="16">
        <v>0.16790223000000001</v>
      </c>
      <c r="J1102" s="16">
        <v>0.35135915999999995</v>
      </c>
      <c r="K1102" s="16">
        <v>1.3481030000000001</v>
      </c>
      <c r="L1102" s="16">
        <v>0.19427294000000001</v>
      </c>
      <c r="M1102" s="16">
        <v>39.20438</v>
      </c>
      <c r="N1102" s="16">
        <v>39.004379999999998</v>
      </c>
      <c r="O1102" s="16">
        <v>0</v>
      </c>
      <c r="P1102" s="16">
        <v>0</v>
      </c>
      <c r="Q1102" s="16">
        <v>0.2</v>
      </c>
      <c r="R1102" s="16">
        <v>41.953698215999999</v>
      </c>
      <c r="S1102" s="16">
        <v>19.616796699999998</v>
      </c>
      <c r="T1102" s="16">
        <v>0</v>
      </c>
      <c r="U1102" s="16">
        <v>3.8910819999999999</v>
      </c>
      <c r="V1102" s="16">
        <v>0</v>
      </c>
      <c r="W1102" s="16">
        <v>0</v>
      </c>
      <c r="X1102" s="16">
        <v>3.3376600199999999</v>
      </c>
      <c r="Y1102" s="16">
        <v>1.7322107900000001</v>
      </c>
      <c r="Z1102" s="16">
        <v>6.3523040000000003E-2</v>
      </c>
      <c r="AA1102" s="16">
        <v>28.641272549999996</v>
      </c>
      <c r="AB1102" s="16">
        <v>13.312425665999999</v>
      </c>
      <c r="AC1102" s="16">
        <v>0</v>
      </c>
      <c r="AD1102" s="16">
        <v>0</v>
      </c>
      <c r="AE1102" s="16">
        <v>0</v>
      </c>
      <c r="AF1102" s="16">
        <v>0</v>
      </c>
      <c r="AG1102" s="16">
        <v>0</v>
      </c>
      <c r="AH1102" s="16">
        <v>0</v>
      </c>
      <c r="AI1102" s="16">
        <v>0</v>
      </c>
      <c r="AJ1102" s="16">
        <v>0</v>
      </c>
      <c r="AK1102" s="16">
        <v>0</v>
      </c>
      <c r="AL1102" s="16">
        <v>8.2533335799999996</v>
      </c>
      <c r="AM1102" s="16">
        <v>8.2533335799999996</v>
      </c>
      <c r="AN1102" s="16">
        <v>0</v>
      </c>
      <c r="AO1102" s="16">
        <v>0</v>
      </c>
      <c r="AP1102" s="16">
        <v>0.15438542000000002</v>
      </c>
      <c r="AQ1102" s="16">
        <v>0.15438542000000002</v>
      </c>
      <c r="AR1102" s="16">
        <v>0</v>
      </c>
      <c r="AS1102" s="16">
        <v>0</v>
      </c>
      <c r="AT1102" s="16">
        <v>8.4077190000000002</v>
      </c>
      <c r="AU1102" s="16">
        <v>4.904706666</v>
      </c>
      <c r="AV1102" s="16">
        <v>21.185295420000003</v>
      </c>
      <c r="AW1102" s="16">
        <v>26.090002085999998</v>
      </c>
      <c r="AX1102" s="16">
        <v>6.0046757099999999</v>
      </c>
      <c r="AY1102" s="16">
        <v>5.72290878</v>
      </c>
      <c r="AZ1102" s="16">
        <v>14.362417595999998</v>
      </c>
    </row>
    <row r="1103" spans="2:52" x14ac:dyDescent="0.25">
      <c r="B1103" s="15" t="s">
        <v>946</v>
      </c>
      <c r="C1103" s="16">
        <v>4.3602563119999997</v>
      </c>
      <c r="D1103" s="16">
        <v>0.88821861199999996</v>
      </c>
      <c r="E1103" s="16">
        <v>0.42120709200000001</v>
      </c>
      <c r="F1103" s="16">
        <v>0.31536326000000003</v>
      </c>
      <c r="G1103" s="16">
        <v>0.15164826000000001</v>
      </c>
      <c r="H1103" s="16">
        <v>3.4720376999999996</v>
      </c>
      <c r="I1103" s="16">
        <v>0.40174669000000002</v>
      </c>
      <c r="J1103" s="16">
        <v>0.46232446000000005</v>
      </c>
      <c r="K1103" s="16">
        <v>2.1194779399999999</v>
      </c>
      <c r="L1103" s="16">
        <v>0.48848860999999999</v>
      </c>
      <c r="M1103" s="16">
        <v>40.716329000000002</v>
      </c>
      <c r="N1103" s="16">
        <v>40.716329000000002</v>
      </c>
      <c r="O1103" s="16">
        <v>0</v>
      </c>
      <c r="P1103" s="16">
        <v>0</v>
      </c>
      <c r="Q1103" s="16">
        <v>0</v>
      </c>
      <c r="R1103" s="16">
        <v>45.076585311999999</v>
      </c>
      <c r="S1103" s="16">
        <v>23.877999679999999</v>
      </c>
      <c r="T1103" s="16">
        <v>0.15318520000000002</v>
      </c>
      <c r="U1103" s="16">
        <v>5.2679996600000001</v>
      </c>
      <c r="V1103" s="16">
        <v>0</v>
      </c>
      <c r="W1103" s="16">
        <v>0</v>
      </c>
      <c r="X1103" s="16">
        <v>4.2110997000000001</v>
      </c>
      <c r="Y1103" s="16">
        <v>3.8217313500000003</v>
      </c>
      <c r="Z1103" s="16">
        <v>0.79467205000000007</v>
      </c>
      <c r="AA1103" s="16">
        <v>38.126687639999993</v>
      </c>
      <c r="AB1103" s="16">
        <v>6.9498976720000005</v>
      </c>
      <c r="AC1103" s="16">
        <v>0</v>
      </c>
      <c r="AD1103" s="16">
        <v>0</v>
      </c>
      <c r="AE1103" s="16">
        <v>0</v>
      </c>
      <c r="AF1103" s="16">
        <v>0</v>
      </c>
      <c r="AG1103" s="16">
        <v>0</v>
      </c>
      <c r="AH1103" s="16">
        <v>0</v>
      </c>
      <c r="AI1103" s="16">
        <v>0</v>
      </c>
      <c r="AJ1103" s="16">
        <v>0</v>
      </c>
      <c r="AK1103" s="16">
        <v>0</v>
      </c>
      <c r="AL1103" s="16">
        <v>3.4989643699999999</v>
      </c>
      <c r="AM1103" s="16">
        <v>3.4989643699999999</v>
      </c>
      <c r="AN1103" s="16">
        <v>0</v>
      </c>
      <c r="AO1103" s="16">
        <v>0</v>
      </c>
      <c r="AP1103" s="16">
        <v>2.19999966</v>
      </c>
      <c r="AQ1103" s="16">
        <v>2.19999966</v>
      </c>
      <c r="AR1103" s="16">
        <v>0</v>
      </c>
      <c r="AS1103" s="16">
        <v>0</v>
      </c>
      <c r="AT1103" s="16">
        <v>5.69896403</v>
      </c>
      <c r="AU1103" s="16">
        <v>1.2509336419999999</v>
      </c>
      <c r="AV1103" s="16">
        <v>2.2154781400000001</v>
      </c>
      <c r="AW1103" s="16">
        <v>3.4664117820000002</v>
      </c>
      <c r="AX1103" s="16">
        <v>0.38013469999999999</v>
      </c>
      <c r="AY1103" s="16">
        <v>0</v>
      </c>
      <c r="AZ1103" s="16">
        <v>3.0862770820000001</v>
      </c>
    </row>
    <row r="1104" spans="2:52" x14ac:dyDescent="0.25">
      <c r="B1104" s="15" t="s">
        <v>947</v>
      </c>
      <c r="C1104" s="16">
        <v>2.5501616849999995</v>
      </c>
      <c r="D1104" s="16">
        <v>0.70513784499999999</v>
      </c>
      <c r="E1104" s="16">
        <v>0.348126255</v>
      </c>
      <c r="F1104" s="16">
        <v>0.20710000000000001</v>
      </c>
      <c r="G1104" s="16">
        <v>0.14991158999999998</v>
      </c>
      <c r="H1104" s="16">
        <v>1.8450238399999999</v>
      </c>
      <c r="I1104" s="16">
        <v>0.3537324</v>
      </c>
      <c r="J1104" s="16">
        <v>0.26947953999999996</v>
      </c>
      <c r="K1104" s="16">
        <v>0.76100444999999994</v>
      </c>
      <c r="L1104" s="16">
        <v>0.46080745000000001</v>
      </c>
      <c r="M1104" s="16">
        <v>45.302420740000002</v>
      </c>
      <c r="N1104" s="16">
        <v>45.281030999999999</v>
      </c>
      <c r="O1104" s="16">
        <v>2.1389740000000001E-2</v>
      </c>
      <c r="P1104" s="16">
        <v>0</v>
      </c>
      <c r="Q1104" s="16">
        <v>0</v>
      </c>
      <c r="R1104" s="16">
        <v>47.852582425000001</v>
      </c>
      <c r="S1104" s="16">
        <v>32.969335829999999</v>
      </c>
      <c r="T1104" s="16">
        <v>6.1399999999999996E-3</v>
      </c>
      <c r="U1104" s="16">
        <v>4.8518235599999997</v>
      </c>
      <c r="V1104" s="16">
        <v>0</v>
      </c>
      <c r="W1104" s="16">
        <v>0</v>
      </c>
      <c r="X1104" s="16">
        <v>3.41251536</v>
      </c>
      <c r="Y1104" s="16">
        <v>3.3551883399999998</v>
      </c>
      <c r="Z1104" s="16">
        <v>0.25870523000000001</v>
      </c>
      <c r="AA1104" s="16">
        <v>44.853708320000003</v>
      </c>
      <c r="AB1104" s="16">
        <v>2.9988741050000001</v>
      </c>
      <c r="AC1104" s="16">
        <v>0</v>
      </c>
      <c r="AD1104" s="16">
        <v>0</v>
      </c>
      <c r="AE1104" s="16">
        <v>0</v>
      </c>
      <c r="AF1104" s="16">
        <v>0</v>
      </c>
      <c r="AG1104" s="16">
        <v>0</v>
      </c>
      <c r="AH1104" s="16">
        <v>0</v>
      </c>
      <c r="AI1104" s="16">
        <v>0</v>
      </c>
      <c r="AJ1104" s="16">
        <v>0</v>
      </c>
      <c r="AK1104" s="16">
        <v>0</v>
      </c>
      <c r="AL1104" s="16">
        <v>0.32823559999999996</v>
      </c>
      <c r="AM1104" s="16">
        <v>0.32823559999999996</v>
      </c>
      <c r="AN1104" s="16">
        <v>0</v>
      </c>
      <c r="AO1104" s="16">
        <v>0</v>
      </c>
      <c r="AP1104" s="16">
        <v>1.15375976</v>
      </c>
      <c r="AQ1104" s="16">
        <v>1.15375976</v>
      </c>
      <c r="AR1104" s="16">
        <v>0</v>
      </c>
      <c r="AS1104" s="16">
        <v>0</v>
      </c>
      <c r="AT1104" s="16">
        <v>1.4819953599999998</v>
      </c>
      <c r="AU1104" s="16">
        <v>1.5168787450000001</v>
      </c>
      <c r="AV1104" s="16">
        <v>3.9391648600000004</v>
      </c>
      <c r="AW1104" s="16">
        <v>5.4560436050000005</v>
      </c>
      <c r="AX1104" s="16">
        <v>0</v>
      </c>
      <c r="AY1104" s="16">
        <v>0</v>
      </c>
      <c r="AZ1104" s="16">
        <v>5.4560436050000005</v>
      </c>
    </row>
    <row r="1105" spans="2:52" x14ac:dyDescent="0.25">
      <c r="B1105" s="15" t="s">
        <v>948</v>
      </c>
      <c r="C1105" s="16">
        <v>2.5410741649999999</v>
      </c>
      <c r="D1105" s="16">
        <v>0.63893168500000008</v>
      </c>
      <c r="E1105" s="16">
        <v>0.324784395</v>
      </c>
      <c r="F1105" s="16">
        <v>0.19654015</v>
      </c>
      <c r="G1105" s="16">
        <v>0.11760714</v>
      </c>
      <c r="H1105" s="16">
        <v>1.90214248</v>
      </c>
      <c r="I1105" s="16">
        <v>0.38860003000000004</v>
      </c>
      <c r="J1105" s="16">
        <v>0.29978125</v>
      </c>
      <c r="K1105" s="16">
        <v>1.0342184999999999</v>
      </c>
      <c r="L1105" s="16">
        <v>0.1795427</v>
      </c>
      <c r="M1105" s="16">
        <v>36.4762682</v>
      </c>
      <c r="N1105" s="16">
        <v>36.4762682</v>
      </c>
      <c r="O1105" s="16">
        <v>0</v>
      </c>
      <c r="P1105" s="16">
        <v>0</v>
      </c>
      <c r="Q1105" s="16">
        <v>0</v>
      </c>
      <c r="R1105" s="16">
        <v>39.017342365000005</v>
      </c>
      <c r="S1105" s="16">
        <v>26.447768309999997</v>
      </c>
      <c r="T1105" s="16">
        <v>5.3627960000000002E-2</v>
      </c>
      <c r="U1105" s="16">
        <v>3.7014487300000001</v>
      </c>
      <c r="V1105" s="16">
        <v>0</v>
      </c>
      <c r="W1105" s="16">
        <v>0</v>
      </c>
      <c r="X1105" s="16">
        <v>2.51534082</v>
      </c>
      <c r="Y1105" s="16">
        <v>1.8544892900000001</v>
      </c>
      <c r="Z1105" s="16">
        <v>0</v>
      </c>
      <c r="AA1105" s="16">
        <v>34.572675109999999</v>
      </c>
      <c r="AB1105" s="16">
        <v>4.4446672550000006</v>
      </c>
      <c r="AC1105" s="16">
        <v>0</v>
      </c>
      <c r="AD1105" s="16">
        <v>0</v>
      </c>
      <c r="AE1105" s="16">
        <v>0</v>
      </c>
      <c r="AF1105" s="16">
        <v>0</v>
      </c>
      <c r="AG1105" s="16">
        <v>0</v>
      </c>
      <c r="AH1105" s="16">
        <v>0</v>
      </c>
      <c r="AI1105" s="16">
        <v>0</v>
      </c>
      <c r="AJ1105" s="16">
        <v>0</v>
      </c>
      <c r="AK1105" s="16">
        <v>0</v>
      </c>
      <c r="AL1105" s="16">
        <v>0.1649834</v>
      </c>
      <c r="AM1105" s="16">
        <v>0.1649834</v>
      </c>
      <c r="AN1105" s="16">
        <v>0</v>
      </c>
      <c r="AO1105" s="16">
        <v>0</v>
      </c>
      <c r="AP1105" s="16">
        <v>2.8888559300000001</v>
      </c>
      <c r="AQ1105" s="16">
        <v>2.8888559300000001</v>
      </c>
      <c r="AR1105" s="16">
        <v>0</v>
      </c>
      <c r="AS1105" s="16">
        <v>0</v>
      </c>
      <c r="AT1105" s="16">
        <v>3.0538393300000002</v>
      </c>
      <c r="AU1105" s="16">
        <v>1.390827925</v>
      </c>
      <c r="AV1105" s="16">
        <v>3.3816033899999995</v>
      </c>
      <c r="AW1105" s="16">
        <v>4.7724313150000004</v>
      </c>
      <c r="AX1105" s="16">
        <v>0</v>
      </c>
      <c r="AY1105" s="16">
        <v>0</v>
      </c>
      <c r="AZ1105" s="16">
        <v>4.7724313150000004</v>
      </c>
    </row>
    <row r="1106" spans="2:52" x14ac:dyDescent="0.25">
      <c r="B1106" s="15" t="s">
        <v>949</v>
      </c>
      <c r="C1106" s="16">
        <v>1.972528702</v>
      </c>
      <c r="D1106" s="16">
        <v>0.66590445199999992</v>
      </c>
      <c r="E1106" s="16">
        <v>0.33325738199999999</v>
      </c>
      <c r="F1106" s="16">
        <v>0.17631073999999999</v>
      </c>
      <c r="G1106" s="16">
        <v>0.15633633</v>
      </c>
      <c r="H1106" s="16">
        <v>1.30662425</v>
      </c>
      <c r="I1106" s="16">
        <v>0.90846086999999998</v>
      </c>
      <c r="J1106" s="16">
        <v>0.22720888</v>
      </c>
      <c r="K1106" s="16">
        <v>0.16135450000000001</v>
      </c>
      <c r="L1106" s="16">
        <v>9.5999999999999992E-3</v>
      </c>
      <c r="M1106" s="16">
        <v>42.414676</v>
      </c>
      <c r="N1106" s="16">
        <v>42.414676</v>
      </c>
      <c r="O1106" s="16">
        <v>0</v>
      </c>
      <c r="P1106" s="16">
        <v>0</v>
      </c>
      <c r="Q1106" s="16">
        <v>0</v>
      </c>
      <c r="R1106" s="16">
        <v>44.387204701999998</v>
      </c>
      <c r="S1106" s="16">
        <v>24.617599680000001</v>
      </c>
      <c r="T1106" s="16">
        <v>2.5000000000000001E-2</v>
      </c>
      <c r="U1106" s="16">
        <v>7.5090234200000001</v>
      </c>
      <c r="V1106" s="16">
        <v>0</v>
      </c>
      <c r="W1106" s="16">
        <v>0</v>
      </c>
      <c r="X1106" s="16">
        <v>2.5467389500000004</v>
      </c>
      <c r="Y1106" s="16">
        <v>3.4041247599999997</v>
      </c>
      <c r="Z1106" s="16">
        <v>0.98886536999999997</v>
      </c>
      <c r="AA1106" s="16">
        <v>39.091352180000001</v>
      </c>
      <c r="AB1106" s="16">
        <v>5.2958525219999997</v>
      </c>
      <c r="AC1106" s="16">
        <v>0</v>
      </c>
      <c r="AD1106" s="16">
        <v>0</v>
      </c>
      <c r="AE1106" s="16">
        <v>0</v>
      </c>
      <c r="AF1106" s="16">
        <v>0</v>
      </c>
      <c r="AG1106" s="16">
        <v>0</v>
      </c>
      <c r="AH1106" s="16">
        <v>0</v>
      </c>
      <c r="AI1106" s="16">
        <v>0</v>
      </c>
      <c r="AJ1106" s="16">
        <v>0</v>
      </c>
      <c r="AK1106" s="16">
        <v>0</v>
      </c>
      <c r="AL1106" s="16">
        <v>2.5555035499999996</v>
      </c>
      <c r="AM1106" s="16">
        <v>2.5555035499999996</v>
      </c>
      <c r="AN1106" s="16">
        <v>0</v>
      </c>
      <c r="AO1106" s="16">
        <v>0</v>
      </c>
      <c r="AP1106" s="16">
        <v>0.62141380000000002</v>
      </c>
      <c r="AQ1106" s="16">
        <v>0.62141380000000002</v>
      </c>
      <c r="AR1106" s="16">
        <v>0</v>
      </c>
      <c r="AS1106" s="16">
        <v>0</v>
      </c>
      <c r="AT1106" s="16">
        <v>3.1769173499999996</v>
      </c>
      <c r="AU1106" s="16">
        <v>2.118935172</v>
      </c>
      <c r="AV1106" s="16">
        <v>3.3737442400000002</v>
      </c>
      <c r="AW1106" s="16">
        <v>5.4926794120000002</v>
      </c>
      <c r="AX1106" s="16">
        <v>0.46714066999999998</v>
      </c>
      <c r="AY1106" s="16">
        <v>0</v>
      </c>
      <c r="AZ1106" s="16">
        <v>5.0255387420000002</v>
      </c>
    </row>
    <row r="1107" spans="2:52" x14ac:dyDescent="0.25">
      <c r="B1107" s="15" t="s">
        <v>950</v>
      </c>
      <c r="C1107" s="16">
        <v>1.9267665630000002</v>
      </c>
      <c r="D1107" s="16">
        <v>0.47148972299999997</v>
      </c>
      <c r="E1107" s="16">
        <v>0.27953367299999993</v>
      </c>
      <c r="F1107" s="16">
        <v>0.11122996</v>
      </c>
      <c r="G1107" s="16">
        <v>8.072609E-2</v>
      </c>
      <c r="H1107" s="16">
        <v>1.45527684</v>
      </c>
      <c r="I1107" s="16">
        <v>0.19066250000000001</v>
      </c>
      <c r="J1107" s="16">
        <v>0.12062249999999999</v>
      </c>
      <c r="K1107" s="16">
        <v>1.0500000000000001E-2</v>
      </c>
      <c r="L1107" s="16">
        <v>1.13349184</v>
      </c>
      <c r="M1107" s="16">
        <v>26.598433710000002</v>
      </c>
      <c r="N1107" s="16">
        <v>26.56044</v>
      </c>
      <c r="O1107" s="16">
        <v>3.799371E-2</v>
      </c>
      <c r="P1107" s="16">
        <v>0</v>
      </c>
      <c r="Q1107" s="16">
        <v>0</v>
      </c>
      <c r="R1107" s="16">
        <v>28.525200273000003</v>
      </c>
      <c r="S1107" s="16">
        <v>15.76395853</v>
      </c>
      <c r="T1107" s="16">
        <v>0</v>
      </c>
      <c r="U1107" s="16">
        <v>3.6680817100000001</v>
      </c>
      <c r="V1107" s="16">
        <v>0</v>
      </c>
      <c r="W1107" s="16">
        <v>0</v>
      </c>
      <c r="X1107" s="16">
        <v>1.8593841200000001</v>
      </c>
      <c r="Y1107" s="16">
        <v>1.4911478600000001</v>
      </c>
      <c r="Z1107" s="16">
        <v>0</v>
      </c>
      <c r="AA1107" s="16">
        <v>22.782572219999999</v>
      </c>
      <c r="AB1107" s="16">
        <v>5.7426280530000007</v>
      </c>
      <c r="AC1107" s="16">
        <v>0</v>
      </c>
      <c r="AD1107" s="16">
        <v>0</v>
      </c>
      <c r="AE1107" s="16">
        <v>0</v>
      </c>
      <c r="AF1107" s="16">
        <v>0</v>
      </c>
      <c r="AG1107" s="16">
        <v>0</v>
      </c>
      <c r="AH1107" s="16">
        <v>0</v>
      </c>
      <c r="AI1107" s="16">
        <v>0</v>
      </c>
      <c r="AJ1107" s="16">
        <v>0</v>
      </c>
      <c r="AK1107" s="16">
        <v>0</v>
      </c>
      <c r="AL1107" s="16">
        <v>4.1860000000000001E-2</v>
      </c>
      <c r="AM1107" s="16">
        <v>4.1860000000000001E-2</v>
      </c>
      <c r="AN1107" s="16">
        <v>0</v>
      </c>
      <c r="AO1107" s="16">
        <v>0</v>
      </c>
      <c r="AP1107" s="16">
        <v>0</v>
      </c>
      <c r="AQ1107" s="16">
        <v>0</v>
      </c>
      <c r="AR1107" s="16">
        <v>0</v>
      </c>
      <c r="AS1107" s="16">
        <v>0</v>
      </c>
      <c r="AT1107" s="16">
        <v>4.1860000000000001E-2</v>
      </c>
      <c r="AU1107" s="16">
        <v>5.700768053</v>
      </c>
      <c r="AV1107" s="16">
        <v>11.644371980000001</v>
      </c>
      <c r="AW1107" s="16">
        <v>17.345140033</v>
      </c>
      <c r="AX1107" s="16">
        <v>0</v>
      </c>
      <c r="AY1107" s="16">
        <v>0.73023766000000001</v>
      </c>
      <c r="AZ1107" s="16">
        <v>16.614902373</v>
      </c>
    </row>
    <row r="1108" spans="2:52" x14ac:dyDescent="0.25">
      <c r="B1108" s="15" t="s">
        <v>951</v>
      </c>
      <c r="C1108" s="16">
        <v>15.458431282999998</v>
      </c>
      <c r="D1108" s="16">
        <v>6.3192312929999996</v>
      </c>
      <c r="E1108" s="16">
        <v>1.9972201230000002</v>
      </c>
      <c r="F1108" s="16">
        <v>3.5980971500000001</v>
      </c>
      <c r="G1108" s="16">
        <v>0.72391402000000005</v>
      </c>
      <c r="H1108" s="16">
        <v>9.1391999899999981</v>
      </c>
      <c r="I1108" s="16">
        <v>2.03455502</v>
      </c>
      <c r="J1108" s="16">
        <v>1.3390891</v>
      </c>
      <c r="K1108" s="16">
        <v>5.63820326</v>
      </c>
      <c r="L1108" s="16">
        <v>0.12735261</v>
      </c>
      <c r="M1108" s="16">
        <v>72.616160569999991</v>
      </c>
      <c r="N1108" s="16">
        <v>72.316884000000002</v>
      </c>
      <c r="O1108" s="16">
        <v>0.29927657000000002</v>
      </c>
      <c r="P1108" s="16">
        <v>0</v>
      </c>
      <c r="Q1108" s="16">
        <v>0</v>
      </c>
      <c r="R1108" s="16">
        <v>88.074591852999987</v>
      </c>
      <c r="S1108" s="16">
        <v>50.530407719999999</v>
      </c>
      <c r="T1108" s="16">
        <v>0.50602332999999999</v>
      </c>
      <c r="U1108" s="16">
        <v>9.8011371599999997</v>
      </c>
      <c r="V1108" s="16">
        <v>0</v>
      </c>
      <c r="W1108" s="16">
        <v>2.35</v>
      </c>
      <c r="X1108" s="16">
        <v>6.4354377600000001</v>
      </c>
      <c r="Y1108" s="16">
        <v>9.007381689999999</v>
      </c>
      <c r="Z1108" s="16">
        <v>0.17905397000000001</v>
      </c>
      <c r="AA1108" s="16">
        <v>78.809441629999995</v>
      </c>
      <c r="AB1108" s="16">
        <v>9.2651502229999991</v>
      </c>
      <c r="AC1108" s="16">
        <v>0</v>
      </c>
      <c r="AD1108" s="16">
        <v>0</v>
      </c>
      <c r="AE1108" s="16">
        <v>0</v>
      </c>
      <c r="AF1108" s="16">
        <v>0</v>
      </c>
      <c r="AG1108" s="16">
        <v>0</v>
      </c>
      <c r="AH1108" s="16">
        <v>0</v>
      </c>
      <c r="AI1108" s="16">
        <v>0</v>
      </c>
      <c r="AJ1108" s="16">
        <v>0</v>
      </c>
      <c r="AK1108" s="16">
        <v>0</v>
      </c>
      <c r="AL1108" s="16">
        <v>2.0146031399999997</v>
      </c>
      <c r="AM1108" s="16">
        <v>2.0146031399999997</v>
      </c>
      <c r="AN1108" s="16">
        <v>0</v>
      </c>
      <c r="AO1108" s="16">
        <v>0</v>
      </c>
      <c r="AP1108" s="16">
        <v>0.34615235999999999</v>
      </c>
      <c r="AQ1108" s="16">
        <v>0.34615235999999999</v>
      </c>
      <c r="AR1108" s="16">
        <v>0</v>
      </c>
      <c r="AS1108" s="16">
        <v>0</v>
      </c>
      <c r="AT1108" s="16">
        <v>2.3607554999999998</v>
      </c>
      <c r="AU1108" s="16">
        <v>6.9043947230000002</v>
      </c>
      <c r="AV1108" s="16">
        <v>4.9540144800000006</v>
      </c>
      <c r="AW1108" s="16">
        <v>11.858409203000001</v>
      </c>
      <c r="AX1108" s="16">
        <v>1.2406790600000002</v>
      </c>
      <c r="AY1108" s="16">
        <v>0</v>
      </c>
      <c r="AZ1108" s="16">
        <v>10.617730142999999</v>
      </c>
    </row>
    <row r="1109" spans="2:52" x14ac:dyDescent="0.25">
      <c r="B1109" s="24" t="s">
        <v>1582</v>
      </c>
      <c r="C1109" s="25">
        <f t="shared" ref="C1109:AH1109" si="79">SUM(C1101:C1108)</f>
        <v>33.483498636</v>
      </c>
      <c r="D1109" s="25">
        <f t="shared" si="79"/>
        <v>11.163850526000001</v>
      </c>
      <c r="E1109" s="25">
        <f t="shared" si="79"/>
        <v>4.3496230860000002</v>
      </c>
      <c r="F1109" s="25">
        <f t="shared" si="79"/>
        <v>5.17007846</v>
      </c>
      <c r="G1109" s="25">
        <f t="shared" si="79"/>
        <v>1.64414898</v>
      </c>
      <c r="H1109" s="25">
        <f t="shared" si="79"/>
        <v>22.319648109999996</v>
      </c>
      <c r="I1109" s="25">
        <f t="shared" si="79"/>
        <v>4.7300813799999997</v>
      </c>
      <c r="J1109" s="25">
        <f t="shared" si="79"/>
        <v>3.2454348900000003</v>
      </c>
      <c r="K1109" s="25">
        <f t="shared" si="79"/>
        <v>11.731773189999998</v>
      </c>
      <c r="L1109" s="25">
        <f t="shared" si="79"/>
        <v>2.61235865</v>
      </c>
      <c r="M1109" s="25">
        <f t="shared" si="79"/>
        <v>341.50936346999998</v>
      </c>
      <c r="N1109" s="25">
        <f t="shared" si="79"/>
        <v>340.93951220000002</v>
      </c>
      <c r="O1109" s="25">
        <f t="shared" si="79"/>
        <v>0.36985127000000001</v>
      </c>
      <c r="P1109" s="25">
        <f t="shared" si="79"/>
        <v>0</v>
      </c>
      <c r="Q1109" s="25">
        <f t="shared" si="79"/>
        <v>0.2</v>
      </c>
      <c r="R1109" s="25">
        <f t="shared" si="79"/>
        <v>374.99286210599996</v>
      </c>
      <c r="S1109" s="25">
        <f t="shared" si="79"/>
        <v>221.16279477</v>
      </c>
      <c r="T1109" s="25">
        <f t="shared" si="79"/>
        <v>1.0142564900000002</v>
      </c>
      <c r="U1109" s="25">
        <f t="shared" si="79"/>
        <v>43.149698270000002</v>
      </c>
      <c r="V1109" s="25">
        <f t="shared" si="79"/>
        <v>0</v>
      </c>
      <c r="W1109" s="25">
        <f t="shared" si="79"/>
        <v>2.35</v>
      </c>
      <c r="X1109" s="25">
        <f t="shared" si="79"/>
        <v>27.623288700000003</v>
      </c>
      <c r="Y1109" s="25">
        <f t="shared" si="79"/>
        <v>26.98485393</v>
      </c>
      <c r="Z1109" s="25">
        <f t="shared" si="79"/>
        <v>2.2848196600000001</v>
      </c>
      <c r="AA1109" s="25">
        <f t="shared" si="79"/>
        <v>324.56971182000001</v>
      </c>
      <c r="AB1109" s="25">
        <f t="shared" si="79"/>
        <v>50.423150285999988</v>
      </c>
      <c r="AC1109" s="25">
        <f t="shared" si="79"/>
        <v>0</v>
      </c>
      <c r="AD1109" s="25">
        <f t="shared" si="79"/>
        <v>0</v>
      </c>
      <c r="AE1109" s="25">
        <f t="shared" si="79"/>
        <v>0</v>
      </c>
      <c r="AF1109" s="25">
        <f t="shared" si="79"/>
        <v>0</v>
      </c>
      <c r="AG1109" s="25">
        <f t="shared" si="79"/>
        <v>0</v>
      </c>
      <c r="AH1109" s="25">
        <f t="shared" si="79"/>
        <v>0</v>
      </c>
      <c r="AI1109" s="25">
        <f t="shared" ref="AI1109:AZ1109" si="80">SUM(AI1101:AI1108)</f>
        <v>0</v>
      </c>
      <c r="AJ1109" s="25">
        <f t="shared" si="80"/>
        <v>0</v>
      </c>
      <c r="AK1109" s="25">
        <f t="shared" si="80"/>
        <v>0</v>
      </c>
      <c r="AL1109" s="25">
        <f t="shared" si="80"/>
        <v>17.383717659999999</v>
      </c>
      <c r="AM1109" s="25">
        <f t="shared" si="80"/>
        <v>17.383717659999999</v>
      </c>
      <c r="AN1109" s="25">
        <f t="shared" si="80"/>
        <v>0</v>
      </c>
      <c r="AO1109" s="25">
        <f t="shared" si="80"/>
        <v>0</v>
      </c>
      <c r="AP1109" s="25">
        <f t="shared" si="80"/>
        <v>7.3645669299999996</v>
      </c>
      <c r="AQ1109" s="25">
        <f t="shared" si="80"/>
        <v>7.3645669299999996</v>
      </c>
      <c r="AR1109" s="25">
        <f t="shared" si="80"/>
        <v>0</v>
      </c>
      <c r="AS1109" s="25">
        <f t="shared" si="80"/>
        <v>0</v>
      </c>
      <c r="AT1109" s="25">
        <f t="shared" si="80"/>
        <v>24.748284589999997</v>
      </c>
      <c r="AU1109" s="25">
        <f t="shared" si="80"/>
        <v>25.674865696000001</v>
      </c>
      <c r="AV1109" s="25">
        <f t="shared" si="80"/>
        <v>53.422286300000003</v>
      </c>
      <c r="AW1109" s="25">
        <f t="shared" si="80"/>
        <v>79.097151996000008</v>
      </c>
      <c r="AX1109" s="25">
        <f t="shared" si="80"/>
        <v>8.0926301400000007</v>
      </c>
      <c r="AY1109" s="25">
        <f t="shared" si="80"/>
        <v>6.4531464400000003</v>
      </c>
      <c r="AZ1109" s="25">
        <f t="shared" si="80"/>
        <v>64.551375415999999</v>
      </c>
    </row>
    <row r="1110" spans="2:52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</row>
    <row r="1111" spans="2:52" x14ac:dyDescent="0.25">
      <c r="B1111" s="14" t="s">
        <v>823</v>
      </c>
    </row>
    <row r="1112" spans="2:52" x14ac:dyDescent="0.25">
      <c r="B1112" s="15" t="s">
        <v>836</v>
      </c>
      <c r="C1112" s="16">
        <v>0.80907218400000003</v>
      </c>
      <c r="D1112" s="16">
        <v>0.31775513399999999</v>
      </c>
      <c r="E1112" s="16">
        <v>6.8782233999999998E-2</v>
      </c>
      <c r="F1112" s="16">
        <v>0.19216164000000002</v>
      </c>
      <c r="G1112" s="16">
        <v>5.6811260000000002E-2</v>
      </c>
      <c r="H1112" s="16">
        <v>0.49131704999999998</v>
      </c>
      <c r="I1112" s="16">
        <v>0.21848485000000001</v>
      </c>
      <c r="J1112" s="16">
        <v>7.6609250000000004E-2</v>
      </c>
      <c r="K1112" s="16">
        <v>0.13847445</v>
      </c>
      <c r="L1112" s="16">
        <v>5.7748500000000001E-2</v>
      </c>
      <c r="M1112" s="16">
        <v>46.238399999999999</v>
      </c>
      <c r="N1112" s="16">
        <v>46.238399999999999</v>
      </c>
      <c r="O1112" s="16">
        <v>0</v>
      </c>
      <c r="P1112" s="16">
        <v>0</v>
      </c>
      <c r="Q1112" s="16">
        <v>0</v>
      </c>
      <c r="R1112" s="16">
        <v>47.047472184</v>
      </c>
      <c r="S1112" s="16">
        <v>26.999857559999999</v>
      </c>
      <c r="T1112" s="16">
        <v>0.28090165</v>
      </c>
      <c r="U1112" s="16">
        <v>3.5186015400000001</v>
      </c>
      <c r="V1112" s="16">
        <v>0</v>
      </c>
      <c r="W1112" s="16">
        <v>1.25</v>
      </c>
      <c r="X1112" s="16">
        <v>4.1725820899999997</v>
      </c>
      <c r="Y1112" s="16">
        <v>2.2866678999999999</v>
      </c>
      <c r="Z1112" s="16">
        <v>1.0266864499999999</v>
      </c>
      <c r="AA1112" s="16">
        <v>39.535297189999994</v>
      </c>
      <c r="AB1112" s="16">
        <v>7.5121749939999996</v>
      </c>
      <c r="AC1112" s="16">
        <v>0</v>
      </c>
      <c r="AD1112" s="16">
        <v>0</v>
      </c>
      <c r="AE1112" s="16">
        <v>0</v>
      </c>
      <c r="AF1112" s="16">
        <v>0</v>
      </c>
      <c r="AG1112" s="16">
        <v>0</v>
      </c>
      <c r="AH1112" s="16">
        <v>0</v>
      </c>
      <c r="AI1112" s="16">
        <v>0</v>
      </c>
      <c r="AJ1112" s="16">
        <v>0</v>
      </c>
      <c r="AK1112" s="16">
        <v>0</v>
      </c>
      <c r="AL1112" s="16">
        <v>2.53842268</v>
      </c>
      <c r="AM1112" s="16">
        <v>2.53842268</v>
      </c>
      <c r="AN1112" s="16">
        <v>0</v>
      </c>
      <c r="AO1112" s="16">
        <v>0</v>
      </c>
      <c r="AP1112" s="16">
        <v>2.2749999600000002</v>
      </c>
      <c r="AQ1112" s="16">
        <v>2.2749999600000002</v>
      </c>
      <c r="AR1112" s="16">
        <v>0</v>
      </c>
      <c r="AS1112" s="16">
        <v>0</v>
      </c>
      <c r="AT1112" s="16">
        <v>4.8134226400000006</v>
      </c>
      <c r="AU1112" s="16">
        <v>2.6987523540000002</v>
      </c>
      <c r="AV1112" s="16">
        <v>10.56682674</v>
      </c>
      <c r="AW1112" s="16">
        <v>13.265579094000001</v>
      </c>
      <c r="AX1112" s="16">
        <v>2.3715694799999998</v>
      </c>
      <c r="AY1112" s="16">
        <v>0</v>
      </c>
      <c r="AZ1112" s="16">
        <v>10.894009614</v>
      </c>
    </row>
    <row r="1113" spans="2:52" x14ac:dyDescent="0.25">
      <c r="B1113" s="15" t="s">
        <v>837</v>
      </c>
      <c r="C1113" s="16">
        <v>4.029002856</v>
      </c>
      <c r="D1113" s="16">
        <v>0.76352313599999999</v>
      </c>
      <c r="E1113" s="16">
        <v>0.23130174599999997</v>
      </c>
      <c r="F1113" s="16">
        <v>0.44494067999999998</v>
      </c>
      <c r="G1113" s="16">
        <v>8.7280710000000011E-2</v>
      </c>
      <c r="H1113" s="16">
        <v>3.2654797199999996</v>
      </c>
      <c r="I1113" s="16">
        <v>0.57916031999999995</v>
      </c>
      <c r="J1113" s="16">
        <v>0.21215049999999999</v>
      </c>
      <c r="K1113" s="16">
        <v>2.1348569400000001</v>
      </c>
      <c r="L1113" s="16">
        <v>0.33931195999999997</v>
      </c>
      <c r="M1113" s="16">
        <v>48.562567969999996</v>
      </c>
      <c r="N1113" s="16">
        <v>45.990408000000002</v>
      </c>
      <c r="O1113" s="16">
        <v>2.7949379999999999E-2</v>
      </c>
      <c r="P1113" s="16">
        <v>0</v>
      </c>
      <c r="Q1113" s="16">
        <v>2.54421059</v>
      </c>
      <c r="R1113" s="16">
        <v>52.591570825999995</v>
      </c>
      <c r="S1113" s="16">
        <v>28.65424651</v>
      </c>
      <c r="T1113" s="16">
        <v>0</v>
      </c>
      <c r="U1113" s="16">
        <v>5.6270676900000005</v>
      </c>
      <c r="V1113" s="16">
        <v>0</v>
      </c>
      <c r="W1113" s="16">
        <v>0</v>
      </c>
      <c r="X1113" s="16">
        <v>3.5247060600000002</v>
      </c>
      <c r="Y1113" s="16">
        <v>6.3625992499999997</v>
      </c>
      <c r="Z1113" s="16">
        <v>1.3776632</v>
      </c>
      <c r="AA1113" s="16">
        <v>45.546282710000007</v>
      </c>
      <c r="AB1113" s="16">
        <v>7.045288116</v>
      </c>
      <c r="AC1113" s="16">
        <v>0</v>
      </c>
      <c r="AD1113" s="16">
        <v>0</v>
      </c>
      <c r="AE1113" s="16">
        <v>0</v>
      </c>
      <c r="AF1113" s="16">
        <v>0</v>
      </c>
      <c r="AG1113" s="16">
        <v>0</v>
      </c>
      <c r="AH1113" s="16">
        <v>0</v>
      </c>
      <c r="AI1113" s="16">
        <v>0</v>
      </c>
      <c r="AJ1113" s="16">
        <v>0</v>
      </c>
      <c r="AK1113" s="16">
        <v>0</v>
      </c>
      <c r="AL1113" s="16">
        <v>9.6467814399999998</v>
      </c>
      <c r="AM1113" s="16">
        <v>9.6467814399999998</v>
      </c>
      <c r="AN1113" s="16">
        <v>0</v>
      </c>
      <c r="AO1113" s="16">
        <v>0</v>
      </c>
      <c r="AP1113" s="16">
        <v>2.5416435800000001</v>
      </c>
      <c r="AQ1113" s="16">
        <v>2.5416435800000001</v>
      </c>
      <c r="AR1113" s="16">
        <v>0</v>
      </c>
      <c r="AS1113" s="16">
        <v>0</v>
      </c>
      <c r="AT1113" s="16">
        <v>12.18842502</v>
      </c>
      <c r="AU1113" s="16">
        <v>-5.1431369040000003</v>
      </c>
      <c r="AV1113" s="16">
        <v>12.97012352</v>
      </c>
      <c r="AW1113" s="16">
        <v>7.8269866159999992</v>
      </c>
      <c r="AX1113" s="16">
        <v>1.0318387199999999</v>
      </c>
      <c r="AY1113" s="16">
        <v>5.0103099499999999</v>
      </c>
      <c r="AZ1113" s="16">
        <v>1.7848379459999999</v>
      </c>
    </row>
    <row r="1114" spans="2:52" x14ac:dyDescent="0.25">
      <c r="B1114" s="15" t="s">
        <v>838</v>
      </c>
      <c r="C1114" s="16">
        <v>0.90579975999999995</v>
      </c>
      <c r="D1114" s="16">
        <v>0.17912795000000001</v>
      </c>
      <c r="E1114" s="16">
        <v>7.4488260000000014E-2</v>
      </c>
      <c r="F1114" s="16">
        <v>3.7259099999999996E-2</v>
      </c>
      <c r="G1114" s="16">
        <v>6.738058999999999E-2</v>
      </c>
      <c r="H1114" s="16">
        <v>0.72667181000000003</v>
      </c>
      <c r="I1114" s="16">
        <v>9.8202800000000007E-2</v>
      </c>
      <c r="J1114" s="16">
        <v>0.29879499999999998</v>
      </c>
      <c r="K1114" s="16">
        <v>0.28293950000000001</v>
      </c>
      <c r="L1114" s="16">
        <v>4.673451E-2</v>
      </c>
      <c r="M1114" s="16">
        <v>44.020283999999997</v>
      </c>
      <c r="N1114" s="16">
        <v>44.020283999999997</v>
      </c>
      <c r="O1114" s="16">
        <v>0</v>
      </c>
      <c r="P1114" s="16">
        <v>0</v>
      </c>
      <c r="Q1114" s="16">
        <v>0</v>
      </c>
      <c r="R1114" s="16">
        <v>44.926083759999997</v>
      </c>
      <c r="S1114" s="16">
        <v>31.429234649999998</v>
      </c>
      <c r="T1114" s="16">
        <v>0</v>
      </c>
      <c r="U1114" s="16">
        <v>2.5640569200000001</v>
      </c>
      <c r="V1114" s="16">
        <v>0</v>
      </c>
      <c r="W1114" s="16">
        <v>0</v>
      </c>
      <c r="X1114" s="16">
        <v>0.75110794999999997</v>
      </c>
      <c r="Y1114" s="16">
        <v>5.8435702899999997</v>
      </c>
      <c r="Z1114" s="16">
        <v>2.1</v>
      </c>
      <c r="AA1114" s="16">
        <v>42.687969810000006</v>
      </c>
      <c r="AB1114" s="16">
        <v>2.2381139499999998</v>
      </c>
      <c r="AC1114" s="16">
        <v>0</v>
      </c>
      <c r="AD1114" s="16">
        <v>0</v>
      </c>
      <c r="AE1114" s="16">
        <v>0</v>
      </c>
      <c r="AF1114" s="16">
        <v>0</v>
      </c>
      <c r="AG1114" s="16">
        <v>0</v>
      </c>
      <c r="AH1114" s="16">
        <v>0</v>
      </c>
      <c r="AI1114" s="16">
        <v>0</v>
      </c>
      <c r="AJ1114" s="16">
        <v>0</v>
      </c>
      <c r="AK1114" s="16">
        <v>0</v>
      </c>
      <c r="AL1114" s="16">
        <v>2.36530087</v>
      </c>
      <c r="AM1114" s="16">
        <v>2.36530087</v>
      </c>
      <c r="AN1114" s="16">
        <v>0</v>
      </c>
      <c r="AO1114" s="16">
        <v>0</v>
      </c>
      <c r="AP1114" s="16">
        <v>0</v>
      </c>
      <c r="AQ1114" s="16">
        <v>0</v>
      </c>
      <c r="AR1114" s="16">
        <v>0</v>
      </c>
      <c r="AS1114" s="16">
        <v>0</v>
      </c>
      <c r="AT1114" s="16">
        <v>2.36530087</v>
      </c>
      <c r="AU1114" s="16">
        <v>-0.12718692000000001</v>
      </c>
      <c r="AV1114" s="16">
        <v>4.5445173899999993</v>
      </c>
      <c r="AW1114" s="16">
        <v>4.4173304699999996</v>
      </c>
      <c r="AX1114" s="16">
        <v>0</v>
      </c>
      <c r="AY1114" s="16">
        <v>0</v>
      </c>
      <c r="AZ1114" s="16">
        <v>4.4173304699999996</v>
      </c>
    </row>
    <row r="1115" spans="2:52" x14ac:dyDescent="0.25">
      <c r="B1115" s="15" t="s">
        <v>839</v>
      </c>
      <c r="C1115" s="16">
        <v>1.979625414</v>
      </c>
      <c r="D1115" s="16">
        <v>0.76270968400000017</v>
      </c>
      <c r="E1115" s="16">
        <v>0.174101374</v>
      </c>
      <c r="F1115" s="16">
        <v>0.4622095</v>
      </c>
      <c r="G1115" s="16">
        <v>0.12639881</v>
      </c>
      <c r="H1115" s="16">
        <v>1.21691573</v>
      </c>
      <c r="I1115" s="16">
        <v>0.28536043</v>
      </c>
      <c r="J1115" s="16">
        <v>0.29229359999999999</v>
      </c>
      <c r="K1115" s="16">
        <v>0.54967124000000001</v>
      </c>
      <c r="L1115" s="16">
        <v>8.9590460000000011E-2</v>
      </c>
      <c r="M1115" s="16">
        <v>61.037987009999995</v>
      </c>
      <c r="N1115" s="16">
        <v>61.029924000000001</v>
      </c>
      <c r="O1115" s="16">
        <v>8.0630100000000007E-3</v>
      </c>
      <c r="P1115" s="16">
        <v>0</v>
      </c>
      <c r="Q1115" s="16">
        <v>0</v>
      </c>
      <c r="R1115" s="16">
        <v>63.017612423999992</v>
      </c>
      <c r="S1115" s="16">
        <v>33.49305287</v>
      </c>
      <c r="T1115" s="16">
        <v>8.6949639999999995E-2</v>
      </c>
      <c r="U1115" s="16">
        <v>6.2536380999999999</v>
      </c>
      <c r="V1115" s="16">
        <v>0</v>
      </c>
      <c r="W1115" s="16">
        <v>0</v>
      </c>
      <c r="X1115" s="16">
        <v>5.0303501800000001</v>
      </c>
      <c r="Y1115" s="16">
        <v>12.74291182</v>
      </c>
      <c r="Z1115" s="16">
        <v>0</v>
      </c>
      <c r="AA1115" s="16">
        <v>57.606902609999999</v>
      </c>
      <c r="AB1115" s="16">
        <v>5.4107098139999996</v>
      </c>
      <c r="AC1115" s="16">
        <v>0</v>
      </c>
      <c r="AD1115" s="16">
        <v>0</v>
      </c>
      <c r="AE1115" s="16">
        <v>0</v>
      </c>
      <c r="AF1115" s="16">
        <v>0</v>
      </c>
      <c r="AG1115" s="16">
        <v>0</v>
      </c>
      <c r="AH1115" s="16">
        <v>0</v>
      </c>
      <c r="AI1115" s="16">
        <v>0</v>
      </c>
      <c r="AJ1115" s="16">
        <v>0</v>
      </c>
      <c r="AK1115" s="16">
        <v>0</v>
      </c>
      <c r="AL1115" s="16">
        <v>1.6297781899999999</v>
      </c>
      <c r="AM1115" s="16">
        <v>1.6297781899999999</v>
      </c>
      <c r="AN1115" s="16">
        <v>0</v>
      </c>
      <c r="AO1115" s="16">
        <v>0</v>
      </c>
      <c r="AP1115" s="16">
        <v>1.9538054299999998</v>
      </c>
      <c r="AQ1115" s="16">
        <v>1.9538054299999998</v>
      </c>
      <c r="AR1115" s="16">
        <v>0</v>
      </c>
      <c r="AS1115" s="16">
        <v>0</v>
      </c>
      <c r="AT1115" s="16">
        <v>3.5835836200000002</v>
      </c>
      <c r="AU1115" s="16">
        <v>1.8271261939999999</v>
      </c>
      <c r="AV1115" s="16">
        <v>3.5806649700000004</v>
      </c>
      <c r="AW1115" s="16">
        <v>5.4077911639999998</v>
      </c>
      <c r="AX1115" s="16">
        <v>1.6268590000000001</v>
      </c>
      <c r="AY1115" s="16">
        <v>0</v>
      </c>
      <c r="AZ1115" s="16">
        <v>3.7809321640000002</v>
      </c>
    </row>
    <row r="1116" spans="2:52" x14ac:dyDescent="0.25">
      <c r="B1116" s="15" t="s">
        <v>436</v>
      </c>
      <c r="C1116" s="16">
        <v>6.032997439999999</v>
      </c>
      <c r="D1116" s="16">
        <v>1.9632179300000001</v>
      </c>
      <c r="E1116" s="16">
        <v>0.59103812</v>
      </c>
      <c r="F1116" s="16">
        <v>1.1545452300000001</v>
      </c>
      <c r="G1116" s="16">
        <v>0.21763457999999999</v>
      </c>
      <c r="H1116" s="16">
        <v>4.06977951</v>
      </c>
      <c r="I1116" s="16">
        <v>0.62144381000000004</v>
      </c>
      <c r="J1116" s="16">
        <v>0.28858</v>
      </c>
      <c r="K1116" s="16">
        <v>2.1451522500000002</v>
      </c>
      <c r="L1116" s="16">
        <v>1.0146034499999999</v>
      </c>
      <c r="M1116" s="16">
        <v>91.386937000000003</v>
      </c>
      <c r="N1116" s="16">
        <v>79.339079999999996</v>
      </c>
      <c r="O1116" s="16">
        <v>0</v>
      </c>
      <c r="P1116" s="16">
        <v>0</v>
      </c>
      <c r="Q1116" s="16">
        <v>12.047857</v>
      </c>
      <c r="R1116" s="16">
        <v>97.419934439999992</v>
      </c>
      <c r="S1116" s="16">
        <v>40.479334869999995</v>
      </c>
      <c r="T1116" s="16">
        <v>0</v>
      </c>
      <c r="U1116" s="16">
        <v>5.5609592800000005</v>
      </c>
      <c r="V1116" s="16">
        <v>0</v>
      </c>
      <c r="W1116" s="16">
        <v>0</v>
      </c>
      <c r="X1116" s="16">
        <v>1.6119938300000001</v>
      </c>
      <c r="Y1116" s="16">
        <v>10.970242619999999</v>
      </c>
      <c r="Z1116" s="16">
        <v>0.36636999999999997</v>
      </c>
      <c r="AA1116" s="16">
        <v>58.988900599999994</v>
      </c>
      <c r="AB1116" s="16">
        <v>38.431033840000005</v>
      </c>
      <c r="AC1116" s="16">
        <v>0</v>
      </c>
      <c r="AD1116" s="16">
        <v>0</v>
      </c>
      <c r="AE1116" s="16">
        <v>0</v>
      </c>
      <c r="AF1116" s="16">
        <v>0</v>
      </c>
      <c r="AG1116" s="16">
        <v>0</v>
      </c>
      <c r="AH1116" s="16">
        <v>0</v>
      </c>
      <c r="AI1116" s="16">
        <v>0</v>
      </c>
      <c r="AJ1116" s="16">
        <v>0</v>
      </c>
      <c r="AK1116" s="16">
        <v>0</v>
      </c>
      <c r="AL1116" s="16">
        <v>30.934724719999998</v>
      </c>
      <c r="AM1116" s="16">
        <v>30.934724719999998</v>
      </c>
      <c r="AN1116" s="16">
        <v>0</v>
      </c>
      <c r="AO1116" s="16">
        <v>0</v>
      </c>
      <c r="AP1116" s="16">
        <v>4.7274539200000003</v>
      </c>
      <c r="AQ1116" s="16">
        <v>4.7274539200000003</v>
      </c>
      <c r="AR1116" s="16">
        <v>0</v>
      </c>
      <c r="AS1116" s="16">
        <v>0</v>
      </c>
      <c r="AT1116" s="16">
        <v>35.66217864</v>
      </c>
      <c r="AU1116" s="16">
        <v>2.7688552000000004</v>
      </c>
      <c r="AV1116" s="16">
        <v>1.6630451600000002</v>
      </c>
      <c r="AW1116" s="16">
        <v>4.4319003600000002</v>
      </c>
      <c r="AX1116" s="16">
        <v>0</v>
      </c>
      <c r="AY1116" s="16">
        <v>0</v>
      </c>
      <c r="AZ1116" s="16">
        <v>4.4319003600000002</v>
      </c>
    </row>
    <row r="1117" spans="2:52" x14ac:dyDescent="0.25">
      <c r="B1117" s="15" t="s">
        <v>840</v>
      </c>
      <c r="C1117" s="16">
        <v>1.8214199</v>
      </c>
      <c r="D1117" s="16">
        <v>0.74588740999999992</v>
      </c>
      <c r="E1117" s="16">
        <v>0.15383466000000001</v>
      </c>
      <c r="F1117" s="16">
        <v>0.44322428999999997</v>
      </c>
      <c r="G1117" s="16">
        <v>0.14882846</v>
      </c>
      <c r="H1117" s="16">
        <v>1.0755324900000001</v>
      </c>
      <c r="I1117" s="16">
        <v>9.7945389999999993E-2</v>
      </c>
      <c r="J1117" s="16">
        <v>0.35956898999999998</v>
      </c>
      <c r="K1117" s="16">
        <v>0.59233581999999996</v>
      </c>
      <c r="L1117" s="16">
        <v>2.568229E-2</v>
      </c>
      <c r="M1117" s="16">
        <v>39.200423999999998</v>
      </c>
      <c r="N1117" s="16">
        <v>39.200423999999998</v>
      </c>
      <c r="O1117" s="16">
        <v>0</v>
      </c>
      <c r="P1117" s="16">
        <v>0</v>
      </c>
      <c r="Q1117" s="16">
        <v>0</v>
      </c>
      <c r="R1117" s="16">
        <v>41.0218439</v>
      </c>
      <c r="S1117" s="16">
        <v>32.032832509999999</v>
      </c>
      <c r="T1117" s="16">
        <v>0.05</v>
      </c>
      <c r="U1117" s="16">
        <v>2.8286099999999998</v>
      </c>
      <c r="V1117" s="16">
        <v>0</v>
      </c>
      <c r="W1117" s="16">
        <v>0</v>
      </c>
      <c r="X1117" s="16">
        <v>1.1467290000000001</v>
      </c>
      <c r="Y1117" s="16">
        <v>3.43624201</v>
      </c>
      <c r="Z1117" s="16">
        <v>0</v>
      </c>
      <c r="AA1117" s="16">
        <v>39.494413520000002</v>
      </c>
      <c r="AB1117" s="16">
        <v>1.52743038</v>
      </c>
      <c r="AC1117" s="16">
        <v>0</v>
      </c>
      <c r="AD1117" s="16">
        <v>0</v>
      </c>
      <c r="AE1117" s="16">
        <v>0</v>
      </c>
      <c r="AF1117" s="16">
        <v>0</v>
      </c>
      <c r="AG1117" s="16">
        <v>0</v>
      </c>
      <c r="AH1117" s="16">
        <v>0</v>
      </c>
      <c r="AI1117" s="16">
        <v>0</v>
      </c>
      <c r="AJ1117" s="16">
        <v>0</v>
      </c>
      <c r="AK1117" s="16">
        <v>0</v>
      </c>
      <c r="AL1117" s="16">
        <v>0.43</v>
      </c>
      <c r="AM1117" s="16">
        <v>0.43</v>
      </c>
      <c r="AN1117" s="16">
        <v>0</v>
      </c>
      <c r="AO1117" s="16">
        <v>0</v>
      </c>
      <c r="AP1117" s="16">
        <v>5.1916936799999993</v>
      </c>
      <c r="AQ1117" s="16">
        <v>5.1916936799999993</v>
      </c>
      <c r="AR1117" s="16">
        <v>0</v>
      </c>
      <c r="AS1117" s="16">
        <v>0</v>
      </c>
      <c r="AT1117" s="16">
        <v>5.6216936799999999</v>
      </c>
      <c r="AU1117" s="16">
        <v>-4.0942632999999997</v>
      </c>
      <c r="AV1117" s="16">
        <v>14.592159929999999</v>
      </c>
      <c r="AW1117" s="16">
        <v>10.49789663</v>
      </c>
      <c r="AX1117" s="16">
        <v>0</v>
      </c>
      <c r="AY1117" s="16">
        <v>0</v>
      </c>
      <c r="AZ1117" s="16">
        <v>10.49789663</v>
      </c>
    </row>
    <row r="1118" spans="2:52" x14ac:dyDescent="0.25">
      <c r="B1118" s="15" t="s">
        <v>841</v>
      </c>
      <c r="C1118" s="16">
        <v>1.1412206839999999</v>
      </c>
      <c r="D1118" s="16">
        <v>0.66741846399999993</v>
      </c>
      <c r="E1118" s="16">
        <v>0.36104835400000002</v>
      </c>
      <c r="F1118" s="16">
        <v>0.19719510999999998</v>
      </c>
      <c r="G1118" s="16">
        <v>0.10917499999999999</v>
      </c>
      <c r="H1118" s="16">
        <v>0.47380222</v>
      </c>
      <c r="I1118" s="16">
        <v>0.23896148</v>
      </c>
      <c r="J1118" s="16">
        <v>0.10098500000000001</v>
      </c>
      <c r="K1118" s="16">
        <v>0.13385574</v>
      </c>
      <c r="L1118" s="16">
        <v>0</v>
      </c>
      <c r="M1118" s="16">
        <v>37.160041999999997</v>
      </c>
      <c r="N1118" s="16">
        <v>37.160041999999997</v>
      </c>
      <c r="O1118" s="16">
        <v>0</v>
      </c>
      <c r="P1118" s="16">
        <v>0</v>
      </c>
      <c r="Q1118" s="16">
        <v>0</v>
      </c>
      <c r="R1118" s="16">
        <v>38.301262684000001</v>
      </c>
      <c r="S1118" s="16">
        <v>19.693438480000001</v>
      </c>
      <c r="T1118" s="16">
        <v>0.10807833999999999</v>
      </c>
      <c r="U1118" s="16">
        <v>2.6656799900000001</v>
      </c>
      <c r="V1118" s="16">
        <v>0</v>
      </c>
      <c r="W1118" s="16">
        <v>0</v>
      </c>
      <c r="X1118" s="16">
        <v>2.4797399200000001</v>
      </c>
      <c r="Y1118" s="16">
        <v>3.5853255099999997</v>
      </c>
      <c r="Z1118" s="16">
        <v>1.51218177</v>
      </c>
      <c r="AA1118" s="16">
        <v>30.044444010000003</v>
      </c>
      <c r="AB1118" s="16">
        <v>8.2568186739999998</v>
      </c>
      <c r="AC1118" s="16">
        <v>0</v>
      </c>
      <c r="AD1118" s="16">
        <v>0</v>
      </c>
      <c r="AE1118" s="16">
        <v>0</v>
      </c>
      <c r="AF1118" s="16">
        <v>0</v>
      </c>
      <c r="AG1118" s="16">
        <v>0</v>
      </c>
      <c r="AH1118" s="16">
        <v>0</v>
      </c>
      <c r="AI1118" s="16">
        <v>0</v>
      </c>
      <c r="AJ1118" s="16">
        <v>0</v>
      </c>
      <c r="AK1118" s="16">
        <v>0</v>
      </c>
      <c r="AL1118" s="16">
        <v>3.6942792099999999</v>
      </c>
      <c r="AM1118" s="16">
        <v>3.6942792099999999</v>
      </c>
      <c r="AN1118" s="16">
        <v>0</v>
      </c>
      <c r="AO1118" s="16">
        <v>0</v>
      </c>
      <c r="AP1118" s="16">
        <v>1.6538461599999998</v>
      </c>
      <c r="AQ1118" s="16">
        <v>1.6538461599999998</v>
      </c>
      <c r="AR1118" s="16">
        <v>0</v>
      </c>
      <c r="AS1118" s="16">
        <v>0</v>
      </c>
      <c r="AT1118" s="16">
        <v>5.34812537</v>
      </c>
      <c r="AU1118" s="16">
        <v>2.9086933039999998</v>
      </c>
      <c r="AV1118" s="16">
        <v>4.0677427800000006</v>
      </c>
      <c r="AW1118" s="16">
        <v>6.9764360839999995</v>
      </c>
      <c r="AX1118" s="16">
        <v>0</v>
      </c>
      <c r="AY1118" s="16">
        <v>0</v>
      </c>
      <c r="AZ1118" s="16">
        <v>6.9764360839999995</v>
      </c>
    </row>
    <row r="1119" spans="2:52" x14ac:dyDescent="0.25">
      <c r="B1119" s="15" t="s">
        <v>842</v>
      </c>
      <c r="C1119" s="16">
        <v>15.164618276999999</v>
      </c>
      <c r="D1119" s="16">
        <v>6.1645462369999997</v>
      </c>
      <c r="E1119" s="16">
        <v>1.6200942570000001</v>
      </c>
      <c r="F1119" s="16">
        <v>3.84939988</v>
      </c>
      <c r="G1119" s="16">
        <v>0.69505209999999995</v>
      </c>
      <c r="H1119" s="16">
        <v>9.0000720399999992</v>
      </c>
      <c r="I1119" s="16">
        <v>1.5179617700000001</v>
      </c>
      <c r="J1119" s="16">
        <v>2.8286902599999997</v>
      </c>
      <c r="K1119" s="16">
        <v>4.2522777600000001</v>
      </c>
      <c r="L1119" s="16">
        <v>0.40114224999999998</v>
      </c>
      <c r="M1119" s="16">
        <v>76.281814209999993</v>
      </c>
      <c r="N1119" s="16">
        <v>76.214658</v>
      </c>
      <c r="O1119" s="16">
        <v>6.7156210000000008E-2</v>
      </c>
      <c r="P1119" s="16">
        <v>0</v>
      </c>
      <c r="Q1119" s="16">
        <v>0</v>
      </c>
      <c r="R1119" s="16">
        <v>91.446432486999996</v>
      </c>
      <c r="S1119" s="16">
        <v>46.33499235</v>
      </c>
      <c r="T1119" s="16">
        <v>0.80714300000000005</v>
      </c>
      <c r="U1119" s="16">
        <v>9.3279616700000005</v>
      </c>
      <c r="V1119" s="16">
        <v>0</v>
      </c>
      <c r="W1119" s="16">
        <v>0</v>
      </c>
      <c r="X1119" s="16">
        <v>4.9047816299999996</v>
      </c>
      <c r="Y1119" s="16">
        <v>11.778518800000001</v>
      </c>
      <c r="Z1119" s="16">
        <v>2</v>
      </c>
      <c r="AA1119" s="16">
        <v>75.15339745</v>
      </c>
      <c r="AB1119" s="16">
        <v>16.293035036999999</v>
      </c>
      <c r="AC1119" s="16">
        <v>0</v>
      </c>
      <c r="AD1119" s="16">
        <v>0</v>
      </c>
      <c r="AE1119" s="16">
        <v>0</v>
      </c>
      <c r="AF1119" s="16">
        <v>0</v>
      </c>
      <c r="AG1119" s="16">
        <v>0</v>
      </c>
      <c r="AH1119" s="16">
        <v>0</v>
      </c>
      <c r="AI1119" s="16">
        <v>0</v>
      </c>
      <c r="AJ1119" s="16">
        <v>0</v>
      </c>
      <c r="AK1119" s="16">
        <v>0</v>
      </c>
      <c r="AL1119" s="16">
        <v>7.8650000000000002</v>
      </c>
      <c r="AM1119" s="16">
        <v>7.8650000000000002</v>
      </c>
      <c r="AN1119" s="16">
        <v>0</v>
      </c>
      <c r="AO1119" s="16">
        <v>0</v>
      </c>
      <c r="AP1119" s="16">
        <v>3.98041117</v>
      </c>
      <c r="AQ1119" s="16">
        <v>3.98041117</v>
      </c>
      <c r="AR1119" s="16">
        <v>0</v>
      </c>
      <c r="AS1119" s="16">
        <v>0</v>
      </c>
      <c r="AT1119" s="16">
        <v>11.84541117</v>
      </c>
      <c r="AU1119" s="16">
        <v>4.4476238670000008</v>
      </c>
      <c r="AV1119" s="16">
        <v>7.3960185799999989</v>
      </c>
      <c r="AW1119" s="16">
        <v>11.843642447000001</v>
      </c>
      <c r="AX1119" s="16">
        <v>0</v>
      </c>
      <c r="AY1119" s="16">
        <v>0</v>
      </c>
      <c r="AZ1119" s="16">
        <v>11.843642447000001</v>
      </c>
    </row>
    <row r="1120" spans="2:52" x14ac:dyDescent="0.25">
      <c r="B1120" s="15" t="s">
        <v>843</v>
      </c>
      <c r="C1120" s="16">
        <v>0</v>
      </c>
      <c r="D1120" s="16">
        <v>0</v>
      </c>
      <c r="E1120" s="16">
        <v>0</v>
      </c>
      <c r="F1120" s="16">
        <v>0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0</v>
      </c>
      <c r="Q1120" s="16">
        <v>0</v>
      </c>
      <c r="R1120" s="16">
        <v>0</v>
      </c>
      <c r="S1120" s="16">
        <v>0</v>
      </c>
      <c r="T1120" s="16">
        <v>0</v>
      </c>
      <c r="U1120" s="16">
        <v>0</v>
      </c>
      <c r="V1120" s="16">
        <v>0</v>
      </c>
      <c r="W1120" s="16">
        <v>0</v>
      </c>
      <c r="X1120" s="16">
        <v>0</v>
      </c>
      <c r="Y1120" s="16">
        <v>0</v>
      </c>
      <c r="Z1120" s="16">
        <v>0</v>
      </c>
      <c r="AA1120" s="16">
        <v>0</v>
      </c>
      <c r="AB1120" s="16">
        <v>0</v>
      </c>
      <c r="AC1120" s="16">
        <v>0</v>
      </c>
      <c r="AD1120" s="16">
        <v>0</v>
      </c>
      <c r="AE1120" s="16">
        <v>0</v>
      </c>
      <c r="AF1120" s="16">
        <v>0</v>
      </c>
      <c r="AG1120" s="16">
        <v>0</v>
      </c>
      <c r="AH1120" s="16">
        <v>0</v>
      </c>
      <c r="AI1120" s="16">
        <v>0</v>
      </c>
      <c r="AJ1120" s="16">
        <v>0</v>
      </c>
      <c r="AK1120" s="16">
        <v>0</v>
      </c>
      <c r="AL1120" s="16">
        <v>0</v>
      </c>
      <c r="AM1120" s="16">
        <v>0</v>
      </c>
      <c r="AN1120" s="16">
        <v>0</v>
      </c>
      <c r="AO1120" s="16">
        <v>0</v>
      </c>
      <c r="AP1120" s="16">
        <v>0</v>
      </c>
      <c r="AQ1120" s="16">
        <v>0</v>
      </c>
      <c r="AR1120" s="16">
        <v>0</v>
      </c>
      <c r="AS1120" s="16">
        <v>0</v>
      </c>
      <c r="AT1120" s="16">
        <v>0</v>
      </c>
      <c r="AU1120" s="16">
        <v>0</v>
      </c>
      <c r="AV1120" s="16">
        <v>0</v>
      </c>
      <c r="AW1120" s="16">
        <v>0</v>
      </c>
      <c r="AX1120" s="16">
        <v>0</v>
      </c>
      <c r="AY1120" s="16">
        <v>0</v>
      </c>
      <c r="AZ1120" s="16">
        <v>0</v>
      </c>
    </row>
    <row r="1121" spans="2:52" x14ac:dyDescent="0.25">
      <c r="B1121" s="15" t="s">
        <v>844</v>
      </c>
      <c r="C1121" s="16">
        <v>0.46411327000000002</v>
      </c>
      <c r="D1121" s="16">
        <v>0.19298059000000004</v>
      </c>
      <c r="E1121" s="16">
        <v>0.11880333999999999</v>
      </c>
      <c r="F1121" s="16">
        <v>3.6386300000000003E-2</v>
      </c>
      <c r="G1121" s="16">
        <v>3.7790949999999997E-2</v>
      </c>
      <c r="H1121" s="16">
        <v>0.27113268000000001</v>
      </c>
      <c r="I1121" s="16">
        <v>0.18566750000000001</v>
      </c>
      <c r="J1121" s="16">
        <v>3.9925000000000002E-2</v>
      </c>
      <c r="K1121" s="16">
        <v>8.2500000000000004E-3</v>
      </c>
      <c r="L1121" s="16">
        <v>3.7290179999999999E-2</v>
      </c>
      <c r="M1121" s="16">
        <v>44.466276000000001</v>
      </c>
      <c r="N1121" s="16">
        <v>44.466276000000001</v>
      </c>
      <c r="O1121" s="16">
        <v>0</v>
      </c>
      <c r="P1121" s="16">
        <v>0</v>
      </c>
      <c r="Q1121" s="16">
        <v>0</v>
      </c>
      <c r="R1121" s="16">
        <v>44.930389270000006</v>
      </c>
      <c r="S1121" s="16">
        <v>25.766214850000001</v>
      </c>
      <c r="T1121" s="16">
        <v>0.46707989</v>
      </c>
      <c r="U1121" s="16">
        <v>4.47627503</v>
      </c>
      <c r="V1121" s="16">
        <v>0</v>
      </c>
      <c r="W1121" s="16">
        <v>0.3</v>
      </c>
      <c r="X1121" s="16">
        <v>7.0721357999999999</v>
      </c>
      <c r="Y1121" s="16">
        <v>2.3181706200000001</v>
      </c>
      <c r="Z1121" s="16">
        <v>0</v>
      </c>
      <c r="AA1121" s="16">
        <v>40.399876190000001</v>
      </c>
      <c r="AB1121" s="16">
        <v>4.5305130800000004</v>
      </c>
      <c r="AC1121" s="16">
        <v>0</v>
      </c>
      <c r="AD1121" s="16">
        <v>0</v>
      </c>
      <c r="AE1121" s="16">
        <v>0</v>
      </c>
      <c r="AF1121" s="16">
        <v>0</v>
      </c>
      <c r="AG1121" s="16">
        <v>0</v>
      </c>
      <c r="AH1121" s="16">
        <v>0</v>
      </c>
      <c r="AI1121" s="16">
        <v>0</v>
      </c>
      <c r="AJ1121" s="16">
        <v>0</v>
      </c>
      <c r="AK1121" s="16">
        <v>0</v>
      </c>
      <c r="AL1121" s="16">
        <v>0.29947640999999997</v>
      </c>
      <c r="AM1121" s="16">
        <v>0.29947640999999997</v>
      </c>
      <c r="AN1121" s="16">
        <v>0</v>
      </c>
      <c r="AO1121" s="16">
        <v>0</v>
      </c>
      <c r="AP1121" s="16">
        <v>0</v>
      </c>
      <c r="AQ1121" s="16">
        <v>0</v>
      </c>
      <c r="AR1121" s="16">
        <v>0</v>
      </c>
      <c r="AS1121" s="16">
        <v>0</v>
      </c>
      <c r="AT1121" s="16">
        <v>0.29947640999999997</v>
      </c>
      <c r="AU1121" s="16">
        <v>4.2310366699999999</v>
      </c>
      <c r="AV1121" s="16">
        <v>10.08472269</v>
      </c>
      <c r="AW1121" s="16">
        <v>14.315759359999999</v>
      </c>
      <c r="AX1121" s="16">
        <v>1.21484763</v>
      </c>
      <c r="AY1121" s="16">
        <v>2.5352402999999999</v>
      </c>
      <c r="AZ1121" s="16">
        <v>10.56567143</v>
      </c>
    </row>
    <row r="1122" spans="2:52" x14ac:dyDescent="0.25">
      <c r="B1122" s="15" t="s">
        <v>845</v>
      </c>
      <c r="C1122" s="16">
        <v>1.9783243079999999</v>
      </c>
      <c r="D1122" s="16">
        <v>0.55349729799999992</v>
      </c>
      <c r="E1122" s="16">
        <v>0.36332397799999999</v>
      </c>
      <c r="F1122" s="16">
        <v>0.12131649999999999</v>
      </c>
      <c r="G1122" s="16">
        <v>6.8856820000000013E-2</v>
      </c>
      <c r="H1122" s="16">
        <v>1.42482701</v>
      </c>
      <c r="I1122" s="16">
        <v>0.35031389000000002</v>
      </c>
      <c r="J1122" s="16">
        <v>9.8534999999999998E-2</v>
      </c>
      <c r="K1122" s="16">
        <v>0.97597811999999995</v>
      </c>
      <c r="L1122" s="16">
        <v>0</v>
      </c>
      <c r="M1122" s="16">
        <v>42.281533000000003</v>
      </c>
      <c r="N1122" s="16">
        <v>42.281533000000003</v>
      </c>
      <c r="O1122" s="16">
        <v>0</v>
      </c>
      <c r="P1122" s="16">
        <v>0</v>
      </c>
      <c r="Q1122" s="16">
        <v>0</v>
      </c>
      <c r="R1122" s="16">
        <v>44.259857308000001</v>
      </c>
      <c r="S1122" s="16">
        <v>23.367831129999999</v>
      </c>
      <c r="T1122" s="16">
        <v>0.19144851999999998</v>
      </c>
      <c r="U1122" s="16">
        <v>4.3694690400000002</v>
      </c>
      <c r="V1122" s="16">
        <v>0</v>
      </c>
      <c r="W1122" s="16">
        <v>0</v>
      </c>
      <c r="X1122" s="16">
        <v>2.40577153</v>
      </c>
      <c r="Y1122" s="16">
        <v>4.3838764299999999</v>
      </c>
      <c r="Z1122" s="16">
        <v>2.7142570799999999</v>
      </c>
      <c r="AA1122" s="16">
        <v>37.432653729999998</v>
      </c>
      <c r="AB1122" s="16">
        <v>6.8272035779999998</v>
      </c>
      <c r="AC1122" s="16">
        <v>0</v>
      </c>
      <c r="AD1122" s="16">
        <v>0</v>
      </c>
      <c r="AE1122" s="16">
        <v>0</v>
      </c>
      <c r="AF1122" s="16">
        <v>0</v>
      </c>
      <c r="AG1122" s="16">
        <v>0</v>
      </c>
      <c r="AH1122" s="16">
        <v>0</v>
      </c>
      <c r="AI1122" s="16">
        <v>0</v>
      </c>
      <c r="AJ1122" s="16">
        <v>0</v>
      </c>
      <c r="AK1122" s="16">
        <v>0</v>
      </c>
      <c r="AL1122" s="16">
        <v>3.6049999999999999E-2</v>
      </c>
      <c r="AM1122" s="16">
        <v>3.6049999999999999E-2</v>
      </c>
      <c r="AN1122" s="16">
        <v>0</v>
      </c>
      <c r="AO1122" s="16">
        <v>0</v>
      </c>
      <c r="AP1122" s="16">
        <v>2.4148001200000002</v>
      </c>
      <c r="AQ1122" s="16">
        <v>2.4148001200000002</v>
      </c>
      <c r="AR1122" s="16">
        <v>0</v>
      </c>
      <c r="AS1122" s="16">
        <v>0</v>
      </c>
      <c r="AT1122" s="16">
        <v>2.4508501200000001</v>
      </c>
      <c r="AU1122" s="16">
        <v>4.3763534579999996</v>
      </c>
      <c r="AV1122" s="16">
        <v>15.265944220000002</v>
      </c>
      <c r="AW1122" s="16">
        <v>19.642297677999998</v>
      </c>
      <c r="AX1122" s="16">
        <v>15.164489359999999</v>
      </c>
      <c r="AY1122" s="16">
        <v>0</v>
      </c>
      <c r="AZ1122" s="16">
        <v>4.4778083180000001</v>
      </c>
    </row>
    <row r="1123" spans="2:52" x14ac:dyDescent="0.25">
      <c r="B1123" s="15" t="s">
        <v>846</v>
      </c>
      <c r="C1123" s="16">
        <v>2.4753403889999994</v>
      </c>
      <c r="D1123" s="16">
        <v>1.2141312089999998</v>
      </c>
      <c r="E1123" s="16">
        <v>0.56401362899999996</v>
      </c>
      <c r="F1123" s="16">
        <v>0.47134746999999999</v>
      </c>
      <c r="G1123" s="16">
        <v>0.17877010999999998</v>
      </c>
      <c r="H1123" s="16">
        <v>1.26120918</v>
      </c>
      <c r="I1123" s="16">
        <v>0.63418198000000003</v>
      </c>
      <c r="J1123" s="16">
        <v>0.134768</v>
      </c>
      <c r="K1123" s="16">
        <v>0.49225920000000001</v>
      </c>
      <c r="L1123" s="16">
        <v>0</v>
      </c>
      <c r="M1123" s="16">
        <v>77.608998999999997</v>
      </c>
      <c r="N1123" s="16">
        <v>77.608998999999997</v>
      </c>
      <c r="O1123" s="16">
        <v>0</v>
      </c>
      <c r="P1123" s="16">
        <v>0</v>
      </c>
      <c r="Q1123" s="16">
        <v>0</v>
      </c>
      <c r="R1123" s="16">
        <v>80.084339388999993</v>
      </c>
      <c r="S1123" s="16">
        <v>43.911798049999994</v>
      </c>
      <c r="T1123" s="16">
        <v>0.24460000000000001</v>
      </c>
      <c r="U1123" s="16">
        <v>5.18206408</v>
      </c>
      <c r="V1123" s="16">
        <v>0</v>
      </c>
      <c r="W1123" s="16">
        <v>0</v>
      </c>
      <c r="X1123" s="16">
        <v>4.5604759000000001</v>
      </c>
      <c r="Y1123" s="16">
        <v>10.7141076</v>
      </c>
      <c r="Z1123" s="16">
        <v>0.46350535999999998</v>
      </c>
      <c r="AA1123" s="16">
        <v>65.076550990000001</v>
      </c>
      <c r="AB1123" s="16">
        <v>15.007788399000001</v>
      </c>
      <c r="AC1123" s="16">
        <v>0</v>
      </c>
      <c r="AD1123" s="16">
        <v>0</v>
      </c>
      <c r="AE1123" s="16">
        <v>0</v>
      </c>
      <c r="AF1123" s="16">
        <v>0</v>
      </c>
      <c r="AG1123" s="16">
        <v>0</v>
      </c>
      <c r="AH1123" s="16">
        <v>0</v>
      </c>
      <c r="AI1123" s="16">
        <v>0</v>
      </c>
      <c r="AJ1123" s="16">
        <v>0</v>
      </c>
      <c r="AK1123" s="16">
        <v>0</v>
      </c>
      <c r="AL1123" s="16">
        <v>1.2032</v>
      </c>
      <c r="AM1123" s="16">
        <v>1.2032</v>
      </c>
      <c r="AN1123" s="16">
        <v>0</v>
      </c>
      <c r="AO1123" s="16">
        <v>0</v>
      </c>
      <c r="AP1123" s="16">
        <v>0.50522084</v>
      </c>
      <c r="AQ1123" s="16">
        <v>0.50522084</v>
      </c>
      <c r="AR1123" s="16">
        <v>0</v>
      </c>
      <c r="AS1123" s="16">
        <v>0</v>
      </c>
      <c r="AT1123" s="16">
        <v>1.7084208400000001</v>
      </c>
      <c r="AU1123" s="16">
        <v>13.299367558999998</v>
      </c>
      <c r="AV1123" s="16">
        <v>28.432503929999999</v>
      </c>
      <c r="AW1123" s="16">
        <v>41.731871489</v>
      </c>
      <c r="AX1123" s="16">
        <v>9.1279000000000003</v>
      </c>
      <c r="AY1123" s="16">
        <v>1.18045785</v>
      </c>
      <c r="AZ1123" s="16">
        <v>31.423513639000003</v>
      </c>
    </row>
    <row r="1124" spans="2:52" x14ac:dyDescent="0.25">
      <c r="B1124" s="15" t="s">
        <v>847</v>
      </c>
      <c r="C1124" s="16">
        <v>0.60759842999999991</v>
      </c>
      <c r="D1124" s="16">
        <v>0.13087451</v>
      </c>
      <c r="E1124" s="16">
        <v>4.6396199999999999E-2</v>
      </c>
      <c r="F1124" s="16">
        <v>4.9965500000000003E-2</v>
      </c>
      <c r="G1124" s="16">
        <v>3.4512809999999998E-2</v>
      </c>
      <c r="H1124" s="16">
        <v>0.47672391999999991</v>
      </c>
      <c r="I1124" s="16">
        <v>5.7889999999999997E-2</v>
      </c>
      <c r="J1124" s="16">
        <v>5.7955E-2</v>
      </c>
      <c r="K1124" s="16">
        <v>0.15857583</v>
      </c>
      <c r="L1124" s="16">
        <v>0.20230308999999999</v>
      </c>
      <c r="M1124" s="16">
        <v>51.317954999999998</v>
      </c>
      <c r="N1124" s="16">
        <v>43.317954999999998</v>
      </c>
      <c r="O1124" s="16">
        <v>0</v>
      </c>
      <c r="P1124" s="16">
        <v>0</v>
      </c>
      <c r="Q1124" s="16">
        <v>8</v>
      </c>
      <c r="R1124" s="16">
        <v>51.925553430000001</v>
      </c>
      <c r="S1124" s="16">
        <v>26.568008010000003</v>
      </c>
      <c r="T1124" s="16">
        <v>0</v>
      </c>
      <c r="U1124" s="16">
        <v>3.0919626200000003</v>
      </c>
      <c r="V1124" s="16">
        <v>0</v>
      </c>
      <c r="W1124" s="16">
        <v>8.5865930000000006</v>
      </c>
      <c r="X1124" s="16">
        <v>3.6269301400000002</v>
      </c>
      <c r="Y1124" s="16">
        <v>5.2168382900000001</v>
      </c>
      <c r="Z1124" s="16">
        <v>0</v>
      </c>
      <c r="AA1124" s="16">
        <v>47.090332060000001</v>
      </c>
      <c r="AB1124" s="16">
        <v>4.8352213700000002</v>
      </c>
      <c r="AC1124" s="16">
        <v>0</v>
      </c>
      <c r="AD1124" s="16">
        <v>0</v>
      </c>
      <c r="AE1124" s="16">
        <v>0</v>
      </c>
      <c r="AF1124" s="16">
        <v>0</v>
      </c>
      <c r="AG1124" s="16">
        <v>0</v>
      </c>
      <c r="AH1124" s="16">
        <v>0</v>
      </c>
      <c r="AI1124" s="16">
        <v>0</v>
      </c>
      <c r="AJ1124" s="16">
        <v>4.9993349999999999E-2</v>
      </c>
      <c r="AK1124" s="16">
        <v>4.9993349999999999E-2</v>
      </c>
      <c r="AL1124" s="16">
        <v>0.12689149999999999</v>
      </c>
      <c r="AM1124" s="16">
        <v>0.12689149999999999</v>
      </c>
      <c r="AN1124" s="16">
        <v>0</v>
      </c>
      <c r="AO1124" s="16">
        <v>0</v>
      </c>
      <c r="AP1124" s="16">
        <v>0</v>
      </c>
      <c r="AQ1124" s="16">
        <v>0</v>
      </c>
      <c r="AR1124" s="16">
        <v>0</v>
      </c>
      <c r="AS1124" s="16">
        <v>6.7178000000000003E-3</v>
      </c>
      <c r="AT1124" s="16">
        <v>0.13360929999999999</v>
      </c>
      <c r="AU1124" s="16">
        <v>4.7516054199999997</v>
      </c>
      <c r="AV1124" s="16">
        <v>7.5085669199999998</v>
      </c>
      <c r="AW1124" s="16">
        <v>12.26017234</v>
      </c>
      <c r="AX1124" s="16">
        <v>1.3655325</v>
      </c>
      <c r="AY1124" s="16">
        <v>2.0056706100000001</v>
      </c>
      <c r="AZ1124" s="16">
        <v>8.8889692299999989</v>
      </c>
    </row>
    <row r="1125" spans="2:52" x14ac:dyDescent="0.25">
      <c r="B1125" s="15" t="s">
        <v>848</v>
      </c>
      <c r="C1125" s="16">
        <v>3.0476570100000004</v>
      </c>
      <c r="D1125" s="16">
        <v>0.63738852999999995</v>
      </c>
      <c r="E1125" s="16">
        <v>0.26061390000000001</v>
      </c>
      <c r="F1125" s="16">
        <v>0.26698630000000001</v>
      </c>
      <c r="G1125" s="16">
        <v>0.10978833</v>
      </c>
      <c r="H1125" s="16">
        <v>2.4102684800000005</v>
      </c>
      <c r="I1125" s="16">
        <v>0.31303407999999999</v>
      </c>
      <c r="J1125" s="16">
        <v>0.3212315</v>
      </c>
      <c r="K1125" s="16">
        <v>1.0454301400000001</v>
      </c>
      <c r="L1125" s="16">
        <v>0.73057276000000004</v>
      </c>
      <c r="M1125" s="16">
        <v>66.706727000000001</v>
      </c>
      <c r="N1125" s="16">
        <v>64.444332000000003</v>
      </c>
      <c r="O1125" s="16">
        <v>0</v>
      </c>
      <c r="P1125" s="16">
        <v>0.66064999999999996</v>
      </c>
      <c r="Q1125" s="16">
        <v>1.601745</v>
      </c>
      <c r="R1125" s="16">
        <v>69.75438401000001</v>
      </c>
      <c r="S1125" s="16">
        <v>28.25488292</v>
      </c>
      <c r="T1125" s="16">
        <v>0.11935</v>
      </c>
      <c r="U1125" s="16">
        <v>6.9188939999999999</v>
      </c>
      <c r="V1125" s="16">
        <v>0</v>
      </c>
      <c r="W1125" s="16">
        <v>0</v>
      </c>
      <c r="X1125" s="16">
        <v>6.1686248099999998</v>
      </c>
      <c r="Y1125" s="16">
        <v>11.36992714</v>
      </c>
      <c r="Z1125" s="16">
        <v>0</v>
      </c>
      <c r="AA1125" s="16">
        <v>52.831678870000005</v>
      </c>
      <c r="AB1125" s="16">
        <v>16.922705140000001</v>
      </c>
      <c r="AC1125" s="16">
        <v>0.45787559</v>
      </c>
      <c r="AD1125" s="16">
        <v>0</v>
      </c>
      <c r="AE1125" s="16">
        <v>0</v>
      </c>
      <c r="AF1125" s="16">
        <v>0.45787559</v>
      </c>
      <c r="AG1125" s="16">
        <v>0</v>
      </c>
      <c r="AH1125" s="16">
        <v>0</v>
      </c>
      <c r="AI1125" s="16">
        <v>0</v>
      </c>
      <c r="AJ1125" s="16">
        <v>0</v>
      </c>
      <c r="AK1125" s="16">
        <v>0.45787559</v>
      </c>
      <c r="AL1125" s="16">
        <v>14.8494177</v>
      </c>
      <c r="AM1125" s="16">
        <v>14.8494177</v>
      </c>
      <c r="AN1125" s="16">
        <v>0</v>
      </c>
      <c r="AO1125" s="16">
        <v>0</v>
      </c>
      <c r="AP1125" s="16">
        <v>0.76479523999999999</v>
      </c>
      <c r="AQ1125" s="16">
        <v>0.76479523999999999</v>
      </c>
      <c r="AR1125" s="16">
        <v>0</v>
      </c>
      <c r="AS1125" s="16">
        <v>0</v>
      </c>
      <c r="AT1125" s="16">
        <v>15.61421294</v>
      </c>
      <c r="AU1125" s="16">
        <v>1.7663677900000001</v>
      </c>
      <c r="AV1125" s="16">
        <v>2.5948577099999999</v>
      </c>
      <c r="AW1125" s="16">
        <v>4.3612254999999998</v>
      </c>
      <c r="AX1125" s="16">
        <v>0</v>
      </c>
      <c r="AY1125" s="16">
        <v>1.128228</v>
      </c>
      <c r="AZ1125" s="16">
        <v>3.2329975000000002</v>
      </c>
    </row>
    <row r="1126" spans="2:52" x14ac:dyDescent="0.25">
      <c r="B1126" s="15" t="s">
        <v>508</v>
      </c>
      <c r="C1126" s="16">
        <v>0.66372410400000004</v>
      </c>
      <c r="D1126" s="16">
        <v>0.41538740399999996</v>
      </c>
      <c r="E1126" s="16">
        <v>0.32973881399999999</v>
      </c>
      <c r="F1126" s="16">
        <v>3.7856970000000004E-2</v>
      </c>
      <c r="G1126" s="16">
        <v>4.779162E-2</v>
      </c>
      <c r="H1126" s="16">
        <v>0.24833670000000002</v>
      </c>
      <c r="I1126" s="16">
        <v>0.116448</v>
      </c>
      <c r="J1126" s="16">
        <v>8.0744250000000004E-2</v>
      </c>
      <c r="K1126" s="16">
        <v>2.9008450000000002E-2</v>
      </c>
      <c r="L1126" s="16">
        <v>2.2135999999999999E-2</v>
      </c>
      <c r="M1126" s="16">
        <v>24.889872</v>
      </c>
      <c r="N1126" s="16">
        <v>24.889872</v>
      </c>
      <c r="O1126" s="16">
        <v>0</v>
      </c>
      <c r="P1126" s="16">
        <v>0</v>
      </c>
      <c r="Q1126" s="16">
        <v>0</v>
      </c>
      <c r="R1126" s="16">
        <v>25.553596103999997</v>
      </c>
      <c r="S1126" s="16">
        <v>17.094537289999998</v>
      </c>
      <c r="T1126" s="16">
        <v>0.35738999999999999</v>
      </c>
      <c r="U1126" s="16">
        <v>2.5362387599999998</v>
      </c>
      <c r="V1126" s="16">
        <v>0</v>
      </c>
      <c r="W1126" s="16">
        <v>0.79698325000000003</v>
      </c>
      <c r="X1126" s="16">
        <v>0.88660702000000002</v>
      </c>
      <c r="Y1126" s="16">
        <v>2.0439617600000002</v>
      </c>
      <c r="Z1126" s="16">
        <v>0</v>
      </c>
      <c r="AA1126" s="16">
        <v>23.715718079999998</v>
      </c>
      <c r="AB1126" s="16">
        <v>1.8378780239999999</v>
      </c>
      <c r="AC1126" s="16">
        <v>0</v>
      </c>
      <c r="AD1126" s="16">
        <v>0</v>
      </c>
      <c r="AE1126" s="16">
        <v>0</v>
      </c>
      <c r="AF1126" s="16">
        <v>0</v>
      </c>
      <c r="AG1126" s="16">
        <v>0</v>
      </c>
      <c r="AH1126" s="16">
        <v>0</v>
      </c>
      <c r="AI1126" s="16">
        <v>0</v>
      </c>
      <c r="AJ1126" s="16">
        <v>0</v>
      </c>
      <c r="AK1126" s="16">
        <v>0</v>
      </c>
      <c r="AL1126" s="16">
        <v>0</v>
      </c>
      <c r="AM1126" s="16">
        <v>0</v>
      </c>
      <c r="AN1126" s="16">
        <v>0</v>
      </c>
      <c r="AO1126" s="16">
        <v>0</v>
      </c>
      <c r="AP1126" s="16">
        <v>0</v>
      </c>
      <c r="AQ1126" s="16">
        <v>0</v>
      </c>
      <c r="AR1126" s="16">
        <v>0</v>
      </c>
      <c r="AS1126" s="16">
        <v>0</v>
      </c>
      <c r="AT1126" s="16">
        <v>0</v>
      </c>
      <c r="AU1126" s="16">
        <v>1.8378780239999999</v>
      </c>
      <c r="AV1126" s="16">
        <v>1.3019601199999999</v>
      </c>
      <c r="AW1126" s="16">
        <v>3.1398381440000001</v>
      </c>
      <c r="AX1126" s="16">
        <v>1.81061743</v>
      </c>
      <c r="AY1126" s="16">
        <v>0</v>
      </c>
      <c r="AZ1126" s="16">
        <v>1.3292207139999999</v>
      </c>
    </row>
    <row r="1127" spans="2:52" x14ac:dyDescent="0.25">
      <c r="B1127" s="15" t="s">
        <v>849</v>
      </c>
      <c r="C1127" s="16">
        <v>2.4081383399999998</v>
      </c>
      <c r="D1127" s="16">
        <v>1.2444836000000001</v>
      </c>
      <c r="E1127" s="16">
        <v>0.24103102000000001</v>
      </c>
      <c r="F1127" s="16">
        <v>0.80162900000000004</v>
      </c>
      <c r="G1127" s="16">
        <v>0.20182357999999997</v>
      </c>
      <c r="H1127" s="16">
        <v>1.1636547399999999</v>
      </c>
      <c r="I1127" s="16">
        <v>0.4845795</v>
      </c>
      <c r="J1127" s="16">
        <v>0</v>
      </c>
      <c r="K1127" s="16">
        <v>0.37831999999999999</v>
      </c>
      <c r="L1127" s="16">
        <v>0.30075523999999998</v>
      </c>
      <c r="M1127" s="16">
        <v>66.239535000000004</v>
      </c>
      <c r="N1127" s="16">
        <v>66.239535000000004</v>
      </c>
      <c r="O1127" s="16">
        <v>0</v>
      </c>
      <c r="P1127" s="16">
        <v>0</v>
      </c>
      <c r="Q1127" s="16">
        <v>0</v>
      </c>
      <c r="R1127" s="16">
        <v>68.647673339999997</v>
      </c>
      <c r="S1127" s="16">
        <v>49.953037009999996</v>
      </c>
      <c r="T1127" s="16">
        <v>0.10472099999999999</v>
      </c>
      <c r="U1127" s="16">
        <v>7.5890357800000006</v>
      </c>
      <c r="V1127" s="16">
        <v>0</v>
      </c>
      <c r="W1127" s="16">
        <v>0</v>
      </c>
      <c r="X1127" s="16">
        <v>3.2643184399999998</v>
      </c>
      <c r="Y1127" s="16">
        <v>4.1621041600000002</v>
      </c>
      <c r="Z1127" s="16">
        <v>0</v>
      </c>
      <c r="AA1127" s="16">
        <v>65.073216389999999</v>
      </c>
      <c r="AB1127" s="16">
        <v>3.5744569500000001</v>
      </c>
      <c r="AC1127" s="16">
        <v>0</v>
      </c>
      <c r="AD1127" s="16">
        <v>0</v>
      </c>
      <c r="AE1127" s="16">
        <v>0</v>
      </c>
      <c r="AF1127" s="16">
        <v>0</v>
      </c>
      <c r="AG1127" s="16">
        <v>0</v>
      </c>
      <c r="AH1127" s="16">
        <v>0</v>
      </c>
      <c r="AI1127" s="16">
        <v>0</v>
      </c>
      <c r="AJ1127" s="16">
        <v>0</v>
      </c>
      <c r="AK1127" s="16">
        <v>0</v>
      </c>
      <c r="AL1127" s="16">
        <v>3.7818205699999998</v>
      </c>
      <c r="AM1127" s="16">
        <v>3.7818205699999998</v>
      </c>
      <c r="AN1127" s="16">
        <v>0</v>
      </c>
      <c r="AO1127" s="16">
        <v>0</v>
      </c>
      <c r="AP1127" s="16">
        <v>0</v>
      </c>
      <c r="AQ1127" s="16">
        <v>0</v>
      </c>
      <c r="AR1127" s="16">
        <v>0</v>
      </c>
      <c r="AS1127" s="16">
        <v>0</v>
      </c>
      <c r="AT1127" s="16">
        <v>3.7818205699999998</v>
      </c>
      <c r="AU1127" s="16">
        <v>-0.20736362</v>
      </c>
      <c r="AV1127" s="16">
        <v>2.2805384399999999</v>
      </c>
      <c r="AW1127" s="16">
        <v>2.0731748200000002</v>
      </c>
      <c r="AX1127" s="16">
        <v>0.96325296999999999</v>
      </c>
      <c r="AY1127" s="16">
        <v>0</v>
      </c>
      <c r="AZ1127" s="16">
        <v>1.1099218500000001</v>
      </c>
    </row>
    <row r="1128" spans="2:52" x14ac:dyDescent="0.25">
      <c r="B1128" s="15" t="s">
        <v>850</v>
      </c>
      <c r="C1128" s="16">
        <v>1.9674779640000002</v>
      </c>
      <c r="D1128" s="16">
        <v>0.79628088400000008</v>
      </c>
      <c r="E1128" s="16">
        <v>0.25549961399999999</v>
      </c>
      <c r="F1128" s="16">
        <v>0.42911553000000002</v>
      </c>
      <c r="G1128" s="16">
        <v>0.11166574</v>
      </c>
      <c r="H1128" s="16">
        <v>1.17119708</v>
      </c>
      <c r="I1128" s="16">
        <v>3.6432279999999997E-2</v>
      </c>
      <c r="J1128" s="16">
        <v>0.25468526000000002</v>
      </c>
      <c r="K1128" s="16">
        <v>0.86991461999999997</v>
      </c>
      <c r="L1128" s="16">
        <v>1.0164920000000001E-2</v>
      </c>
      <c r="M1128" s="16">
        <v>38.041043999999999</v>
      </c>
      <c r="N1128" s="16">
        <v>38.041043999999999</v>
      </c>
      <c r="O1128" s="16">
        <v>0</v>
      </c>
      <c r="P1128" s="16">
        <v>0</v>
      </c>
      <c r="Q1128" s="16">
        <v>0</v>
      </c>
      <c r="R1128" s="16">
        <v>40.008521964000003</v>
      </c>
      <c r="S1128" s="16">
        <v>22.58795245</v>
      </c>
      <c r="T1128" s="16">
        <v>0.23741657999999999</v>
      </c>
      <c r="U1128" s="16">
        <v>5.40039742</v>
      </c>
      <c r="V1128" s="16">
        <v>0</v>
      </c>
      <c r="W1128" s="16">
        <v>0</v>
      </c>
      <c r="X1128" s="16">
        <v>3.8441234199999998</v>
      </c>
      <c r="Y1128" s="16">
        <v>4.0576689799999999</v>
      </c>
      <c r="Z1128" s="16">
        <v>0</v>
      </c>
      <c r="AA1128" s="16">
        <v>36.127558849999993</v>
      </c>
      <c r="AB1128" s="16">
        <v>3.880963114</v>
      </c>
      <c r="AC1128" s="16">
        <v>0</v>
      </c>
      <c r="AD1128" s="16">
        <v>0</v>
      </c>
      <c r="AE1128" s="16">
        <v>0</v>
      </c>
      <c r="AF1128" s="16">
        <v>0</v>
      </c>
      <c r="AG1128" s="16">
        <v>0</v>
      </c>
      <c r="AH1128" s="16">
        <v>0</v>
      </c>
      <c r="AI1128" s="16">
        <v>0</v>
      </c>
      <c r="AJ1128" s="16">
        <v>0</v>
      </c>
      <c r="AK1128" s="16">
        <v>0</v>
      </c>
      <c r="AL1128" s="16">
        <v>0.81385240000000003</v>
      </c>
      <c r="AM1128" s="16">
        <v>0.81385240000000003</v>
      </c>
      <c r="AN1128" s="16">
        <v>0</v>
      </c>
      <c r="AO1128" s="16">
        <v>0</v>
      </c>
      <c r="AP1128" s="16">
        <v>1.1250154299999999</v>
      </c>
      <c r="AQ1128" s="16">
        <v>1.1250154299999999</v>
      </c>
      <c r="AR1128" s="16">
        <v>0</v>
      </c>
      <c r="AS1128" s="16">
        <v>0</v>
      </c>
      <c r="AT1128" s="16">
        <v>1.9388678300000002</v>
      </c>
      <c r="AU1128" s="16">
        <v>1.9420952840000001</v>
      </c>
      <c r="AV1128" s="16">
        <v>5.4732289099999996</v>
      </c>
      <c r="AW1128" s="16">
        <v>7.4153241940000001</v>
      </c>
      <c r="AX1128" s="16">
        <v>0.125</v>
      </c>
      <c r="AY1128" s="16">
        <v>1.3189716200000001</v>
      </c>
      <c r="AZ1128" s="16">
        <v>5.971352574</v>
      </c>
    </row>
    <row r="1129" spans="2:52" x14ac:dyDescent="0.25">
      <c r="B1129" s="15" t="s">
        <v>851</v>
      </c>
      <c r="C1129" s="16">
        <v>5.0310512899999997</v>
      </c>
      <c r="D1129" s="16">
        <v>1.6428188799999999</v>
      </c>
      <c r="E1129" s="16">
        <v>0.30988961999999998</v>
      </c>
      <c r="F1129" s="16">
        <v>1.13650845</v>
      </c>
      <c r="G1129" s="16">
        <v>0.19642081</v>
      </c>
      <c r="H1129" s="16">
        <v>3.3882324100000001</v>
      </c>
      <c r="I1129" s="16">
        <v>0.61223097999999998</v>
      </c>
      <c r="J1129" s="16">
        <v>0.40808184999999997</v>
      </c>
      <c r="K1129" s="16">
        <v>2.3679195800000001</v>
      </c>
      <c r="L1129" s="16">
        <v>0</v>
      </c>
      <c r="M1129" s="16">
        <v>46.222509000000002</v>
      </c>
      <c r="N1129" s="16">
        <v>46.222509000000002</v>
      </c>
      <c r="O1129" s="16">
        <v>0</v>
      </c>
      <c r="P1129" s="16">
        <v>0</v>
      </c>
      <c r="Q1129" s="16">
        <v>0</v>
      </c>
      <c r="R1129" s="16">
        <v>51.253560289999996</v>
      </c>
      <c r="S1129" s="16">
        <v>27.422375170000002</v>
      </c>
      <c r="T1129" s="16">
        <v>0</v>
      </c>
      <c r="U1129" s="16">
        <v>4.3612584999999999</v>
      </c>
      <c r="V1129" s="16">
        <v>0</v>
      </c>
      <c r="W1129" s="16">
        <v>0</v>
      </c>
      <c r="X1129" s="16">
        <v>2.6719520600000002</v>
      </c>
      <c r="Y1129" s="16">
        <v>5.6967792099999999</v>
      </c>
      <c r="Z1129" s="16">
        <v>0</v>
      </c>
      <c r="AA1129" s="16">
        <v>40.152364940000005</v>
      </c>
      <c r="AB1129" s="16">
        <v>11.101195349999999</v>
      </c>
      <c r="AC1129" s="16">
        <v>0</v>
      </c>
      <c r="AD1129" s="16">
        <v>0</v>
      </c>
      <c r="AE1129" s="16">
        <v>0</v>
      </c>
      <c r="AF1129" s="16">
        <v>0</v>
      </c>
      <c r="AG1129" s="16">
        <v>0</v>
      </c>
      <c r="AH1129" s="16">
        <v>0</v>
      </c>
      <c r="AI1129" s="16">
        <v>0</v>
      </c>
      <c r="AJ1129" s="16">
        <v>0</v>
      </c>
      <c r="AK1129" s="16">
        <v>0</v>
      </c>
      <c r="AL1129" s="16">
        <v>0</v>
      </c>
      <c r="AM1129" s="16">
        <v>0</v>
      </c>
      <c r="AN1129" s="16">
        <v>0</v>
      </c>
      <c r="AO1129" s="16">
        <v>0</v>
      </c>
      <c r="AP1129" s="16">
        <v>0</v>
      </c>
      <c r="AQ1129" s="16">
        <v>0</v>
      </c>
      <c r="AR1129" s="16">
        <v>0</v>
      </c>
      <c r="AS1129" s="16">
        <v>0</v>
      </c>
      <c r="AT1129" s="16">
        <v>0</v>
      </c>
      <c r="AU1129" s="16">
        <v>11.101195349999999</v>
      </c>
      <c r="AV1129" s="16">
        <v>4.6546455999999994</v>
      </c>
      <c r="AW1129" s="16">
        <v>15.755840950000001</v>
      </c>
      <c r="AX1129" s="16">
        <v>0</v>
      </c>
      <c r="AY1129" s="16">
        <v>0</v>
      </c>
      <c r="AZ1129" s="16">
        <v>15.755840950000001</v>
      </c>
    </row>
    <row r="1130" spans="2:52" x14ac:dyDescent="0.25">
      <c r="B1130" s="15" t="s">
        <v>852</v>
      </c>
      <c r="C1130" s="16">
        <v>2.2374662829999998</v>
      </c>
      <c r="D1130" s="16">
        <v>0.67083320299999993</v>
      </c>
      <c r="E1130" s="16">
        <v>0.16012275300000003</v>
      </c>
      <c r="F1130" s="16">
        <v>0.41961626000000002</v>
      </c>
      <c r="G1130" s="16">
        <v>9.1094190000000005E-2</v>
      </c>
      <c r="H1130" s="16">
        <v>1.5666330800000001</v>
      </c>
      <c r="I1130" s="16">
        <v>0.22713545000000002</v>
      </c>
      <c r="J1130" s="16">
        <v>0.13960900000000001</v>
      </c>
      <c r="K1130" s="16">
        <v>1.0569056000000001</v>
      </c>
      <c r="L1130" s="16">
        <v>0.14298303000000001</v>
      </c>
      <c r="M1130" s="16">
        <v>46.849287820000001</v>
      </c>
      <c r="N1130" s="16">
        <v>43.869456</v>
      </c>
      <c r="O1130" s="16">
        <v>0</v>
      </c>
      <c r="P1130" s="16">
        <v>0</v>
      </c>
      <c r="Q1130" s="16">
        <v>2.9798318199999998</v>
      </c>
      <c r="R1130" s="16">
        <v>49.086754102999997</v>
      </c>
      <c r="S1130" s="16">
        <v>23.592354459999999</v>
      </c>
      <c r="T1130" s="16">
        <v>0.1185803</v>
      </c>
      <c r="U1130" s="16">
        <v>3.8851247999999998</v>
      </c>
      <c r="V1130" s="16">
        <v>0</v>
      </c>
      <c r="W1130" s="16">
        <v>0</v>
      </c>
      <c r="X1130" s="16">
        <v>3.97683389</v>
      </c>
      <c r="Y1130" s="16">
        <v>8.5026887699999989</v>
      </c>
      <c r="Z1130" s="16">
        <v>0.66259093999999996</v>
      </c>
      <c r="AA1130" s="16">
        <v>40.738173159999995</v>
      </c>
      <c r="AB1130" s="16">
        <v>8.348580943</v>
      </c>
      <c r="AC1130" s="16">
        <v>0</v>
      </c>
      <c r="AD1130" s="16">
        <v>0</v>
      </c>
      <c r="AE1130" s="16">
        <v>0</v>
      </c>
      <c r="AF1130" s="16">
        <v>0</v>
      </c>
      <c r="AG1130" s="16">
        <v>0</v>
      </c>
      <c r="AH1130" s="16">
        <v>0</v>
      </c>
      <c r="AI1130" s="16">
        <v>0</v>
      </c>
      <c r="AJ1130" s="16">
        <v>0</v>
      </c>
      <c r="AK1130" s="16">
        <v>0</v>
      </c>
      <c r="AL1130" s="16">
        <v>0.15763199999999999</v>
      </c>
      <c r="AM1130" s="16">
        <v>0.15763199999999999</v>
      </c>
      <c r="AN1130" s="16">
        <v>0</v>
      </c>
      <c r="AO1130" s="16">
        <v>0</v>
      </c>
      <c r="AP1130" s="16">
        <v>2.0030559999999999</v>
      </c>
      <c r="AQ1130" s="16">
        <v>2.0030559999999999</v>
      </c>
      <c r="AR1130" s="16">
        <v>0</v>
      </c>
      <c r="AS1130" s="16">
        <v>0</v>
      </c>
      <c r="AT1130" s="16">
        <v>2.1606879999999999</v>
      </c>
      <c r="AU1130" s="16">
        <v>6.1878929429999996</v>
      </c>
      <c r="AV1130" s="16">
        <v>13.88057497</v>
      </c>
      <c r="AW1130" s="16">
        <v>20.068467913000003</v>
      </c>
      <c r="AX1130" s="16">
        <v>0</v>
      </c>
      <c r="AY1130" s="16">
        <v>0</v>
      </c>
      <c r="AZ1130" s="16">
        <v>20.068467913000003</v>
      </c>
    </row>
    <row r="1131" spans="2:52" x14ac:dyDescent="0.25">
      <c r="B1131" s="15" t="s">
        <v>853</v>
      </c>
      <c r="C1131" s="16">
        <v>0.81193903000000001</v>
      </c>
      <c r="D1131" s="16">
        <v>0.29963594999999998</v>
      </c>
      <c r="E1131" s="16">
        <v>9.6044760000000007E-2</v>
      </c>
      <c r="F1131" s="16">
        <v>0.13854949999999999</v>
      </c>
      <c r="G1131" s="16">
        <v>6.5041689999999999E-2</v>
      </c>
      <c r="H1131" s="16">
        <v>0.51230308000000002</v>
      </c>
      <c r="I1131" s="16">
        <v>0.33063408</v>
      </c>
      <c r="J1131" s="16">
        <v>0.16964499999999999</v>
      </c>
      <c r="K1131" s="16">
        <v>1.2024E-2</v>
      </c>
      <c r="L1131" s="16">
        <v>0</v>
      </c>
      <c r="M1131" s="16">
        <v>37.883166000000003</v>
      </c>
      <c r="N1131" s="16">
        <v>37.395887999999999</v>
      </c>
      <c r="O1131" s="16">
        <v>0</v>
      </c>
      <c r="P1131" s="16">
        <v>3.7277999999999999E-2</v>
      </c>
      <c r="Q1131" s="16">
        <v>0.45</v>
      </c>
      <c r="R1131" s="16">
        <v>38.695105030000001</v>
      </c>
      <c r="S1131" s="16">
        <v>30.882312930000001</v>
      </c>
      <c r="T1131" s="16">
        <v>0.255</v>
      </c>
      <c r="U1131" s="16">
        <v>2.6849834599999998</v>
      </c>
      <c r="V1131" s="16">
        <v>0</v>
      </c>
      <c r="W1131" s="16">
        <v>0.02</v>
      </c>
      <c r="X1131" s="16">
        <v>1.31899542</v>
      </c>
      <c r="Y1131" s="16">
        <v>1.35365348</v>
      </c>
      <c r="Z1131" s="16">
        <v>0</v>
      </c>
      <c r="AA1131" s="16">
        <v>36.51494529</v>
      </c>
      <c r="AB1131" s="16">
        <v>2.1801597400000001</v>
      </c>
      <c r="AC1131" s="16">
        <v>0</v>
      </c>
      <c r="AD1131" s="16">
        <v>0</v>
      </c>
      <c r="AE1131" s="16">
        <v>0</v>
      </c>
      <c r="AF1131" s="16">
        <v>0</v>
      </c>
      <c r="AG1131" s="16">
        <v>0</v>
      </c>
      <c r="AH1131" s="16">
        <v>0</v>
      </c>
      <c r="AI1131" s="16">
        <v>0</v>
      </c>
      <c r="AJ1131" s="16">
        <v>0</v>
      </c>
      <c r="AK1131" s="16">
        <v>0</v>
      </c>
      <c r="AL1131" s="16">
        <v>3.43031935</v>
      </c>
      <c r="AM1131" s="16">
        <v>3.43031935</v>
      </c>
      <c r="AN1131" s="16">
        <v>0</v>
      </c>
      <c r="AO1131" s="16">
        <v>0</v>
      </c>
      <c r="AP1131" s="16">
        <v>0</v>
      </c>
      <c r="AQ1131" s="16">
        <v>0</v>
      </c>
      <c r="AR1131" s="16">
        <v>0</v>
      </c>
      <c r="AS1131" s="16">
        <v>0</v>
      </c>
      <c r="AT1131" s="16">
        <v>3.43031935</v>
      </c>
      <c r="AU1131" s="16">
        <v>-1.2501596099999999</v>
      </c>
      <c r="AV1131" s="16">
        <v>6.6838980299999999</v>
      </c>
      <c r="AW1131" s="16">
        <v>5.4337384200000001</v>
      </c>
      <c r="AX1131" s="16">
        <v>0</v>
      </c>
      <c r="AY1131" s="16">
        <v>0</v>
      </c>
      <c r="AZ1131" s="16">
        <v>5.4337384200000001</v>
      </c>
    </row>
    <row r="1132" spans="2:52" x14ac:dyDescent="0.25">
      <c r="B1132" s="15" t="s">
        <v>854</v>
      </c>
      <c r="C1132" s="16">
        <v>1.4430212870000001</v>
      </c>
      <c r="D1132" s="16">
        <v>0.79001722699999999</v>
      </c>
      <c r="E1132" s="16">
        <v>0.240102547</v>
      </c>
      <c r="F1132" s="16">
        <v>0.45231325</v>
      </c>
      <c r="G1132" s="16">
        <v>9.7601429999999989E-2</v>
      </c>
      <c r="H1132" s="16">
        <v>0.65300405999999989</v>
      </c>
      <c r="I1132" s="16">
        <v>0.32391170000000002</v>
      </c>
      <c r="J1132" s="16">
        <v>0.22471099999999999</v>
      </c>
      <c r="K1132" s="16">
        <v>5.4678999999999998E-2</v>
      </c>
      <c r="L1132" s="16">
        <v>4.9702360000000001E-2</v>
      </c>
      <c r="M1132" s="16">
        <v>44.882353999999999</v>
      </c>
      <c r="N1132" s="16">
        <v>44.882353999999999</v>
      </c>
      <c r="O1132" s="16">
        <v>0</v>
      </c>
      <c r="P1132" s="16">
        <v>0</v>
      </c>
      <c r="Q1132" s="16">
        <v>0</v>
      </c>
      <c r="R1132" s="16">
        <v>46.325375287</v>
      </c>
      <c r="S1132" s="16">
        <v>20.94355749</v>
      </c>
      <c r="T1132" s="16">
        <v>8.0600000000000005E-2</v>
      </c>
      <c r="U1132" s="16">
        <v>4.2272500900000001</v>
      </c>
      <c r="V1132" s="16">
        <v>0</v>
      </c>
      <c r="W1132" s="16">
        <v>0</v>
      </c>
      <c r="X1132" s="16">
        <v>6.1318300499999996</v>
      </c>
      <c r="Y1132" s="16">
        <v>3.25184015</v>
      </c>
      <c r="Z1132" s="16">
        <v>1.9715923899999999</v>
      </c>
      <c r="AA1132" s="16">
        <v>36.606670170000001</v>
      </c>
      <c r="AB1132" s="16">
        <v>9.7187051170000007</v>
      </c>
      <c r="AC1132" s="16">
        <v>0</v>
      </c>
      <c r="AD1132" s="16">
        <v>0</v>
      </c>
      <c r="AE1132" s="16">
        <v>0</v>
      </c>
      <c r="AF1132" s="16">
        <v>0</v>
      </c>
      <c r="AG1132" s="16">
        <v>0</v>
      </c>
      <c r="AH1132" s="16">
        <v>0</v>
      </c>
      <c r="AI1132" s="16">
        <v>0</v>
      </c>
      <c r="AJ1132" s="16">
        <v>0</v>
      </c>
      <c r="AK1132" s="16">
        <v>0</v>
      </c>
      <c r="AL1132" s="16">
        <v>1.9376303799999999</v>
      </c>
      <c r="AM1132" s="16">
        <v>1.9376303799999999</v>
      </c>
      <c r="AN1132" s="16">
        <v>0</v>
      </c>
      <c r="AO1132" s="16">
        <v>0</v>
      </c>
      <c r="AP1132" s="16">
        <v>4.4655153499999996</v>
      </c>
      <c r="AQ1132" s="16">
        <v>4.4655153499999996</v>
      </c>
      <c r="AR1132" s="16">
        <v>0</v>
      </c>
      <c r="AS1132" s="16">
        <v>0</v>
      </c>
      <c r="AT1132" s="16">
        <v>6.4031457299999994</v>
      </c>
      <c r="AU1132" s="16">
        <v>3.315559387</v>
      </c>
      <c r="AV1132" s="16">
        <v>5.5796061300000002</v>
      </c>
      <c r="AW1132" s="16">
        <v>8.8951655170000006</v>
      </c>
      <c r="AX1132" s="16">
        <v>0.57339155000000008</v>
      </c>
      <c r="AY1132" s="16">
        <v>0</v>
      </c>
      <c r="AZ1132" s="16">
        <v>8.3217739670000004</v>
      </c>
    </row>
    <row r="1133" spans="2:52" x14ac:dyDescent="0.25">
      <c r="B1133" s="15" t="s">
        <v>855</v>
      </c>
      <c r="C1133" s="16">
        <v>1.4062094999999999</v>
      </c>
      <c r="D1133" s="16">
        <v>0.65050094999999997</v>
      </c>
      <c r="E1133" s="16">
        <v>0.10503280000000001</v>
      </c>
      <c r="F1133" s="16">
        <v>0.36093999999999998</v>
      </c>
      <c r="G1133" s="16">
        <v>0.18452815</v>
      </c>
      <c r="H1133" s="16">
        <v>0.75570855000000003</v>
      </c>
      <c r="I1133" s="16">
        <v>0.25011549999999999</v>
      </c>
      <c r="J1133" s="16">
        <v>0.18340000000000001</v>
      </c>
      <c r="K1133" s="16">
        <v>3.9070000000000001E-2</v>
      </c>
      <c r="L1133" s="16">
        <v>0.28312304999999999</v>
      </c>
      <c r="M1133" s="16">
        <v>53.608108999999999</v>
      </c>
      <c r="N1133" s="16">
        <v>53.608108999999999</v>
      </c>
      <c r="O1133" s="16">
        <v>0</v>
      </c>
      <c r="P1133" s="16">
        <v>0</v>
      </c>
      <c r="Q1133" s="16">
        <v>0</v>
      </c>
      <c r="R1133" s="16">
        <v>55.014318500000002</v>
      </c>
      <c r="S1133" s="16">
        <v>35.547128890000003</v>
      </c>
      <c r="T1133" s="16">
        <v>0</v>
      </c>
      <c r="U1133" s="16">
        <v>2.8960238899999999</v>
      </c>
      <c r="V1133" s="16">
        <v>0</v>
      </c>
      <c r="W1133" s="16">
        <v>0</v>
      </c>
      <c r="X1133" s="16">
        <v>3.4296791500000001</v>
      </c>
      <c r="Y1133" s="16">
        <v>2.59097365</v>
      </c>
      <c r="Z1133" s="16">
        <v>0</v>
      </c>
      <c r="AA1133" s="16">
        <v>44.463805579999999</v>
      </c>
      <c r="AB1133" s="16">
        <v>10.550512919999999</v>
      </c>
      <c r="AC1133" s="16">
        <v>0</v>
      </c>
      <c r="AD1133" s="16">
        <v>0</v>
      </c>
      <c r="AE1133" s="16">
        <v>0</v>
      </c>
      <c r="AF1133" s="16">
        <v>0</v>
      </c>
      <c r="AG1133" s="16">
        <v>0</v>
      </c>
      <c r="AH1133" s="16">
        <v>0</v>
      </c>
      <c r="AI1133" s="16">
        <v>0</v>
      </c>
      <c r="AJ1133" s="16">
        <v>0</v>
      </c>
      <c r="AK1133" s="16">
        <v>0</v>
      </c>
      <c r="AL1133" s="16">
        <v>0.87138112000000001</v>
      </c>
      <c r="AM1133" s="16">
        <v>0.87138112000000001</v>
      </c>
      <c r="AN1133" s="16">
        <v>0</v>
      </c>
      <c r="AO1133" s="16">
        <v>0</v>
      </c>
      <c r="AP1133" s="16">
        <v>1.8</v>
      </c>
      <c r="AQ1133" s="16">
        <v>1.8</v>
      </c>
      <c r="AR1133" s="16">
        <v>0</v>
      </c>
      <c r="AS1133" s="16">
        <v>0</v>
      </c>
      <c r="AT1133" s="16">
        <v>2.6713811199999999</v>
      </c>
      <c r="AU1133" s="16">
        <v>7.8791317999999997</v>
      </c>
      <c r="AV1133" s="16">
        <v>3.96329763</v>
      </c>
      <c r="AW1133" s="16">
        <v>11.842429429999999</v>
      </c>
      <c r="AX1133" s="16">
        <v>0</v>
      </c>
      <c r="AY1133" s="16">
        <v>0</v>
      </c>
      <c r="AZ1133" s="16">
        <v>11.842429429999999</v>
      </c>
    </row>
    <row r="1134" spans="2:52" x14ac:dyDescent="0.25">
      <c r="B1134" s="24" t="s">
        <v>1582</v>
      </c>
      <c r="C1134" s="26">
        <f t="shared" ref="C1134:AZ1134" si="81">SUM(C1112:C1133)</f>
        <v>56.425817719999998</v>
      </c>
      <c r="D1134" s="26">
        <f t="shared" si="81"/>
        <v>20.80301618</v>
      </c>
      <c r="E1134" s="26">
        <f t="shared" si="81"/>
        <v>6.3653019799999999</v>
      </c>
      <c r="F1134" s="26">
        <f t="shared" si="81"/>
        <v>11.50346646</v>
      </c>
      <c r="G1134" s="26">
        <f t="shared" si="81"/>
        <v>2.93424774</v>
      </c>
      <c r="H1134" s="26">
        <f t="shared" si="81"/>
        <v>35.622801540000005</v>
      </c>
      <c r="I1134" s="26">
        <f t="shared" si="81"/>
        <v>7.5800957899999988</v>
      </c>
      <c r="J1134" s="26">
        <f t="shared" si="81"/>
        <v>6.5709634600000006</v>
      </c>
      <c r="K1134" s="26">
        <f t="shared" si="81"/>
        <v>17.71789824</v>
      </c>
      <c r="L1134" s="26">
        <f t="shared" si="81"/>
        <v>3.7538440499999997</v>
      </c>
      <c r="M1134" s="26">
        <f t="shared" si="81"/>
        <v>1084.8858230099997</v>
      </c>
      <c r="N1134" s="26">
        <f t="shared" si="81"/>
        <v>1056.461082</v>
      </c>
      <c r="O1134" s="26">
        <f t="shared" si="81"/>
        <v>0.1031686</v>
      </c>
      <c r="P1134" s="26">
        <f t="shared" si="81"/>
        <v>0.69792799999999999</v>
      </c>
      <c r="Q1134" s="26">
        <f t="shared" si="81"/>
        <v>27.623644410000001</v>
      </c>
      <c r="R1134" s="26">
        <f t="shared" si="81"/>
        <v>1141.3116407299999</v>
      </c>
      <c r="S1134" s="26">
        <f t="shared" si="81"/>
        <v>635.00898044999997</v>
      </c>
      <c r="T1134" s="26">
        <f t="shared" si="81"/>
        <v>3.5092589200000002</v>
      </c>
      <c r="U1134" s="26">
        <f t="shared" si="81"/>
        <v>95.965552660000014</v>
      </c>
      <c r="V1134" s="26">
        <f t="shared" si="81"/>
        <v>0</v>
      </c>
      <c r="W1134" s="26">
        <f t="shared" si="81"/>
        <v>10.953576250000001</v>
      </c>
      <c r="X1134" s="26">
        <f t="shared" si="81"/>
        <v>72.980268289999998</v>
      </c>
      <c r="Y1134" s="26">
        <f t="shared" si="81"/>
        <v>122.66866844</v>
      </c>
      <c r="Z1134" s="26">
        <f t="shared" si="81"/>
        <v>14.194847189999997</v>
      </c>
      <c r="AA1134" s="26">
        <f t="shared" si="81"/>
        <v>955.28115219999995</v>
      </c>
      <c r="AB1134" s="26">
        <f t="shared" si="81"/>
        <v>186.03048853000001</v>
      </c>
      <c r="AC1134" s="26">
        <f t="shared" si="81"/>
        <v>0.45787559</v>
      </c>
      <c r="AD1134" s="26">
        <f t="shared" si="81"/>
        <v>0</v>
      </c>
      <c r="AE1134" s="26">
        <f t="shared" si="81"/>
        <v>0</v>
      </c>
      <c r="AF1134" s="26">
        <f t="shared" si="81"/>
        <v>0.45787559</v>
      </c>
      <c r="AG1134" s="26">
        <f t="shared" si="81"/>
        <v>0</v>
      </c>
      <c r="AH1134" s="26">
        <f t="shared" si="81"/>
        <v>0</v>
      </c>
      <c r="AI1134" s="26">
        <f t="shared" si="81"/>
        <v>0</v>
      </c>
      <c r="AJ1134" s="26">
        <f t="shared" si="81"/>
        <v>4.9993349999999999E-2</v>
      </c>
      <c r="AK1134" s="26">
        <f t="shared" si="81"/>
        <v>0.50786894000000005</v>
      </c>
      <c r="AL1134" s="26">
        <f t="shared" si="81"/>
        <v>86.611958540000003</v>
      </c>
      <c r="AM1134" s="26">
        <f t="shared" si="81"/>
        <v>86.611958540000003</v>
      </c>
      <c r="AN1134" s="26">
        <f t="shared" si="81"/>
        <v>0</v>
      </c>
      <c r="AO1134" s="26">
        <f t="shared" si="81"/>
        <v>0</v>
      </c>
      <c r="AP1134" s="26">
        <f t="shared" si="81"/>
        <v>35.402256879999996</v>
      </c>
      <c r="AQ1134" s="26">
        <f t="shared" si="81"/>
        <v>35.402256879999996</v>
      </c>
      <c r="AR1134" s="26">
        <f t="shared" si="81"/>
        <v>0</v>
      </c>
      <c r="AS1134" s="26">
        <f t="shared" si="81"/>
        <v>6.7178000000000003E-3</v>
      </c>
      <c r="AT1134" s="26">
        <f t="shared" si="81"/>
        <v>122.02093322000002</v>
      </c>
      <c r="AU1134" s="26">
        <f t="shared" si="81"/>
        <v>64.517424249999991</v>
      </c>
      <c r="AV1134" s="26">
        <f t="shared" si="81"/>
        <v>167.08544437</v>
      </c>
      <c r="AW1134" s="26">
        <f t="shared" si="81"/>
        <v>231.60286861999998</v>
      </c>
      <c r="AX1134" s="26">
        <f t="shared" si="81"/>
        <v>35.37529863999999</v>
      </c>
      <c r="AY1134" s="26">
        <f t="shared" si="81"/>
        <v>13.17887833</v>
      </c>
      <c r="AZ1134" s="26">
        <f t="shared" si="81"/>
        <v>183.04869165000002</v>
      </c>
    </row>
    <row r="1135" spans="2:52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</row>
    <row r="1136" spans="2:52" x14ac:dyDescent="0.25">
      <c r="B1136" s="14" t="s">
        <v>824</v>
      </c>
    </row>
    <row r="1137" spans="2:52" x14ac:dyDescent="0.25">
      <c r="B1137" s="15" t="s">
        <v>856</v>
      </c>
      <c r="C1137" s="16">
        <v>17.311090843999999</v>
      </c>
      <c r="D1137" s="16">
        <v>5.3216620639999999</v>
      </c>
      <c r="E1137" s="16">
        <v>1.8922122140000002</v>
      </c>
      <c r="F1137" s="16">
        <v>2.75342361</v>
      </c>
      <c r="G1137" s="16">
        <v>0.67602624</v>
      </c>
      <c r="H1137" s="16">
        <v>11.989428779999999</v>
      </c>
      <c r="I1137" s="16">
        <v>3.3935173999999999</v>
      </c>
      <c r="J1137" s="16">
        <v>1.66185396</v>
      </c>
      <c r="K1137" s="16">
        <v>5.5324604100000006</v>
      </c>
      <c r="L1137" s="16">
        <v>1.4015970099999999</v>
      </c>
      <c r="M1137" s="16">
        <v>129.36187204999999</v>
      </c>
      <c r="N1137" s="16">
        <v>129.15328199999999</v>
      </c>
      <c r="O1137" s="16">
        <v>0.20859005</v>
      </c>
      <c r="P1137" s="16">
        <v>0</v>
      </c>
      <c r="Q1137" s="16">
        <v>0</v>
      </c>
      <c r="R1137" s="16">
        <v>146.67296289399999</v>
      </c>
      <c r="S1137" s="16">
        <v>66.35992693</v>
      </c>
      <c r="T1137" s="16">
        <v>4.342619</v>
      </c>
      <c r="U1137" s="16">
        <v>11.342410220000001</v>
      </c>
      <c r="V1137" s="16">
        <v>0</v>
      </c>
      <c r="W1137" s="16">
        <v>3.7437277</v>
      </c>
      <c r="X1137" s="16">
        <v>3.7608566800000003</v>
      </c>
      <c r="Y1137" s="16">
        <v>29.18163856</v>
      </c>
      <c r="Z1137" s="16">
        <v>0</v>
      </c>
      <c r="AA1137" s="16">
        <v>118.73117909000001</v>
      </c>
      <c r="AB1137" s="16">
        <v>27.941783804</v>
      </c>
      <c r="AC1137" s="16">
        <v>0</v>
      </c>
      <c r="AD1137" s="16">
        <v>0</v>
      </c>
      <c r="AE1137" s="16">
        <v>0</v>
      </c>
      <c r="AF1137" s="16">
        <v>0</v>
      </c>
      <c r="AG1137" s="16">
        <v>0</v>
      </c>
      <c r="AH1137" s="16">
        <v>0</v>
      </c>
      <c r="AI1137" s="16">
        <v>0</v>
      </c>
      <c r="AJ1137" s="16">
        <v>0</v>
      </c>
      <c r="AK1137" s="16">
        <v>0</v>
      </c>
      <c r="AL1137" s="16">
        <v>20.565100380000001</v>
      </c>
      <c r="AM1137" s="16">
        <v>20.565100380000001</v>
      </c>
      <c r="AN1137" s="16">
        <v>0</v>
      </c>
      <c r="AO1137" s="16">
        <v>0</v>
      </c>
      <c r="AP1137" s="16">
        <v>0</v>
      </c>
      <c r="AQ1137" s="16">
        <v>0</v>
      </c>
      <c r="AR1137" s="16">
        <v>0</v>
      </c>
      <c r="AS1137" s="16">
        <v>0</v>
      </c>
      <c r="AT1137" s="16">
        <v>20.565100380000001</v>
      </c>
      <c r="AU1137" s="16">
        <v>7.3766834239999994</v>
      </c>
      <c r="AV1137" s="16">
        <v>17.703644449999999</v>
      </c>
      <c r="AW1137" s="16">
        <v>25.080327873999998</v>
      </c>
      <c r="AX1137" s="16">
        <v>0</v>
      </c>
      <c r="AY1137" s="16">
        <v>8.9277821599999996</v>
      </c>
      <c r="AZ1137" s="16">
        <v>16.152545714000002</v>
      </c>
    </row>
    <row r="1138" spans="2:52" x14ac:dyDescent="0.25">
      <c r="B1138" s="15" t="s">
        <v>857</v>
      </c>
      <c r="C1138" s="16">
        <v>11.484723771000001</v>
      </c>
      <c r="D1138" s="16">
        <v>3.3698135109999998</v>
      </c>
      <c r="E1138" s="16">
        <v>0.74841975099999991</v>
      </c>
      <c r="F1138" s="16">
        <v>2.1968793099999999</v>
      </c>
      <c r="G1138" s="16">
        <v>0.42451444999999999</v>
      </c>
      <c r="H1138" s="16">
        <v>8.1149102600000003</v>
      </c>
      <c r="I1138" s="16">
        <v>0.57214127999999997</v>
      </c>
      <c r="J1138" s="16">
        <v>0.50952909999999996</v>
      </c>
      <c r="K1138" s="16">
        <v>7.03323988</v>
      </c>
      <c r="L1138" s="16">
        <v>0</v>
      </c>
      <c r="M1138" s="16">
        <v>74.039551000000003</v>
      </c>
      <c r="N1138" s="16">
        <v>74.039551000000003</v>
      </c>
      <c r="O1138" s="16">
        <v>0</v>
      </c>
      <c r="P1138" s="16">
        <v>0</v>
      </c>
      <c r="Q1138" s="16">
        <v>0</v>
      </c>
      <c r="R1138" s="16">
        <v>85.524274770999995</v>
      </c>
      <c r="S1138" s="16">
        <v>39.74734144</v>
      </c>
      <c r="T1138" s="16">
        <v>0.33546300000000001</v>
      </c>
      <c r="U1138" s="16">
        <v>7.5494397400000004</v>
      </c>
      <c r="V1138" s="16">
        <v>0</v>
      </c>
      <c r="W1138" s="16">
        <v>2.9393407099999997</v>
      </c>
      <c r="X1138" s="16">
        <v>5.8408697400000005</v>
      </c>
      <c r="Y1138" s="16">
        <v>14.500846810000001</v>
      </c>
      <c r="Z1138" s="16">
        <v>0</v>
      </c>
      <c r="AA1138" s="16">
        <v>70.913301439999998</v>
      </c>
      <c r="AB1138" s="16">
        <v>14.610973331</v>
      </c>
      <c r="AC1138" s="16">
        <v>0</v>
      </c>
      <c r="AD1138" s="16">
        <v>0</v>
      </c>
      <c r="AE1138" s="16">
        <v>0</v>
      </c>
      <c r="AF1138" s="16">
        <v>0</v>
      </c>
      <c r="AG1138" s="16">
        <v>0</v>
      </c>
      <c r="AH1138" s="16">
        <v>0</v>
      </c>
      <c r="AI1138" s="16">
        <v>0</v>
      </c>
      <c r="AJ1138" s="16">
        <v>0</v>
      </c>
      <c r="AK1138" s="16">
        <v>0</v>
      </c>
      <c r="AL1138" s="16">
        <v>0.23698804000000001</v>
      </c>
      <c r="AM1138" s="16">
        <v>0.23698804000000001</v>
      </c>
      <c r="AN1138" s="16">
        <v>0</v>
      </c>
      <c r="AO1138" s="16">
        <v>0</v>
      </c>
      <c r="AP1138" s="16">
        <v>6.1557538599999999</v>
      </c>
      <c r="AQ1138" s="16">
        <v>6.1557538599999999</v>
      </c>
      <c r="AR1138" s="16">
        <v>0</v>
      </c>
      <c r="AS1138" s="16">
        <v>0</v>
      </c>
      <c r="AT1138" s="16">
        <v>6.3927419000000008</v>
      </c>
      <c r="AU1138" s="16">
        <v>8.2182314309999995</v>
      </c>
      <c r="AV1138" s="16">
        <v>45.922457259999995</v>
      </c>
      <c r="AW1138" s="16">
        <v>54.140688691000001</v>
      </c>
      <c r="AX1138" s="16">
        <v>0</v>
      </c>
      <c r="AY1138" s="16">
        <v>6.2293884999999998</v>
      </c>
      <c r="AZ1138" s="16">
        <v>47.911300191000002</v>
      </c>
    </row>
    <row r="1139" spans="2:52" x14ac:dyDescent="0.25">
      <c r="B1139" s="15" t="s">
        <v>858</v>
      </c>
      <c r="C1139" s="16">
        <v>16.364492610999999</v>
      </c>
      <c r="D1139" s="16">
        <v>3.9940239010000003</v>
      </c>
      <c r="E1139" s="16">
        <v>1.7493520409999999</v>
      </c>
      <c r="F1139" s="16">
        <v>1.8275094700000001</v>
      </c>
      <c r="G1139" s="16">
        <v>0.41716238999999999</v>
      </c>
      <c r="H1139" s="16">
        <v>12.370468709999999</v>
      </c>
      <c r="I1139" s="16">
        <v>2.1406553399999999</v>
      </c>
      <c r="J1139" s="16">
        <v>0.86194899999999997</v>
      </c>
      <c r="K1139" s="16">
        <v>9.3032037600000006</v>
      </c>
      <c r="L1139" s="16">
        <v>6.4660610000000007E-2</v>
      </c>
      <c r="M1139" s="16">
        <v>81.033636150000007</v>
      </c>
      <c r="N1139" s="16">
        <v>80.975684000000001</v>
      </c>
      <c r="O1139" s="16">
        <v>5.7952150000000001E-2</v>
      </c>
      <c r="P1139" s="16">
        <v>0</v>
      </c>
      <c r="Q1139" s="16">
        <v>0</v>
      </c>
      <c r="R1139" s="16">
        <v>97.398128761000009</v>
      </c>
      <c r="S1139" s="16">
        <v>33.808064539999997</v>
      </c>
      <c r="T1139" s="16">
        <v>0.43577530999999997</v>
      </c>
      <c r="U1139" s="16">
        <v>7.3341525700000005</v>
      </c>
      <c r="V1139" s="16">
        <v>0</v>
      </c>
      <c r="W1139" s="16">
        <v>0</v>
      </c>
      <c r="X1139" s="16">
        <v>7.5495482100000002</v>
      </c>
      <c r="Y1139" s="16">
        <v>16.258187289999999</v>
      </c>
      <c r="Z1139" s="16">
        <v>0</v>
      </c>
      <c r="AA1139" s="16">
        <v>65.385727920000008</v>
      </c>
      <c r="AB1139" s="16">
        <v>32.012400841000002</v>
      </c>
      <c r="AC1139" s="16">
        <v>0</v>
      </c>
      <c r="AD1139" s="16">
        <v>0</v>
      </c>
      <c r="AE1139" s="16">
        <v>0</v>
      </c>
      <c r="AF1139" s="16">
        <v>0</v>
      </c>
      <c r="AG1139" s="16">
        <v>0</v>
      </c>
      <c r="AH1139" s="16">
        <v>0</v>
      </c>
      <c r="AI1139" s="16">
        <v>0</v>
      </c>
      <c r="AJ1139" s="16">
        <v>0</v>
      </c>
      <c r="AK1139" s="16">
        <v>0</v>
      </c>
      <c r="AL1139" s="16">
        <v>12.963397789999998</v>
      </c>
      <c r="AM1139" s="16">
        <v>12.963397789999998</v>
      </c>
      <c r="AN1139" s="16">
        <v>0</v>
      </c>
      <c r="AO1139" s="16">
        <v>0</v>
      </c>
      <c r="AP1139" s="16">
        <v>0</v>
      </c>
      <c r="AQ1139" s="16">
        <v>0</v>
      </c>
      <c r="AR1139" s="16">
        <v>0</v>
      </c>
      <c r="AS1139" s="16">
        <v>0</v>
      </c>
      <c r="AT1139" s="16">
        <v>12.963397789999998</v>
      </c>
      <c r="AU1139" s="16">
        <v>19.049003051</v>
      </c>
      <c r="AV1139" s="16">
        <v>36.407739429999999</v>
      </c>
      <c r="AW1139" s="16">
        <v>55.456742480999999</v>
      </c>
      <c r="AX1139" s="16">
        <v>0</v>
      </c>
      <c r="AY1139" s="16">
        <v>4.5298414800000009</v>
      </c>
      <c r="AZ1139" s="16">
        <v>50.926901001000004</v>
      </c>
    </row>
    <row r="1140" spans="2:52" x14ac:dyDescent="0.25">
      <c r="B1140" s="15" t="s">
        <v>859</v>
      </c>
      <c r="C1140" s="16">
        <v>3.433113563</v>
      </c>
      <c r="D1140" s="16">
        <v>1.4598546530000001</v>
      </c>
      <c r="E1140" s="16">
        <v>0.5479529030000001</v>
      </c>
      <c r="F1140" s="16">
        <v>0.60905394999999996</v>
      </c>
      <c r="G1140" s="16">
        <v>0.3028478</v>
      </c>
      <c r="H1140" s="16">
        <v>1.9732589100000002</v>
      </c>
      <c r="I1140" s="16">
        <v>0.58362216</v>
      </c>
      <c r="J1140" s="16">
        <v>0.26915197999999996</v>
      </c>
      <c r="K1140" s="16">
        <v>0.50549770000000005</v>
      </c>
      <c r="L1140" s="16">
        <v>0.61498707000000008</v>
      </c>
      <c r="M1140" s="16">
        <v>51.69021094</v>
      </c>
      <c r="N1140" s="16">
        <v>51.651172000000003</v>
      </c>
      <c r="O1140" s="16">
        <v>3.9038940000000001E-2</v>
      </c>
      <c r="P1140" s="16">
        <v>0</v>
      </c>
      <c r="Q1140" s="16">
        <v>0</v>
      </c>
      <c r="R1140" s="16">
        <v>55.123324502999999</v>
      </c>
      <c r="S1140" s="16">
        <v>24.568112249999999</v>
      </c>
      <c r="T1140" s="16">
        <v>0.76491165999999999</v>
      </c>
      <c r="U1140" s="16">
        <v>4.1224379200000003</v>
      </c>
      <c r="V1140" s="16">
        <v>0</v>
      </c>
      <c r="W1140" s="16">
        <v>0</v>
      </c>
      <c r="X1140" s="16">
        <v>6.0451688800000003</v>
      </c>
      <c r="Y1140" s="16">
        <v>10.26506004</v>
      </c>
      <c r="Z1140" s="16">
        <v>0</v>
      </c>
      <c r="AA1140" s="16">
        <v>45.765690749999997</v>
      </c>
      <c r="AB1140" s="16">
        <v>9.357633753</v>
      </c>
      <c r="AC1140" s="16">
        <v>0</v>
      </c>
      <c r="AD1140" s="16">
        <v>0</v>
      </c>
      <c r="AE1140" s="16">
        <v>0</v>
      </c>
      <c r="AF1140" s="16">
        <v>0</v>
      </c>
      <c r="AG1140" s="16">
        <v>0</v>
      </c>
      <c r="AH1140" s="16">
        <v>0</v>
      </c>
      <c r="AI1140" s="16">
        <v>0</v>
      </c>
      <c r="AJ1140" s="16">
        <v>0</v>
      </c>
      <c r="AK1140" s="16">
        <v>0</v>
      </c>
      <c r="AL1140" s="16">
        <v>1.6994558700000002</v>
      </c>
      <c r="AM1140" s="16">
        <v>1.6994558700000002</v>
      </c>
      <c r="AN1140" s="16">
        <v>0</v>
      </c>
      <c r="AO1140" s="16">
        <v>0</v>
      </c>
      <c r="AP1140" s="16">
        <v>0</v>
      </c>
      <c r="AQ1140" s="16">
        <v>0</v>
      </c>
      <c r="AR1140" s="16">
        <v>0</v>
      </c>
      <c r="AS1140" s="16">
        <v>0</v>
      </c>
      <c r="AT1140" s="16">
        <v>1.6994558700000002</v>
      </c>
      <c r="AU1140" s="16">
        <v>7.6581778830000005</v>
      </c>
      <c r="AV1140" s="16">
        <v>15.752295460000001</v>
      </c>
      <c r="AW1140" s="16">
        <v>23.410473343</v>
      </c>
      <c r="AX1140" s="16">
        <v>4.7855392000000005</v>
      </c>
      <c r="AY1140" s="16">
        <v>0</v>
      </c>
      <c r="AZ1140" s="16">
        <v>18.624934143000001</v>
      </c>
    </row>
    <row r="1141" spans="2:52" x14ac:dyDescent="0.25">
      <c r="B1141" s="15" t="s">
        <v>860</v>
      </c>
      <c r="C1141" s="16">
        <v>7.0490287599999997</v>
      </c>
      <c r="D1141" s="16">
        <v>2.1886832800000002</v>
      </c>
      <c r="E1141" s="16">
        <v>0.97779042000000005</v>
      </c>
      <c r="F1141" s="16">
        <v>0.76775557999999999</v>
      </c>
      <c r="G1141" s="16">
        <v>0.44313728000000002</v>
      </c>
      <c r="H1141" s="16">
        <v>4.8603454799999994</v>
      </c>
      <c r="I1141" s="16">
        <v>0.47051207</v>
      </c>
      <c r="J1141" s="16">
        <v>1.0132483999999999</v>
      </c>
      <c r="K1141" s="16">
        <v>0.99399495999999998</v>
      </c>
      <c r="L1141" s="16">
        <v>2.3825900499999997</v>
      </c>
      <c r="M1141" s="16">
        <v>53.700873000000001</v>
      </c>
      <c r="N1141" s="16">
        <v>53.500872999999999</v>
      </c>
      <c r="O1141" s="16">
        <v>0</v>
      </c>
      <c r="P1141" s="16">
        <v>0</v>
      </c>
      <c r="Q1141" s="16">
        <v>0.2</v>
      </c>
      <c r="R1141" s="16">
        <v>60.74990176</v>
      </c>
      <c r="S1141" s="16">
        <v>35.299277409999995</v>
      </c>
      <c r="T1141" s="16">
        <v>0.62399643999999999</v>
      </c>
      <c r="U1141" s="16">
        <v>4.7546801600000004</v>
      </c>
      <c r="V1141" s="16">
        <v>0</v>
      </c>
      <c r="W1141" s="16">
        <v>0</v>
      </c>
      <c r="X1141" s="16">
        <v>5.6423074800000004</v>
      </c>
      <c r="Y1141" s="16">
        <v>7.3688208799999995</v>
      </c>
      <c r="Z1141" s="16">
        <v>0</v>
      </c>
      <c r="AA1141" s="16">
        <v>53.689082369999994</v>
      </c>
      <c r="AB1141" s="16">
        <v>7.0608193900000007</v>
      </c>
      <c r="AC1141" s="16">
        <v>0</v>
      </c>
      <c r="AD1141" s="16">
        <v>0</v>
      </c>
      <c r="AE1141" s="16">
        <v>0</v>
      </c>
      <c r="AF1141" s="16">
        <v>0</v>
      </c>
      <c r="AG1141" s="16">
        <v>0</v>
      </c>
      <c r="AH1141" s="16">
        <v>0</v>
      </c>
      <c r="AI1141" s="16">
        <v>0</v>
      </c>
      <c r="AJ1141" s="16">
        <v>0</v>
      </c>
      <c r="AK1141" s="16">
        <v>0</v>
      </c>
      <c r="AL1141" s="16">
        <v>7.6175999999999994E-2</v>
      </c>
      <c r="AM1141" s="16">
        <v>7.6175999999999994E-2</v>
      </c>
      <c r="AN1141" s="16">
        <v>0</v>
      </c>
      <c r="AO1141" s="16">
        <v>0</v>
      </c>
      <c r="AP1141" s="16">
        <v>0.38248900000000002</v>
      </c>
      <c r="AQ1141" s="16">
        <v>0.38248900000000002</v>
      </c>
      <c r="AR1141" s="16">
        <v>0</v>
      </c>
      <c r="AS1141" s="16">
        <v>0</v>
      </c>
      <c r="AT1141" s="16">
        <v>0.45866499999999999</v>
      </c>
      <c r="AU1141" s="16">
        <v>6.6021543900000008</v>
      </c>
      <c r="AV1141" s="16">
        <v>17.08744811</v>
      </c>
      <c r="AW1141" s="16">
        <v>23.689602499999999</v>
      </c>
      <c r="AX1141" s="16">
        <v>0</v>
      </c>
      <c r="AY1141" s="16">
        <v>11.79657329</v>
      </c>
      <c r="AZ1141" s="16">
        <v>11.893029210000002</v>
      </c>
    </row>
    <row r="1142" spans="2:52" x14ac:dyDescent="0.25">
      <c r="B1142" s="15" t="s">
        <v>514</v>
      </c>
      <c r="C1142" s="16">
        <v>19.703632431000003</v>
      </c>
      <c r="D1142" s="16">
        <v>3.9462592210000005</v>
      </c>
      <c r="E1142" s="16">
        <v>1.151531901</v>
      </c>
      <c r="F1142" s="16">
        <v>2.3415036600000003</v>
      </c>
      <c r="G1142" s="16">
        <v>0.45322365999999997</v>
      </c>
      <c r="H1142" s="16">
        <v>15.757373210000001</v>
      </c>
      <c r="I1142" s="16">
        <v>1.6434390300000001</v>
      </c>
      <c r="J1142" s="16">
        <v>1.4809657700000001</v>
      </c>
      <c r="K1142" s="16">
        <v>12.517800960000001</v>
      </c>
      <c r="L1142" s="16">
        <v>0.11516744999999999</v>
      </c>
      <c r="M1142" s="16">
        <v>57.06221</v>
      </c>
      <c r="N1142" s="16">
        <v>57.06221</v>
      </c>
      <c r="O1142" s="16">
        <v>0</v>
      </c>
      <c r="P1142" s="16">
        <v>0</v>
      </c>
      <c r="Q1142" s="16">
        <v>0</v>
      </c>
      <c r="R1142" s="16">
        <v>76.765842430999996</v>
      </c>
      <c r="S1142" s="16">
        <v>33.91295204</v>
      </c>
      <c r="T1142" s="16">
        <v>0.61885763999999999</v>
      </c>
      <c r="U1142" s="16">
        <v>6.6480364199999995</v>
      </c>
      <c r="V1142" s="16">
        <v>0</v>
      </c>
      <c r="W1142" s="16">
        <v>0</v>
      </c>
      <c r="X1142" s="16">
        <v>5.1455142699999996</v>
      </c>
      <c r="Y1142" s="16">
        <v>11.267241090000001</v>
      </c>
      <c r="Z1142" s="16">
        <v>3.9614272000000001</v>
      </c>
      <c r="AA1142" s="16">
        <v>61.554028660000014</v>
      </c>
      <c r="AB1142" s="16">
        <v>15.211813770999999</v>
      </c>
      <c r="AC1142" s="16">
        <v>0</v>
      </c>
      <c r="AD1142" s="16">
        <v>0</v>
      </c>
      <c r="AE1142" s="16">
        <v>0</v>
      </c>
      <c r="AF1142" s="16">
        <v>0</v>
      </c>
      <c r="AG1142" s="16">
        <v>0</v>
      </c>
      <c r="AH1142" s="16">
        <v>0</v>
      </c>
      <c r="AI1142" s="16">
        <v>0</v>
      </c>
      <c r="AJ1142" s="16">
        <v>0</v>
      </c>
      <c r="AK1142" s="16">
        <v>0</v>
      </c>
      <c r="AL1142" s="16">
        <v>3.5918015200000002</v>
      </c>
      <c r="AM1142" s="16">
        <v>3.5918015200000002</v>
      </c>
      <c r="AN1142" s="16">
        <v>0</v>
      </c>
      <c r="AO1142" s="16">
        <v>0</v>
      </c>
      <c r="AP1142" s="16">
        <v>5.9195256399999998</v>
      </c>
      <c r="AQ1142" s="16">
        <v>5.9195256399999998</v>
      </c>
      <c r="AR1142" s="16">
        <v>0</v>
      </c>
      <c r="AS1142" s="16">
        <v>0</v>
      </c>
      <c r="AT1142" s="16">
        <v>9.5113271600000004</v>
      </c>
      <c r="AU1142" s="16">
        <v>5.7004866109999996</v>
      </c>
      <c r="AV1142" s="16">
        <v>4.9792147199999999</v>
      </c>
      <c r="AW1142" s="16">
        <v>10.679701331</v>
      </c>
      <c r="AX1142" s="16">
        <v>0.91059762</v>
      </c>
      <c r="AY1142" s="16">
        <v>0</v>
      </c>
      <c r="AZ1142" s="16">
        <v>9.7691037110000014</v>
      </c>
    </row>
    <row r="1143" spans="2:52" x14ac:dyDescent="0.25">
      <c r="B1143" s="15" t="s">
        <v>861</v>
      </c>
      <c r="C1143" s="16">
        <v>17.080495756999998</v>
      </c>
      <c r="D1143" s="16">
        <v>5.5057337569999998</v>
      </c>
      <c r="E1143" s="16">
        <v>1.2068897670000001</v>
      </c>
      <c r="F1143" s="16">
        <v>2.2166138799999997</v>
      </c>
      <c r="G1143" s="16">
        <v>2.0822301100000002</v>
      </c>
      <c r="H1143" s="16">
        <v>11.574762</v>
      </c>
      <c r="I1143" s="16">
        <v>1.1326148200000001</v>
      </c>
      <c r="J1143" s="16">
        <v>1.0137621999999999</v>
      </c>
      <c r="K1143" s="16">
        <v>9.1757239800000008</v>
      </c>
      <c r="L1143" s="16">
        <v>0.25266100000000002</v>
      </c>
      <c r="M1143" s="16">
        <v>86.000376000000003</v>
      </c>
      <c r="N1143" s="16">
        <v>85.985076000000007</v>
      </c>
      <c r="O1143" s="16">
        <v>1.5299999999999999E-2</v>
      </c>
      <c r="P1143" s="16">
        <v>0</v>
      </c>
      <c r="Q1143" s="16">
        <v>0</v>
      </c>
      <c r="R1143" s="16">
        <v>103.080871757</v>
      </c>
      <c r="S1143" s="16">
        <v>44.6697123</v>
      </c>
      <c r="T1143" s="16">
        <v>0.14644952</v>
      </c>
      <c r="U1143" s="16">
        <v>9.028581019999999</v>
      </c>
      <c r="V1143" s="16">
        <v>0</v>
      </c>
      <c r="W1143" s="16">
        <v>2.5338286400000003</v>
      </c>
      <c r="X1143" s="16">
        <v>2.3373546600000004</v>
      </c>
      <c r="Y1143" s="16">
        <v>18.58639024</v>
      </c>
      <c r="Z1143" s="16">
        <v>0</v>
      </c>
      <c r="AA1143" s="16">
        <v>77.302316379999994</v>
      </c>
      <c r="AB1143" s="16">
        <v>25.778555377</v>
      </c>
      <c r="AC1143" s="16">
        <v>0</v>
      </c>
      <c r="AD1143" s="16">
        <v>0</v>
      </c>
      <c r="AE1143" s="16">
        <v>0</v>
      </c>
      <c r="AF1143" s="16">
        <v>0</v>
      </c>
      <c r="AG1143" s="16">
        <v>0</v>
      </c>
      <c r="AH1143" s="16">
        <v>0</v>
      </c>
      <c r="AI1143" s="16">
        <v>0</v>
      </c>
      <c r="AJ1143" s="16">
        <v>0</v>
      </c>
      <c r="AK1143" s="16">
        <v>0</v>
      </c>
      <c r="AL1143" s="16">
        <v>6.69876396</v>
      </c>
      <c r="AM1143" s="16">
        <v>6.69876396</v>
      </c>
      <c r="AN1143" s="16">
        <v>0</v>
      </c>
      <c r="AO1143" s="16">
        <v>0</v>
      </c>
      <c r="AP1143" s="16">
        <v>0</v>
      </c>
      <c r="AQ1143" s="16">
        <v>0</v>
      </c>
      <c r="AR1143" s="16">
        <v>0</v>
      </c>
      <c r="AS1143" s="16">
        <v>0</v>
      </c>
      <c r="AT1143" s="16">
        <v>6.69876396</v>
      </c>
      <c r="AU1143" s="16">
        <v>19.079791417000003</v>
      </c>
      <c r="AV1143" s="16">
        <v>77.135119000000003</v>
      </c>
      <c r="AW1143" s="16">
        <v>96.214910416999999</v>
      </c>
      <c r="AX1143" s="16">
        <v>15.240747069999998</v>
      </c>
      <c r="AY1143" s="16">
        <v>3.3125684500000001</v>
      </c>
      <c r="AZ1143" s="16">
        <v>77.661594897000001</v>
      </c>
    </row>
    <row r="1144" spans="2:52" x14ac:dyDescent="0.25">
      <c r="B1144" s="15" t="s">
        <v>862</v>
      </c>
      <c r="C1144" s="16">
        <v>3.9334815089999999</v>
      </c>
      <c r="D1144" s="16">
        <v>0.80012650899999993</v>
      </c>
      <c r="E1144" s="16">
        <v>0.55566450899999997</v>
      </c>
      <c r="F1144" s="16">
        <v>3.1250000000000002E-3</v>
      </c>
      <c r="G1144" s="16">
        <v>0.241337</v>
      </c>
      <c r="H1144" s="16">
        <v>3.1333549999999999</v>
      </c>
      <c r="I1144" s="16">
        <v>1.1460399999999999</v>
      </c>
      <c r="J1144" s="16">
        <v>0.40219500000000002</v>
      </c>
      <c r="K1144" s="16">
        <v>1.4866889999999999</v>
      </c>
      <c r="L1144" s="16">
        <v>9.8431000000000005E-2</v>
      </c>
      <c r="M1144" s="16">
        <v>57.180151000000002</v>
      </c>
      <c r="N1144" s="16">
        <v>54.105227999999997</v>
      </c>
      <c r="O1144" s="16">
        <v>6.3256999999999994E-2</v>
      </c>
      <c r="P1144" s="16">
        <v>0</v>
      </c>
      <c r="Q1144" s="16">
        <v>3.011666</v>
      </c>
      <c r="R1144" s="16">
        <v>61.113632509000006</v>
      </c>
      <c r="S1144" s="16">
        <v>47.13999244</v>
      </c>
      <c r="T1144" s="16">
        <v>0.3</v>
      </c>
      <c r="U1144" s="16">
        <v>3.7173089199999998</v>
      </c>
      <c r="V1144" s="16">
        <v>0</v>
      </c>
      <c r="W1144" s="16">
        <v>0</v>
      </c>
      <c r="X1144" s="16">
        <v>1.31873704</v>
      </c>
      <c r="Y1144" s="16">
        <v>5.7445794000000001</v>
      </c>
      <c r="Z1144" s="16">
        <v>0</v>
      </c>
      <c r="AA1144" s="16">
        <v>58.220617799999999</v>
      </c>
      <c r="AB1144" s="16">
        <v>2.893014709</v>
      </c>
      <c r="AC1144" s="16">
        <v>0</v>
      </c>
      <c r="AD1144" s="16">
        <v>0</v>
      </c>
      <c r="AE1144" s="16">
        <v>0</v>
      </c>
      <c r="AF1144" s="16">
        <v>0</v>
      </c>
      <c r="AG1144" s="16">
        <v>0</v>
      </c>
      <c r="AH1144" s="16">
        <v>0</v>
      </c>
      <c r="AI1144" s="16">
        <v>0</v>
      </c>
      <c r="AJ1144" s="16">
        <v>0</v>
      </c>
      <c r="AK1144" s="16">
        <v>0</v>
      </c>
      <c r="AL1144" s="16">
        <v>0.83</v>
      </c>
      <c r="AM1144" s="16">
        <v>0.83</v>
      </c>
      <c r="AN1144" s="16">
        <v>0</v>
      </c>
      <c r="AO1144" s="16">
        <v>0</v>
      </c>
      <c r="AP1144" s="16">
        <v>0</v>
      </c>
      <c r="AQ1144" s="16">
        <v>0</v>
      </c>
      <c r="AR1144" s="16">
        <v>0</v>
      </c>
      <c r="AS1144" s="16">
        <v>0</v>
      </c>
      <c r="AT1144" s="16">
        <v>0.83</v>
      </c>
      <c r="AU1144" s="16">
        <v>2.0630147089999999</v>
      </c>
      <c r="AV1144" s="16">
        <v>0.9983369299999999</v>
      </c>
      <c r="AW1144" s="16">
        <v>3.0613516390000002</v>
      </c>
      <c r="AX1144" s="16">
        <v>0</v>
      </c>
      <c r="AY1144" s="16">
        <v>0</v>
      </c>
      <c r="AZ1144" s="16">
        <v>3.0613516390000002</v>
      </c>
    </row>
    <row r="1145" spans="2:52" x14ac:dyDescent="0.25">
      <c r="B1145" s="15" t="s">
        <v>863</v>
      </c>
      <c r="C1145" s="16">
        <v>2.1670954550000001</v>
      </c>
      <c r="D1145" s="16">
        <v>1.2744602949999999</v>
      </c>
      <c r="E1145" s="16">
        <v>0.53461120499999992</v>
      </c>
      <c r="F1145" s="16">
        <v>0.32152782000000002</v>
      </c>
      <c r="G1145" s="16">
        <v>0.41832127000000002</v>
      </c>
      <c r="H1145" s="16">
        <v>0.89263515999999987</v>
      </c>
      <c r="I1145" s="16">
        <v>0.23825295000000002</v>
      </c>
      <c r="J1145" s="16">
        <v>0.3255575</v>
      </c>
      <c r="K1145" s="16">
        <v>0.177175</v>
      </c>
      <c r="L1145" s="16">
        <v>0.15164970999999999</v>
      </c>
      <c r="M1145" s="16">
        <v>61.112043</v>
      </c>
      <c r="N1145" s="16">
        <v>61.112043</v>
      </c>
      <c r="O1145" s="16">
        <v>0</v>
      </c>
      <c r="P1145" s="16">
        <v>0</v>
      </c>
      <c r="Q1145" s="16">
        <v>0</v>
      </c>
      <c r="R1145" s="16">
        <v>63.279138454999995</v>
      </c>
      <c r="S1145" s="16">
        <v>29.738773980000001</v>
      </c>
      <c r="T1145" s="16">
        <v>0.47071600000000002</v>
      </c>
      <c r="U1145" s="16">
        <v>5.3141234500000003</v>
      </c>
      <c r="V1145" s="16">
        <v>0</v>
      </c>
      <c r="W1145" s="16">
        <v>0</v>
      </c>
      <c r="X1145" s="16">
        <v>4.8031089800000002</v>
      </c>
      <c r="Y1145" s="16">
        <v>8.7714038100000007</v>
      </c>
      <c r="Z1145" s="16">
        <v>0</v>
      </c>
      <c r="AA1145" s="16">
        <v>49.098126219999997</v>
      </c>
      <c r="AB1145" s="16">
        <v>14.181012235000001</v>
      </c>
      <c r="AC1145" s="16">
        <v>0</v>
      </c>
      <c r="AD1145" s="16">
        <v>0</v>
      </c>
      <c r="AE1145" s="16">
        <v>0</v>
      </c>
      <c r="AF1145" s="16">
        <v>0</v>
      </c>
      <c r="AG1145" s="16">
        <v>0</v>
      </c>
      <c r="AH1145" s="16">
        <v>0</v>
      </c>
      <c r="AI1145" s="16">
        <v>0</v>
      </c>
      <c r="AJ1145" s="16">
        <v>0</v>
      </c>
      <c r="AK1145" s="16">
        <v>0</v>
      </c>
      <c r="AL1145" s="16">
        <v>7.8846195099999994</v>
      </c>
      <c r="AM1145" s="16">
        <v>7.8846195099999994</v>
      </c>
      <c r="AN1145" s="16">
        <v>0</v>
      </c>
      <c r="AO1145" s="16">
        <v>0</v>
      </c>
      <c r="AP1145" s="16">
        <v>0</v>
      </c>
      <c r="AQ1145" s="16">
        <v>0</v>
      </c>
      <c r="AR1145" s="16">
        <v>0</v>
      </c>
      <c r="AS1145" s="16">
        <v>0</v>
      </c>
      <c r="AT1145" s="16">
        <v>7.8846195099999994</v>
      </c>
      <c r="AU1145" s="16">
        <v>6.2963927249999996</v>
      </c>
      <c r="AV1145" s="16">
        <v>38.440716910000006</v>
      </c>
      <c r="AW1145" s="16">
        <v>44.737109635000003</v>
      </c>
      <c r="AX1145" s="16">
        <v>0</v>
      </c>
      <c r="AY1145" s="16">
        <v>0</v>
      </c>
      <c r="AZ1145" s="16">
        <v>44.737109635000003</v>
      </c>
    </row>
    <row r="1146" spans="2:52" x14ac:dyDescent="0.25">
      <c r="B1146" s="15" t="s">
        <v>864</v>
      </c>
      <c r="C1146" s="16">
        <v>20.660452164999999</v>
      </c>
      <c r="D1146" s="16">
        <v>3.794696375</v>
      </c>
      <c r="E1146" s="16">
        <v>1.094451705</v>
      </c>
      <c r="F1146" s="16">
        <v>1.9465341899999999</v>
      </c>
      <c r="G1146" s="16">
        <v>0.75371047999999996</v>
      </c>
      <c r="H1146" s="16">
        <v>16.865755789999998</v>
      </c>
      <c r="I1146" s="16">
        <v>1.3756581000000001</v>
      </c>
      <c r="J1146" s="16">
        <v>1.21003222</v>
      </c>
      <c r="K1146" s="16">
        <v>9.0320560299999997</v>
      </c>
      <c r="L1146" s="16">
        <v>5.2480094400000006</v>
      </c>
      <c r="M1146" s="16">
        <v>77.556628000000003</v>
      </c>
      <c r="N1146" s="16">
        <v>72.206627999999995</v>
      </c>
      <c r="O1146" s="16">
        <v>0</v>
      </c>
      <c r="P1146" s="16">
        <v>0</v>
      </c>
      <c r="Q1146" s="16">
        <v>5.35</v>
      </c>
      <c r="R1146" s="16">
        <v>98.217080164999999</v>
      </c>
      <c r="S1146" s="16">
        <v>40.015787439999997</v>
      </c>
      <c r="T1146" s="16">
        <v>8.3000000000000004E-2</v>
      </c>
      <c r="U1146" s="16">
        <v>5.8847125399999998</v>
      </c>
      <c r="V1146" s="16">
        <v>0</v>
      </c>
      <c r="W1146" s="16">
        <v>0</v>
      </c>
      <c r="X1146" s="16">
        <v>7.5477107000000005</v>
      </c>
      <c r="Y1146" s="16">
        <v>9.0658100600000004</v>
      </c>
      <c r="Z1146" s="16">
        <v>0</v>
      </c>
      <c r="AA1146" s="16">
        <v>62.597020740000005</v>
      </c>
      <c r="AB1146" s="16">
        <v>35.620059425000008</v>
      </c>
      <c r="AC1146" s="16">
        <v>0</v>
      </c>
      <c r="AD1146" s="16">
        <v>0</v>
      </c>
      <c r="AE1146" s="16">
        <v>0</v>
      </c>
      <c r="AF1146" s="16">
        <v>0</v>
      </c>
      <c r="AG1146" s="16">
        <v>0</v>
      </c>
      <c r="AH1146" s="16">
        <v>0</v>
      </c>
      <c r="AI1146" s="16">
        <v>0</v>
      </c>
      <c r="AJ1146" s="16">
        <v>0</v>
      </c>
      <c r="AK1146" s="16">
        <v>0</v>
      </c>
      <c r="AL1146" s="16">
        <v>23.279603690000002</v>
      </c>
      <c r="AM1146" s="16">
        <v>23.279603690000002</v>
      </c>
      <c r="AN1146" s="16">
        <v>0</v>
      </c>
      <c r="AO1146" s="16">
        <v>0</v>
      </c>
      <c r="AP1146" s="16">
        <v>0</v>
      </c>
      <c r="AQ1146" s="16">
        <v>0</v>
      </c>
      <c r="AR1146" s="16">
        <v>0</v>
      </c>
      <c r="AS1146" s="16">
        <v>0</v>
      </c>
      <c r="AT1146" s="16">
        <v>23.279603690000002</v>
      </c>
      <c r="AU1146" s="16">
        <v>12.340455734999999</v>
      </c>
      <c r="AV1146" s="16">
        <v>44.096039189999999</v>
      </c>
      <c r="AW1146" s="16">
        <v>56.436494924999998</v>
      </c>
      <c r="AX1146" s="16">
        <v>4.05581893</v>
      </c>
      <c r="AY1146" s="16">
        <v>6.27286696</v>
      </c>
      <c r="AZ1146" s="16">
        <v>46.107809035000002</v>
      </c>
    </row>
    <row r="1147" spans="2:52" x14ac:dyDescent="0.25">
      <c r="B1147" s="15" t="s">
        <v>865</v>
      </c>
      <c r="C1147" s="16">
        <v>0</v>
      </c>
      <c r="D1147" s="16">
        <v>0</v>
      </c>
      <c r="E1147" s="16">
        <v>0</v>
      </c>
      <c r="F1147" s="16">
        <v>0</v>
      </c>
      <c r="G1147" s="16">
        <v>0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16">
        <v>0</v>
      </c>
      <c r="Q1147" s="16">
        <v>0</v>
      </c>
      <c r="R1147" s="16">
        <v>0</v>
      </c>
      <c r="S1147" s="16">
        <v>0</v>
      </c>
      <c r="T1147" s="16">
        <v>0</v>
      </c>
      <c r="U1147" s="16">
        <v>0</v>
      </c>
      <c r="V1147" s="16">
        <v>0</v>
      </c>
      <c r="W1147" s="16">
        <v>0</v>
      </c>
      <c r="X1147" s="16">
        <v>0</v>
      </c>
      <c r="Y1147" s="16">
        <v>0</v>
      </c>
      <c r="Z1147" s="16">
        <v>0</v>
      </c>
      <c r="AA1147" s="16">
        <v>0</v>
      </c>
      <c r="AB1147" s="16">
        <v>0</v>
      </c>
      <c r="AC1147" s="16">
        <v>0</v>
      </c>
      <c r="AD1147" s="16">
        <v>0</v>
      </c>
      <c r="AE1147" s="16">
        <v>0</v>
      </c>
      <c r="AF1147" s="16">
        <v>0</v>
      </c>
      <c r="AG1147" s="16">
        <v>0</v>
      </c>
      <c r="AH1147" s="16">
        <v>0</v>
      </c>
      <c r="AI1147" s="16">
        <v>0</v>
      </c>
      <c r="AJ1147" s="16">
        <v>0</v>
      </c>
      <c r="AK1147" s="16">
        <v>0</v>
      </c>
      <c r="AL1147" s="16">
        <v>0</v>
      </c>
      <c r="AM1147" s="16">
        <v>0</v>
      </c>
      <c r="AN1147" s="16">
        <v>0</v>
      </c>
      <c r="AO1147" s="16">
        <v>0</v>
      </c>
      <c r="AP1147" s="16">
        <v>0</v>
      </c>
      <c r="AQ1147" s="16">
        <v>0</v>
      </c>
      <c r="AR1147" s="16">
        <v>0</v>
      </c>
      <c r="AS1147" s="16">
        <v>0</v>
      </c>
      <c r="AT1147" s="16">
        <v>0</v>
      </c>
      <c r="AU1147" s="16">
        <v>0</v>
      </c>
      <c r="AV1147" s="16">
        <v>0</v>
      </c>
      <c r="AW1147" s="16">
        <v>0</v>
      </c>
      <c r="AX1147" s="16">
        <v>0</v>
      </c>
      <c r="AY1147" s="16">
        <v>0</v>
      </c>
      <c r="AZ1147" s="16">
        <v>0</v>
      </c>
    </row>
    <row r="1148" spans="2:52" x14ac:dyDescent="0.25">
      <c r="B1148" s="15" t="s">
        <v>866</v>
      </c>
      <c r="C1148" s="16">
        <v>9.6056038860000008</v>
      </c>
      <c r="D1148" s="16">
        <v>2.6873817460000002</v>
      </c>
      <c r="E1148" s="16">
        <v>0.79640190599999994</v>
      </c>
      <c r="F1148" s="16">
        <v>1.25299961</v>
      </c>
      <c r="G1148" s="16">
        <v>0.63798022999999993</v>
      </c>
      <c r="H1148" s="16">
        <v>6.9182221399999992</v>
      </c>
      <c r="I1148" s="16">
        <v>0.94178032999999994</v>
      </c>
      <c r="J1148" s="16">
        <v>0.62525270999999993</v>
      </c>
      <c r="K1148" s="16">
        <v>4.6058244299999993</v>
      </c>
      <c r="L1148" s="16">
        <v>0.74536466999999995</v>
      </c>
      <c r="M1148" s="16">
        <v>66.246756000000005</v>
      </c>
      <c r="N1148" s="16">
        <v>66.246756000000005</v>
      </c>
      <c r="O1148" s="16">
        <v>0</v>
      </c>
      <c r="P1148" s="16">
        <v>0</v>
      </c>
      <c r="Q1148" s="16">
        <v>0</v>
      </c>
      <c r="R1148" s="16">
        <v>75.852359886000002</v>
      </c>
      <c r="S1148" s="16">
        <v>43.179193509999998</v>
      </c>
      <c r="T1148" s="16">
        <v>0.18054376999999999</v>
      </c>
      <c r="U1148" s="16">
        <v>6.9009322699999993</v>
      </c>
      <c r="V1148" s="16">
        <v>0</v>
      </c>
      <c r="W1148" s="16">
        <v>0</v>
      </c>
      <c r="X1148" s="16">
        <v>1.84618967</v>
      </c>
      <c r="Y1148" s="16">
        <v>11.55396036</v>
      </c>
      <c r="Z1148" s="16">
        <v>0</v>
      </c>
      <c r="AA1148" s="16">
        <v>63.660819579999995</v>
      </c>
      <c r="AB1148" s="16">
        <v>12.191540306</v>
      </c>
      <c r="AC1148" s="16">
        <v>0</v>
      </c>
      <c r="AD1148" s="16">
        <v>0</v>
      </c>
      <c r="AE1148" s="16">
        <v>0</v>
      </c>
      <c r="AF1148" s="16">
        <v>0</v>
      </c>
      <c r="AG1148" s="16">
        <v>0</v>
      </c>
      <c r="AH1148" s="16">
        <v>0</v>
      </c>
      <c r="AI1148" s="16">
        <v>0</v>
      </c>
      <c r="AJ1148" s="16">
        <v>0</v>
      </c>
      <c r="AK1148" s="16">
        <v>0</v>
      </c>
      <c r="AL1148" s="16">
        <v>0</v>
      </c>
      <c r="AM1148" s="16">
        <v>0</v>
      </c>
      <c r="AN1148" s="16">
        <v>0</v>
      </c>
      <c r="AO1148" s="16">
        <v>0</v>
      </c>
      <c r="AP1148" s="16">
        <v>0</v>
      </c>
      <c r="AQ1148" s="16">
        <v>0</v>
      </c>
      <c r="AR1148" s="16">
        <v>0</v>
      </c>
      <c r="AS1148" s="16">
        <v>0</v>
      </c>
      <c r="AT1148" s="16">
        <v>0</v>
      </c>
      <c r="AU1148" s="16">
        <v>12.191540306</v>
      </c>
      <c r="AV1148" s="16">
        <v>5.4637969200000001</v>
      </c>
      <c r="AW1148" s="16">
        <v>17.655337226</v>
      </c>
      <c r="AX1148" s="16">
        <v>0</v>
      </c>
      <c r="AY1148" s="16">
        <v>64.087007170000007</v>
      </c>
      <c r="AZ1148" s="16">
        <v>-46.431669944000006</v>
      </c>
    </row>
    <row r="1149" spans="2:52" x14ac:dyDescent="0.25">
      <c r="B1149" s="15" t="s">
        <v>867</v>
      </c>
      <c r="C1149" s="16">
        <v>15.813697122000001</v>
      </c>
      <c r="D1149" s="16">
        <v>8.0470209219999997</v>
      </c>
      <c r="E1149" s="16">
        <v>2.1828000219999999</v>
      </c>
      <c r="F1149" s="16">
        <v>4.93047624</v>
      </c>
      <c r="G1149" s="16">
        <v>0.93374466</v>
      </c>
      <c r="H1149" s="16">
        <v>7.7666762</v>
      </c>
      <c r="I1149" s="16">
        <v>2.7955872099999999</v>
      </c>
      <c r="J1149" s="16">
        <v>1.438739</v>
      </c>
      <c r="K1149" s="16">
        <v>3.2978772699999999</v>
      </c>
      <c r="L1149" s="16">
        <v>0.23447272</v>
      </c>
      <c r="M1149" s="16">
        <v>87.685086439999992</v>
      </c>
      <c r="N1149" s="16">
        <v>87.398285999999999</v>
      </c>
      <c r="O1149" s="16">
        <v>0.16640044000000001</v>
      </c>
      <c r="P1149" s="16">
        <v>0</v>
      </c>
      <c r="Q1149" s="16">
        <v>0.12039999999999999</v>
      </c>
      <c r="R1149" s="16">
        <v>103.498783562</v>
      </c>
      <c r="S1149" s="16">
        <v>55.293417679999997</v>
      </c>
      <c r="T1149" s="16">
        <v>0.80266335</v>
      </c>
      <c r="U1149" s="16">
        <v>10.881340779999999</v>
      </c>
      <c r="V1149" s="16">
        <v>0</v>
      </c>
      <c r="W1149" s="16">
        <v>0</v>
      </c>
      <c r="X1149" s="16">
        <v>3.2313043800000001</v>
      </c>
      <c r="Y1149" s="16">
        <v>11.240082689999999</v>
      </c>
      <c r="Z1149" s="16">
        <v>2.390987</v>
      </c>
      <c r="AA1149" s="16">
        <v>83.839795879999997</v>
      </c>
      <c r="AB1149" s="16">
        <v>19.658987681999999</v>
      </c>
      <c r="AC1149" s="16">
        <v>0</v>
      </c>
      <c r="AD1149" s="16">
        <v>0</v>
      </c>
      <c r="AE1149" s="16">
        <v>0</v>
      </c>
      <c r="AF1149" s="16">
        <v>0</v>
      </c>
      <c r="AG1149" s="16">
        <v>0</v>
      </c>
      <c r="AH1149" s="16">
        <v>0</v>
      </c>
      <c r="AI1149" s="16">
        <v>0</v>
      </c>
      <c r="AJ1149" s="16">
        <v>0</v>
      </c>
      <c r="AK1149" s="16">
        <v>0</v>
      </c>
      <c r="AL1149" s="16">
        <v>1.6862969999999999</v>
      </c>
      <c r="AM1149" s="16">
        <v>1.6862969999999999</v>
      </c>
      <c r="AN1149" s="16">
        <v>0</v>
      </c>
      <c r="AO1149" s="16">
        <v>0</v>
      </c>
      <c r="AP1149" s="16">
        <v>0</v>
      </c>
      <c r="AQ1149" s="16">
        <v>0</v>
      </c>
      <c r="AR1149" s="16">
        <v>0</v>
      </c>
      <c r="AS1149" s="16">
        <v>0</v>
      </c>
      <c r="AT1149" s="16">
        <v>1.6862969999999999</v>
      </c>
      <c r="AU1149" s="16">
        <v>17.972690682</v>
      </c>
      <c r="AV1149" s="16">
        <v>47.587854729999997</v>
      </c>
      <c r="AW1149" s="16">
        <v>65.560545411999996</v>
      </c>
      <c r="AX1149" s="16">
        <v>0</v>
      </c>
      <c r="AY1149" s="16">
        <v>0</v>
      </c>
      <c r="AZ1149" s="16">
        <v>65.560545411999996</v>
      </c>
    </row>
    <row r="1150" spans="2:52" x14ac:dyDescent="0.25">
      <c r="B1150" s="15" t="s">
        <v>868</v>
      </c>
      <c r="C1150" s="16">
        <v>7.5422666169999992</v>
      </c>
      <c r="D1150" s="16">
        <v>3.512595847</v>
      </c>
      <c r="E1150" s="16">
        <v>1.171580377</v>
      </c>
      <c r="F1150" s="16">
        <v>2.0981577300000001</v>
      </c>
      <c r="G1150" s="16">
        <v>0.24285773999999999</v>
      </c>
      <c r="H1150" s="16">
        <v>4.0296707699999992</v>
      </c>
      <c r="I1150" s="16">
        <v>1.1405482199999999</v>
      </c>
      <c r="J1150" s="16">
        <v>1.13464096</v>
      </c>
      <c r="K1150" s="16">
        <v>1.4895211399999999</v>
      </c>
      <c r="L1150" s="16">
        <v>0.26496045000000001</v>
      </c>
      <c r="M1150" s="16">
        <v>41.217351999999998</v>
      </c>
      <c r="N1150" s="16">
        <v>41.217351999999998</v>
      </c>
      <c r="O1150" s="16">
        <v>0</v>
      </c>
      <c r="P1150" s="16">
        <v>0</v>
      </c>
      <c r="Q1150" s="16">
        <v>0</v>
      </c>
      <c r="R1150" s="16">
        <v>48.759618617000001</v>
      </c>
      <c r="S1150" s="16">
        <v>26.491806</v>
      </c>
      <c r="T1150" s="16">
        <v>0.37496615</v>
      </c>
      <c r="U1150" s="16">
        <v>4.5686268399999994</v>
      </c>
      <c r="V1150" s="16">
        <v>0</v>
      </c>
      <c r="W1150" s="16">
        <v>0</v>
      </c>
      <c r="X1150" s="16">
        <v>5.2485418899999994</v>
      </c>
      <c r="Y1150" s="16">
        <v>5.0172835199999994</v>
      </c>
      <c r="Z1150" s="16">
        <v>0</v>
      </c>
      <c r="AA1150" s="16">
        <v>41.701224399999994</v>
      </c>
      <c r="AB1150" s="16">
        <v>7.058394217</v>
      </c>
      <c r="AC1150" s="16">
        <v>0</v>
      </c>
      <c r="AD1150" s="16">
        <v>0</v>
      </c>
      <c r="AE1150" s="16">
        <v>0</v>
      </c>
      <c r="AF1150" s="16">
        <v>0</v>
      </c>
      <c r="AG1150" s="16">
        <v>0</v>
      </c>
      <c r="AH1150" s="16">
        <v>0</v>
      </c>
      <c r="AI1150" s="16">
        <v>0</v>
      </c>
      <c r="AJ1150" s="16">
        <v>0</v>
      </c>
      <c r="AK1150" s="16">
        <v>0</v>
      </c>
      <c r="AL1150" s="16">
        <v>1.34729385</v>
      </c>
      <c r="AM1150" s="16">
        <v>1.34729385</v>
      </c>
      <c r="AN1150" s="16">
        <v>0</v>
      </c>
      <c r="AO1150" s="16">
        <v>0</v>
      </c>
      <c r="AP1150" s="16">
        <v>0</v>
      </c>
      <c r="AQ1150" s="16">
        <v>0</v>
      </c>
      <c r="AR1150" s="16">
        <v>0</v>
      </c>
      <c r="AS1150" s="16">
        <v>0</v>
      </c>
      <c r="AT1150" s="16">
        <v>1.34729385</v>
      </c>
      <c r="AU1150" s="16">
        <v>5.7111003669999993</v>
      </c>
      <c r="AV1150" s="16">
        <v>31.351624390000001</v>
      </c>
      <c r="AW1150" s="16">
        <v>37.062724756999998</v>
      </c>
      <c r="AX1150" s="16">
        <v>0.57228999999999997</v>
      </c>
      <c r="AY1150" s="16">
        <v>3.0701760299999998</v>
      </c>
      <c r="AZ1150" s="16">
        <v>33.420258727000004</v>
      </c>
    </row>
    <row r="1151" spans="2:52" x14ac:dyDescent="0.25">
      <c r="B1151" s="15" t="s">
        <v>869</v>
      </c>
      <c r="C1151" s="16">
        <v>5.9620050400000002</v>
      </c>
      <c r="D1151" s="16">
        <v>1.97299592</v>
      </c>
      <c r="E1151" s="16">
        <v>0.66051674999999999</v>
      </c>
      <c r="F1151" s="16">
        <v>1.04291354</v>
      </c>
      <c r="G1151" s="16">
        <v>0.26956563</v>
      </c>
      <c r="H1151" s="16">
        <v>3.98900912</v>
      </c>
      <c r="I1151" s="16">
        <v>0.99508447999999994</v>
      </c>
      <c r="J1151" s="16">
        <v>0.38753900000000002</v>
      </c>
      <c r="K1151" s="16">
        <v>2.5799196900000001</v>
      </c>
      <c r="L1151" s="16">
        <v>2.6465950000000002E-2</v>
      </c>
      <c r="M1151" s="16">
        <v>44.477021180000001</v>
      </c>
      <c r="N1151" s="16">
        <v>44.453581</v>
      </c>
      <c r="O1151" s="16">
        <v>2.3440180000000001E-2</v>
      </c>
      <c r="P1151" s="16">
        <v>0</v>
      </c>
      <c r="Q1151" s="16">
        <v>0</v>
      </c>
      <c r="R1151" s="16">
        <v>50.439026220000002</v>
      </c>
      <c r="S1151" s="16">
        <v>31.974418750000002</v>
      </c>
      <c r="T1151" s="16">
        <v>0.30785937000000002</v>
      </c>
      <c r="U1151" s="16">
        <v>5.5276943300000001</v>
      </c>
      <c r="V1151" s="16">
        <v>0</v>
      </c>
      <c r="W1151" s="16">
        <v>0</v>
      </c>
      <c r="X1151" s="16">
        <v>3.0150560499999997</v>
      </c>
      <c r="Y1151" s="16">
        <v>5.2152042699999992</v>
      </c>
      <c r="Z1151" s="16">
        <v>0</v>
      </c>
      <c r="AA1151" s="16">
        <v>46.040232769999996</v>
      </c>
      <c r="AB1151" s="16">
        <v>4.3987934500000003</v>
      </c>
      <c r="AC1151" s="16">
        <v>0</v>
      </c>
      <c r="AD1151" s="16">
        <v>0</v>
      </c>
      <c r="AE1151" s="16">
        <v>0</v>
      </c>
      <c r="AF1151" s="16">
        <v>0</v>
      </c>
      <c r="AG1151" s="16">
        <v>0</v>
      </c>
      <c r="AH1151" s="16">
        <v>0</v>
      </c>
      <c r="AI1151" s="16">
        <v>0</v>
      </c>
      <c r="AJ1151" s="16">
        <v>0</v>
      </c>
      <c r="AK1151" s="16">
        <v>0</v>
      </c>
      <c r="AL1151" s="16">
        <v>0.63823693999999997</v>
      </c>
      <c r="AM1151" s="16">
        <v>0.63823693999999997</v>
      </c>
      <c r="AN1151" s="16">
        <v>0</v>
      </c>
      <c r="AO1151" s="16">
        <v>0</v>
      </c>
      <c r="AP1151" s="16">
        <v>1.8593362</v>
      </c>
      <c r="AQ1151" s="16">
        <v>1.8593362</v>
      </c>
      <c r="AR1151" s="16">
        <v>0</v>
      </c>
      <c r="AS1151" s="16">
        <v>0</v>
      </c>
      <c r="AT1151" s="16">
        <v>2.4975731399999996</v>
      </c>
      <c r="AU1151" s="16">
        <v>1.9012203099999998</v>
      </c>
      <c r="AV1151" s="16">
        <v>11.801286130000001</v>
      </c>
      <c r="AW1151" s="16">
        <v>13.702506439999999</v>
      </c>
      <c r="AX1151" s="16">
        <v>0</v>
      </c>
      <c r="AY1151" s="16">
        <v>0</v>
      </c>
      <c r="AZ1151" s="16">
        <v>13.702506439999999</v>
      </c>
    </row>
    <row r="1152" spans="2:52" x14ac:dyDescent="0.25">
      <c r="B1152" s="15" t="s">
        <v>870</v>
      </c>
      <c r="C1152" s="16">
        <v>23.552691166000002</v>
      </c>
      <c r="D1152" s="16">
        <v>13.681654216</v>
      </c>
      <c r="E1152" s="16">
        <v>8.9178979560000009</v>
      </c>
      <c r="F1152" s="16">
        <v>3.8265791899999999</v>
      </c>
      <c r="G1152" s="16">
        <v>0.93717706999999995</v>
      </c>
      <c r="H1152" s="16">
        <v>9.8710369499999988</v>
      </c>
      <c r="I1152" s="16">
        <v>1.45242626</v>
      </c>
      <c r="J1152" s="16">
        <v>0.95360707</v>
      </c>
      <c r="K1152" s="16">
        <v>7.46245739</v>
      </c>
      <c r="L1152" s="16">
        <v>2.54623E-3</v>
      </c>
      <c r="M1152" s="16">
        <v>94.933673720000002</v>
      </c>
      <c r="N1152" s="16">
        <v>65.467759999999998</v>
      </c>
      <c r="O1152" s="16">
        <v>29.46591372</v>
      </c>
      <c r="P1152" s="16">
        <v>0</v>
      </c>
      <c r="Q1152" s="16">
        <v>0</v>
      </c>
      <c r="R1152" s="16">
        <v>118.486364886</v>
      </c>
      <c r="S1152" s="16">
        <v>47.380889200000006</v>
      </c>
      <c r="T1152" s="16">
        <v>5.9557158699999997</v>
      </c>
      <c r="U1152" s="16">
        <v>9.2770092599999998</v>
      </c>
      <c r="V1152" s="16">
        <v>0</v>
      </c>
      <c r="W1152" s="16">
        <v>10.12324961</v>
      </c>
      <c r="X1152" s="16">
        <v>4.3834667300000003</v>
      </c>
      <c r="Y1152" s="16">
        <v>18.717165619999999</v>
      </c>
      <c r="Z1152" s="16">
        <v>0</v>
      </c>
      <c r="AA1152" s="16">
        <v>95.837496290000004</v>
      </c>
      <c r="AB1152" s="16">
        <v>22.648868596</v>
      </c>
      <c r="AC1152" s="16">
        <v>0</v>
      </c>
      <c r="AD1152" s="16">
        <v>0</v>
      </c>
      <c r="AE1152" s="16">
        <v>0</v>
      </c>
      <c r="AF1152" s="16">
        <v>0</v>
      </c>
      <c r="AG1152" s="16">
        <v>0</v>
      </c>
      <c r="AH1152" s="16">
        <v>0</v>
      </c>
      <c r="AI1152" s="16">
        <v>0</v>
      </c>
      <c r="AJ1152" s="16">
        <v>0</v>
      </c>
      <c r="AK1152" s="16">
        <v>0</v>
      </c>
      <c r="AL1152" s="16">
        <v>0.16708300000000001</v>
      </c>
      <c r="AM1152" s="16">
        <v>0.16708300000000001</v>
      </c>
      <c r="AN1152" s="16">
        <v>0</v>
      </c>
      <c r="AO1152" s="16">
        <v>0</v>
      </c>
      <c r="AP1152" s="16">
        <v>0</v>
      </c>
      <c r="AQ1152" s="16">
        <v>0</v>
      </c>
      <c r="AR1152" s="16">
        <v>0</v>
      </c>
      <c r="AS1152" s="16">
        <v>0</v>
      </c>
      <c r="AT1152" s="16">
        <v>0.16708300000000001</v>
      </c>
      <c r="AU1152" s="16">
        <v>22.481785596000002</v>
      </c>
      <c r="AV1152" s="16">
        <v>7.35892108</v>
      </c>
      <c r="AW1152" s="16">
        <v>29.840706676</v>
      </c>
      <c r="AX1152" s="16">
        <v>0</v>
      </c>
      <c r="AY1152" s="16">
        <v>0</v>
      </c>
      <c r="AZ1152" s="16">
        <v>29.840706676</v>
      </c>
    </row>
    <row r="1153" spans="2:52" x14ac:dyDescent="0.25">
      <c r="B1153" s="15" t="s">
        <v>871</v>
      </c>
      <c r="C1153" s="16">
        <v>6.1953850039999994</v>
      </c>
      <c r="D1153" s="16">
        <v>3.3583745639999996</v>
      </c>
      <c r="E1153" s="16">
        <v>0.961890354</v>
      </c>
      <c r="F1153" s="16">
        <v>1.8386700600000001</v>
      </c>
      <c r="G1153" s="16">
        <v>0.55781415000000001</v>
      </c>
      <c r="H1153" s="16">
        <v>2.8370104399999998</v>
      </c>
      <c r="I1153" s="16">
        <v>0.81563556999999998</v>
      </c>
      <c r="J1153" s="16">
        <v>0.94690874999999997</v>
      </c>
      <c r="K1153" s="16">
        <v>0.98787000000000003</v>
      </c>
      <c r="L1153" s="16">
        <v>8.6596119999999999E-2</v>
      </c>
      <c r="M1153" s="16">
        <v>72.378338150000005</v>
      </c>
      <c r="N1153" s="16">
        <v>72.312591999999995</v>
      </c>
      <c r="O1153" s="16">
        <v>6.5746149999999989E-2</v>
      </c>
      <c r="P1153" s="16">
        <v>0</v>
      </c>
      <c r="Q1153" s="16">
        <v>0</v>
      </c>
      <c r="R1153" s="16">
        <v>78.573723153999993</v>
      </c>
      <c r="S1153" s="16">
        <v>41.701768000000001</v>
      </c>
      <c r="T1153" s="16">
        <v>0.29089967</v>
      </c>
      <c r="U1153" s="16">
        <v>3.9032846299999999</v>
      </c>
      <c r="V1153" s="16">
        <v>0</v>
      </c>
      <c r="W1153" s="16">
        <v>0</v>
      </c>
      <c r="X1153" s="16">
        <v>5.4881542799999998</v>
      </c>
      <c r="Y1153" s="16">
        <v>8.6222543800000011</v>
      </c>
      <c r="Z1153" s="16">
        <v>0.7</v>
      </c>
      <c r="AA1153" s="16">
        <v>60.706360960000005</v>
      </c>
      <c r="AB1153" s="16">
        <v>17.867362193999998</v>
      </c>
      <c r="AC1153" s="16">
        <v>0</v>
      </c>
      <c r="AD1153" s="16">
        <v>0</v>
      </c>
      <c r="AE1153" s="16">
        <v>0</v>
      </c>
      <c r="AF1153" s="16">
        <v>0</v>
      </c>
      <c r="AG1153" s="16">
        <v>0</v>
      </c>
      <c r="AH1153" s="16">
        <v>0</v>
      </c>
      <c r="AI1153" s="16">
        <v>0</v>
      </c>
      <c r="AJ1153" s="16">
        <v>0</v>
      </c>
      <c r="AK1153" s="16">
        <v>0</v>
      </c>
      <c r="AL1153" s="16">
        <v>0.94586899999999996</v>
      </c>
      <c r="AM1153" s="16">
        <v>0.94586899999999996</v>
      </c>
      <c r="AN1153" s="16">
        <v>0</v>
      </c>
      <c r="AO1153" s="16">
        <v>0</v>
      </c>
      <c r="AP1153" s="16">
        <v>0</v>
      </c>
      <c r="AQ1153" s="16">
        <v>0</v>
      </c>
      <c r="AR1153" s="16">
        <v>0</v>
      </c>
      <c r="AS1153" s="16">
        <v>0</v>
      </c>
      <c r="AT1153" s="16">
        <v>0.94586899999999996</v>
      </c>
      <c r="AU1153" s="16">
        <v>16.921493194</v>
      </c>
      <c r="AV1153" s="16">
        <v>9.1265562400000011</v>
      </c>
      <c r="AW1153" s="16">
        <v>26.048049433999999</v>
      </c>
      <c r="AX1153" s="16">
        <v>0</v>
      </c>
      <c r="AY1153" s="16">
        <v>0</v>
      </c>
      <c r="AZ1153" s="16">
        <v>26.048049433999999</v>
      </c>
    </row>
    <row r="1154" spans="2:52" x14ac:dyDescent="0.25">
      <c r="B1154" s="15" t="s">
        <v>872</v>
      </c>
      <c r="C1154" s="16">
        <v>5.4300202350000006</v>
      </c>
      <c r="D1154" s="16">
        <v>3.0886920849999999</v>
      </c>
      <c r="E1154" s="16">
        <v>1.8014469550000001</v>
      </c>
      <c r="F1154" s="16">
        <v>0.955897</v>
      </c>
      <c r="G1154" s="16">
        <v>0.33134813000000002</v>
      </c>
      <c r="H1154" s="16">
        <v>2.3413281500000003</v>
      </c>
      <c r="I1154" s="16">
        <v>1.33927532</v>
      </c>
      <c r="J1154" s="16">
        <v>0.31378479999999997</v>
      </c>
      <c r="K1154" s="16">
        <v>0.19194160000000002</v>
      </c>
      <c r="L1154" s="16">
        <v>0.49632642999999999</v>
      </c>
      <c r="M1154" s="16">
        <v>53.212808000000003</v>
      </c>
      <c r="N1154" s="16">
        <v>53.190517999999997</v>
      </c>
      <c r="O1154" s="16">
        <v>2.2290000000000001E-2</v>
      </c>
      <c r="P1154" s="16">
        <v>0</v>
      </c>
      <c r="Q1154" s="16">
        <v>0</v>
      </c>
      <c r="R1154" s="16">
        <v>58.642828234999996</v>
      </c>
      <c r="S1154" s="16">
        <v>35.185039880000005</v>
      </c>
      <c r="T1154" s="16">
        <v>0.71182650000000003</v>
      </c>
      <c r="U1154" s="16">
        <v>1.3601934899999999</v>
      </c>
      <c r="V1154" s="16">
        <v>0</v>
      </c>
      <c r="W1154" s="16">
        <v>0</v>
      </c>
      <c r="X1154" s="16">
        <v>4.3006613899999993</v>
      </c>
      <c r="Y1154" s="16">
        <v>2.9914400699999999</v>
      </c>
      <c r="Z1154" s="16">
        <v>0.24753857000000001</v>
      </c>
      <c r="AA1154" s="16">
        <v>44.796699900000007</v>
      </c>
      <c r="AB1154" s="16">
        <v>13.846128335000001</v>
      </c>
      <c r="AC1154" s="16">
        <v>0</v>
      </c>
      <c r="AD1154" s="16">
        <v>0</v>
      </c>
      <c r="AE1154" s="16">
        <v>0</v>
      </c>
      <c r="AF1154" s="16">
        <v>0</v>
      </c>
      <c r="AG1154" s="16">
        <v>0</v>
      </c>
      <c r="AH1154" s="16">
        <v>0</v>
      </c>
      <c r="AI1154" s="16">
        <v>0</v>
      </c>
      <c r="AJ1154" s="16">
        <v>0</v>
      </c>
      <c r="AK1154" s="16">
        <v>0</v>
      </c>
      <c r="AL1154" s="16">
        <v>10.088289029999999</v>
      </c>
      <c r="AM1154" s="16">
        <v>10.088289029999999</v>
      </c>
      <c r="AN1154" s="16">
        <v>0</v>
      </c>
      <c r="AO1154" s="16">
        <v>0</v>
      </c>
      <c r="AP1154" s="16">
        <v>0.62694092000000001</v>
      </c>
      <c r="AQ1154" s="16">
        <v>0.62694092000000001</v>
      </c>
      <c r="AR1154" s="16">
        <v>0</v>
      </c>
      <c r="AS1154" s="16">
        <v>0</v>
      </c>
      <c r="AT1154" s="16">
        <v>10.715229949999999</v>
      </c>
      <c r="AU1154" s="16">
        <v>3.1308983850000001</v>
      </c>
      <c r="AV1154" s="16">
        <v>14.750519940000002</v>
      </c>
      <c r="AW1154" s="16">
        <v>17.881418324999999</v>
      </c>
      <c r="AX1154" s="16">
        <v>0</v>
      </c>
      <c r="AY1154" s="16">
        <v>3.0574787699999999</v>
      </c>
      <c r="AZ1154" s="16">
        <v>14.823939554999999</v>
      </c>
    </row>
    <row r="1155" spans="2:52" x14ac:dyDescent="0.25">
      <c r="B1155" s="15" t="s">
        <v>873</v>
      </c>
      <c r="C1155" s="16">
        <v>2.2446234889999999</v>
      </c>
      <c r="D1155" s="16">
        <v>0.68138342900000004</v>
      </c>
      <c r="E1155" s="16">
        <v>0.28239039899999996</v>
      </c>
      <c r="F1155" s="16">
        <v>0.22598016000000001</v>
      </c>
      <c r="G1155" s="16">
        <v>0.17301286999999999</v>
      </c>
      <c r="H1155" s="16">
        <v>1.56324006</v>
      </c>
      <c r="I1155" s="16">
        <v>0.47074985999999996</v>
      </c>
      <c r="J1155" s="16">
        <v>0.26691368999999998</v>
      </c>
      <c r="K1155" s="16">
        <v>0.72060701000000005</v>
      </c>
      <c r="L1155" s="16">
        <v>0.10496949999999999</v>
      </c>
      <c r="M1155" s="16">
        <v>34.774784950000004</v>
      </c>
      <c r="N1155" s="16">
        <v>34.751967</v>
      </c>
      <c r="O1155" s="16">
        <v>2.281795E-2</v>
      </c>
      <c r="P1155" s="16">
        <v>0</v>
      </c>
      <c r="Q1155" s="16">
        <v>0</v>
      </c>
      <c r="R1155" s="16">
        <v>37.019408439000003</v>
      </c>
      <c r="S1155" s="16">
        <v>24.679908010000002</v>
      </c>
      <c r="T1155" s="16">
        <v>6.5328220000000006E-2</v>
      </c>
      <c r="U1155" s="16">
        <v>2.3313676000000001</v>
      </c>
      <c r="V1155" s="16">
        <v>0</v>
      </c>
      <c r="W1155" s="16">
        <v>0</v>
      </c>
      <c r="X1155" s="16">
        <v>1.1447998300000002</v>
      </c>
      <c r="Y1155" s="16">
        <v>2.4025071200000001</v>
      </c>
      <c r="Z1155" s="16">
        <v>1.2583548200000001</v>
      </c>
      <c r="AA1155" s="16">
        <v>31.882265600000004</v>
      </c>
      <c r="AB1155" s="16">
        <v>5.137142839</v>
      </c>
      <c r="AC1155" s="16">
        <v>0</v>
      </c>
      <c r="AD1155" s="16">
        <v>0</v>
      </c>
      <c r="AE1155" s="16">
        <v>0</v>
      </c>
      <c r="AF1155" s="16">
        <v>0</v>
      </c>
      <c r="AG1155" s="16">
        <v>0</v>
      </c>
      <c r="AH1155" s="16">
        <v>0</v>
      </c>
      <c r="AI1155" s="16">
        <v>0</v>
      </c>
      <c r="AJ1155" s="16">
        <v>0</v>
      </c>
      <c r="AK1155" s="16">
        <v>0</v>
      </c>
      <c r="AL1155" s="16">
        <v>2.51246043</v>
      </c>
      <c r="AM1155" s="16">
        <v>2.51246043</v>
      </c>
      <c r="AN1155" s="16">
        <v>0</v>
      </c>
      <c r="AO1155" s="16">
        <v>0</v>
      </c>
      <c r="AP1155" s="16">
        <v>0.88918832999999997</v>
      </c>
      <c r="AQ1155" s="16">
        <v>0.88918832999999997</v>
      </c>
      <c r="AR1155" s="16">
        <v>0</v>
      </c>
      <c r="AS1155" s="16">
        <v>0</v>
      </c>
      <c r="AT1155" s="16">
        <v>3.40164876</v>
      </c>
      <c r="AU1155" s="16">
        <v>1.735494079</v>
      </c>
      <c r="AV1155" s="16">
        <v>15.088504929999999</v>
      </c>
      <c r="AW1155" s="16">
        <v>16.823999009000001</v>
      </c>
      <c r="AX1155" s="16">
        <v>0</v>
      </c>
      <c r="AY1155" s="16">
        <v>0.83837571</v>
      </c>
      <c r="AZ1155" s="16">
        <v>15.985623299</v>
      </c>
    </row>
    <row r="1156" spans="2:52" x14ac:dyDescent="0.25">
      <c r="B1156" s="15" t="s">
        <v>874</v>
      </c>
      <c r="C1156" s="16">
        <v>73.021017682999997</v>
      </c>
      <c r="D1156" s="16">
        <v>64.033633442999999</v>
      </c>
      <c r="E1156" s="16">
        <v>33.376986153000004</v>
      </c>
      <c r="F1156" s="16">
        <v>29.902646100000002</v>
      </c>
      <c r="G1156" s="16">
        <v>0.75400118999999999</v>
      </c>
      <c r="H1156" s="16">
        <v>8.9873842400000008</v>
      </c>
      <c r="I1156" s="16">
        <v>0.99133793000000003</v>
      </c>
      <c r="J1156" s="16">
        <v>0.789605</v>
      </c>
      <c r="K1156" s="16">
        <v>6.43582666</v>
      </c>
      <c r="L1156" s="16">
        <v>0.77061465000000007</v>
      </c>
      <c r="M1156" s="16">
        <v>88.70774625</v>
      </c>
      <c r="N1156" s="16">
        <v>74.243384000000006</v>
      </c>
      <c r="O1156" s="16">
        <v>14.464362250000001</v>
      </c>
      <c r="P1156" s="16">
        <v>0</v>
      </c>
      <c r="Q1156" s="16">
        <v>0</v>
      </c>
      <c r="R1156" s="16">
        <v>161.72876393300001</v>
      </c>
      <c r="S1156" s="16">
        <v>89.129214200000007</v>
      </c>
      <c r="T1156" s="16">
        <v>5.0163744499999998</v>
      </c>
      <c r="U1156" s="16">
        <v>6.4794243300000005</v>
      </c>
      <c r="V1156" s="16">
        <v>0</v>
      </c>
      <c r="W1156" s="16">
        <v>0</v>
      </c>
      <c r="X1156" s="16">
        <v>1.69716526</v>
      </c>
      <c r="Y1156" s="16">
        <v>20.16448316</v>
      </c>
      <c r="Z1156" s="16">
        <v>0</v>
      </c>
      <c r="AA1156" s="16">
        <v>122.4866614</v>
      </c>
      <c r="AB1156" s="16">
        <v>39.242102533000001</v>
      </c>
      <c r="AC1156" s="16">
        <v>0</v>
      </c>
      <c r="AD1156" s="16">
        <v>0</v>
      </c>
      <c r="AE1156" s="16">
        <v>0</v>
      </c>
      <c r="AF1156" s="16">
        <v>0</v>
      </c>
      <c r="AG1156" s="16">
        <v>0</v>
      </c>
      <c r="AH1156" s="16">
        <v>0</v>
      </c>
      <c r="AI1156" s="16">
        <v>0</v>
      </c>
      <c r="AJ1156" s="16">
        <v>0</v>
      </c>
      <c r="AK1156" s="16">
        <v>0</v>
      </c>
      <c r="AL1156" s="16">
        <v>15.3756711</v>
      </c>
      <c r="AM1156" s="16">
        <v>15.3756711</v>
      </c>
      <c r="AN1156" s="16">
        <v>0</v>
      </c>
      <c r="AO1156" s="16">
        <v>0</v>
      </c>
      <c r="AP1156" s="16">
        <v>0</v>
      </c>
      <c r="AQ1156" s="16">
        <v>0</v>
      </c>
      <c r="AR1156" s="16">
        <v>0</v>
      </c>
      <c r="AS1156" s="16">
        <v>0</v>
      </c>
      <c r="AT1156" s="16">
        <v>15.3756711</v>
      </c>
      <c r="AU1156" s="16">
        <v>23.866431432999999</v>
      </c>
      <c r="AV1156" s="16">
        <v>159.48740212999999</v>
      </c>
      <c r="AW1156" s="16">
        <v>183.35383356299999</v>
      </c>
      <c r="AX1156" s="16">
        <v>0</v>
      </c>
      <c r="AY1156" s="16">
        <v>46.057116649999998</v>
      </c>
      <c r="AZ1156" s="16">
        <v>137.29671691300001</v>
      </c>
    </row>
    <row r="1157" spans="2:52" x14ac:dyDescent="0.25">
      <c r="B1157" s="15" t="s">
        <v>321</v>
      </c>
      <c r="C1157" s="16">
        <v>3.5174139869999999</v>
      </c>
      <c r="D1157" s="16">
        <v>1.0460834369999998</v>
      </c>
      <c r="E1157" s="16">
        <v>0.40438189699999999</v>
      </c>
      <c r="F1157" s="16">
        <v>0.37431759000000003</v>
      </c>
      <c r="G1157" s="16">
        <v>0.26738395000000004</v>
      </c>
      <c r="H1157" s="16">
        <v>2.4713305499999998</v>
      </c>
      <c r="I1157" s="16">
        <v>0.46634005000000001</v>
      </c>
      <c r="J1157" s="16">
        <v>0.37116498999999997</v>
      </c>
      <c r="K1157" s="16">
        <v>1.6108395099999999</v>
      </c>
      <c r="L1157" s="16">
        <v>2.2985999999999999E-2</v>
      </c>
      <c r="M1157" s="16">
        <v>41.981786999999997</v>
      </c>
      <c r="N1157" s="16">
        <v>41.981786999999997</v>
      </c>
      <c r="O1157" s="16">
        <v>0</v>
      </c>
      <c r="P1157" s="16">
        <v>0</v>
      </c>
      <c r="Q1157" s="16">
        <v>0</v>
      </c>
      <c r="R1157" s="16">
        <v>45.499200987000002</v>
      </c>
      <c r="S1157" s="16">
        <v>27.80525664</v>
      </c>
      <c r="T1157" s="16">
        <v>0.13340142000000002</v>
      </c>
      <c r="U1157" s="16">
        <v>4.78522157</v>
      </c>
      <c r="V1157" s="16">
        <v>0</v>
      </c>
      <c r="W1157" s="16">
        <v>0</v>
      </c>
      <c r="X1157" s="16">
        <v>1.35605307</v>
      </c>
      <c r="Y1157" s="16">
        <v>5.4582462600000001</v>
      </c>
      <c r="Z1157" s="16">
        <v>0</v>
      </c>
      <c r="AA1157" s="16">
        <v>39.538178960000003</v>
      </c>
      <c r="AB1157" s="16">
        <v>5.9610220269999994</v>
      </c>
      <c r="AC1157" s="16">
        <v>0</v>
      </c>
      <c r="AD1157" s="16">
        <v>0</v>
      </c>
      <c r="AE1157" s="16">
        <v>0</v>
      </c>
      <c r="AF1157" s="16">
        <v>0</v>
      </c>
      <c r="AG1157" s="16">
        <v>0</v>
      </c>
      <c r="AH1157" s="16">
        <v>0</v>
      </c>
      <c r="AI1157" s="16">
        <v>0</v>
      </c>
      <c r="AJ1157" s="16">
        <v>0</v>
      </c>
      <c r="AK1157" s="16">
        <v>0</v>
      </c>
      <c r="AL1157" s="16">
        <v>8.9298000000000002E-2</v>
      </c>
      <c r="AM1157" s="16">
        <v>8.9298000000000002E-2</v>
      </c>
      <c r="AN1157" s="16">
        <v>0</v>
      </c>
      <c r="AO1157" s="16">
        <v>0</v>
      </c>
      <c r="AP1157" s="16">
        <v>1.26954649</v>
      </c>
      <c r="AQ1157" s="16">
        <v>1.26954649</v>
      </c>
      <c r="AR1157" s="16">
        <v>0</v>
      </c>
      <c r="AS1157" s="16">
        <v>0</v>
      </c>
      <c r="AT1157" s="16">
        <v>1.3588444900000001</v>
      </c>
      <c r="AU1157" s="16">
        <v>4.6021775369999993</v>
      </c>
      <c r="AV1157" s="16">
        <v>12.36967516</v>
      </c>
      <c r="AW1157" s="16">
        <v>16.971852696999999</v>
      </c>
      <c r="AX1157" s="16">
        <v>0</v>
      </c>
      <c r="AY1157" s="16">
        <v>2.6975687400000004</v>
      </c>
      <c r="AZ1157" s="16">
        <v>14.274283957</v>
      </c>
    </row>
    <row r="1158" spans="2:52" x14ac:dyDescent="0.25">
      <c r="B1158" s="15" t="s">
        <v>824</v>
      </c>
      <c r="C1158" s="16">
        <v>3.3482398980000001</v>
      </c>
      <c r="D1158" s="16">
        <v>1.4387395280000002</v>
      </c>
      <c r="E1158" s="16">
        <v>0.68228812800000005</v>
      </c>
      <c r="F1158" s="16">
        <v>0.48232512</v>
      </c>
      <c r="G1158" s="16">
        <v>0.27412628000000006</v>
      </c>
      <c r="H1158" s="16">
        <v>1.9095003699999999</v>
      </c>
      <c r="I1158" s="16">
        <v>0.41596310999999997</v>
      </c>
      <c r="J1158" s="16">
        <v>0.4146321</v>
      </c>
      <c r="K1158" s="16">
        <v>0.87837376</v>
      </c>
      <c r="L1158" s="16">
        <v>0.2005314</v>
      </c>
      <c r="M1158" s="16">
        <v>67.977056000000005</v>
      </c>
      <c r="N1158" s="16">
        <v>67.977056000000005</v>
      </c>
      <c r="O1158" s="16">
        <v>0</v>
      </c>
      <c r="P1158" s="16">
        <v>0</v>
      </c>
      <c r="Q1158" s="16">
        <v>0</v>
      </c>
      <c r="R1158" s="16">
        <v>71.325295898000007</v>
      </c>
      <c r="S1158" s="16">
        <v>50.271829060000002</v>
      </c>
      <c r="T1158" s="16">
        <v>0.21162233</v>
      </c>
      <c r="U1158" s="16">
        <v>7.5078524900000003</v>
      </c>
      <c r="V1158" s="16">
        <v>0</v>
      </c>
      <c r="W1158" s="16">
        <v>0</v>
      </c>
      <c r="X1158" s="16">
        <v>3.7244999700000001</v>
      </c>
      <c r="Y1158" s="16">
        <v>5.1009088700000005</v>
      </c>
      <c r="Z1158" s="16">
        <v>0</v>
      </c>
      <c r="AA1158" s="16">
        <v>66.816712719999998</v>
      </c>
      <c r="AB1158" s="16">
        <v>4.5085831780000003</v>
      </c>
      <c r="AC1158" s="16">
        <v>0</v>
      </c>
      <c r="AD1158" s="16">
        <v>0</v>
      </c>
      <c r="AE1158" s="16">
        <v>0</v>
      </c>
      <c r="AF1158" s="16">
        <v>0</v>
      </c>
      <c r="AG1158" s="16">
        <v>0</v>
      </c>
      <c r="AH1158" s="16">
        <v>0</v>
      </c>
      <c r="AI1158" s="16">
        <v>0</v>
      </c>
      <c r="AJ1158" s="16">
        <v>0</v>
      </c>
      <c r="AK1158" s="16">
        <v>0</v>
      </c>
      <c r="AL1158" s="16">
        <v>6.2975000000000003E-2</v>
      </c>
      <c r="AM1158" s="16">
        <v>6.2975000000000003E-2</v>
      </c>
      <c r="AN1158" s="16">
        <v>0</v>
      </c>
      <c r="AO1158" s="16">
        <v>0</v>
      </c>
      <c r="AP1158" s="16">
        <v>0</v>
      </c>
      <c r="AQ1158" s="16">
        <v>0</v>
      </c>
      <c r="AR1158" s="16">
        <v>0</v>
      </c>
      <c r="AS1158" s="16">
        <v>0</v>
      </c>
      <c r="AT1158" s="16">
        <v>6.2975000000000003E-2</v>
      </c>
      <c r="AU1158" s="16">
        <v>4.4456081780000005</v>
      </c>
      <c r="AV1158" s="16">
        <v>45.590759010000006</v>
      </c>
      <c r="AW1158" s="16">
        <v>50.036367188</v>
      </c>
      <c r="AX1158" s="16">
        <v>1.2139889699999999</v>
      </c>
      <c r="AY1158" s="16">
        <v>6.4368656699999995</v>
      </c>
      <c r="AZ1158" s="16">
        <v>42.385512548000001</v>
      </c>
    </row>
    <row r="1159" spans="2:52" x14ac:dyDescent="0.25">
      <c r="B1159" s="15" t="s">
        <v>875</v>
      </c>
      <c r="C1159" s="16">
        <v>5.4898071569999995</v>
      </c>
      <c r="D1159" s="16">
        <v>2.7158241969999999</v>
      </c>
      <c r="E1159" s="16">
        <v>0.99495011700000002</v>
      </c>
      <c r="F1159" s="16">
        <v>1.2448860100000001</v>
      </c>
      <c r="G1159" s="16">
        <v>0.47598806999999999</v>
      </c>
      <c r="H1159" s="16">
        <v>2.7739829600000001</v>
      </c>
      <c r="I1159" s="16">
        <v>0.31039021999999999</v>
      </c>
      <c r="J1159" s="16">
        <v>0.62930240000000004</v>
      </c>
      <c r="K1159" s="16">
        <v>1.83094534</v>
      </c>
      <c r="L1159" s="16">
        <v>3.3449999999999999E-3</v>
      </c>
      <c r="M1159" s="16">
        <v>40.186883999999999</v>
      </c>
      <c r="N1159" s="16">
        <v>40.186883999999999</v>
      </c>
      <c r="O1159" s="16">
        <v>0</v>
      </c>
      <c r="P1159" s="16">
        <v>0</v>
      </c>
      <c r="Q1159" s="16">
        <v>0</v>
      </c>
      <c r="R1159" s="16">
        <v>45.676691157</v>
      </c>
      <c r="S1159" s="16">
        <v>21.80146323</v>
      </c>
      <c r="T1159" s="16">
        <v>0.53300000000000003</v>
      </c>
      <c r="U1159" s="16">
        <v>3.2283620899999996</v>
      </c>
      <c r="V1159" s="16">
        <v>0</v>
      </c>
      <c r="W1159" s="16">
        <v>1.939592</v>
      </c>
      <c r="X1159" s="16">
        <v>2.42955202</v>
      </c>
      <c r="Y1159" s="16">
        <v>5.2418266600000001</v>
      </c>
      <c r="Z1159" s="16">
        <v>0</v>
      </c>
      <c r="AA1159" s="16">
        <v>35.173796000000003</v>
      </c>
      <c r="AB1159" s="16">
        <v>10.502895156999999</v>
      </c>
      <c r="AC1159" s="16">
        <v>0</v>
      </c>
      <c r="AD1159" s="16">
        <v>0</v>
      </c>
      <c r="AE1159" s="16">
        <v>0</v>
      </c>
      <c r="AF1159" s="16">
        <v>0</v>
      </c>
      <c r="AG1159" s="16">
        <v>0</v>
      </c>
      <c r="AH1159" s="16">
        <v>0</v>
      </c>
      <c r="AI1159" s="16">
        <v>0</v>
      </c>
      <c r="AJ1159" s="16">
        <v>0</v>
      </c>
      <c r="AK1159" s="16">
        <v>0</v>
      </c>
      <c r="AL1159" s="16">
        <v>3.0578982200000002</v>
      </c>
      <c r="AM1159" s="16">
        <v>3.0578982200000002</v>
      </c>
      <c r="AN1159" s="16">
        <v>0</v>
      </c>
      <c r="AO1159" s="16">
        <v>0</v>
      </c>
      <c r="AP1159" s="16">
        <v>5.1309908399999999</v>
      </c>
      <c r="AQ1159" s="16">
        <v>5.1309908399999999</v>
      </c>
      <c r="AR1159" s="16">
        <v>0</v>
      </c>
      <c r="AS1159" s="16">
        <v>0</v>
      </c>
      <c r="AT1159" s="16">
        <v>8.1888890600000011</v>
      </c>
      <c r="AU1159" s="16">
        <v>2.314006097</v>
      </c>
      <c r="AV1159" s="16">
        <v>1.9322192499999999</v>
      </c>
      <c r="AW1159" s="16">
        <v>4.2462253470000002</v>
      </c>
      <c r="AX1159" s="16">
        <v>0.13365013000000001</v>
      </c>
      <c r="AY1159" s="16">
        <v>0</v>
      </c>
      <c r="AZ1159" s="16">
        <v>4.1125752169999998</v>
      </c>
    </row>
    <row r="1160" spans="2:52" x14ac:dyDescent="0.25">
      <c r="B1160" s="15" t="s">
        <v>876</v>
      </c>
      <c r="C1160" s="16">
        <v>11.252376837</v>
      </c>
      <c r="D1160" s="16">
        <v>1.194263047</v>
      </c>
      <c r="E1160" s="16">
        <v>0.47247843700000003</v>
      </c>
      <c r="F1160" s="16">
        <v>0.44986076000000003</v>
      </c>
      <c r="G1160" s="16">
        <v>0.27192384999999997</v>
      </c>
      <c r="H1160" s="16">
        <v>10.058113789999998</v>
      </c>
      <c r="I1160" s="16">
        <v>0.2258434</v>
      </c>
      <c r="J1160" s="16">
        <v>0.33912500000000001</v>
      </c>
      <c r="K1160" s="16">
        <v>4.0224780600000001</v>
      </c>
      <c r="L1160" s="16">
        <v>5.4706673300000004</v>
      </c>
      <c r="M1160" s="16">
        <v>52.139761159999999</v>
      </c>
      <c r="N1160" s="16">
        <v>52.111620789999996</v>
      </c>
      <c r="O1160" s="16">
        <v>1.8690369999999998E-2</v>
      </c>
      <c r="P1160" s="16">
        <v>0</v>
      </c>
      <c r="Q1160" s="16">
        <v>9.4500000000000001E-3</v>
      </c>
      <c r="R1160" s="16">
        <v>63.392137996999992</v>
      </c>
      <c r="S1160" s="16">
        <v>31.935170109999998</v>
      </c>
      <c r="T1160" s="16">
        <v>0.26234499999999999</v>
      </c>
      <c r="U1160" s="16">
        <v>6.6568493699999998</v>
      </c>
      <c r="V1160" s="16">
        <v>0</v>
      </c>
      <c r="W1160" s="16">
        <v>3.6784699999999999</v>
      </c>
      <c r="X1160" s="16">
        <v>4.9901692400000002</v>
      </c>
      <c r="Y1160" s="16">
        <v>6.3917970300000002</v>
      </c>
      <c r="Z1160" s="16">
        <v>2</v>
      </c>
      <c r="AA1160" s="16">
        <v>55.914800749999998</v>
      </c>
      <c r="AB1160" s="16">
        <v>7.4773372469999995</v>
      </c>
      <c r="AC1160" s="16">
        <v>0</v>
      </c>
      <c r="AD1160" s="16">
        <v>0</v>
      </c>
      <c r="AE1160" s="16">
        <v>0</v>
      </c>
      <c r="AF1160" s="16">
        <v>0</v>
      </c>
      <c r="AG1160" s="16">
        <v>0</v>
      </c>
      <c r="AH1160" s="16">
        <v>0</v>
      </c>
      <c r="AI1160" s="16">
        <v>0</v>
      </c>
      <c r="AJ1160" s="16">
        <v>0</v>
      </c>
      <c r="AK1160" s="16">
        <v>0</v>
      </c>
      <c r="AL1160" s="16">
        <v>0</v>
      </c>
      <c r="AM1160" s="16">
        <v>0</v>
      </c>
      <c r="AN1160" s="16">
        <v>0</v>
      </c>
      <c r="AO1160" s="16">
        <v>0</v>
      </c>
      <c r="AP1160" s="16">
        <v>0.57450878000000005</v>
      </c>
      <c r="AQ1160" s="16">
        <v>0.57450878000000005</v>
      </c>
      <c r="AR1160" s="16">
        <v>0</v>
      </c>
      <c r="AS1160" s="16">
        <v>0</v>
      </c>
      <c r="AT1160" s="16">
        <v>0.57450878000000005</v>
      </c>
      <c r="AU1160" s="16">
        <v>6.902828467</v>
      </c>
      <c r="AV1160" s="16">
        <v>2.1126841199999999</v>
      </c>
      <c r="AW1160" s="16">
        <v>9.0155125869999999</v>
      </c>
      <c r="AX1160" s="16">
        <v>0</v>
      </c>
      <c r="AY1160" s="16">
        <v>0</v>
      </c>
      <c r="AZ1160" s="16">
        <v>9.0155125869999999</v>
      </c>
    </row>
    <row r="1161" spans="2:52" x14ac:dyDescent="0.25">
      <c r="B1161" s="15" t="s">
        <v>877</v>
      </c>
      <c r="C1161" s="16">
        <v>3.37121541</v>
      </c>
      <c r="D1161" s="16">
        <v>1.0678285300000001</v>
      </c>
      <c r="E1161" s="16">
        <v>0.45306673999999997</v>
      </c>
      <c r="F1161" s="16">
        <v>0.43220818999999999</v>
      </c>
      <c r="G1161" s="16">
        <v>0.18255360000000001</v>
      </c>
      <c r="H1161" s="16">
        <v>2.3033868799999997</v>
      </c>
      <c r="I1161" s="16">
        <v>0.68731343</v>
      </c>
      <c r="J1161" s="16">
        <v>0.38254250000000001</v>
      </c>
      <c r="K1161" s="16">
        <v>0.78617706999999992</v>
      </c>
      <c r="L1161" s="16">
        <v>0.44735387999999998</v>
      </c>
      <c r="M1161" s="16">
        <v>42.640616000000001</v>
      </c>
      <c r="N1161" s="16">
        <v>42.640616000000001</v>
      </c>
      <c r="O1161" s="16">
        <v>0</v>
      </c>
      <c r="P1161" s="16">
        <v>0</v>
      </c>
      <c r="Q1161" s="16">
        <v>0</v>
      </c>
      <c r="R1161" s="16">
        <v>46.011831409999999</v>
      </c>
      <c r="S1161" s="16">
        <v>29.044752859999999</v>
      </c>
      <c r="T1161" s="16">
        <v>0.68717499999999998</v>
      </c>
      <c r="U1161" s="16">
        <v>4.1665756800000002</v>
      </c>
      <c r="V1161" s="16">
        <v>0</v>
      </c>
      <c r="W1161" s="16">
        <v>0.25719999999999998</v>
      </c>
      <c r="X1161" s="16">
        <v>2.5411579999999998</v>
      </c>
      <c r="Y1161" s="16">
        <v>3.860109</v>
      </c>
      <c r="Z1161" s="16">
        <v>0</v>
      </c>
      <c r="AA1161" s="16">
        <v>40.556970540000002</v>
      </c>
      <c r="AB1161" s="16">
        <v>5.4548608700000001</v>
      </c>
      <c r="AC1161" s="16">
        <v>0</v>
      </c>
      <c r="AD1161" s="16">
        <v>0</v>
      </c>
      <c r="AE1161" s="16">
        <v>0</v>
      </c>
      <c r="AF1161" s="16">
        <v>0</v>
      </c>
      <c r="AG1161" s="16">
        <v>0</v>
      </c>
      <c r="AH1161" s="16">
        <v>0</v>
      </c>
      <c r="AI1161" s="16">
        <v>0</v>
      </c>
      <c r="AJ1161" s="16">
        <v>0</v>
      </c>
      <c r="AK1161" s="16">
        <v>0</v>
      </c>
      <c r="AL1161" s="16">
        <v>5.9220501100000007</v>
      </c>
      <c r="AM1161" s="16">
        <v>5.9220501100000007</v>
      </c>
      <c r="AN1161" s="16">
        <v>0</v>
      </c>
      <c r="AO1161" s="16">
        <v>0</v>
      </c>
      <c r="AP1161" s="16">
        <v>0</v>
      </c>
      <c r="AQ1161" s="16">
        <v>0</v>
      </c>
      <c r="AR1161" s="16">
        <v>0</v>
      </c>
      <c r="AS1161" s="16">
        <v>0</v>
      </c>
      <c r="AT1161" s="16">
        <v>5.9220501100000007</v>
      </c>
      <c r="AU1161" s="16">
        <v>-0.46718924000000001</v>
      </c>
      <c r="AV1161" s="16">
        <v>20.946054499999999</v>
      </c>
      <c r="AW1161" s="16">
        <v>20.478865260000003</v>
      </c>
      <c r="AX1161" s="16">
        <v>0</v>
      </c>
      <c r="AY1161" s="16">
        <v>0</v>
      </c>
      <c r="AZ1161" s="16">
        <v>20.478865260000003</v>
      </c>
    </row>
    <row r="1162" spans="2:52" x14ac:dyDescent="0.25">
      <c r="B1162" s="15" t="s">
        <v>878</v>
      </c>
      <c r="C1162" s="16">
        <v>10.150069449999998</v>
      </c>
      <c r="D1162" s="16">
        <v>1.7012018600000001</v>
      </c>
      <c r="E1162" s="16">
        <v>0.88145110000000004</v>
      </c>
      <c r="F1162" s="16">
        <v>0.52555949999999996</v>
      </c>
      <c r="G1162" s="16">
        <v>0.29419126000000001</v>
      </c>
      <c r="H1162" s="16">
        <v>8.448867589999999</v>
      </c>
      <c r="I1162" s="16">
        <v>0.24555173000000002</v>
      </c>
      <c r="J1162" s="16">
        <v>0.531053</v>
      </c>
      <c r="K1162" s="16">
        <v>7.6500825900000002</v>
      </c>
      <c r="L1162" s="16">
        <v>2.2180270000000002E-2</v>
      </c>
      <c r="M1162" s="16">
        <v>58.15450817</v>
      </c>
      <c r="N1162" s="16">
        <v>58.140967000000003</v>
      </c>
      <c r="O1162" s="16">
        <v>1.354117E-2</v>
      </c>
      <c r="P1162" s="16">
        <v>0</v>
      </c>
      <c r="Q1162" s="16">
        <v>0</v>
      </c>
      <c r="R1162" s="16">
        <v>68.304577620000003</v>
      </c>
      <c r="S1162" s="16">
        <v>40.775023770000004</v>
      </c>
      <c r="T1162" s="16">
        <v>0.30420784000000001</v>
      </c>
      <c r="U1162" s="16">
        <v>6.0120043399999998</v>
      </c>
      <c r="V1162" s="16">
        <v>0</v>
      </c>
      <c r="W1162" s="16">
        <v>0</v>
      </c>
      <c r="X1162" s="16">
        <v>3.59351515</v>
      </c>
      <c r="Y1162" s="16">
        <v>6.9719515099999994</v>
      </c>
      <c r="Z1162" s="16">
        <v>0</v>
      </c>
      <c r="AA1162" s="16">
        <v>57.656702609999996</v>
      </c>
      <c r="AB1162" s="16">
        <v>10.64787501</v>
      </c>
      <c r="AC1162" s="16">
        <v>0</v>
      </c>
      <c r="AD1162" s="16">
        <v>0</v>
      </c>
      <c r="AE1162" s="16">
        <v>0</v>
      </c>
      <c r="AF1162" s="16">
        <v>0</v>
      </c>
      <c r="AG1162" s="16">
        <v>0</v>
      </c>
      <c r="AH1162" s="16">
        <v>0</v>
      </c>
      <c r="AI1162" s="16">
        <v>0</v>
      </c>
      <c r="AJ1162" s="16">
        <v>0</v>
      </c>
      <c r="AK1162" s="16">
        <v>0</v>
      </c>
      <c r="AL1162" s="16">
        <v>2.8117707599999999</v>
      </c>
      <c r="AM1162" s="16">
        <v>2.8117707599999999</v>
      </c>
      <c r="AN1162" s="16">
        <v>0</v>
      </c>
      <c r="AO1162" s="16">
        <v>0</v>
      </c>
      <c r="AP1162" s="16">
        <v>0</v>
      </c>
      <c r="AQ1162" s="16">
        <v>0</v>
      </c>
      <c r="AR1162" s="16">
        <v>0</v>
      </c>
      <c r="AS1162" s="16">
        <v>0</v>
      </c>
      <c r="AT1162" s="16">
        <v>2.8117707599999999</v>
      </c>
      <c r="AU1162" s="16">
        <v>7.83610425</v>
      </c>
      <c r="AV1162" s="16">
        <v>10.17258869</v>
      </c>
      <c r="AW1162" s="16">
        <v>18.008692940000003</v>
      </c>
      <c r="AX1162" s="16">
        <v>0</v>
      </c>
      <c r="AY1162" s="16">
        <v>0</v>
      </c>
      <c r="AZ1162" s="16">
        <v>18.008692940000003</v>
      </c>
    </row>
    <row r="1163" spans="2:52" x14ac:dyDescent="0.25">
      <c r="B1163" s="15" t="s">
        <v>879</v>
      </c>
      <c r="C1163" s="16">
        <v>1.269887507</v>
      </c>
      <c r="D1163" s="16">
        <v>0.63288470699999999</v>
      </c>
      <c r="E1163" s="16">
        <v>0.30736260699999995</v>
      </c>
      <c r="F1163" s="16">
        <v>0.1870549</v>
      </c>
      <c r="G1163" s="16">
        <v>0.13846720000000001</v>
      </c>
      <c r="H1163" s="16">
        <v>0.63700280000000009</v>
      </c>
      <c r="I1163" s="16">
        <v>7.2068759999999996E-2</v>
      </c>
      <c r="J1163" s="16">
        <v>0.20908432999999998</v>
      </c>
      <c r="K1163" s="16">
        <v>0.33984971000000003</v>
      </c>
      <c r="L1163" s="16">
        <v>1.6E-2</v>
      </c>
      <c r="M1163" s="16">
        <v>35.325966999999999</v>
      </c>
      <c r="N1163" s="16">
        <v>35.006292000000002</v>
      </c>
      <c r="O1163" s="16">
        <v>0</v>
      </c>
      <c r="P1163" s="16">
        <v>0</v>
      </c>
      <c r="Q1163" s="16">
        <v>0.31967499999999999</v>
      </c>
      <c r="R1163" s="16">
        <v>36.595854506999999</v>
      </c>
      <c r="S1163" s="16">
        <v>25.292036719999999</v>
      </c>
      <c r="T1163" s="16">
        <v>0.16911873000000002</v>
      </c>
      <c r="U1163" s="16">
        <v>2.78529954</v>
      </c>
      <c r="V1163" s="16">
        <v>0</v>
      </c>
      <c r="W1163" s="16">
        <v>0</v>
      </c>
      <c r="X1163" s="16">
        <v>1.6909886999999999</v>
      </c>
      <c r="Y1163" s="16">
        <v>3.4178870699999999</v>
      </c>
      <c r="Z1163" s="16">
        <v>0</v>
      </c>
      <c r="AA1163" s="16">
        <v>33.355330760000001</v>
      </c>
      <c r="AB1163" s="16">
        <v>3.2405237470000001</v>
      </c>
      <c r="AC1163" s="16">
        <v>0</v>
      </c>
      <c r="AD1163" s="16">
        <v>0</v>
      </c>
      <c r="AE1163" s="16">
        <v>0</v>
      </c>
      <c r="AF1163" s="16">
        <v>0</v>
      </c>
      <c r="AG1163" s="16">
        <v>0</v>
      </c>
      <c r="AH1163" s="16">
        <v>0</v>
      </c>
      <c r="AI1163" s="16">
        <v>0</v>
      </c>
      <c r="AJ1163" s="16">
        <v>0</v>
      </c>
      <c r="AK1163" s="16">
        <v>0</v>
      </c>
      <c r="AL1163" s="16">
        <v>1.2</v>
      </c>
      <c r="AM1163" s="16">
        <v>1.2</v>
      </c>
      <c r="AN1163" s="16">
        <v>0</v>
      </c>
      <c r="AO1163" s="16">
        <v>0</v>
      </c>
      <c r="AP1163" s="16">
        <v>0</v>
      </c>
      <c r="AQ1163" s="16">
        <v>0</v>
      </c>
      <c r="AR1163" s="16">
        <v>0</v>
      </c>
      <c r="AS1163" s="16">
        <v>0</v>
      </c>
      <c r="AT1163" s="16">
        <v>1.2</v>
      </c>
      <c r="AU1163" s="16">
        <v>2.0405237469999999</v>
      </c>
      <c r="AV1163" s="16">
        <v>0.95343731999999992</v>
      </c>
      <c r="AW1163" s="16">
        <v>2.9939610669999999</v>
      </c>
      <c r="AX1163" s="16">
        <v>0</v>
      </c>
      <c r="AY1163" s="16">
        <v>0</v>
      </c>
      <c r="AZ1163" s="16">
        <v>2.9939610669999999</v>
      </c>
    </row>
    <row r="1164" spans="2:52" x14ac:dyDescent="0.25">
      <c r="B1164" s="15" t="s">
        <v>880</v>
      </c>
      <c r="C1164" s="16">
        <v>3.3340753170000004</v>
      </c>
      <c r="D1164" s="16">
        <v>1.538050157</v>
      </c>
      <c r="E1164" s="16">
        <v>0.65340281700000002</v>
      </c>
      <c r="F1164" s="16">
        <v>0.68498349999999997</v>
      </c>
      <c r="G1164" s="16">
        <v>0.19966384000000001</v>
      </c>
      <c r="H1164" s="16">
        <v>1.7960251600000001</v>
      </c>
      <c r="I1164" s="16">
        <v>0.29031886000000001</v>
      </c>
      <c r="J1164" s="16">
        <v>0.63275599999999999</v>
      </c>
      <c r="K1164" s="16">
        <v>0.87295030000000007</v>
      </c>
      <c r="L1164" s="16">
        <v>0</v>
      </c>
      <c r="M1164" s="16">
        <v>51.140353229999995</v>
      </c>
      <c r="N1164" s="16">
        <v>51.074388999999996</v>
      </c>
      <c r="O1164" s="16">
        <v>6.5964229999999999E-2</v>
      </c>
      <c r="P1164" s="16">
        <v>0</v>
      </c>
      <c r="Q1164" s="16">
        <v>0</v>
      </c>
      <c r="R1164" s="16">
        <v>54.474428546999995</v>
      </c>
      <c r="S1164" s="16">
        <v>31.621149190000001</v>
      </c>
      <c r="T1164" s="16">
        <v>0.47423455999999997</v>
      </c>
      <c r="U1164" s="16">
        <v>4.2613771199999997</v>
      </c>
      <c r="V1164" s="16">
        <v>0</v>
      </c>
      <c r="W1164" s="16">
        <v>2.0101053100000001</v>
      </c>
      <c r="X1164" s="16">
        <v>1.5445729399999999</v>
      </c>
      <c r="Y1164" s="16">
        <v>5.6437993300000002</v>
      </c>
      <c r="Z1164" s="16">
        <v>0.76570512000000002</v>
      </c>
      <c r="AA1164" s="16">
        <v>46.32094356999999</v>
      </c>
      <c r="AB1164" s="16">
        <v>8.1534849769999997</v>
      </c>
      <c r="AC1164" s="16">
        <v>0</v>
      </c>
      <c r="AD1164" s="16">
        <v>0</v>
      </c>
      <c r="AE1164" s="16">
        <v>0</v>
      </c>
      <c r="AF1164" s="16">
        <v>0</v>
      </c>
      <c r="AG1164" s="16">
        <v>0</v>
      </c>
      <c r="AH1164" s="16">
        <v>0</v>
      </c>
      <c r="AI1164" s="16">
        <v>0</v>
      </c>
      <c r="AJ1164" s="16">
        <v>0</v>
      </c>
      <c r="AK1164" s="16">
        <v>0</v>
      </c>
      <c r="AL1164" s="16">
        <v>0.27615299999999998</v>
      </c>
      <c r="AM1164" s="16">
        <v>0.27615299999999998</v>
      </c>
      <c r="AN1164" s="16">
        <v>0</v>
      </c>
      <c r="AO1164" s="16">
        <v>0</v>
      </c>
      <c r="AP1164" s="16">
        <v>1.3707843</v>
      </c>
      <c r="AQ1164" s="16">
        <v>1.3707843</v>
      </c>
      <c r="AR1164" s="16">
        <v>0</v>
      </c>
      <c r="AS1164" s="16">
        <v>0</v>
      </c>
      <c r="AT1164" s="16">
        <v>1.6469373</v>
      </c>
      <c r="AU1164" s="16">
        <v>6.5065476770000004</v>
      </c>
      <c r="AV1164" s="16">
        <v>11.733479730000001</v>
      </c>
      <c r="AW1164" s="16">
        <v>18.240027406999999</v>
      </c>
      <c r="AX1164" s="16">
        <v>0</v>
      </c>
      <c r="AY1164" s="16">
        <v>1.88112196</v>
      </c>
      <c r="AZ1164" s="16">
        <v>16.358905447000001</v>
      </c>
    </row>
    <row r="1165" spans="2:52" x14ac:dyDescent="0.25">
      <c r="B1165" s="15" t="s">
        <v>881</v>
      </c>
      <c r="C1165" s="16">
        <v>18.146298685000001</v>
      </c>
      <c r="D1165" s="16">
        <v>9.4894553750000004</v>
      </c>
      <c r="E1165" s="16">
        <v>2.8613987549999997</v>
      </c>
      <c r="F1165" s="16">
        <v>5.5337930700000006</v>
      </c>
      <c r="G1165" s="16">
        <v>1.09426355</v>
      </c>
      <c r="H1165" s="16">
        <v>8.6568433100000011</v>
      </c>
      <c r="I1165" s="16">
        <v>2.5876036099999999</v>
      </c>
      <c r="J1165" s="16">
        <v>1.70076921</v>
      </c>
      <c r="K1165" s="16">
        <v>3.4618199500000002</v>
      </c>
      <c r="L1165" s="16">
        <v>0.90665054</v>
      </c>
      <c r="M1165" s="16">
        <v>98.24907395999999</v>
      </c>
      <c r="N1165" s="16">
        <v>94.854163999999997</v>
      </c>
      <c r="O1165" s="16">
        <v>0.45074821999999998</v>
      </c>
      <c r="P1165" s="16">
        <v>0</v>
      </c>
      <c r="Q1165" s="16">
        <v>2.9441617400000002</v>
      </c>
      <c r="R1165" s="16">
        <v>116.39537264499999</v>
      </c>
      <c r="S1165" s="16">
        <v>41.022225729999995</v>
      </c>
      <c r="T1165" s="16">
        <v>1.18419539</v>
      </c>
      <c r="U1165" s="16">
        <v>5.4212311399999997</v>
      </c>
      <c r="V1165" s="16">
        <v>0</v>
      </c>
      <c r="W1165" s="16">
        <v>5.2337649600000002</v>
      </c>
      <c r="X1165" s="16">
        <v>4.9739955499999997</v>
      </c>
      <c r="Y1165" s="16">
        <v>9.8797504099999998</v>
      </c>
      <c r="Z1165" s="16">
        <v>0</v>
      </c>
      <c r="AA1165" s="16">
        <v>67.71516317999999</v>
      </c>
      <c r="AB1165" s="16">
        <v>48.680209464999997</v>
      </c>
      <c r="AC1165" s="16">
        <v>0</v>
      </c>
      <c r="AD1165" s="16">
        <v>0</v>
      </c>
      <c r="AE1165" s="16">
        <v>0</v>
      </c>
      <c r="AF1165" s="16">
        <v>0</v>
      </c>
      <c r="AG1165" s="16">
        <v>0</v>
      </c>
      <c r="AH1165" s="16">
        <v>0</v>
      </c>
      <c r="AI1165" s="16">
        <v>0</v>
      </c>
      <c r="AJ1165" s="16">
        <v>0</v>
      </c>
      <c r="AK1165" s="16">
        <v>0</v>
      </c>
      <c r="AL1165" s="16">
        <v>0.37871149999999998</v>
      </c>
      <c r="AM1165" s="16">
        <v>0.37871149999999998</v>
      </c>
      <c r="AN1165" s="16">
        <v>0</v>
      </c>
      <c r="AO1165" s="16">
        <v>0</v>
      </c>
      <c r="AP1165" s="16">
        <v>0</v>
      </c>
      <c r="AQ1165" s="16">
        <v>0</v>
      </c>
      <c r="AR1165" s="16">
        <v>0</v>
      </c>
      <c r="AS1165" s="16">
        <v>0</v>
      </c>
      <c r="AT1165" s="16">
        <v>0.37871149999999998</v>
      </c>
      <c r="AU1165" s="16">
        <v>48.301497964999996</v>
      </c>
      <c r="AV1165" s="16">
        <v>7.7574057200000004</v>
      </c>
      <c r="AW1165" s="16">
        <v>56.058903685000004</v>
      </c>
      <c r="AX1165" s="16">
        <v>0</v>
      </c>
      <c r="AY1165" s="16">
        <v>102.62859481999999</v>
      </c>
      <c r="AZ1165" s="16">
        <v>-46.569691134999999</v>
      </c>
    </row>
    <row r="1166" spans="2:52" x14ac:dyDescent="0.25">
      <c r="B1166" s="15" t="s">
        <v>882</v>
      </c>
      <c r="C1166" s="16">
        <v>28.080097540999994</v>
      </c>
      <c r="D1166" s="16">
        <v>5.578714411</v>
      </c>
      <c r="E1166" s="16">
        <v>1.917796131</v>
      </c>
      <c r="F1166" s="16">
        <v>2.8725300299999996</v>
      </c>
      <c r="G1166" s="16">
        <v>0.78838825000000001</v>
      </c>
      <c r="H1166" s="16">
        <v>22.501383129999994</v>
      </c>
      <c r="I1166" s="16">
        <v>2.18806843</v>
      </c>
      <c r="J1166" s="16">
        <v>1.7201891499999999</v>
      </c>
      <c r="K1166" s="16">
        <v>18.23430647</v>
      </c>
      <c r="L1166" s="16">
        <v>0.35881908000000001</v>
      </c>
      <c r="M1166" s="16">
        <v>78.744435760000002</v>
      </c>
      <c r="N1166" s="16">
        <v>78.573205000000002</v>
      </c>
      <c r="O1166" s="16">
        <v>0.17123076000000001</v>
      </c>
      <c r="P1166" s="16">
        <v>0</v>
      </c>
      <c r="Q1166" s="16">
        <v>0</v>
      </c>
      <c r="R1166" s="16">
        <v>106.824533301</v>
      </c>
      <c r="S1166" s="16">
        <v>37.303093650000001</v>
      </c>
      <c r="T1166" s="16">
        <v>0.17508628000000001</v>
      </c>
      <c r="U1166" s="16">
        <v>7.7520263399999996</v>
      </c>
      <c r="V1166" s="16">
        <v>0</v>
      </c>
      <c r="W1166" s="16">
        <v>0</v>
      </c>
      <c r="X1166" s="16">
        <v>12.45854742</v>
      </c>
      <c r="Y1166" s="16">
        <v>29.233061429999999</v>
      </c>
      <c r="Z1166" s="16">
        <v>3.7357141499999997</v>
      </c>
      <c r="AA1166" s="16">
        <v>90.657529270000012</v>
      </c>
      <c r="AB1166" s="16">
        <v>16.167004031000001</v>
      </c>
      <c r="AC1166" s="16">
        <v>0</v>
      </c>
      <c r="AD1166" s="16">
        <v>0</v>
      </c>
      <c r="AE1166" s="16">
        <v>0</v>
      </c>
      <c r="AF1166" s="16">
        <v>0</v>
      </c>
      <c r="AG1166" s="16">
        <v>0</v>
      </c>
      <c r="AH1166" s="16">
        <v>0</v>
      </c>
      <c r="AI1166" s="16">
        <v>0</v>
      </c>
      <c r="AJ1166" s="16">
        <v>0</v>
      </c>
      <c r="AK1166" s="16">
        <v>0</v>
      </c>
      <c r="AL1166" s="16">
        <v>11.27635029</v>
      </c>
      <c r="AM1166" s="16">
        <v>11.27635029</v>
      </c>
      <c r="AN1166" s="16">
        <v>0</v>
      </c>
      <c r="AO1166" s="16">
        <v>0</v>
      </c>
      <c r="AP1166" s="16">
        <v>3.99714641</v>
      </c>
      <c r="AQ1166" s="16">
        <v>3.99714641</v>
      </c>
      <c r="AR1166" s="16">
        <v>0</v>
      </c>
      <c r="AS1166" s="16">
        <v>0</v>
      </c>
      <c r="AT1166" s="16">
        <v>15.273496699999999</v>
      </c>
      <c r="AU1166" s="16">
        <v>0.89350733100000002</v>
      </c>
      <c r="AV1166" s="16">
        <v>13.20887523</v>
      </c>
      <c r="AW1166" s="16">
        <v>14.102382561000001</v>
      </c>
      <c r="AX1166" s="16">
        <v>5.9239169299999999</v>
      </c>
      <c r="AY1166" s="16">
        <v>0</v>
      </c>
      <c r="AZ1166" s="16">
        <v>8.1784656309999999</v>
      </c>
    </row>
    <row r="1167" spans="2:52" x14ac:dyDescent="0.25">
      <c r="B1167" s="15" t="s">
        <v>883</v>
      </c>
      <c r="C1167" s="16">
        <v>3.6159935389999998</v>
      </c>
      <c r="D1167" s="16">
        <v>1.1373179989999997</v>
      </c>
      <c r="E1167" s="16">
        <v>0.33125679899999999</v>
      </c>
      <c r="F1167" s="16">
        <v>0.59397420000000001</v>
      </c>
      <c r="G1167" s="16">
        <v>0.212087</v>
      </c>
      <c r="H1167" s="16">
        <v>2.4786755400000002</v>
      </c>
      <c r="I1167" s="16">
        <v>0.47204249999999998</v>
      </c>
      <c r="J1167" s="16">
        <v>0.20619199999999999</v>
      </c>
      <c r="K1167" s="16">
        <v>0.41303982</v>
      </c>
      <c r="L1167" s="16">
        <v>1.3874012199999999</v>
      </c>
      <c r="M1167" s="16">
        <v>40.659528000000002</v>
      </c>
      <c r="N1167" s="16">
        <v>40.659528000000002</v>
      </c>
      <c r="O1167" s="16">
        <v>0</v>
      </c>
      <c r="P1167" s="16">
        <v>0</v>
      </c>
      <c r="Q1167" s="16">
        <v>0</v>
      </c>
      <c r="R1167" s="16">
        <v>44.275521538999996</v>
      </c>
      <c r="S1167" s="16">
        <v>30.03924585</v>
      </c>
      <c r="T1167" s="16">
        <v>0.16050504000000002</v>
      </c>
      <c r="U1167" s="16">
        <v>2.6434661099999999</v>
      </c>
      <c r="V1167" s="16">
        <v>0</v>
      </c>
      <c r="W1167" s="16">
        <v>0</v>
      </c>
      <c r="X1167" s="16">
        <v>0.8728078199999999</v>
      </c>
      <c r="Y1167" s="16">
        <v>1.68975019</v>
      </c>
      <c r="Z1167" s="16">
        <v>0</v>
      </c>
      <c r="AA1167" s="16">
        <v>35.405775009999999</v>
      </c>
      <c r="AB1167" s="16">
        <v>8.8697465290000004</v>
      </c>
      <c r="AC1167" s="16">
        <v>0</v>
      </c>
      <c r="AD1167" s="16">
        <v>0</v>
      </c>
      <c r="AE1167" s="16">
        <v>0</v>
      </c>
      <c r="AF1167" s="16">
        <v>0</v>
      </c>
      <c r="AG1167" s="16">
        <v>0</v>
      </c>
      <c r="AH1167" s="16">
        <v>0</v>
      </c>
      <c r="AI1167" s="16">
        <v>0</v>
      </c>
      <c r="AJ1167" s="16">
        <v>0</v>
      </c>
      <c r="AK1167" s="16">
        <v>0</v>
      </c>
      <c r="AL1167" s="16">
        <v>2.1428496200000002</v>
      </c>
      <c r="AM1167" s="16">
        <v>2.1428496200000002</v>
      </c>
      <c r="AN1167" s="16">
        <v>0</v>
      </c>
      <c r="AO1167" s="16">
        <v>0</v>
      </c>
      <c r="AP1167" s="16">
        <v>0</v>
      </c>
      <c r="AQ1167" s="16">
        <v>0</v>
      </c>
      <c r="AR1167" s="16">
        <v>0</v>
      </c>
      <c r="AS1167" s="16">
        <v>0</v>
      </c>
      <c r="AT1167" s="16">
        <v>2.1428496200000002</v>
      </c>
      <c r="AU1167" s="16">
        <v>6.7268969089999997</v>
      </c>
      <c r="AV1167" s="16">
        <v>14.036272720000001</v>
      </c>
      <c r="AW1167" s="16">
        <v>20.763169629</v>
      </c>
      <c r="AX1167" s="16">
        <v>0</v>
      </c>
      <c r="AY1167" s="16">
        <v>0</v>
      </c>
      <c r="AZ1167" s="16">
        <v>20.763169629</v>
      </c>
    </row>
    <row r="1168" spans="2:52" x14ac:dyDescent="0.25">
      <c r="B1168" s="15" t="s">
        <v>201</v>
      </c>
      <c r="C1168" s="16">
        <v>5.3821957070000002</v>
      </c>
      <c r="D1168" s="16">
        <v>1.1095926770000002</v>
      </c>
      <c r="E1168" s="16">
        <v>0.48123281700000003</v>
      </c>
      <c r="F1168" s="16">
        <v>0.42744633000000004</v>
      </c>
      <c r="G1168" s="16">
        <v>0.20091353000000001</v>
      </c>
      <c r="H1168" s="16">
        <v>4.27260303</v>
      </c>
      <c r="I1168" s="16">
        <v>0.57123203</v>
      </c>
      <c r="J1168" s="16">
        <v>1.3702040200000001</v>
      </c>
      <c r="K1168" s="16">
        <v>2.3196952799999999</v>
      </c>
      <c r="L1168" s="16">
        <v>1.1471700000000001E-2</v>
      </c>
      <c r="M1168" s="16">
        <v>54.778877999999999</v>
      </c>
      <c r="N1168" s="16">
        <v>54.778877999999999</v>
      </c>
      <c r="O1168" s="16">
        <v>0</v>
      </c>
      <c r="P1168" s="16">
        <v>0</v>
      </c>
      <c r="Q1168" s="16">
        <v>0</v>
      </c>
      <c r="R1168" s="16">
        <v>60.161073707</v>
      </c>
      <c r="S1168" s="16">
        <v>44.17002952</v>
      </c>
      <c r="T1168" s="16">
        <v>0.36823403000000005</v>
      </c>
      <c r="U1168" s="16">
        <v>4.4661048099999991</v>
      </c>
      <c r="V1168" s="16">
        <v>0</v>
      </c>
      <c r="W1168" s="16">
        <v>0</v>
      </c>
      <c r="X1168" s="16">
        <v>6.45114681</v>
      </c>
      <c r="Y1168" s="16">
        <v>4.5694921299999995</v>
      </c>
      <c r="Z1168" s="16">
        <v>0</v>
      </c>
      <c r="AA1168" s="16">
        <v>60.025007300000013</v>
      </c>
      <c r="AB1168" s="16">
        <v>0.136066407</v>
      </c>
      <c r="AC1168" s="16">
        <v>0</v>
      </c>
      <c r="AD1168" s="16">
        <v>0</v>
      </c>
      <c r="AE1168" s="16">
        <v>0</v>
      </c>
      <c r="AF1168" s="16">
        <v>0</v>
      </c>
      <c r="AG1168" s="16">
        <v>0</v>
      </c>
      <c r="AH1168" s="16">
        <v>0</v>
      </c>
      <c r="AI1168" s="16">
        <v>0</v>
      </c>
      <c r="AJ1168" s="16">
        <v>0</v>
      </c>
      <c r="AK1168" s="16">
        <v>0</v>
      </c>
      <c r="AL1168" s="16">
        <v>0.15</v>
      </c>
      <c r="AM1168" s="16">
        <v>0.15</v>
      </c>
      <c r="AN1168" s="16">
        <v>0</v>
      </c>
      <c r="AO1168" s="16">
        <v>0</v>
      </c>
      <c r="AP1168" s="16">
        <v>4.2727110000000001</v>
      </c>
      <c r="AQ1168" s="16">
        <v>4.2727110000000001</v>
      </c>
      <c r="AR1168" s="16">
        <v>0</v>
      </c>
      <c r="AS1168" s="16">
        <v>0</v>
      </c>
      <c r="AT1168" s="16">
        <v>4.4227109999999996</v>
      </c>
      <c r="AU1168" s="16">
        <v>-4.2866445929999992</v>
      </c>
      <c r="AV1168" s="16">
        <v>13.083866240000001</v>
      </c>
      <c r="AW1168" s="16">
        <v>8.7972216470000006</v>
      </c>
      <c r="AX1168" s="16">
        <v>0</v>
      </c>
      <c r="AY1168" s="16">
        <v>49.54856916</v>
      </c>
      <c r="AZ1168" s="16">
        <v>-40.751347512999999</v>
      </c>
    </row>
    <row r="1169" spans="2:52" x14ac:dyDescent="0.25">
      <c r="B1169" s="15" t="s">
        <v>272</v>
      </c>
      <c r="C1169" s="16">
        <v>3.1975683500000001</v>
      </c>
      <c r="D1169" s="16">
        <v>0.7611819700000001</v>
      </c>
      <c r="E1169" s="16">
        <v>0.34373917000000004</v>
      </c>
      <c r="F1169" s="16">
        <v>0.21306179</v>
      </c>
      <c r="G1169" s="16">
        <v>0.20438101</v>
      </c>
      <c r="H1169" s="16">
        <v>2.4363863800000001</v>
      </c>
      <c r="I1169" s="16">
        <v>0.30588251</v>
      </c>
      <c r="J1169" s="16">
        <v>0.41314831000000002</v>
      </c>
      <c r="K1169" s="16">
        <v>1.6211116799999998</v>
      </c>
      <c r="L1169" s="16">
        <v>9.6243880000000004E-2</v>
      </c>
      <c r="M1169" s="16">
        <v>47.650238880000003</v>
      </c>
      <c r="N1169" s="16">
        <v>46.483854999999998</v>
      </c>
      <c r="O1169" s="16">
        <v>2.6482430000000001E-2</v>
      </c>
      <c r="P1169" s="16">
        <v>0</v>
      </c>
      <c r="Q1169" s="16">
        <v>1.13990145</v>
      </c>
      <c r="R1169" s="16">
        <v>50.847807230000001</v>
      </c>
      <c r="S1169" s="16">
        <v>25.5587947</v>
      </c>
      <c r="T1169" s="16">
        <v>0.12786575</v>
      </c>
      <c r="U1169" s="16">
        <v>5.1033217199999994</v>
      </c>
      <c r="V1169" s="16">
        <v>0</v>
      </c>
      <c r="W1169" s="16">
        <v>0</v>
      </c>
      <c r="X1169" s="16">
        <v>3.2032966600000004</v>
      </c>
      <c r="Y1169" s="16">
        <v>5.2524736500000007</v>
      </c>
      <c r="Z1169" s="16">
        <v>0.9851143</v>
      </c>
      <c r="AA1169" s="16">
        <v>40.230866779999992</v>
      </c>
      <c r="AB1169" s="16">
        <v>10.61694045</v>
      </c>
      <c r="AC1169" s="16">
        <v>0</v>
      </c>
      <c r="AD1169" s="16">
        <v>0</v>
      </c>
      <c r="AE1169" s="16">
        <v>0</v>
      </c>
      <c r="AF1169" s="16">
        <v>0</v>
      </c>
      <c r="AG1169" s="16">
        <v>0</v>
      </c>
      <c r="AH1169" s="16">
        <v>0</v>
      </c>
      <c r="AI1169" s="16">
        <v>0</v>
      </c>
      <c r="AJ1169" s="16">
        <v>0</v>
      </c>
      <c r="AK1169" s="16">
        <v>0</v>
      </c>
      <c r="AL1169" s="16">
        <v>4.9307414700000001</v>
      </c>
      <c r="AM1169" s="16">
        <v>4.9307414700000001</v>
      </c>
      <c r="AN1169" s="16">
        <v>0</v>
      </c>
      <c r="AO1169" s="16">
        <v>0</v>
      </c>
      <c r="AP1169" s="16">
        <v>2.0968768400000002</v>
      </c>
      <c r="AQ1169" s="16">
        <v>2.0968768400000002</v>
      </c>
      <c r="AR1169" s="16">
        <v>0</v>
      </c>
      <c r="AS1169" s="16">
        <v>0</v>
      </c>
      <c r="AT1169" s="16">
        <v>7.0276183099999994</v>
      </c>
      <c r="AU1169" s="16">
        <v>3.5893221400000002</v>
      </c>
      <c r="AV1169" s="16">
        <v>9.0702844499999991</v>
      </c>
      <c r="AW1169" s="16">
        <v>12.659606589999999</v>
      </c>
      <c r="AX1169" s="16">
        <v>0.53621388999999997</v>
      </c>
      <c r="AY1169" s="16">
        <v>2.0857541399999997</v>
      </c>
      <c r="AZ1169" s="16">
        <v>10.037638560000001</v>
      </c>
    </row>
    <row r="1170" spans="2:52" x14ac:dyDescent="0.25">
      <c r="B1170" s="15" t="s">
        <v>216</v>
      </c>
      <c r="C1170" s="16">
        <v>1.36682171</v>
      </c>
      <c r="D1170" s="16">
        <v>0.90822242999999991</v>
      </c>
      <c r="E1170" s="16">
        <v>0.38352199999999997</v>
      </c>
      <c r="F1170" s="16">
        <v>0.35185592999999998</v>
      </c>
      <c r="G1170" s="16">
        <v>0.17284450000000001</v>
      </c>
      <c r="H1170" s="16">
        <v>0.45859928000000005</v>
      </c>
      <c r="I1170" s="16">
        <v>0.24302228000000001</v>
      </c>
      <c r="J1170" s="16">
        <v>0.16972100000000001</v>
      </c>
      <c r="K1170" s="16">
        <v>7.1459999999999996E-3</v>
      </c>
      <c r="L1170" s="16">
        <v>3.8710000000000001E-2</v>
      </c>
      <c r="M1170" s="16">
        <v>38.870671960000003</v>
      </c>
      <c r="N1170" s="16">
        <v>38.804577999999999</v>
      </c>
      <c r="O1170" s="16">
        <v>5.6793959999999998E-2</v>
      </c>
      <c r="P1170" s="16">
        <v>0</v>
      </c>
      <c r="Q1170" s="16">
        <v>9.2999999999999992E-3</v>
      </c>
      <c r="R1170" s="16">
        <v>40.237493669999999</v>
      </c>
      <c r="S1170" s="16">
        <v>23.097852499999998</v>
      </c>
      <c r="T1170" s="16">
        <v>9.2439050000000009E-2</v>
      </c>
      <c r="U1170" s="16">
        <v>2.6883198999999998</v>
      </c>
      <c r="V1170" s="16">
        <v>0</v>
      </c>
      <c r="W1170" s="16">
        <v>0</v>
      </c>
      <c r="X1170" s="16">
        <v>1.1086456599999999</v>
      </c>
      <c r="Y1170" s="16">
        <v>1.9337819999999999</v>
      </c>
      <c r="Z1170" s="16">
        <v>0.32970168999999999</v>
      </c>
      <c r="AA1170" s="16">
        <v>29.250740799999999</v>
      </c>
      <c r="AB1170" s="16">
        <v>10.986752870000002</v>
      </c>
      <c r="AC1170" s="16">
        <v>0</v>
      </c>
      <c r="AD1170" s="16">
        <v>0</v>
      </c>
      <c r="AE1170" s="16">
        <v>0</v>
      </c>
      <c r="AF1170" s="16">
        <v>0</v>
      </c>
      <c r="AG1170" s="16">
        <v>0</v>
      </c>
      <c r="AH1170" s="16">
        <v>0</v>
      </c>
      <c r="AI1170" s="16">
        <v>0</v>
      </c>
      <c r="AJ1170" s="16">
        <v>0</v>
      </c>
      <c r="AK1170" s="16">
        <v>0</v>
      </c>
      <c r="AL1170" s="16">
        <v>2.4435168900000002</v>
      </c>
      <c r="AM1170" s="16">
        <v>2.4435168900000002</v>
      </c>
      <c r="AN1170" s="16">
        <v>0</v>
      </c>
      <c r="AO1170" s="16">
        <v>0</v>
      </c>
      <c r="AP1170" s="16">
        <v>0.76457143999999999</v>
      </c>
      <c r="AQ1170" s="16">
        <v>0.76457143999999999</v>
      </c>
      <c r="AR1170" s="16">
        <v>0</v>
      </c>
      <c r="AS1170" s="16">
        <v>0</v>
      </c>
      <c r="AT1170" s="16">
        <v>3.2080883300000003</v>
      </c>
      <c r="AU1170" s="16">
        <v>7.7786645400000003</v>
      </c>
      <c r="AV1170" s="16">
        <v>7.4387755100000001</v>
      </c>
      <c r="AW1170" s="16">
        <v>15.217440049999999</v>
      </c>
      <c r="AX1170" s="16">
        <v>0</v>
      </c>
      <c r="AY1170" s="16">
        <v>2.4443575200000001</v>
      </c>
      <c r="AZ1170" s="16">
        <v>12.77308253</v>
      </c>
    </row>
    <row r="1171" spans="2:52" x14ac:dyDescent="0.25">
      <c r="B1171" s="15" t="s">
        <v>884</v>
      </c>
      <c r="C1171" s="16">
        <v>4.4020292650000004</v>
      </c>
      <c r="D1171" s="16">
        <v>1.9602165350000003</v>
      </c>
      <c r="E1171" s="16">
        <v>0.84703531499999996</v>
      </c>
      <c r="F1171" s="16">
        <v>0.73735514000000002</v>
      </c>
      <c r="G1171" s="16">
        <v>0.37582608000000001</v>
      </c>
      <c r="H1171" s="16">
        <v>2.4418127300000001</v>
      </c>
      <c r="I1171" s="16">
        <v>0.52328136000000003</v>
      </c>
      <c r="J1171" s="16">
        <v>0.328795</v>
      </c>
      <c r="K1171" s="16">
        <v>1.3960753899999998</v>
      </c>
      <c r="L1171" s="16">
        <v>0.19366098000000001</v>
      </c>
      <c r="M1171" s="16">
        <v>56.575999729999999</v>
      </c>
      <c r="N1171" s="16">
        <v>56.565677000000001</v>
      </c>
      <c r="O1171" s="16">
        <v>1.0322729999999999E-2</v>
      </c>
      <c r="P1171" s="16">
        <v>0</v>
      </c>
      <c r="Q1171" s="16">
        <v>0</v>
      </c>
      <c r="R1171" s="16">
        <v>60.978028994999995</v>
      </c>
      <c r="S1171" s="16">
        <v>28.993692070000002</v>
      </c>
      <c r="T1171" s="16">
        <v>0.88375017</v>
      </c>
      <c r="U1171" s="16">
        <v>5.6082404400000003</v>
      </c>
      <c r="V1171" s="16">
        <v>0</v>
      </c>
      <c r="W1171" s="16">
        <v>0</v>
      </c>
      <c r="X1171" s="16">
        <v>1.65949934</v>
      </c>
      <c r="Y1171" s="16">
        <v>8.1483479299999999</v>
      </c>
      <c r="Z1171" s="16">
        <v>3.58599661</v>
      </c>
      <c r="AA1171" s="16">
        <v>48.879526560000002</v>
      </c>
      <c r="AB1171" s="16">
        <v>12.098502435</v>
      </c>
      <c r="AC1171" s="16">
        <v>0</v>
      </c>
      <c r="AD1171" s="16">
        <v>0</v>
      </c>
      <c r="AE1171" s="16">
        <v>0</v>
      </c>
      <c r="AF1171" s="16">
        <v>0</v>
      </c>
      <c r="AG1171" s="16">
        <v>0</v>
      </c>
      <c r="AH1171" s="16">
        <v>0</v>
      </c>
      <c r="AI1171" s="16">
        <v>0</v>
      </c>
      <c r="AJ1171" s="16">
        <v>0</v>
      </c>
      <c r="AK1171" s="16">
        <v>0</v>
      </c>
      <c r="AL1171" s="16">
        <v>10.77575815</v>
      </c>
      <c r="AM1171" s="16">
        <v>10.77575815</v>
      </c>
      <c r="AN1171" s="16">
        <v>0</v>
      </c>
      <c r="AO1171" s="16">
        <v>0</v>
      </c>
      <c r="AP1171" s="16">
        <v>4.0857960599999998</v>
      </c>
      <c r="AQ1171" s="16">
        <v>4.0857960599999998</v>
      </c>
      <c r="AR1171" s="16">
        <v>0</v>
      </c>
      <c r="AS1171" s="16">
        <v>0</v>
      </c>
      <c r="AT1171" s="16">
        <v>14.861554210000001</v>
      </c>
      <c r="AU1171" s="16">
        <v>-2.7630517750000001</v>
      </c>
      <c r="AV1171" s="16">
        <v>19.400727</v>
      </c>
      <c r="AW1171" s="16">
        <v>16.637675224999999</v>
      </c>
      <c r="AX1171" s="16">
        <v>0</v>
      </c>
      <c r="AY1171" s="16">
        <v>6.3743930000000004</v>
      </c>
      <c r="AZ1171" s="16">
        <v>10.263282224999999</v>
      </c>
    </row>
    <row r="1172" spans="2:52" x14ac:dyDescent="0.25">
      <c r="B1172" s="15" t="s">
        <v>885</v>
      </c>
      <c r="C1172" s="16">
        <v>1.079690786</v>
      </c>
      <c r="D1172" s="16">
        <v>0.45316537600000006</v>
      </c>
      <c r="E1172" s="16">
        <v>0.23623572600000003</v>
      </c>
      <c r="F1172" s="16">
        <v>9.5206250000000006E-2</v>
      </c>
      <c r="G1172" s="16">
        <v>0.1217234</v>
      </c>
      <c r="H1172" s="16">
        <v>0.62652541000000006</v>
      </c>
      <c r="I1172" s="16">
        <v>0.42521182000000002</v>
      </c>
      <c r="J1172" s="16">
        <v>0.101714</v>
      </c>
      <c r="K1172" s="16">
        <v>9.8423999999999998E-2</v>
      </c>
      <c r="L1172" s="16">
        <v>1.17559E-3</v>
      </c>
      <c r="M1172" s="16">
        <v>29.092403999999998</v>
      </c>
      <c r="N1172" s="16">
        <v>29.092403999999998</v>
      </c>
      <c r="O1172" s="16">
        <v>0</v>
      </c>
      <c r="P1172" s="16">
        <v>0</v>
      </c>
      <c r="Q1172" s="16">
        <v>0</v>
      </c>
      <c r="R1172" s="16">
        <v>30.172094785999999</v>
      </c>
      <c r="S1172" s="16">
        <v>20.653724019999999</v>
      </c>
      <c r="T1172" s="16">
        <v>8.3210999999999993E-2</v>
      </c>
      <c r="U1172" s="16">
        <v>3.3104290699999996</v>
      </c>
      <c r="V1172" s="16">
        <v>0</v>
      </c>
      <c r="W1172" s="16">
        <v>0</v>
      </c>
      <c r="X1172" s="16">
        <v>2.7656690400000001</v>
      </c>
      <c r="Y1172" s="16">
        <v>1.8145335600000001</v>
      </c>
      <c r="Z1172" s="16">
        <v>0</v>
      </c>
      <c r="AA1172" s="16">
        <v>28.627566689999998</v>
      </c>
      <c r="AB1172" s="16">
        <v>1.5445280959999999</v>
      </c>
      <c r="AC1172" s="16">
        <v>0</v>
      </c>
      <c r="AD1172" s="16">
        <v>0</v>
      </c>
      <c r="AE1172" s="16">
        <v>0</v>
      </c>
      <c r="AF1172" s="16">
        <v>0</v>
      </c>
      <c r="AG1172" s="16">
        <v>0</v>
      </c>
      <c r="AH1172" s="16">
        <v>0</v>
      </c>
      <c r="AI1172" s="16">
        <v>0</v>
      </c>
      <c r="AJ1172" s="16">
        <v>0</v>
      </c>
      <c r="AK1172" s="16">
        <v>0</v>
      </c>
      <c r="AL1172" s="16">
        <v>0.40447046000000003</v>
      </c>
      <c r="AM1172" s="16">
        <v>0.40447046000000003</v>
      </c>
      <c r="AN1172" s="16">
        <v>0</v>
      </c>
      <c r="AO1172" s="16">
        <v>0</v>
      </c>
      <c r="AP1172" s="16">
        <v>0</v>
      </c>
      <c r="AQ1172" s="16">
        <v>0</v>
      </c>
      <c r="AR1172" s="16">
        <v>0</v>
      </c>
      <c r="AS1172" s="16">
        <v>0</v>
      </c>
      <c r="AT1172" s="16">
        <v>0.40447046000000003</v>
      </c>
      <c r="AU1172" s="16">
        <v>1.1400576359999999</v>
      </c>
      <c r="AV1172" s="16">
        <v>7.4736144600000012</v>
      </c>
      <c r="AW1172" s="16">
        <v>8.6136720960000002</v>
      </c>
      <c r="AX1172" s="16">
        <v>0</v>
      </c>
      <c r="AY1172" s="16">
        <v>0</v>
      </c>
      <c r="AZ1172" s="16">
        <v>8.6136720960000002</v>
      </c>
    </row>
    <row r="1173" spans="2:52" x14ac:dyDescent="0.25">
      <c r="B1173" s="15" t="s">
        <v>886</v>
      </c>
      <c r="C1173" s="16">
        <v>21.682119821999997</v>
      </c>
      <c r="D1173" s="16">
        <v>9.895699131999999</v>
      </c>
      <c r="E1173" s="16">
        <v>1.6034145920000002</v>
      </c>
      <c r="F1173" s="16">
        <v>7.3654610900000002</v>
      </c>
      <c r="G1173" s="16">
        <v>0.92682344999999999</v>
      </c>
      <c r="H1173" s="16">
        <v>11.78642069</v>
      </c>
      <c r="I1173" s="16">
        <v>2.0765487600000001</v>
      </c>
      <c r="J1173" s="16">
        <v>2.2198676399999999</v>
      </c>
      <c r="K1173" s="16">
        <v>5.49683469</v>
      </c>
      <c r="L1173" s="16">
        <v>1.9931696000000001</v>
      </c>
      <c r="M1173" s="16">
        <v>73.721197970000006</v>
      </c>
      <c r="N1173" s="16">
        <v>71.539164</v>
      </c>
      <c r="O1173" s="16">
        <v>0.16703397</v>
      </c>
      <c r="P1173" s="16">
        <v>0</v>
      </c>
      <c r="Q1173" s="16">
        <v>2.0150000000000001</v>
      </c>
      <c r="R1173" s="16">
        <v>95.403317791999996</v>
      </c>
      <c r="S1173" s="16">
        <v>49.628077229999995</v>
      </c>
      <c r="T1173" s="16">
        <v>0</v>
      </c>
      <c r="U1173" s="16">
        <v>6.7537072699999996</v>
      </c>
      <c r="V1173" s="16">
        <v>0</v>
      </c>
      <c r="W1173" s="16">
        <v>0</v>
      </c>
      <c r="X1173" s="16">
        <v>2.14622242</v>
      </c>
      <c r="Y1173" s="16">
        <v>7.1114865300000005</v>
      </c>
      <c r="Z1173" s="16">
        <v>0</v>
      </c>
      <c r="AA1173" s="16">
        <v>65.639493450000003</v>
      </c>
      <c r="AB1173" s="16">
        <v>29.763824341999999</v>
      </c>
      <c r="AC1173" s="16">
        <v>0</v>
      </c>
      <c r="AD1173" s="16">
        <v>0</v>
      </c>
      <c r="AE1173" s="16">
        <v>0</v>
      </c>
      <c r="AF1173" s="16">
        <v>0</v>
      </c>
      <c r="AG1173" s="16">
        <v>0</v>
      </c>
      <c r="AH1173" s="16">
        <v>0</v>
      </c>
      <c r="AI1173" s="16">
        <v>0</v>
      </c>
      <c r="AJ1173" s="16">
        <v>0</v>
      </c>
      <c r="AK1173" s="16">
        <v>0</v>
      </c>
      <c r="AL1173" s="16">
        <v>2.6028095699999998</v>
      </c>
      <c r="AM1173" s="16">
        <v>2.6028095699999998</v>
      </c>
      <c r="AN1173" s="16">
        <v>0</v>
      </c>
      <c r="AO1173" s="16">
        <v>0</v>
      </c>
      <c r="AP1173" s="16">
        <v>1.6211936999999998</v>
      </c>
      <c r="AQ1173" s="16">
        <v>1.6211936999999998</v>
      </c>
      <c r="AR1173" s="16">
        <v>0</v>
      </c>
      <c r="AS1173" s="16">
        <v>0</v>
      </c>
      <c r="AT1173" s="16">
        <v>4.2240032699999999</v>
      </c>
      <c r="AU1173" s="16">
        <v>25.539821072000002</v>
      </c>
      <c r="AV1173" s="16">
        <v>50.246032840000005</v>
      </c>
      <c r="AW1173" s="16">
        <v>75.785853912000007</v>
      </c>
      <c r="AX1173" s="16">
        <v>0</v>
      </c>
      <c r="AY1173" s="16">
        <v>87.349772420000008</v>
      </c>
      <c r="AZ1173" s="16">
        <v>-11.563918507999999</v>
      </c>
    </row>
    <row r="1174" spans="2:52" x14ac:dyDescent="0.25">
      <c r="B1174" s="15" t="s">
        <v>887</v>
      </c>
      <c r="C1174" s="16">
        <v>5.5270585869999991</v>
      </c>
      <c r="D1174" s="16">
        <v>3.7070698169999998</v>
      </c>
      <c r="E1174" s="16">
        <v>1.8890525069999999</v>
      </c>
      <c r="F1174" s="16">
        <v>1.5391550900000002</v>
      </c>
      <c r="G1174" s="16">
        <v>0.27886221999999999</v>
      </c>
      <c r="H1174" s="16">
        <v>1.8199887699999999</v>
      </c>
      <c r="I1174" s="16">
        <v>0.54167613000000003</v>
      </c>
      <c r="J1174" s="16">
        <v>0.38561980000000001</v>
      </c>
      <c r="K1174" s="16">
        <v>0.40815699999999999</v>
      </c>
      <c r="L1174" s="16">
        <v>0.48453584000000005</v>
      </c>
      <c r="M1174" s="16">
        <v>36.542135999999999</v>
      </c>
      <c r="N1174" s="16">
        <v>36.542135999999999</v>
      </c>
      <c r="O1174" s="16">
        <v>0</v>
      </c>
      <c r="P1174" s="16">
        <v>0</v>
      </c>
      <c r="Q1174" s="16">
        <v>0</v>
      </c>
      <c r="R1174" s="16">
        <v>42.069194586999998</v>
      </c>
      <c r="S1174" s="16">
        <v>23.657713940000001</v>
      </c>
      <c r="T1174" s="16">
        <v>4.2232410000000005E-2</v>
      </c>
      <c r="U1174" s="16">
        <v>2.8668775800000001</v>
      </c>
      <c r="V1174" s="16">
        <v>0</v>
      </c>
      <c r="W1174" s="16">
        <v>0</v>
      </c>
      <c r="X1174" s="16">
        <v>1.13866695</v>
      </c>
      <c r="Y1174" s="16">
        <v>4.2862779699999995</v>
      </c>
      <c r="Z1174" s="16">
        <v>0</v>
      </c>
      <c r="AA1174" s="16">
        <v>31.991768849999996</v>
      </c>
      <c r="AB1174" s="16">
        <v>10.077425737</v>
      </c>
      <c r="AC1174" s="16">
        <v>0</v>
      </c>
      <c r="AD1174" s="16">
        <v>0</v>
      </c>
      <c r="AE1174" s="16">
        <v>0</v>
      </c>
      <c r="AF1174" s="16">
        <v>0</v>
      </c>
      <c r="AG1174" s="16">
        <v>0</v>
      </c>
      <c r="AH1174" s="16">
        <v>0</v>
      </c>
      <c r="AI1174" s="16">
        <v>0</v>
      </c>
      <c r="AJ1174" s="16">
        <v>0</v>
      </c>
      <c r="AK1174" s="16">
        <v>0</v>
      </c>
      <c r="AL1174" s="16">
        <v>2.50908679</v>
      </c>
      <c r="AM1174" s="16">
        <v>2.50908679</v>
      </c>
      <c r="AN1174" s="16">
        <v>0</v>
      </c>
      <c r="AO1174" s="16">
        <v>0</v>
      </c>
      <c r="AP1174" s="16">
        <v>0</v>
      </c>
      <c r="AQ1174" s="16">
        <v>0</v>
      </c>
      <c r="AR1174" s="16">
        <v>0</v>
      </c>
      <c r="AS1174" s="16">
        <v>0</v>
      </c>
      <c r="AT1174" s="16">
        <v>2.50908679</v>
      </c>
      <c r="AU1174" s="16">
        <v>7.568338947</v>
      </c>
      <c r="AV1174" s="16">
        <v>2.3996829100000001</v>
      </c>
      <c r="AW1174" s="16">
        <v>9.9680218570000001</v>
      </c>
      <c r="AX1174" s="16">
        <v>0</v>
      </c>
      <c r="AY1174" s="16">
        <v>0</v>
      </c>
      <c r="AZ1174" s="16">
        <v>9.9680218570000001</v>
      </c>
    </row>
    <row r="1175" spans="2:52" x14ac:dyDescent="0.25">
      <c r="B1175" s="15" t="s">
        <v>888</v>
      </c>
      <c r="C1175" s="16">
        <v>0</v>
      </c>
      <c r="D1175" s="16">
        <v>0</v>
      </c>
      <c r="E1175" s="16">
        <v>0</v>
      </c>
      <c r="F1175" s="16">
        <v>0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0</v>
      </c>
      <c r="T1175" s="16">
        <v>0</v>
      </c>
      <c r="U1175" s="16">
        <v>0</v>
      </c>
      <c r="V1175" s="16">
        <v>0</v>
      </c>
      <c r="W1175" s="16">
        <v>0</v>
      </c>
      <c r="X1175" s="16">
        <v>0</v>
      </c>
      <c r="Y1175" s="16">
        <v>0</v>
      </c>
      <c r="Z1175" s="16">
        <v>0</v>
      </c>
      <c r="AA1175" s="16">
        <v>0</v>
      </c>
      <c r="AB1175" s="16">
        <v>0</v>
      </c>
      <c r="AC1175" s="16">
        <v>0</v>
      </c>
      <c r="AD1175" s="16">
        <v>0</v>
      </c>
      <c r="AE1175" s="16">
        <v>0</v>
      </c>
      <c r="AF1175" s="16">
        <v>0</v>
      </c>
      <c r="AG1175" s="16">
        <v>0</v>
      </c>
      <c r="AH1175" s="16">
        <v>0</v>
      </c>
      <c r="AI1175" s="16">
        <v>0</v>
      </c>
      <c r="AJ1175" s="16">
        <v>0</v>
      </c>
      <c r="AK1175" s="16">
        <v>0</v>
      </c>
      <c r="AL1175" s="16">
        <v>0</v>
      </c>
      <c r="AM1175" s="16">
        <v>0</v>
      </c>
      <c r="AN1175" s="16">
        <v>0</v>
      </c>
      <c r="AO1175" s="16">
        <v>0</v>
      </c>
      <c r="AP1175" s="16">
        <v>0</v>
      </c>
      <c r="AQ1175" s="16">
        <v>0</v>
      </c>
      <c r="AR1175" s="16">
        <v>0</v>
      </c>
      <c r="AS1175" s="16">
        <v>0</v>
      </c>
      <c r="AT1175" s="16">
        <v>0</v>
      </c>
      <c r="AU1175" s="16">
        <v>0</v>
      </c>
      <c r="AV1175" s="16">
        <v>0</v>
      </c>
      <c r="AW1175" s="16">
        <v>0</v>
      </c>
      <c r="AX1175" s="16">
        <v>0</v>
      </c>
      <c r="AY1175" s="16">
        <v>0</v>
      </c>
      <c r="AZ1175" s="16">
        <v>0</v>
      </c>
    </row>
    <row r="1176" spans="2:52" x14ac:dyDescent="0.25">
      <c r="B1176" s="15" t="s">
        <v>889</v>
      </c>
      <c r="C1176" s="16">
        <v>6.5908007540000009</v>
      </c>
      <c r="D1176" s="16">
        <v>3.0625909840000003</v>
      </c>
      <c r="E1176" s="16">
        <v>1.527371874</v>
      </c>
      <c r="F1176" s="16">
        <v>1.1026311599999998</v>
      </c>
      <c r="G1176" s="16">
        <v>0.43258795</v>
      </c>
      <c r="H1176" s="16">
        <v>3.5282097700000001</v>
      </c>
      <c r="I1176" s="16">
        <v>0.98760002000000002</v>
      </c>
      <c r="J1176" s="16">
        <v>0.44208340000000002</v>
      </c>
      <c r="K1176" s="16">
        <v>2.0428268300000001</v>
      </c>
      <c r="L1176" s="16">
        <v>5.5699519999999995E-2</v>
      </c>
      <c r="M1176" s="16">
        <v>70.498304829999995</v>
      </c>
      <c r="N1176" s="16">
        <v>67.186378000000005</v>
      </c>
      <c r="O1176" s="16">
        <v>0.11192683</v>
      </c>
      <c r="P1176" s="16">
        <v>0</v>
      </c>
      <c r="Q1176" s="16">
        <v>3.2</v>
      </c>
      <c r="R1176" s="16">
        <v>77.089105583999995</v>
      </c>
      <c r="S1176" s="16">
        <v>38.442706790000003</v>
      </c>
      <c r="T1176" s="16">
        <v>0.38034600000000002</v>
      </c>
      <c r="U1176" s="16">
        <v>7.5626318299999999</v>
      </c>
      <c r="V1176" s="16">
        <v>0</v>
      </c>
      <c r="W1176" s="16">
        <v>0</v>
      </c>
      <c r="X1176" s="16">
        <v>5.3072400700000006</v>
      </c>
      <c r="Y1176" s="16">
        <v>5.1756163700000002</v>
      </c>
      <c r="Z1176" s="16">
        <v>3.9457487700000002</v>
      </c>
      <c r="AA1176" s="16">
        <v>60.81428983</v>
      </c>
      <c r="AB1176" s="16">
        <v>16.274815753999999</v>
      </c>
      <c r="AC1176" s="16">
        <v>0</v>
      </c>
      <c r="AD1176" s="16">
        <v>0</v>
      </c>
      <c r="AE1176" s="16">
        <v>0</v>
      </c>
      <c r="AF1176" s="16">
        <v>0</v>
      </c>
      <c r="AG1176" s="16">
        <v>0</v>
      </c>
      <c r="AH1176" s="16">
        <v>0</v>
      </c>
      <c r="AI1176" s="16">
        <v>0</v>
      </c>
      <c r="AJ1176" s="16">
        <v>0</v>
      </c>
      <c r="AK1176" s="16">
        <v>0</v>
      </c>
      <c r="AL1176" s="16">
        <v>9.416371869999999</v>
      </c>
      <c r="AM1176" s="16">
        <v>9.416371869999999</v>
      </c>
      <c r="AN1176" s="16">
        <v>0</v>
      </c>
      <c r="AO1176" s="16">
        <v>0</v>
      </c>
      <c r="AP1176" s="16">
        <v>0</v>
      </c>
      <c r="AQ1176" s="16">
        <v>0</v>
      </c>
      <c r="AR1176" s="16">
        <v>0</v>
      </c>
      <c r="AS1176" s="16">
        <v>0</v>
      </c>
      <c r="AT1176" s="16">
        <v>9.416371869999999</v>
      </c>
      <c r="AU1176" s="16">
        <v>6.8584438839999997</v>
      </c>
      <c r="AV1176" s="16">
        <v>12.4706215</v>
      </c>
      <c r="AW1176" s="16">
        <v>19.329065384</v>
      </c>
      <c r="AX1176" s="16">
        <v>1.36712999</v>
      </c>
      <c r="AY1176" s="16">
        <v>11.5757171</v>
      </c>
      <c r="AZ1176" s="16">
        <v>6.3862182939999999</v>
      </c>
    </row>
    <row r="1177" spans="2:52" x14ac:dyDescent="0.25">
      <c r="B1177" s="24" t="s">
        <v>1582</v>
      </c>
      <c r="C1177" s="25">
        <f t="shared" ref="C1177:AZ1177" si="82">SUM(C1137:C1176)</f>
        <v>409.35867741699985</v>
      </c>
      <c r="D1177" s="25">
        <f t="shared" si="82"/>
        <v>182.11714790699995</v>
      </c>
      <c r="E1177" s="25">
        <f t="shared" si="82"/>
        <v>77.882224817000036</v>
      </c>
      <c r="F1177" s="25">
        <f t="shared" si="82"/>
        <v>86.271911750000001</v>
      </c>
      <c r="G1177" s="25">
        <f t="shared" si="82"/>
        <v>17.963011340000005</v>
      </c>
      <c r="H1177" s="25">
        <f t="shared" si="82"/>
        <v>227.24152950999996</v>
      </c>
      <c r="I1177" s="25">
        <f t="shared" si="82"/>
        <v>37.274837339999991</v>
      </c>
      <c r="J1177" s="25">
        <f t="shared" si="82"/>
        <v>28.173199960000005</v>
      </c>
      <c r="K1177" s="25">
        <f t="shared" si="82"/>
        <v>137.02082031999998</v>
      </c>
      <c r="L1177" s="25">
        <f t="shared" si="82"/>
        <v>24.772671890000002</v>
      </c>
      <c r="M1177" s="25">
        <f t="shared" si="82"/>
        <v>2327.3009194800002</v>
      </c>
      <c r="N1177" s="25">
        <f t="shared" si="82"/>
        <v>2263.2735217899999</v>
      </c>
      <c r="O1177" s="25">
        <f t="shared" si="82"/>
        <v>45.707843500000003</v>
      </c>
      <c r="P1177" s="25">
        <f t="shared" si="82"/>
        <v>0</v>
      </c>
      <c r="Q1177" s="25">
        <f t="shared" si="82"/>
        <v>18.319554189999998</v>
      </c>
      <c r="R1177" s="25">
        <f t="shared" si="82"/>
        <v>2736.6595968969991</v>
      </c>
      <c r="S1177" s="25">
        <f t="shared" si="82"/>
        <v>1411.3894335799998</v>
      </c>
      <c r="T1177" s="25">
        <f t="shared" si="82"/>
        <v>28.100935920000001</v>
      </c>
      <c r="U1177" s="25">
        <f t="shared" si="82"/>
        <v>210.50565489999997</v>
      </c>
      <c r="V1177" s="25">
        <f t="shared" si="82"/>
        <v>0</v>
      </c>
      <c r="W1177" s="25">
        <f t="shared" si="82"/>
        <v>32.459278930000004</v>
      </c>
      <c r="X1177" s="25">
        <f t="shared" si="82"/>
        <v>144.30276294999999</v>
      </c>
      <c r="Y1177" s="25">
        <f t="shared" si="82"/>
        <v>338.11545726999998</v>
      </c>
      <c r="Z1177" s="25">
        <f t="shared" si="82"/>
        <v>23.906288230000001</v>
      </c>
      <c r="AA1177" s="25">
        <f t="shared" si="82"/>
        <v>2188.7798117799998</v>
      </c>
      <c r="AB1177" s="25">
        <f t="shared" si="82"/>
        <v>547.87978511699987</v>
      </c>
      <c r="AC1177" s="25">
        <f t="shared" si="82"/>
        <v>0</v>
      </c>
      <c r="AD1177" s="25">
        <f t="shared" si="82"/>
        <v>0</v>
      </c>
      <c r="AE1177" s="25">
        <f t="shared" si="82"/>
        <v>0</v>
      </c>
      <c r="AF1177" s="25">
        <f t="shared" si="82"/>
        <v>0</v>
      </c>
      <c r="AG1177" s="25">
        <f t="shared" si="82"/>
        <v>0</v>
      </c>
      <c r="AH1177" s="25">
        <f t="shared" si="82"/>
        <v>0</v>
      </c>
      <c r="AI1177" s="25">
        <f t="shared" si="82"/>
        <v>0</v>
      </c>
      <c r="AJ1177" s="25">
        <f t="shared" si="82"/>
        <v>0</v>
      </c>
      <c r="AK1177" s="25">
        <f t="shared" si="82"/>
        <v>0</v>
      </c>
      <c r="AL1177" s="25">
        <f t="shared" si="82"/>
        <v>171.03791881000001</v>
      </c>
      <c r="AM1177" s="25">
        <f t="shared" si="82"/>
        <v>171.03791881000001</v>
      </c>
      <c r="AN1177" s="25">
        <f t="shared" si="82"/>
        <v>0</v>
      </c>
      <c r="AO1177" s="25">
        <f t="shared" si="82"/>
        <v>0</v>
      </c>
      <c r="AP1177" s="25">
        <f t="shared" si="82"/>
        <v>41.017359809999995</v>
      </c>
      <c r="AQ1177" s="25">
        <f t="shared" si="82"/>
        <v>41.017359809999995</v>
      </c>
      <c r="AR1177" s="25">
        <f t="shared" si="82"/>
        <v>0</v>
      </c>
      <c r="AS1177" s="25">
        <f t="shared" si="82"/>
        <v>0</v>
      </c>
      <c r="AT1177" s="25">
        <f t="shared" si="82"/>
        <v>212.05527862</v>
      </c>
      <c r="AU1177" s="25">
        <f t="shared" si="82"/>
        <v>335.82450649700002</v>
      </c>
      <c r="AV1177" s="25">
        <f t="shared" si="82"/>
        <v>862.93653431000018</v>
      </c>
      <c r="AW1177" s="25">
        <f t="shared" si="82"/>
        <v>1198.7610408069997</v>
      </c>
      <c r="AX1177" s="25">
        <f t="shared" si="82"/>
        <v>34.739892729999994</v>
      </c>
      <c r="AY1177" s="25">
        <f t="shared" si="82"/>
        <v>431.20188970000004</v>
      </c>
      <c r="AZ1177" s="25">
        <f t="shared" si="82"/>
        <v>732.81925837699987</v>
      </c>
    </row>
    <row r="1178" spans="2:52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</row>
    <row r="1179" spans="2:52" x14ac:dyDescent="0.25">
      <c r="B1179" s="14" t="s">
        <v>825</v>
      </c>
    </row>
    <row r="1180" spans="2:52" x14ac:dyDescent="0.25">
      <c r="B1180" s="15" t="s">
        <v>890</v>
      </c>
      <c r="C1180" s="16">
        <v>8.5618210940000008</v>
      </c>
      <c r="D1180" s="16">
        <v>1.9140550839999999</v>
      </c>
      <c r="E1180" s="16">
        <v>0.42259725399999998</v>
      </c>
      <c r="F1180" s="16">
        <v>0.66517943999999996</v>
      </c>
      <c r="G1180" s="16">
        <v>0.82627839000000003</v>
      </c>
      <c r="H1180" s="16">
        <v>6.6477660099999998</v>
      </c>
      <c r="I1180" s="16">
        <v>0.74796806000000005</v>
      </c>
      <c r="J1180" s="16">
        <v>0.41095293999999999</v>
      </c>
      <c r="K1180" s="16">
        <v>5.4869222899999999</v>
      </c>
      <c r="L1180" s="16">
        <v>1.9227199999999999E-3</v>
      </c>
      <c r="M1180" s="16">
        <v>51.295854829999996</v>
      </c>
      <c r="N1180" s="16">
        <v>43.999775999999997</v>
      </c>
      <c r="O1180" s="16">
        <v>3.1282830000000005E-2</v>
      </c>
      <c r="P1180" s="16">
        <v>0</v>
      </c>
      <c r="Q1180" s="16">
        <v>7.2647959999999996</v>
      </c>
      <c r="R1180" s="16">
        <v>59.857675923999992</v>
      </c>
      <c r="S1180" s="16">
        <v>31.965857109999998</v>
      </c>
      <c r="T1180" s="16">
        <v>0.145507</v>
      </c>
      <c r="U1180" s="16">
        <v>2.5051422999999997</v>
      </c>
      <c r="V1180" s="16">
        <v>0</v>
      </c>
      <c r="W1180" s="16">
        <v>0</v>
      </c>
      <c r="X1180" s="16">
        <v>6.9030442800000005</v>
      </c>
      <c r="Y1180" s="16">
        <v>3.7949990200000001</v>
      </c>
      <c r="Z1180" s="16">
        <v>1.9968218600000001</v>
      </c>
      <c r="AA1180" s="16">
        <v>47.311371569999999</v>
      </c>
      <c r="AB1180" s="16">
        <v>12.546304354</v>
      </c>
      <c r="AC1180" s="16">
        <v>0</v>
      </c>
      <c r="AD1180" s="16">
        <v>0</v>
      </c>
      <c r="AE1180" s="16">
        <v>0</v>
      </c>
      <c r="AF1180" s="16">
        <v>0</v>
      </c>
      <c r="AG1180" s="16">
        <v>0</v>
      </c>
      <c r="AH1180" s="16">
        <v>0</v>
      </c>
      <c r="AI1180" s="16">
        <v>0</v>
      </c>
      <c r="AJ1180" s="16">
        <v>0</v>
      </c>
      <c r="AK1180" s="16">
        <v>0</v>
      </c>
      <c r="AL1180" s="16">
        <v>0.72710631999999997</v>
      </c>
      <c r="AM1180" s="16">
        <v>0.72710631999999997</v>
      </c>
      <c r="AN1180" s="16">
        <v>0</v>
      </c>
      <c r="AO1180" s="16">
        <v>0</v>
      </c>
      <c r="AP1180" s="16">
        <v>1.7070000000000001</v>
      </c>
      <c r="AQ1180" s="16">
        <v>1.7070000000000001</v>
      </c>
      <c r="AR1180" s="16">
        <v>0</v>
      </c>
      <c r="AS1180" s="16">
        <v>0</v>
      </c>
      <c r="AT1180" s="16">
        <v>2.4341063199999997</v>
      </c>
      <c r="AU1180" s="16">
        <v>10.112198034</v>
      </c>
      <c r="AV1180" s="16">
        <v>0</v>
      </c>
      <c r="AW1180" s="16">
        <v>10.112198034</v>
      </c>
      <c r="AX1180" s="16">
        <v>0</v>
      </c>
      <c r="AY1180" s="16">
        <v>0</v>
      </c>
      <c r="AZ1180" s="16">
        <v>10.112198034</v>
      </c>
    </row>
    <row r="1181" spans="2:52" x14ac:dyDescent="0.25">
      <c r="B1181" s="15" t="s">
        <v>891</v>
      </c>
      <c r="C1181" s="16">
        <v>0.93393785700000009</v>
      </c>
      <c r="D1181" s="16">
        <v>0.42516993700000005</v>
      </c>
      <c r="E1181" s="16">
        <v>0.21613835700000003</v>
      </c>
      <c r="F1181" s="16">
        <v>0.15624201000000001</v>
      </c>
      <c r="G1181" s="16">
        <v>5.2789570000000001E-2</v>
      </c>
      <c r="H1181" s="16">
        <v>0.50876791999999993</v>
      </c>
      <c r="I1181" s="16">
        <v>0.21007566</v>
      </c>
      <c r="J1181" s="16">
        <v>0.11357422</v>
      </c>
      <c r="K1181" s="16">
        <v>0.11466506</v>
      </c>
      <c r="L1181" s="16">
        <v>7.0452979999999998E-2</v>
      </c>
      <c r="M1181" s="16">
        <v>30.257684000000001</v>
      </c>
      <c r="N1181" s="16">
        <v>30.257684000000001</v>
      </c>
      <c r="O1181" s="16">
        <v>0</v>
      </c>
      <c r="P1181" s="16">
        <v>0</v>
      </c>
      <c r="Q1181" s="16">
        <v>0</v>
      </c>
      <c r="R1181" s="16">
        <v>31.191621857000001</v>
      </c>
      <c r="S1181" s="16">
        <v>16.33648912</v>
      </c>
      <c r="T1181" s="16">
        <v>3.2093200000000002E-2</v>
      </c>
      <c r="U1181" s="16">
        <v>4.2511882400000003</v>
      </c>
      <c r="V1181" s="16">
        <v>0</v>
      </c>
      <c r="W1181" s="16">
        <v>0</v>
      </c>
      <c r="X1181" s="16">
        <v>1.9667038999999999</v>
      </c>
      <c r="Y1181" s="16">
        <v>5.4161629900000001</v>
      </c>
      <c r="Z1181" s="16">
        <v>0</v>
      </c>
      <c r="AA1181" s="16">
        <v>28.002637449999995</v>
      </c>
      <c r="AB1181" s="16">
        <v>3.188984407</v>
      </c>
      <c r="AC1181" s="16">
        <v>0</v>
      </c>
      <c r="AD1181" s="16">
        <v>0</v>
      </c>
      <c r="AE1181" s="16">
        <v>0</v>
      </c>
      <c r="AF1181" s="16">
        <v>0</v>
      </c>
      <c r="AG1181" s="16">
        <v>0</v>
      </c>
      <c r="AH1181" s="16">
        <v>0</v>
      </c>
      <c r="AI1181" s="16">
        <v>0</v>
      </c>
      <c r="AJ1181" s="16">
        <v>0</v>
      </c>
      <c r="AK1181" s="16">
        <v>0</v>
      </c>
      <c r="AL1181" s="16">
        <v>8.0124000000000001E-2</v>
      </c>
      <c r="AM1181" s="16">
        <v>8.0124000000000001E-2</v>
      </c>
      <c r="AN1181" s="16">
        <v>0</v>
      </c>
      <c r="AO1181" s="16">
        <v>0</v>
      </c>
      <c r="AP1181" s="16">
        <v>0</v>
      </c>
      <c r="AQ1181" s="16">
        <v>0</v>
      </c>
      <c r="AR1181" s="16">
        <v>0</v>
      </c>
      <c r="AS1181" s="16">
        <v>0</v>
      </c>
      <c r="AT1181" s="16">
        <v>8.0124000000000001E-2</v>
      </c>
      <c r="AU1181" s="16">
        <v>3.1088604070000003</v>
      </c>
      <c r="AV1181" s="16">
        <v>3.1846054500000003</v>
      </c>
      <c r="AW1181" s="16">
        <v>6.2934658570000002</v>
      </c>
      <c r="AX1181" s="16">
        <v>0</v>
      </c>
      <c r="AY1181" s="16">
        <v>0</v>
      </c>
      <c r="AZ1181" s="16">
        <v>6.2934658570000002</v>
      </c>
    </row>
    <row r="1182" spans="2:52" x14ac:dyDescent="0.25">
      <c r="B1182" s="15" t="s">
        <v>892</v>
      </c>
      <c r="C1182" s="16">
        <v>5.2942959569999992</v>
      </c>
      <c r="D1182" s="16">
        <v>1.5029214469999999</v>
      </c>
      <c r="E1182" s="16">
        <v>0.57049850699999993</v>
      </c>
      <c r="F1182" s="16">
        <v>0.74541164000000004</v>
      </c>
      <c r="G1182" s="16">
        <v>0.18701129999999999</v>
      </c>
      <c r="H1182" s="16">
        <v>3.7913745099999998</v>
      </c>
      <c r="I1182" s="16">
        <v>0.32646796</v>
      </c>
      <c r="J1182" s="16">
        <v>0.17471999999999999</v>
      </c>
      <c r="K1182" s="16">
        <v>0</v>
      </c>
      <c r="L1182" s="16">
        <v>3.2901865499999996</v>
      </c>
      <c r="M1182" s="16">
        <v>55.22558428</v>
      </c>
      <c r="N1182" s="16">
        <v>49.222206999999997</v>
      </c>
      <c r="O1182" s="16">
        <v>1.6592279999999997E-2</v>
      </c>
      <c r="P1182" s="16">
        <v>0</v>
      </c>
      <c r="Q1182" s="16">
        <v>5.9867850000000002</v>
      </c>
      <c r="R1182" s="16">
        <v>60.519880237000002</v>
      </c>
      <c r="S1182" s="16">
        <v>37.667407359999999</v>
      </c>
      <c r="T1182" s="16">
        <v>0.51411804999999999</v>
      </c>
      <c r="U1182" s="16">
        <v>3.7101430400000002</v>
      </c>
      <c r="V1182" s="16">
        <v>0</v>
      </c>
      <c r="W1182" s="16">
        <v>0</v>
      </c>
      <c r="X1182" s="16">
        <v>3.5126244900000003</v>
      </c>
      <c r="Y1182" s="16">
        <v>3.4326687699999998</v>
      </c>
      <c r="Z1182" s="16">
        <v>0</v>
      </c>
      <c r="AA1182" s="16">
        <v>48.836961710000004</v>
      </c>
      <c r="AB1182" s="16">
        <v>11.682918527</v>
      </c>
      <c r="AC1182" s="16">
        <v>0</v>
      </c>
      <c r="AD1182" s="16">
        <v>0</v>
      </c>
      <c r="AE1182" s="16">
        <v>0</v>
      </c>
      <c r="AF1182" s="16">
        <v>0</v>
      </c>
      <c r="AG1182" s="16">
        <v>0</v>
      </c>
      <c r="AH1182" s="16">
        <v>0</v>
      </c>
      <c r="AI1182" s="16">
        <v>0</v>
      </c>
      <c r="AJ1182" s="16">
        <v>0</v>
      </c>
      <c r="AK1182" s="16">
        <v>0</v>
      </c>
      <c r="AL1182" s="16">
        <v>0.21395269</v>
      </c>
      <c r="AM1182" s="16">
        <v>0.21395269</v>
      </c>
      <c r="AN1182" s="16">
        <v>0</v>
      </c>
      <c r="AO1182" s="16">
        <v>0</v>
      </c>
      <c r="AP1182" s="16">
        <v>0</v>
      </c>
      <c r="AQ1182" s="16">
        <v>0</v>
      </c>
      <c r="AR1182" s="16">
        <v>0</v>
      </c>
      <c r="AS1182" s="16">
        <v>0</v>
      </c>
      <c r="AT1182" s="16">
        <v>0.21395269</v>
      </c>
      <c r="AU1182" s="16">
        <v>11.468965837000001</v>
      </c>
      <c r="AV1182" s="16">
        <v>3.1100771000000003</v>
      </c>
      <c r="AW1182" s="16">
        <v>14.579042937000001</v>
      </c>
      <c r="AX1182" s="16">
        <v>0</v>
      </c>
      <c r="AY1182" s="16">
        <v>0</v>
      </c>
      <c r="AZ1182" s="16">
        <v>14.579042937000001</v>
      </c>
    </row>
    <row r="1183" spans="2:52" x14ac:dyDescent="0.25">
      <c r="B1183" s="15" t="s">
        <v>893</v>
      </c>
      <c r="C1183" s="16">
        <v>0.67454879899999998</v>
      </c>
      <c r="D1183" s="16">
        <v>0.27835179900000001</v>
      </c>
      <c r="E1183" s="16">
        <v>0.191511079</v>
      </c>
      <c r="F1183" s="16">
        <v>2.9475500000000002E-2</v>
      </c>
      <c r="G1183" s="16">
        <v>5.7365220000000001E-2</v>
      </c>
      <c r="H1183" s="16">
        <v>0.39619700000000002</v>
      </c>
      <c r="I1183" s="16">
        <v>0.31215700000000002</v>
      </c>
      <c r="J1183" s="16">
        <v>5.604E-2</v>
      </c>
      <c r="K1183" s="16">
        <v>7.7000000000000002E-3</v>
      </c>
      <c r="L1183" s="16">
        <v>2.0299999999999999E-2</v>
      </c>
      <c r="M1183" s="16">
        <v>32.653263000000003</v>
      </c>
      <c r="N1183" s="16">
        <v>32.653263000000003</v>
      </c>
      <c r="O1183" s="16">
        <v>0</v>
      </c>
      <c r="P1183" s="16">
        <v>0</v>
      </c>
      <c r="Q1183" s="16">
        <v>0</v>
      </c>
      <c r="R1183" s="16">
        <v>33.327811798999996</v>
      </c>
      <c r="S1183" s="16">
        <v>19.605662039999999</v>
      </c>
      <c r="T1183" s="16">
        <v>0.48374519999999999</v>
      </c>
      <c r="U1183" s="16">
        <v>5.1119502800000003</v>
      </c>
      <c r="V1183" s="16">
        <v>0</v>
      </c>
      <c r="W1183" s="16">
        <v>0</v>
      </c>
      <c r="X1183" s="16">
        <v>0.51661250000000003</v>
      </c>
      <c r="Y1183" s="16">
        <v>2.84974113</v>
      </c>
      <c r="Z1183" s="16">
        <v>0.4963051</v>
      </c>
      <c r="AA1183" s="16">
        <v>29.064016250000002</v>
      </c>
      <c r="AB1183" s="16">
        <v>4.263795549000001</v>
      </c>
      <c r="AC1183" s="16">
        <v>0</v>
      </c>
      <c r="AD1183" s="16">
        <v>0</v>
      </c>
      <c r="AE1183" s="16">
        <v>0</v>
      </c>
      <c r="AF1183" s="16">
        <v>0</v>
      </c>
      <c r="AG1183" s="16">
        <v>0</v>
      </c>
      <c r="AH1183" s="16">
        <v>0</v>
      </c>
      <c r="AI1183" s="16">
        <v>0</v>
      </c>
      <c r="AJ1183" s="16">
        <v>0</v>
      </c>
      <c r="AK1183" s="16">
        <v>0</v>
      </c>
      <c r="AL1183" s="16">
        <v>1.770325E-2</v>
      </c>
      <c r="AM1183" s="16">
        <v>1.770325E-2</v>
      </c>
      <c r="AN1183" s="16">
        <v>0</v>
      </c>
      <c r="AO1183" s="16">
        <v>0</v>
      </c>
      <c r="AP1183" s="16">
        <v>0.4963051</v>
      </c>
      <c r="AQ1183" s="16">
        <v>0.4963051</v>
      </c>
      <c r="AR1183" s="16">
        <v>0</v>
      </c>
      <c r="AS1183" s="16">
        <v>0</v>
      </c>
      <c r="AT1183" s="16">
        <v>0.51400835</v>
      </c>
      <c r="AU1183" s="16">
        <v>3.749787199</v>
      </c>
      <c r="AV1183" s="16">
        <v>2.7872249999999998</v>
      </c>
      <c r="AW1183" s="16">
        <v>6.5370121990000003</v>
      </c>
      <c r="AX1183" s="16">
        <v>0</v>
      </c>
      <c r="AY1183" s="16">
        <v>0</v>
      </c>
      <c r="AZ1183" s="16">
        <v>6.5370121990000003</v>
      </c>
    </row>
    <row r="1184" spans="2:52" x14ac:dyDescent="0.25">
      <c r="B1184" s="15" t="s">
        <v>894</v>
      </c>
      <c r="C1184" s="16">
        <v>48.559600338999999</v>
      </c>
      <c r="D1184" s="16">
        <v>23.577510149000002</v>
      </c>
      <c r="E1184" s="16">
        <v>4.180277169</v>
      </c>
      <c r="F1184" s="16">
        <v>18.07740725</v>
      </c>
      <c r="G1184" s="16">
        <v>1.31982573</v>
      </c>
      <c r="H1184" s="16">
        <v>24.982090190000001</v>
      </c>
      <c r="I1184" s="16">
        <v>4.8078944400000001</v>
      </c>
      <c r="J1184" s="16">
        <v>7.2069060599999997</v>
      </c>
      <c r="K1184" s="16">
        <v>12.94608953</v>
      </c>
      <c r="L1184" s="16">
        <v>2.1200159999999999E-2</v>
      </c>
      <c r="M1184" s="16">
        <v>137.04533497999998</v>
      </c>
      <c r="N1184" s="16">
        <v>136.33387999999999</v>
      </c>
      <c r="O1184" s="16">
        <v>0.71145497999999996</v>
      </c>
      <c r="P1184" s="16">
        <v>0</v>
      </c>
      <c r="Q1184" s="16">
        <v>0</v>
      </c>
      <c r="R1184" s="16">
        <v>185.60493531899999</v>
      </c>
      <c r="S1184" s="16">
        <v>79.279488459999996</v>
      </c>
      <c r="T1184" s="16">
        <v>0.17857075</v>
      </c>
      <c r="U1184" s="16">
        <v>11.4157061</v>
      </c>
      <c r="V1184" s="16">
        <v>0</v>
      </c>
      <c r="W1184" s="16">
        <v>0</v>
      </c>
      <c r="X1184" s="16">
        <v>48.314584159999995</v>
      </c>
      <c r="Y1184" s="16">
        <v>48.839280380000005</v>
      </c>
      <c r="Z1184" s="16">
        <v>4.08338088</v>
      </c>
      <c r="AA1184" s="16">
        <v>192.11101072999995</v>
      </c>
      <c r="AB1184" s="16">
        <v>-6.5060754109999994</v>
      </c>
      <c r="AC1184" s="16">
        <v>0</v>
      </c>
      <c r="AD1184" s="16">
        <v>0</v>
      </c>
      <c r="AE1184" s="16">
        <v>0</v>
      </c>
      <c r="AF1184" s="16">
        <v>0</v>
      </c>
      <c r="AG1184" s="16">
        <v>15.6283171</v>
      </c>
      <c r="AH1184" s="16">
        <v>15.6283171</v>
      </c>
      <c r="AI1184" s="16">
        <v>0</v>
      </c>
      <c r="AJ1184" s="16">
        <v>0</v>
      </c>
      <c r="AK1184" s="16">
        <v>15.6283171</v>
      </c>
      <c r="AL1184" s="16">
        <v>5.4191679100000005</v>
      </c>
      <c r="AM1184" s="16">
        <v>5.4191679100000005</v>
      </c>
      <c r="AN1184" s="16">
        <v>0</v>
      </c>
      <c r="AO1184" s="16">
        <v>0</v>
      </c>
      <c r="AP1184" s="16">
        <v>7.5613253399999998</v>
      </c>
      <c r="AQ1184" s="16">
        <v>7.5613253399999998</v>
      </c>
      <c r="AR1184" s="16">
        <v>0</v>
      </c>
      <c r="AS1184" s="16">
        <v>0</v>
      </c>
      <c r="AT1184" s="16">
        <v>12.98049325</v>
      </c>
      <c r="AU1184" s="16">
        <v>-3.8582515610000003</v>
      </c>
      <c r="AV1184" s="16">
        <v>8.0720479100000002</v>
      </c>
      <c r="AW1184" s="16">
        <v>4.2137963489999999</v>
      </c>
      <c r="AX1184" s="16">
        <v>0</v>
      </c>
      <c r="AY1184" s="16">
        <v>0</v>
      </c>
      <c r="AZ1184" s="16">
        <v>4.2137963489999999</v>
      </c>
    </row>
    <row r="1185" spans="2:52" x14ac:dyDescent="0.25">
      <c r="B1185" s="15" t="s">
        <v>895</v>
      </c>
      <c r="C1185" s="16">
        <v>2.1598696789999998</v>
      </c>
      <c r="D1185" s="16">
        <v>1.0347896489999999</v>
      </c>
      <c r="E1185" s="16">
        <v>0.39200364899999995</v>
      </c>
      <c r="F1185" s="16">
        <v>0.38928000000000001</v>
      </c>
      <c r="G1185" s="16">
        <v>0.25350600000000001</v>
      </c>
      <c r="H1185" s="16">
        <v>1.1250800300000001</v>
      </c>
      <c r="I1185" s="16">
        <v>0.34958117</v>
      </c>
      <c r="J1185" s="16">
        <v>0.33841640000000001</v>
      </c>
      <c r="K1185" s="16">
        <v>1.7420000000000001E-2</v>
      </c>
      <c r="L1185" s="16">
        <v>0.41966246000000001</v>
      </c>
      <c r="M1185" s="16">
        <v>66.925962819999995</v>
      </c>
      <c r="N1185" s="16">
        <v>66.905811999999997</v>
      </c>
      <c r="O1185" s="16">
        <v>2.015082E-2</v>
      </c>
      <c r="P1185" s="16">
        <v>0</v>
      </c>
      <c r="Q1185" s="16">
        <v>0</v>
      </c>
      <c r="R1185" s="16">
        <v>69.085832498999991</v>
      </c>
      <c r="S1185" s="16">
        <v>33.48087692</v>
      </c>
      <c r="T1185" s="16">
        <v>3.6955000000000002E-2</v>
      </c>
      <c r="U1185" s="16">
        <v>5.2322502499999999</v>
      </c>
      <c r="V1185" s="16">
        <v>0</v>
      </c>
      <c r="W1185" s="16">
        <v>0</v>
      </c>
      <c r="X1185" s="16">
        <v>3.5644330800000001</v>
      </c>
      <c r="Y1185" s="16">
        <v>4.1032162899999998</v>
      </c>
      <c r="Z1185" s="16">
        <v>0</v>
      </c>
      <c r="AA1185" s="16">
        <v>46.417731539999998</v>
      </c>
      <c r="AB1185" s="16">
        <v>22.668100959</v>
      </c>
      <c r="AC1185" s="16">
        <v>0</v>
      </c>
      <c r="AD1185" s="16">
        <v>0</v>
      </c>
      <c r="AE1185" s="16">
        <v>0</v>
      </c>
      <c r="AF1185" s="16">
        <v>0</v>
      </c>
      <c r="AG1185" s="16">
        <v>0</v>
      </c>
      <c r="AH1185" s="16">
        <v>0</v>
      </c>
      <c r="AI1185" s="16">
        <v>0</v>
      </c>
      <c r="AJ1185" s="16">
        <v>0</v>
      </c>
      <c r="AK1185" s="16">
        <v>0</v>
      </c>
      <c r="AL1185" s="16">
        <v>1.0556990800000001</v>
      </c>
      <c r="AM1185" s="16">
        <v>1.0556990800000001</v>
      </c>
      <c r="AN1185" s="16">
        <v>0</v>
      </c>
      <c r="AO1185" s="16">
        <v>0</v>
      </c>
      <c r="AP1185" s="16">
        <v>0</v>
      </c>
      <c r="AQ1185" s="16">
        <v>0</v>
      </c>
      <c r="AR1185" s="16">
        <v>0</v>
      </c>
      <c r="AS1185" s="16">
        <v>0</v>
      </c>
      <c r="AT1185" s="16">
        <v>1.0556990800000001</v>
      </c>
      <c r="AU1185" s="16">
        <v>21.612401879</v>
      </c>
      <c r="AV1185" s="16">
        <v>26.453633960000001</v>
      </c>
      <c r="AW1185" s="16">
        <v>48.066035839000001</v>
      </c>
      <c r="AX1185" s="16">
        <v>0</v>
      </c>
      <c r="AY1185" s="16">
        <v>0</v>
      </c>
      <c r="AZ1185" s="16">
        <v>48.066035839000001</v>
      </c>
    </row>
    <row r="1186" spans="2:52" x14ac:dyDescent="0.25">
      <c r="B1186" s="15" t="s">
        <v>896</v>
      </c>
      <c r="C1186" s="16">
        <v>1.7694781069999999</v>
      </c>
      <c r="D1186" s="16">
        <v>1.2521284769999999</v>
      </c>
      <c r="E1186" s="16">
        <v>0.46707115700000001</v>
      </c>
      <c r="F1186" s="16">
        <v>0.5311563199999999</v>
      </c>
      <c r="G1186" s="16">
        <v>0.25390099999999999</v>
      </c>
      <c r="H1186" s="16">
        <v>0.51734963</v>
      </c>
      <c r="I1186" s="16">
        <v>0.24570663000000001</v>
      </c>
      <c r="J1186" s="16">
        <v>0.19311500000000001</v>
      </c>
      <c r="K1186" s="16">
        <v>3.2559999999999999E-2</v>
      </c>
      <c r="L1186" s="16">
        <v>4.5968000000000002E-2</v>
      </c>
      <c r="M1186" s="16">
        <v>48.475015999999997</v>
      </c>
      <c r="N1186" s="16">
        <v>48.475015999999997</v>
      </c>
      <c r="O1186" s="16">
        <v>0</v>
      </c>
      <c r="P1186" s="16">
        <v>0</v>
      </c>
      <c r="Q1186" s="16">
        <v>0</v>
      </c>
      <c r="R1186" s="16">
        <v>50.244494107000001</v>
      </c>
      <c r="S1186" s="16">
        <v>36.835695340000001</v>
      </c>
      <c r="T1186" s="16">
        <v>0</v>
      </c>
      <c r="U1186" s="16">
        <v>5.63680132</v>
      </c>
      <c r="V1186" s="16">
        <v>0</v>
      </c>
      <c r="W1186" s="16">
        <v>0</v>
      </c>
      <c r="X1186" s="16">
        <v>2.4665117699999999</v>
      </c>
      <c r="Y1186" s="16">
        <v>2.60198478</v>
      </c>
      <c r="Z1186" s="16">
        <v>0</v>
      </c>
      <c r="AA1186" s="16">
        <v>47.540993210000011</v>
      </c>
      <c r="AB1186" s="16">
        <v>2.7035008970000001</v>
      </c>
      <c r="AC1186" s="16">
        <v>0</v>
      </c>
      <c r="AD1186" s="16">
        <v>0</v>
      </c>
      <c r="AE1186" s="16">
        <v>0</v>
      </c>
      <c r="AF1186" s="16">
        <v>0</v>
      </c>
      <c r="AG1186" s="16">
        <v>0</v>
      </c>
      <c r="AH1186" s="16">
        <v>0</v>
      </c>
      <c r="AI1186" s="16">
        <v>0</v>
      </c>
      <c r="AJ1186" s="16">
        <v>0</v>
      </c>
      <c r="AK1186" s="16">
        <v>0</v>
      </c>
      <c r="AL1186" s="16">
        <v>0.242646</v>
      </c>
      <c r="AM1186" s="16">
        <v>0.242646</v>
      </c>
      <c r="AN1186" s="16">
        <v>0</v>
      </c>
      <c r="AO1186" s="16">
        <v>0</v>
      </c>
      <c r="AP1186" s="16">
        <v>0</v>
      </c>
      <c r="AQ1186" s="16">
        <v>0</v>
      </c>
      <c r="AR1186" s="16">
        <v>0</v>
      </c>
      <c r="AS1186" s="16">
        <v>0</v>
      </c>
      <c r="AT1186" s="16">
        <v>0.242646</v>
      </c>
      <c r="AU1186" s="16">
        <v>2.4608548969999999</v>
      </c>
      <c r="AV1186" s="16">
        <v>14.745909110000001</v>
      </c>
      <c r="AW1186" s="16">
        <v>17.206764007</v>
      </c>
      <c r="AX1186" s="16">
        <v>0</v>
      </c>
      <c r="AY1186" s="16">
        <v>0</v>
      </c>
      <c r="AZ1186" s="16">
        <v>17.206764007</v>
      </c>
    </row>
    <row r="1187" spans="2:52" x14ac:dyDescent="0.25">
      <c r="B1187" s="15" t="s">
        <v>897</v>
      </c>
      <c r="C1187" s="16">
        <v>7.5226203379999994</v>
      </c>
      <c r="D1187" s="16">
        <v>4.1001580779999998</v>
      </c>
      <c r="E1187" s="16">
        <v>1.117101618</v>
      </c>
      <c r="F1187" s="16">
        <v>2.4993319199999999</v>
      </c>
      <c r="G1187" s="16">
        <v>0.48372453999999998</v>
      </c>
      <c r="H1187" s="16">
        <v>3.4224622599999996</v>
      </c>
      <c r="I1187" s="16">
        <v>0.87241818000000004</v>
      </c>
      <c r="J1187" s="16">
        <v>1.61854045</v>
      </c>
      <c r="K1187" s="16">
        <v>0.70912143999999999</v>
      </c>
      <c r="L1187" s="16">
        <v>0.22238219000000001</v>
      </c>
      <c r="M1187" s="16">
        <v>92.758625349999988</v>
      </c>
      <c r="N1187" s="16">
        <v>92.719538</v>
      </c>
      <c r="O1187" s="16">
        <v>3.908735E-2</v>
      </c>
      <c r="P1187" s="16">
        <v>0</v>
      </c>
      <c r="Q1187" s="16">
        <v>0</v>
      </c>
      <c r="R1187" s="16">
        <v>100.281245688</v>
      </c>
      <c r="S1187" s="16">
        <v>52.422896619999996</v>
      </c>
      <c r="T1187" s="16">
        <v>0.165961</v>
      </c>
      <c r="U1187" s="16">
        <v>8.8759462100000004</v>
      </c>
      <c r="V1187" s="16">
        <v>0</v>
      </c>
      <c r="W1187" s="16">
        <v>2.9695049199999999</v>
      </c>
      <c r="X1187" s="16">
        <v>9.8372015500000014</v>
      </c>
      <c r="Y1187" s="16">
        <v>12.551272060000001</v>
      </c>
      <c r="Z1187" s="16">
        <v>0</v>
      </c>
      <c r="AA1187" s="16">
        <v>86.822782360000005</v>
      </c>
      <c r="AB1187" s="16">
        <v>13.458463328000002</v>
      </c>
      <c r="AC1187" s="16">
        <v>0</v>
      </c>
      <c r="AD1187" s="16">
        <v>0</v>
      </c>
      <c r="AE1187" s="16">
        <v>0</v>
      </c>
      <c r="AF1187" s="16">
        <v>0</v>
      </c>
      <c r="AG1187" s="16">
        <v>0</v>
      </c>
      <c r="AH1187" s="16">
        <v>0</v>
      </c>
      <c r="AI1187" s="16">
        <v>0</v>
      </c>
      <c r="AJ1187" s="16">
        <v>0</v>
      </c>
      <c r="AK1187" s="16">
        <v>0</v>
      </c>
      <c r="AL1187" s="16">
        <v>1.0235052</v>
      </c>
      <c r="AM1187" s="16">
        <v>1.0235052</v>
      </c>
      <c r="AN1187" s="16">
        <v>0</v>
      </c>
      <c r="AO1187" s="16">
        <v>0</v>
      </c>
      <c r="AP1187" s="16">
        <v>0</v>
      </c>
      <c r="AQ1187" s="16">
        <v>0</v>
      </c>
      <c r="AR1187" s="16">
        <v>0</v>
      </c>
      <c r="AS1187" s="16">
        <v>0</v>
      </c>
      <c r="AT1187" s="16">
        <v>1.0235052</v>
      </c>
      <c r="AU1187" s="16">
        <v>12.434958128</v>
      </c>
      <c r="AV1187" s="16">
        <v>40.52684575</v>
      </c>
      <c r="AW1187" s="16">
        <v>52.961803877999998</v>
      </c>
      <c r="AX1187" s="16">
        <v>0</v>
      </c>
      <c r="AY1187" s="16">
        <v>87.680326559999997</v>
      </c>
      <c r="AZ1187" s="16">
        <v>-34.718522682000007</v>
      </c>
    </row>
    <row r="1188" spans="2:52" x14ac:dyDescent="0.25">
      <c r="B1188" s="15" t="s">
        <v>898</v>
      </c>
      <c r="C1188" s="16">
        <v>1.4345745839999999</v>
      </c>
      <c r="D1188" s="16">
        <v>0.505817234</v>
      </c>
      <c r="E1188" s="16">
        <v>0.23723123399999999</v>
      </c>
      <c r="F1188" s="16">
        <v>0.17268700000000001</v>
      </c>
      <c r="G1188" s="16">
        <v>9.5898999999999998E-2</v>
      </c>
      <c r="H1188" s="16">
        <v>0.92875734999999993</v>
      </c>
      <c r="I1188" s="16">
        <v>0.22106000000000001</v>
      </c>
      <c r="J1188" s="16">
        <v>8.9337E-2</v>
      </c>
      <c r="K1188" s="16">
        <v>0.49565900000000002</v>
      </c>
      <c r="L1188" s="16">
        <v>0.12270135</v>
      </c>
      <c r="M1188" s="16">
        <v>33.625723000000001</v>
      </c>
      <c r="N1188" s="16">
        <v>33.625723000000001</v>
      </c>
      <c r="O1188" s="16">
        <v>0</v>
      </c>
      <c r="P1188" s="16">
        <v>0</v>
      </c>
      <c r="Q1188" s="16">
        <v>0</v>
      </c>
      <c r="R1188" s="16">
        <v>35.060297583999997</v>
      </c>
      <c r="S1188" s="16">
        <v>22.0459219</v>
      </c>
      <c r="T1188" s="16">
        <v>0.23273189999999999</v>
      </c>
      <c r="U1188" s="16">
        <v>3.82907602</v>
      </c>
      <c r="V1188" s="16">
        <v>0</v>
      </c>
      <c r="W1188" s="16">
        <v>0</v>
      </c>
      <c r="X1188" s="16">
        <v>1.90616582</v>
      </c>
      <c r="Y1188" s="16">
        <v>1.8683406100000002</v>
      </c>
      <c r="Z1188" s="16">
        <v>0</v>
      </c>
      <c r="AA1188" s="16">
        <v>29.882236249999995</v>
      </c>
      <c r="AB1188" s="16">
        <v>5.1780613339999997</v>
      </c>
      <c r="AC1188" s="16">
        <v>0</v>
      </c>
      <c r="AD1188" s="16">
        <v>0</v>
      </c>
      <c r="AE1188" s="16">
        <v>0</v>
      </c>
      <c r="AF1188" s="16">
        <v>0</v>
      </c>
      <c r="AG1188" s="16">
        <v>0</v>
      </c>
      <c r="AH1188" s="16">
        <v>0</v>
      </c>
      <c r="AI1188" s="16">
        <v>0</v>
      </c>
      <c r="AJ1188" s="16">
        <v>0</v>
      </c>
      <c r="AK1188" s="16">
        <v>0</v>
      </c>
      <c r="AL1188" s="16">
        <v>0.57602179000000009</v>
      </c>
      <c r="AM1188" s="16">
        <v>0.57602179000000009</v>
      </c>
      <c r="AN1188" s="16">
        <v>0</v>
      </c>
      <c r="AO1188" s="16">
        <v>0</v>
      </c>
      <c r="AP1188" s="16">
        <v>0</v>
      </c>
      <c r="AQ1188" s="16">
        <v>0</v>
      </c>
      <c r="AR1188" s="16">
        <v>0</v>
      </c>
      <c r="AS1188" s="16">
        <v>0</v>
      </c>
      <c r="AT1188" s="16">
        <v>0.57602179000000009</v>
      </c>
      <c r="AU1188" s="16">
        <v>4.6020395440000001</v>
      </c>
      <c r="AV1188" s="16">
        <v>8.4651289800000011</v>
      </c>
      <c r="AW1188" s="16">
        <v>13.067168524</v>
      </c>
      <c r="AX1188" s="16">
        <v>0</v>
      </c>
      <c r="AY1188" s="16">
        <v>0</v>
      </c>
      <c r="AZ1188" s="16">
        <v>13.067168524</v>
      </c>
    </row>
    <row r="1189" spans="2:52" x14ac:dyDescent="0.25">
      <c r="B1189" s="15" t="s">
        <v>899</v>
      </c>
      <c r="C1189" s="16">
        <v>1.546471385</v>
      </c>
      <c r="D1189" s="16">
        <v>0.58217690500000008</v>
      </c>
      <c r="E1189" s="16">
        <v>0.27662289500000004</v>
      </c>
      <c r="F1189" s="16">
        <v>0.1225638</v>
      </c>
      <c r="G1189" s="16">
        <v>0.18299020999999999</v>
      </c>
      <c r="H1189" s="16">
        <v>0.96429447999999995</v>
      </c>
      <c r="I1189" s="16">
        <v>0.42299117999999997</v>
      </c>
      <c r="J1189" s="16">
        <v>0.3898083</v>
      </c>
      <c r="K1189" s="16">
        <v>0.13500000000000001</v>
      </c>
      <c r="L1189" s="16">
        <v>1.6494999999999999E-2</v>
      </c>
      <c r="M1189" s="16">
        <v>74.979995000000002</v>
      </c>
      <c r="N1189" s="16">
        <v>74.979995000000002</v>
      </c>
      <c r="O1189" s="16">
        <v>0</v>
      </c>
      <c r="P1189" s="16">
        <v>0</v>
      </c>
      <c r="Q1189" s="16">
        <v>0</v>
      </c>
      <c r="R1189" s="16">
        <v>76.526466385000006</v>
      </c>
      <c r="S1189" s="16">
        <v>53.920484909999999</v>
      </c>
      <c r="T1189" s="16">
        <v>2.3911999999999999E-2</v>
      </c>
      <c r="U1189" s="16">
        <v>4.8580704000000008</v>
      </c>
      <c r="V1189" s="16">
        <v>0</v>
      </c>
      <c r="W1189" s="16">
        <v>0</v>
      </c>
      <c r="X1189" s="16">
        <v>0.59293050000000003</v>
      </c>
      <c r="Y1189" s="16">
        <v>3.3373914999999998</v>
      </c>
      <c r="Z1189" s="16">
        <v>0</v>
      </c>
      <c r="AA1189" s="16">
        <v>62.732789309999994</v>
      </c>
      <c r="AB1189" s="16">
        <v>13.793677075</v>
      </c>
      <c r="AC1189" s="16">
        <v>0</v>
      </c>
      <c r="AD1189" s="16">
        <v>0</v>
      </c>
      <c r="AE1189" s="16">
        <v>0</v>
      </c>
      <c r="AF1189" s="16">
        <v>0</v>
      </c>
      <c r="AG1189" s="16">
        <v>0</v>
      </c>
      <c r="AH1189" s="16">
        <v>0</v>
      </c>
      <c r="AI1189" s="16">
        <v>0</v>
      </c>
      <c r="AJ1189" s="16">
        <v>0</v>
      </c>
      <c r="AK1189" s="16">
        <v>0</v>
      </c>
      <c r="AL1189" s="16">
        <v>0.69702278000000006</v>
      </c>
      <c r="AM1189" s="16">
        <v>0.69702278000000006</v>
      </c>
      <c r="AN1189" s="16">
        <v>0</v>
      </c>
      <c r="AO1189" s="16">
        <v>0</v>
      </c>
      <c r="AP1189" s="16">
        <v>0</v>
      </c>
      <c r="AQ1189" s="16">
        <v>0</v>
      </c>
      <c r="AR1189" s="16">
        <v>0</v>
      </c>
      <c r="AS1189" s="16">
        <v>0</v>
      </c>
      <c r="AT1189" s="16">
        <v>0.69702278000000006</v>
      </c>
      <c r="AU1189" s="16">
        <v>13.096654295</v>
      </c>
      <c r="AV1189" s="16">
        <v>4.94626112</v>
      </c>
      <c r="AW1189" s="16">
        <v>18.042915415</v>
      </c>
      <c r="AX1189" s="16">
        <v>0</v>
      </c>
      <c r="AY1189" s="16">
        <v>0</v>
      </c>
      <c r="AZ1189" s="16">
        <v>18.042915415</v>
      </c>
    </row>
    <row r="1190" spans="2:52" x14ac:dyDescent="0.25">
      <c r="B1190" s="15" t="s">
        <v>900</v>
      </c>
      <c r="C1190" s="16">
        <v>2.7591523330000007</v>
      </c>
      <c r="D1190" s="16">
        <v>1.6495893130000001</v>
      </c>
      <c r="E1190" s="16">
        <v>1.027958283</v>
      </c>
      <c r="F1190" s="16">
        <v>0.46328775</v>
      </c>
      <c r="G1190" s="16">
        <v>0.15834328</v>
      </c>
      <c r="H1190" s="16">
        <v>1.1095630200000002</v>
      </c>
      <c r="I1190" s="16">
        <v>0.54566816000000007</v>
      </c>
      <c r="J1190" s="16">
        <v>0.31028074999999999</v>
      </c>
      <c r="K1190" s="16">
        <v>0.235012</v>
      </c>
      <c r="L1190" s="16">
        <v>1.8602110000000002E-2</v>
      </c>
      <c r="M1190" s="16">
        <v>53.449025499999998</v>
      </c>
      <c r="N1190" s="16">
        <v>53.449025499999998</v>
      </c>
      <c r="O1190" s="16">
        <v>0</v>
      </c>
      <c r="P1190" s="16">
        <v>0</v>
      </c>
      <c r="Q1190" s="16">
        <v>0</v>
      </c>
      <c r="R1190" s="16">
        <v>56.208177833000008</v>
      </c>
      <c r="S1190" s="16">
        <v>33.855634539999997</v>
      </c>
      <c r="T1190" s="16">
        <v>0</v>
      </c>
      <c r="U1190" s="16">
        <v>4.8259119699999999</v>
      </c>
      <c r="V1190" s="16">
        <v>0</v>
      </c>
      <c r="W1190" s="16">
        <v>0</v>
      </c>
      <c r="X1190" s="16">
        <v>1.9780311799999999</v>
      </c>
      <c r="Y1190" s="16">
        <v>2.96436492</v>
      </c>
      <c r="Z1190" s="16">
        <v>0</v>
      </c>
      <c r="AA1190" s="16">
        <v>43.62394261</v>
      </c>
      <c r="AB1190" s="16">
        <v>12.584235223</v>
      </c>
      <c r="AC1190" s="16">
        <v>0</v>
      </c>
      <c r="AD1190" s="16">
        <v>0</v>
      </c>
      <c r="AE1190" s="16">
        <v>0</v>
      </c>
      <c r="AF1190" s="16">
        <v>0</v>
      </c>
      <c r="AG1190" s="16">
        <v>0</v>
      </c>
      <c r="AH1190" s="16">
        <v>0</v>
      </c>
      <c r="AI1190" s="16">
        <v>0</v>
      </c>
      <c r="AJ1190" s="16">
        <v>0</v>
      </c>
      <c r="AK1190" s="16">
        <v>0</v>
      </c>
      <c r="AL1190" s="16">
        <v>10.421034070000001</v>
      </c>
      <c r="AM1190" s="16">
        <v>10.421034070000001</v>
      </c>
      <c r="AN1190" s="16">
        <v>0</v>
      </c>
      <c r="AO1190" s="16">
        <v>0</v>
      </c>
      <c r="AP1190" s="16">
        <v>0</v>
      </c>
      <c r="AQ1190" s="16">
        <v>0</v>
      </c>
      <c r="AR1190" s="16">
        <v>0</v>
      </c>
      <c r="AS1190" s="16">
        <v>0</v>
      </c>
      <c r="AT1190" s="16">
        <v>10.421034070000001</v>
      </c>
      <c r="AU1190" s="16">
        <v>2.1632011530000002</v>
      </c>
      <c r="AV1190" s="16">
        <v>12.360382899999999</v>
      </c>
      <c r="AW1190" s="16">
        <v>14.523584052999999</v>
      </c>
      <c r="AX1190" s="16">
        <v>0</v>
      </c>
      <c r="AY1190" s="16">
        <v>0</v>
      </c>
      <c r="AZ1190" s="16">
        <v>14.523584052999999</v>
      </c>
    </row>
    <row r="1191" spans="2:52" x14ac:dyDescent="0.25">
      <c r="B1191" s="15" t="s">
        <v>907</v>
      </c>
      <c r="C1191" s="16">
        <v>1.450221634</v>
      </c>
      <c r="D1191" s="16">
        <v>0.58734363400000011</v>
      </c>
      <c r="E1191" s="16">
        <v>0.21164063400000002</v>
      </c>
      <c r="F1191" s="16">
        <v>0.32006899999999999</v>
      </c>
      <c r="G1191" s="16">
        <v>5.5634000000000003E-2</v>
      </c>
      <c r="H1191" s="16">
        <v>0.86287800000000003</v>
      </c>
      <c r="I1191" s="16">
        <v>0.101131</v>
      </c>
      <c r="J1191" s="16">
        <v>0.115194</v>
      </c>
      <c r="K1191" s="16">
        <v>5.0000000000000001E-3</v>
      </c>
      <c r="L1191" s="16">
        <v>0.64155300000000004</v>
      </c>
      <c r="M1191" s="16">
        <v>54.192813000000001</v>
      </c>
      <c r="N1191" s="16">
        <v>54.192813000000001</v>
      </c>
      <c r="O1191" s="16">
        <v>0</v>
      </c>
      <c r="P1191" s="16">
        <v>0</v>
      </c>
      <c r="Q1191" s="16">
        <v>0</v>
      </c>
      <c r="R1191" s="16">
        <v>55.643034634000003</v>
      </c>
      <c r="S1191" s="16">
        <v>34.551856999999998</v>
      </c>
      <c r="T1191" s="16">
        <v>0.48909999999999998</v>
      </c>
      <c r="U1191" s="16">
        <v>6.1921860000000004</v>
      </c>
      <c r="V1191" s="16">
        <v>0</v>
      </c>
      <c r="W1191" s="16">
        <v>0</v>
      </c>
      <c r="X1191" s="16">
        <v>5.7414849999999999</v>
      </c>
      <c r="Y1191" s="16">
        <v>5.3504969999999998</v>
      </c>
      <c r="Z1191" s="16">
        <v>0</v>
      </c>
      <c r="AA1191" s="16">
        <v>52.325125</v>
      </c>
      <c r="AB1191" s="16">
        <v>3.3179096340000003</v>
      </c>
      <c r="AC1191" s="16">
        <v>0</v>
      </c>
      <c r="AD1191" s="16">
        <v>0</v>
      </c>
      <c r="AE1191" s="16">
        <v>0</v>
      </c>
      <c r="AF1191" s="16">
        <v>0</v>
      </c>
      <c r="AG1191" s="16">
        <v>0</v>
      </c>
      <c r="AH1191" s="16">
        <v>0</v>
      </c>
      <c r="AI1191" s="16">
        <v>0</v>
      </c>
      <c r="AJ1191" s="16">
        <v>0</v>
      </c>
      <c r="AK1191" s="16">
        <v>0</v>
      </c>
      <c r="AL1191" s="16">
        <v>0.25</v>
      </c>
      <c r="AM1191" s="16">
        <v>0.25</v>
      </c>
      <c r="AN1191" s="16">
        <v>0</v>
      </c>
      <c r="AO1191" s="16">
        <v>0</v>
      </c>
      <c r="AP1191" s="16">
        <v>1.65</v>
      </c>
      <c r="AQ1191" s="16">
        <v>1.65</v>
      </c>
      <c r="AR1191" s="16">
        <v>0</v>
      </c>
      <c r="AS1191" s="16">
        <v>0</v>
      </c>
      <c r="AT1191" s="16">
        <v>1.9</v>
      </c>
      <c r="AU1191" s="16">
        <v>1.4179096340000001</v>
      </c>
      <c r="AV1191" s="16">
        <v>2.0510229999999998</v>
      </c>
      <c r="AW1191" s="16">
        <v>3.4689326340000002</v>
      </c>
      <c r="AX1191" s="16">
        <v>0</v>
      </c>
      <c r="AY1191" s="16">
        <v>34.668123000000001</v>
      </c>
      <c r="AZ1191" s="16">
        <v>-31.199190366</v>
      </c>
    </row>
    <row r="1192" spans="2:52" x14ac:dyDescent="0.25">
      <c r="B1192" s="15" t="s">
        <v>901</v>
      </c>
      <c r="C1192" s="16">
        <v>0.74262856600000005</v>
      </c>
      <c r="D1192" s="16">
        <v>0.31938034600000004</v>
      </c>
      <c r="E1192" s="16">
        <v>0.183409876</v>
      </c>
      <c r="F1192" s="16">
        <v>5.9556999999999999E-2</v>
      </c>
      <c r="G1192" s="16">
        <v>7.6413469999999997E-2</v>
      </c>
      <c r="H1192" s="16">
        <v>0.42324821999999995</v>
      </c>
      <c r="I1192" s="16">
        <v>0.26342411999999998</v>
      </c>
      <c r="J1192" s="16">
        <v>5.5569E-2</v>
      </c>
      <c r="K1192" s="16">
        <v>8.1706100000000004E-2</v>
      </c>
      <c r="L1192" s="16">
        <v>2.2549E-2</v>
      </c>
      <c r="M1192" s="16">
        <v>39.115525040000001</v>
      </c>
      <c r="N1192" s="16">
        <v>39.115525040000001</v>
      </c>
      <c r="O1192" s="16">
        <v>0</v>
      </c>
      <c r="P1192" s="16">
        <v>0</v>
      </c>
      <c r="Q1192" s="16">
        <v>0</v>
      </c>
      <c r="R1192" s="16">
        <v>39.858153606000002</v>
      </c>
      <c r="S1192" s="16">
        <v>27.63025609</v>
      </c>
      <c r="T1192" s="16">
        <v>0.13536779999999998</v>
      </c>
      <c r="U1192" s="16">
        <v>4.4016406300000002</v>
      </c>
      <c r="V1192" s="16">
        <v>4.5135000000000002E-3</v>
      </c>
      <c r="W1192" s="16">
        <v>0</v>
      </c>
      <c r="X1192" s="16">
        <v>1.55964784</v>
      </c>
      <c r="Y1192" s="16">
        <v>2.7621851400000001</v>
      </c>
      <c r="Z1192" s="16">
        <v>0</v>
      </c>
      <c r="AA1192" s="16">
        <v>36.493611000000001</v>
      </c>
      <c r="AB1192" s="16">
        <v>3.3645426060000001</v>
      </c>
      <c r="AC1192" s="16">
        <v>0</v>
      </c>
      <c r="AD1192" s="16">
        <v>0</v>
      </c>
      <c r="AE1192" s="16">
        <v>0</v>
      </c>
      <c r="AF1192" s="16">
        <v>0</v>
      </c>
      <c r="AG1192" s="16">
        <v>0</v>
      </c>
      <c r="AH1192" s="16">
        <v>0</v>
      </c>
      <c r="AI1192" s="16">
        <v>0</v>
      </c>
      <c r="AJ1192" s="16">
        <v>0</v>
      </c>
      <c r="AK1192" s="16">
        <v>0</v>
      </c>
      <c r="AL1192" s="16">
        <v>0</v>
      </c>
      <c r="AM1192" s="16">
        <v>0</v>
      </c>
      <c r="AN1192" s="16">
        <v>0</v>
      </c>
      <c r="AO1192" s="16">
        <v>0</v>
      </c>
      <c r="AP1192" s="16">
        <v>0.31780637</v>
      </c>
      <c r="AQ1192" s="16">
        <v>0.31780637</v>
      </c>
      <c r="AR1192" s="16">
        <v>0</v>
      </c>
      <c r="AS1192" s="16">
        <v>0</v>
      </c>
      <c r="AT1192" s="16">
        <v>0.31780637</v>
      </c>
      <c r="AU1192" s="16">
        <v>3.0467362360000001</v>
      </c>
      <c r="AV1192" s="16">
        <v>3.3621192999999998</v>
      </c>
      <c r="AW1192" s="16">
        <v>6.408855535999999</v>
      </c>
      <c r="AX1192" s="16">
        <v>0</v>
      </c>
      <c r="AY1192" s="16">
        <v>0</v>
      </c>
      <c r="AZ1192" s="16">
        <v>6.408855535999999</v>
      </c>
    </row>
    <row r="1193" spans="2:52" x14ac:dyDescent="0.25">
      <c r="B1193" s="15" t="s">
        <v>902</v>
      </c>
      <c r="C1193" s="16">
        <v>0</v>
      </c>
      <c r="D1193" s="16">
        <v>0</v>
      </c>
      <c r="E1193" s="16">
        <v>0</v>
      </c>
      <c r="F1193" s="16">
        <v>0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0</v>
      </c>
      <c r="N1193" s="16">
        <v>0</v>
      </c>
      <c r="O1193" s="16">
        <v>0</v>
      </c>
      <c r="P1193" s="16">
        <v>0</v>
      </c>
      <c r="Q1193" s="16">
        <v>0</v>
      </c>
      <c r="R1193" s="16">
        <v>0</v>
      </c>
      <c r="S1193" s="16">
        <v>0</v>
      </c>
      <c r="T1193" s="16">
        <v>0</v>
      </c>
      <c r="U1193" s="16">
        <v>0</v>
      </c>
      <c r="V1193" s="16">
        <v>0</v>
      </c>
      <c r="W1193" s="16">
        <v>0</v>
      </c>
      <c r="X1193" s="16">
        <v>0</v>
      </c>
      <c r="Y1193" s="16">
        <v>0</v>
      </c>
      <c r="Z1193" s="16">
        <v>0</v>
      </c>
      <c r="AA1193" s="16">
        <v>0</v>
      </c>
      <c r="AB1193" s="16">
        <v>0</v>
      </c>
      <c r="AC1193" s="16">
        <v>0</v>
      </c>
      <c r="AD1193" s="16">
        <v>0</v>
      </c>
      <c r="AE1193" s="16">
        <v>0</v>
      </c>
      <c r="AF1193" s="16">
        <v>0</v>
      </c>
      <c r="AG1193" s="16">
        <v>0</v>
      </c>
      <c r="AH1193" s="16">
        <v>0</v>
      </c>
      <c r="AI1193" s="16">
        <v>0</v>
      </c>
      <c r="AJ1193" s="16">
        <v>0</v>
      </c>
      <c r="AK1193" s="16">
        <v>0</v>
      </c>
      <c r="AL1193" s="16">
        <v>0</v>
      </c>
      <c r="AM1193" s="16">
        <v>0</v>
      </c>
      <c r="AN1193" s="16">
        <v>0</v>
      </c>
      <c r="AO1193" s="16">
        <v>0</v>
      </c>
      <c r="AP1193" s="16">
        <v>0</v>
      </c>
      <c r="AQ1193" s="16">
        <v>0</v>
      </c>
      <c r="AR1193" s="16">
        <v>0</v>
      </c>
      <c r="AS1193" s="16">
        <v>0</v>
      </c>
      <c r="AT1193" s="16">
        <v>0</v>
      </c>
      <c r="AU1193" s="16">
        <v>0</v>
      </c>
      <c r="AV1193" s="16">
        <v>0</v>
      </c>
      <c r="AW1193" s="16">
        <v>0</v>
      </c>
      <c r="AX1193" s="16">
        <v>0</v>
      </c>
      <c r="AY1193" s="16">
        <v>0</v>
      </c>
      <c r="AZ1193" s="16">
        <v>0</v>
      </c>
    </row>
    <row r="1194" spans="2:52" x14ac:dyDescent="0.25">
      <c r="B1194" s="15" t="s">
        <v>903</v>
      </c>
      <c r="C1194" s="16">
        <v>3.1060692029999997</v>
      </c>
      <c r="D1194" s="16">
        <v>1.7130726429999998</v>
      </c>
      <c r="E1194" s="16">
        <v>0.631336593</v>
      </c>
      <c r="F1194" s="16">
        <v>0.85481753999999999</v>
      </c>
      <c r="G1194" s="16">
        <v>0.22691851000000002</v>
      </c>
      <c r="H1194" s="16">
        <v>1.3929965600000001</v>
      </c>
      <c r="I1194" s="16">
        <v>0.60894725999999999</v>
      </c>
      <c r="J1194" s="16">
        <v>0.33668799999999999</v>
      </c>
      <c r="K1194" s="16">
        <v>0.4247513</v>
      </c>
      <c r="L1194" s="16">
        <v>2.2610000000000002E-2</v>
      </c>
      <c r="M1194" s="16">
        <v>64.074361999999994</v>
      </c>
      <c r="N1194" s="16">
        <v>64.074361999999994</v>
      </c>
      <c r="O1194" s="16">
        <v>0</v>
      </c>
      <c r="P1194" s="16">
        <v>0</v>
      </c>
      <c r="Q1194" s="16">
        <v>0</v>
      </c>
      <c r="R1194" s="16">
        <v>67.180431202999998</v>
      </c>
      <c r="S1194" s="16">
        <v>25.632532250000001</v>
      </c>
      <c r="T1194" s="16">
        <v>1.2076753200000001</v>
      </c>
      <c r="U1194" s="16">
        <v>5.6475312300000002</v>
      </c>
      <c r="V1194" s="16">
        <v>0</v>
      </c>
      <c r="W1194" s="16">
        <v>0.50622699999999998</v>
      </c>
      <c r="X1194" s="16">
        <v>3.4961117799999997</v>
      </c>
      <c r="Y1194" s="16">
        <v>4.7287750900000001</v>
      </c>
      <c r="Z1194" s="16">
        <v>2.46648859</v>
      </c>
      <c r="AA1194" s="16">
        <v>43.685341260000008</v>
      </c>
      <c r="AB1194" s="16">
        <v>23.495089943</v>
      </c>
      <c r="AC1194" s="16">
        <v>0</v>
      </c>
      <c r="AD1194" s="16">
        <v>0</v>
      </c>
      <c r="AE1194" s="16">
        <v>0</v>
      </c>
      <c r="AF1194" s="16">
        <v>0</v>
      </c>
      <c r="AG1194" s="16">
        <v>0</v>
      </c>
      <c r="AH1194" s="16">
        <v>0</v>
      </c>
      <c r="AI1194" s="16">
        <v>0</v>
      </c>
      <c r="AJ1194" s="16">
        <v>0</v>
      </c>
      <c r="AK1194" s="16">
        <v>0</v>
      </c>
      <c r="AL1194" s="16">
        <v>2.84526536</v>
      </c>
      <c r="AM1194" s="16">
        <v>2.84526536</v>
      </c>
      <c r="AN1194" s="16">
        <v>0</v>
      </c>
      <c r="AO1194" s="16">
        <v>0</v>
      </c>
      <c r="AP1194" s="16">
        <v>3.63700731</v>
      </c>
      <c r="AQ1194" s="16">
        <v>3.63700731</v>
      </c>
      <c r="AR1194" s="16">
        <v>0</v>
      </c>
      <c r="AS1194" s="16">
        <v>0</v>
      </c>
      <c r="AT1194" s="16">
        <v>6.4822726699999995</v>
      </c>
      <c r="AU1194" s="16">
        <v>17.012817273</v>
      </c>
      <c r="AV1194" s="16">
        <v>12.710621300000001</v>
      </c>
      <c r="AW1194" s="16">
        <v>29.723438572999999</v>
      </c>
      <c r="AX1194" s="16">
        <v>0</v>
      </c>
      <c r="AY1194" s="16">
        <v>0.90282976999999998</v>
      </c>
      <c r="AZ1194" s="16">
        <v>28.820608802999999</v>
      </c>
    </row>
    <row r="1195" spans="2:52" x14ac:dyDescent="0.25">
      <c r="B1195" s="15" t="s">
        <v>904</v>
      </c>
      <c r="C1195" s="16">
        <v>1.6216595819999999</v>
      </c>
      <c r="D1195" s="16">
        <v>0.73562342199999997</v>
      </c>
      <c r="E1195" s="16">
        <v>0.23452198200000002</v>
      </c>
      <c r="F1195" s="16">
        <v>0.41281731999999999</v>
      </c>
      <c r="G1195" s="16">
        <v>8.8284119999999994E-2</v>
      </c>
      <c r="H1195" s="16">
        <v>0.88603616000000007</v>
      </c>
      <c r="I1195" s="16">
        <v>0.24358489000000003</v>
      </c>
      <c r="J1195" s="16">
        <v>0.23709150000000001</v>
      </c>
      <c r="K1195" s="16">
        <v>0.25098639</v>
      </c>
      <c r="L1195" s="16">
        <v>0.15437338</v>
      </c>
      <c r="M1195" s="16">
        <v>60.344076369999996</v>
      </c>
      <c r="N1195" s="16">
        <v>60.329453999999998</v>
      </c>
      <c r="O1195" s="16">
        <v>1.4622370000000001E-2</v>
      </c>
      <c r="P1195" s="16">
        <v>0</v>
      </c>
      <c r="Q1195" s="16">
        <v>0</v>
      </c>
      <c r="R1195" s="16">
        <v>61.965735952000003</v>
      </c>
      <c r="S1195" s="16">
        <v>33.415493850000004</v>
      </c>
      <c r="T1195" s="16">
        <v>0.108392</v>
      </c>
      <c r="U1195" s="16">
        <v>5.5071460599999993</v>
      </c>
      <c r="V1195" s="16">
        <v>1E-3</v>
      </c>
      <c r="W1195" s="16">
        <v>0.33235999999999999</v>
      </c>
      <c r="X1195" s="16">
        <v>4.6107401500000007</v>
      </c>
      <c r="Y1195" s="16">
        <v>5.4789907900000001</v>
      </c>
      <c r="Z1195" s="16">
        <v>1.61788379</v>
      </c>
      <c r="AA1195" s="16">
        <v>51.072006639999998</v>
      </c>
      <c r="AB1195" s="16">
        <v>10.893729312000001</v>
      </c>
      <c r="AC1195" s="16">
        <v>0</v>
      </c>
      <c r="AD1195" s="16">
        <v>0</v>
      </c>
      <c r="AE1195" s="16">
        <v>0</v>
      </c>
      <c r="AF1195" s="16">
        <v>0</v>
      </c>
      <c r="AG1195" s="16">
        <v>0</v>
      </c>
      <c r="AH1195" s="16">
        <v>0</v>
      </c>
      <c r="AI1195" s="16">
        <v>0</v>
      </c>
      <c r="AJ1195" s="16">
        <v>0</v>
      </c>
      <c r="AK1195" s="16">
        <v>0</v>
      </c>
      <c r="AL1195" s="16">
        <v>0.26651900000000001</v>
      </c>
      <c r="AM1195" s="16">
        <v>0.26651900000000001</v>
      </c>
      <c r="AN1195" s="16">
        <v>0</v>
      </c>
      <c r="AO1195" s="16">
        <v>0</v>
      </c>
      <c r="AP1195" s="16">
        <v>2.6314871000000002</v>
      </c>
      <c r="AQ1195" s="16">
        <v>2.6314871000000002</v>
      </c>
      <c r="AR1195" s="16">
        <v>0</v>
      </c>
      <c r="AS1195" s="16">
        <v>0</v>
      </c>
      <c r="AT1195" s="16">
        <v>2.8980060999999999</v>
      </c>
      <c r="AU1195" s="16">
        <v>7.9957232120000006</v>
      </c>
      <c r="AV1195" s="16">
        <v>3.3870068199999999</v>
      </c>
      <c r="AW1195" s="16">
        <v>11.382730032</v>
      </c>
      <c r="AX1195" s="16">
        <v>1.7025527899999999</v>
      </c>
      <c r="AY1195" s="16">
        <v>0</v>
      </c>
      <c r="AZ1195" s="16">
        <v>9.680177242000001</v>
      </c>
    </row>
    <row r="1196" spans="2:52" x14ac:dyDescent="0.25">
      <c r="B1196" s="15" t="s">
        <v>90</v>
      </c>
      <c r="C1196" s="16">
        <v>0.97417483400000005</v>
      </c>
      <c r="D1196" s="16">
        <v>0.625552314</v>
      </c>
      <c r="E1196" s="16">
        <v>0.45295777399999998</v>
      </c>
      <c r="F1196" s="16">
        <v>0.10518498</v>
      </c>
      <c r="G1196" s="16">
        <v>6.7409559999999993E-2</v>
      </c>
      <c r="H1196" s="16">
        <v>0.34862251999999999</v>
      </c>
      <c r="I1196" s="16">
        <v>0.12706689999999998</v>
      </c>
      <c r="J1196" s="16">
        <v>6.7668590000000001E-2</v>
      </c>
      <c r="K1196" s="16">
        <v>1.0536999999999999E-2</v>
      </c>
      <c r="L1196" s="16">
        <v>0.14335002999999999</v>
      </c>
      <c r="M1196" s="16">
        <v>29.862383999999999</v>
      </c>
      <c r="N1196" s="16">
        <v>29.862383999999999</v>
      </c>
      <c r="O1196" s="16">
        <v>0</v>
      </c>
      <c r="P1196" s="16">
        <v>0</v>
      </c>
      <c r="Q1196" s="16">
        <v>0</v>
      </c>
      <c r="R1196" s="16">
        <v>30.836558833999998</v>
      </c>
      <c r="S1196" s="16">
        <v>18.783230660000001</v>
      </c>
      <c r="T1196" s="16">
        <v>0.11524672</v>
      </c>
      <c r="U1196" s="16">
        <v>2.9508337099999999</v>
      </c>
      <c r="V1196" s="16">
        <v>0</v>
      </c>
      <c r="W1196" s="16">
        <v>0</v>
      </c>
      <c r="X1196" s="16">
        <v>1.3744588700000002</v>
      </c>
      <c r="Y1196" s="16">
        <v>5.61035518</v>
      </c>
      <c r="Z1196" s="16">
        <v>0</v>
      </c>
      <c r="AA1196" s="16">
        <v>28.834125140000001</v>
      </c>
      <c r="AB1196" s="16">
        <v>2.002433694</v>
      </c>
      <c r="AC1196" s="16">
        <v>0</v>
      </c>
      <c r="AD1196" s="16">
        <v>0</v>
      </c>
      <c r="AE1196" s="16">
        <v>0</v>
      </c>
      <c r="AF1196" s="16">
        <v>0</v>
      </c>
      <c r="AG1196" s="16">
        <v>0</v>
      </c>
      <c r="AH1196" s="16">
        <v>0</v>
      </c>
      <c r="AI1196" s="16">
        <v>0</v>
      </c>
      <c r="AJ1196" s="16">
        <v>0</v>
      </c>
      <c r="AK1196" s="16">
        <v>0</v>
      </c>
      <c r="AL1196" s="16">
        <v>0.125</v>
      </c>
      <c r="AM1196" s="16">
        <v>0.125</v>
      </c>
      <c r="AN1196" s="16">
        <v>0</v>
      </c>
      <c r="AO1196" s="16">
        <v>0</v>
      </c>
      <c r="AP1196" s="16">
        <v>0</v>
      </c>
      <c r="AQ1196" s="16">
        <v>0</v>
      </c>
      <c r="AR1196" s="16">
        <v>0</v>
      </c>
      <c r="AS1196" s="16">
        <v>0</v>
      </c>
      <c r="AT1196" s="16">
        <v>0.125</v>
      </c>
      <c r="AU1196" s="16">
        <v>1.8774336939999998</v>
      </c>
      <c r="AV1196" s="16">
        <v>5.1984663600000003</v>
      </c>
      <c r="AW1196" s="16">
        <v>7.0759000540000008</v>
      </c>
      <c r="AX1196" s="16">
        <v>0.17659023999999998</v>
      </c>
      <c r="AY1196" s="16">
        <v>0</v>
      </c>
      <c r="AZ1196" s="16">
        <v>6.8993098140000004</v>
      </c>
    </row>
    <row r="1197" spans="2:52" x14ac:dyDescent="0.25">
      <c r="B1197" s="15" t="s">
        <v>292</v>
      </c>
      <c r="C1197" s="16">
        <v>1.056545456</v>
      </c>
      <c r="D1197" s="16">
        <v>0.52973695600000004</v>
      </c>
      <c r="E1197" s="16">
        <v>0.24112887599999999</v>
      </c>
      <c r="F1197" s="16">
        <v>0.24255515999999999</v>
      </c>
      <c r="G1197" s="16">
        <v>4.6052919999999997E-2</v>
      </c>
      <c r="H1197" s="16">
        <v>0.52680850000000001</v>
      </c>
      <c r="I1197" s="16">
        <v>0.25589190000000001</v>
      </c>
      <c r="J1197" s="16">
        <v>1.0725E-2</v>
      </c>
      <c r="K1197" s="16">
        <v>0.247722</v>
      </c>
      <c r="L1197" s="16">
        <v>1.2469600000000001E-2</v>
      </c>
      <c r="M1197" s="16">
        <v>28.766411999999999</v>
      </c>
      <c r="N1197" s="16">
        <v>28.766411999999999</v>
      </c>
      <c r="O1197" s="16">
        <v>0</v>
      </c>
      <c r="P1197" s="16">
        <v>0</v>
      </c>
      <c r="Q1197" s="16">
        <v>0</v>
      </c>
      <c r="R1197" s="16">
        <v>29.822957456000001</v>
      </c>
      <c r="S1197" s="16">
        <v>15.907795630000001</v>
      </c>
      <c r="T1197" s="16">
        <v>0</v>
      </c>
      <c r="U1197" s="16">
        <v>3.5451593300000002</v>
      </c>
      <c r="V1197" s="16">
        <v>0</v>
      </c>
      <c r="W1197" s="16">
        <v>0</v>
      </c>
      <c r="X1197" s="16">
        <v>2.18174527</v>
      </c>
      <c r="Y1197" s="16">
        <v>6.9692262199999995</v>
      </c>
      <c r="Z1197" s="16">
        <v>0</v>
      </c>
      <c r="AA1197" s="16">
        <v>28.603926449999999</v>
      </c>
      <c r="AB1197" s="16">
        <v>1.219031006</v>
      </c>
      <c r="AC1197" s="16">
        <v>0</v>
      </c>
      <c r="AD1197" s="16">
        <v>0</v>
      </c>
      <c r="AE1197" s="16">
        <v>0</v>
      </c>
      <c r="AF1197" s="16">
        <v>0</v>
      </c>
      <c r="AG1197" s="16">
        <v>0</v>
      </c>
      <c r="AH1197" s="16">
        <v>0</v>
      </c>
      <c r="AI1197" s="16">
        <v>0</v>
      </c>
      <c r="AJ1197" s="16">
        <v>0</v>
      </c>
      <c r="AK1197" s="16">
        <v>0</v>
      </c>
      <c r="AL1197" s="16">
        <v>0.73</v>
      </c>
      <c r="AM1197" s="16">
        <v>0.73</v>
      </c>
      <c r="AN1197" s="16">
        <v>0</v>
      </c>
      <c r="AO1197" s="16">
        <v>0</v>
      </c>
      <c r="AP1197" s="16">
        <v>0</v>
      </c>
      <c r="AQ1197" s="16">
        <v>0</v>
      </c>
      <c r="AR1197" s="16">
        <v>0</v>
      </c>
      <c r="AS1197" s="16">
        <v>0</v>
      </c>
      <c r="AT1197" s="16">
        <v>0.73</v>
      </c>
      <c r="AU1197" s="16">
        <v>0.48903100599999999</v>
      </c>
      <c r="AV1197" s="16">
        <v>5.7952125200000006</v>
      </c>
      <c r="AW1197" s="16">
        <v>6.2842435260000009</v>
      </c>
      <c r="AX1197" s="16">
        <v>1.9409799999999998E-2</v>
      </c>
      <c r="AY1197" s="16">
        <v>8.1457950000000001E-2</v>
      </c>
      <c r="AZ1197" s="16">
        <v>6.1833757760000001</v>
      </c>
    </row>
    <row r="1198" spans="2:52" x14ac:dyDescent="0.25">
      <c r="B1198" s="15" t="s">
        <v>201</v>
      </c>
      <c r="C1198" s="16">
        <v>4.3421533949999995</v>
      </c>
      <c r="D1198" s="16">
        <v>2.0921773950000002</v>
      </c>
      <c r="E1198" s="16">
        <v>0.582015375</v>
      </c>
      <c r="F1198" s="16">
        <v>1.3503040500000001</v>
      </c>
      <c r="G1198" s="16">
        <v>0.15985796999999999</v>
      </c>
      <c r="H1198" s="16">
        <v>2.2499760000000002</v>
      </c>
      <c r="I1198" s="16">
        <v>0.67367049999999995</v>
      </c>
      <c r="J1198" s="16">
        <v>0.44129553999999999</v>
      </c>
      <c r="K1198" s="16">
        <v>8.5325619999999991E-2</v>
      </c>
      <c r="L1198" s="16">
        <v>1.04968434</v>
      </c>
      <c r="M1198" s="16">
        <v>62.935289450000006</v>
      </c>
      <c r="N1198" s="16">
        <v>62.921315</v>
      </c>
      <c r="O1198" s="16">
        <v>1.3974450000000001E-2</v>
      </c>
      <c r="P1198" s="16">
        <v>0</v>
      </c>
      <c r="Q1198" s="16">
        <v>0</v>
      </c>
      <c r="R1198" s="16">
        <v>67.277442844999996</v>
      </c>
      <c r="S1198" s="16">
        <v>30.954532260000001</v>
      </c>
      <c r="T1198" s="16">
        <v>0.25389909999999999</v>
      </c>
      <c r="U1198" s="16">
        <v>5.3884510099999998</v>
      </c>
      <c r="V1198" s="16">
        <v>0</v>
      </c>
      <c r="W1198" s="16">
        <v>0</v>
      </c>
      <c r="X1198" s="16">
        <v>1.3682049999999999</v>
      </c>
      <c r="Y1198" s="16">
        <v>4.8191473700000005</v>
      </c>
      <c r="Z1198" s="16">
        <v>0</v>
      </c>
      <c r="AA1198" s="16">
        <v>42.784234740000002</v>
      </c>
      <c r="AB1198" s="16">
        <v>24.493208104999997</v>
      </c>
      <c r="AC1198" s="16">
        <v>0</v>
      </c>
      <c r="AD1198" s="16">
        <v>0</v>
      </c>
      <c r="AE1198" s="16">
        <v>0</v>
      </c>
      <c r="AF1198" s="16">
        <v>0</v>
      </c>
      <c r="AG1198" s="16">
        <v>0</v>
      </c>
      <c r="AH1198" s="16">
        <v>0</v>
      </c>
      <c r="AI1198" s="16">
        <v>0</v>
      </c>
      <c r="AJ1198" s="16">
        <v>0</v>
      </c>
      <c r="AK1198" s="16">
        <v>0</v>
      </c>
      <c r="AL1198" s="16">
        <v>14.982238089999999</v>
      </c>
      <c r="AM1198" s="16">
        <v>14.982238089999999</v>
      </c>
      <c r="AN1198" s="16">
        <v>0</v>
      </c>
      <c r="AO1198" s="16">
        <v>0</v>
      </c>
      <c r="AP1198" s="16">
        <v>0</v>
      </c>
      <c r="AQ1198" s="16">
        <v>0</v>
      </c>
      <c r="AR1198" s="16">
        <v>0</v>
      </c>
      <c r="AS1198" s="16">
        <v>0</v>
      </c>
      <c r="AT1198" s="16">
        <v>14.982238089999999</v>
      </c>
      <c r="AU1198" s="16">
        <v>9.5109700149999998</v>
      </c>
      <c r="AV1198" s="16">
        <v>11.367396129999999</v>
      </c>
      <c r="AW1198" s="16">
        <v>20.878366145000001</v>
      </c>
      <c r="AX1198" s="16">
        <v>0</v>
      </c>
      <c r="AY1198" s="16">
        <v>0</v>
      </c>
      <c r="AZ1198" s="16">
        <v>20.878366145000001</v>
      </c>
    </row>
    <row r="1199" spans="2:52" x14ac:dyDescent="0.25">
      <c r="B1199" s="15" t="s">
        <v>330</v>
      </c>
      <c r="C1199" s="16">
        <v>2.1358894899999998</v>
      </c>
      <c r="D1199" s="16">
        <v>1.3595326299999999</v>
      </c>
      <c r="E1199" s="16">
        <v>0.66958877999999999</v>
      </c>
      <c r="F1199" s="16">
        <v>0.55664884999999997</v>
      </c>
      <c r="G1199" s="16">
        <v>0.133295</v>
      </c>
      <c r="H1199" s="16">
        <v>0.77635686000000004</v>
      </c>
      <c r="I1199" s="16">
        <v>0.41471552</v>
      </c>
      <c r="J1199" s="16">
        <v>0.26347748999999998</v>
      </c>
      <c r="K1199" s="16">
        <v>6.6540000000000002E-2</v>
      </c>
      <c r="L1199" s="16">
        <v>3.1623850000000002E-2</v>
      </c>
      <c r="M1199" s="16">
        <v>35.795228000000002</v>
      </c>
      <c r="N1199" s="16">
        <v>35.795228000000002</v>
      </c>
      <c r="O1199" s="16">
        <v>0</v>
      </c>
      <c r="P1199" s="16">
        <v>0</v>
      </c>
      <c r="Q1199" s="16">
        <v>0</v>
      </c>
      <c r="R1199" s="16">
        <v>37.931117490000005</v>
      </c>
      <c r="S1199" s="16">
        <v>24.101127739999999</v>
      </c>
      <c r="T1199" s="16">
        <v>0.20752375000000001</v>
      </c>
      <c r="U1199" s="16">
        <v>4.6824365099999996</v>
      </c>
      <c r="V1199" s="16">
        <v>0</v>
      </c>
      <c r="W1199" s="16">
        <v>0</v>
      </c>
      <c r="X1199" s="16">
        <v>2.0801070799999999</v>
      </c>
      <c r="Y1199" s="16">
        <v>4.8045904800000008</v>
      </c>
      <c r="Z1199" s="16">
        <v>0</v>
      </c>
      <c r="AA1199" s="16">
        <v>35.875785560000004</v>
      </c>
      <c r="AB1199" s="16">
        <v>2.0553319299999999</v>
      </c>
      <c r="AC1199" s="16">
        <v>0</v>
      </c>
      <c r="AD1199" s="16">
        <v>0</v>
      </c>
      <c r="AE1199" s="16">
        <v>0</v>
      </c>
      <c r="AF1199" s="16">
        <v>0</v>
      </c>
      <c r="AG1199" s="16">
        <v>0</v>
      </c>
      <c r="AH1199" s="16">
        <v>0</v>
      </c>
      <c r="AI1199" s="16">
        <v>0</v>
      </c>
      <c r="AJ1199" s="16">
        <v>0</v>
      </c>
      <c r="AK1199" s="16">
        <v>0</v>
      </c>
      <c r="AL1199" s="16">
        <v>2.332964</v>
      </c>
      <c r="AM1199" s="16">
        <v>2.332964</v>
      </c>
      <c r="AN1199" s="16">
        <v>0</v>
      </c>
      <c r="AO1199" s="16">
        <v>0</v>
      </c>
      <c r="AP1199" s="16">
        <v>0</v>
      </c>
      <c r="AQ1199" s="16">
        <v>0</v>
      </c>
      <c r="AR1199" s="16">
        <v>0</v>
      </c>
      <c r="AS1199" s="16">
        <v>0</v>
      </c>
      <c r="AT1199" s="16">
        <v>2.332964</v>
      </c>
      <c r="AU1199" s="16">
        <v>-0.27763207000000006</v>
      </c>
      <c r="AV1199" s="16">
        <v>6.4966885000000003</v>
      </c>
      <c r="AW1199" s="16">
        <v>6.2190564299999993</v>
      </c>
      <c r="AX1199" s="16">
        <v>0</v>
      </c>
      <c r="AY1199" s="16">
        <v>0</v>
      </c>
      <c r="AZ1199" s="16">
        <v>6.2190564299999993</v>
      </c>
    </row>
    <row r="1200" spans="2:52" x14ac:dyDescent="0.25">
      <c r="B1200" s="15" t="s">
        <v>905</v>
      </c>
      <c r="C1200" s="16">
        <v>1.9196431410000001</v>
      </c>
      <c r="D1200" s="16">
        <v>0.75136176099999996</v>
      </c>
      <c r="E1200" s="16">
        <v>0.26232726099999998</v>
      </c>
      <c r="F1200" s="16">
        <v>0.36352400000000001</v>
      </c>
      <c r="G1200" s="16">
        <v>0.1255105</v>
      </c>
      <c r="H1200" s="16">
        <v>1.16828138</v>
      </c>
      <c r="I1200" s="16">
        <v>0.45316200000000001</v>
      </c>
      <c r="J1200" s="16">
        <v>0.160384</v>
      </c>
      <c r="K1200" s="16">
        <v>0.38510640000000002</v>
      </c>
      <c r="L1200" s="16">
        <v>0.16962898000000001</v>
      </c>
      <c r="M1200" s="16">
        <v>54.985461360000002</v>
      </c>
      <c r="N1200" s="16">
        <v>54.977777000000003</v>
      </c>
      <c r="O1200" s="16">
        <v>7.6843599999999995E-3</v>
      </c>
      <c r="P1200" s="16">
        <v>0</v>
      </c>
      <c r="Q1200" s="16">
        <v>0</v>
      </c>
      <c r="R1200" s="16">
        <v>56.905104501000004</v>
      </c>
      <c r="S1200" s="16">
        <v>27.73517871</v>
      </c>
      <c r="T1200" s="16">
        <v>5.9823900000000006E-3</v>
      </c>
      <c r="U1200" s="16">
        <v>4.0679181499999997</v>
      </c>
      <c r="V1200" s="16">
        <v>0</v>
      </c>
      <c r="W1200" s="16">
        <v>0</v>
      </c>
      <c r="X1200" s="16">
        <v>7.50996065</v>
      </c>
      <c r="Y1200" s="16">
        <v>9.5671677300000013</v>
      </c>
      <c r="Z1200" s="16">
        <v>0</v>
      </c>
      <c r="AA1200" s="16">
        <v>48.886207629999994</v>
      </c>
      <c r="AB1200" s="16">
        <v>8.0188968710000008</v>
      </c>
      <c r="AC1200" s="16">
        <v>0</v>
      </c>
      <c r="AD1200" s="16">
        <v>0</v>
      </c>
      <c r="AE1200" s="16">
        <v>0</v>
      </c>
      <c r="AF1200" s="16">
        <v>0</v>
      </c>
      <c r="AG1200" s="16">
        <v>0</v>
      </c>
      <c r="AH1200" s="16">
        <v>0</v>
      </c>
      <c r="AI1200" s="16">
        <v>0</v>
      </c>
      <c r="AJ1200" s="16">
        <v>0</v>
      </c>
      <c r="AK1200" s="16">
        <v>0</v>
      </c>
      <c r="AL1200" s="16">
        <v>6.265329E-2</v>
      </c>
      <c r="AM1200" s="16">
        <v>6.265329E-2</v>
      </c>
      <c r="AN1200" s="16">
        <v>0</v>
      </c>
      <c r="AO1200" s="16">
        <v>0</v>
      </c>
      <c r="AP1200" s="16">
        <v>0.51804485999999994</v>
      </c>
      <c r="AQ1200" s="16">
        <v>0.51804485999999994</v>
      </c>
      <c r="AR1200" s="16">
        <v>0</v>
      </c>
      <c r="AS1200" s="16">
        <v>0</v>
      </c>
      <c r="AT1200" s="16">
        <v>0.58069815000000002</v>
      </c>
      <c r="AU1200" s="16">
        <v>7.438198721</v>
      </c>
      <c r="AV1200" s="16">
        <v>4.1752243199999999</v>
      </c>
      <c r="AW1200" s="16">
        <v>11.613423040999999</v>
      </c>
      <c r="AX1200" s="16">
        <v>0</v>
      </c>
      <c r="AY1200" s="16">
        <v>0</v>
      </c>
      <c r="AZ1200" s="16">
        <v>11.613423040999999</v>
      </c>
    </row>
    <row r="1201" spans="2:52" x14ac:dyDescent="0.25">
      <c r="B1201" s="15" t="s">
        <v>66</v>
      </c>
      <c r="C1201" s="16">
        <v>0.47783853100000001</v>
      </c>
      <c r="D1201" s="16">
        <v>0.26240923100000002</v>
      </c>
      <c r="E1201" s="16">
        <v>0.10667898100000001</v>
      </c>
      <c r="F1201" s="16">
        <v>0.10051225</v>
      </c>
      <c r="G1201" s="16">
        <v>5.5218000000000003E-2</v>
      </c>
      <c r="H1201" s="16">
        <v>0.21542929999999999</v>
      </c>
      <c r="I1201" s="16">
        <v>6.973E-2</v>
      </c>
      <c r="J1201" s="16">
        <v>0.1272393</v>
      </c>
      <c r="K1201" s="16">
        <v>0</v>
      </c>
      <c r="L1201" s="16">
        <v>1.8460000000000001E-2</v>
      </c>
      <c r="M1201" s="16">
        <v>25.850615999999999</v>
      </c>
      <c r="N1201" s="16">
        <v>25.850615999999999</v>
      </c>
      <c r="O1201" s="16">
        <v>0</v>
      </c>
      <c r="P1201" s="16">
        <v>0</v>
      </c>
      <c r="Q1201" s="16">
        <v>0</v>
      </c>
      <c r="R1201" s="16">
        <v>26.328454530999998</v>
      </c>
      <c r="S1201" s="16">
        <v>15.256802240000001</v>
      </c>
      <c r="T1201" s="16">
        <v>0</v>
      </c>
      <c r="U1201" s="16">
        <v>2.1962090000000001</v>
      </c>
      <c r="V1201" s="16">
        <v>0</v>
      </c>
      <c r="W1201" s="16">
        <v>0</v>
      </c>
      <c r="X1201" s="16">
        <v>0.74753700000000001</v>
      </c>
      <c r="Y1201" s="16">
        <v>1.47950961</v>
      </c>
      <c r="Z1201" s="16">
        <v>0</v>
      </c>
      <c r="AA1201" s="16">
        <v>19.680057850000001</v>
      </c>
      <c r="AB1201" s="16">
        <v>6.6483966809999995</v>
      </c>
      <c r="AC1201" s="16">
        <v>0</v>
      </c>
      <c r="AD1201" s="16">
        <v>0</v>
      </c>
      <c r="AE1201" s="16">
        <v>0</v>
      </c>
      <c r="AF1201" s="16">
        <v>0</v>
      </c>
      <c r="AG1201" s="16">
        <v>0</v>
      </c>
      <c r="AH1201" s="16">
        <v>0</v>
      </c>
      <c r="AI1201" s="16">
        <v>0</v>
      </c>
      <c r="AJ1201" s="16">
        <v>0</v>
      </c>
      <c r="AK1201" s="16">
        <v>0</v>
      </c>
      <c r="AL1201" s="16">
        <v>1.2881166100000001</v>
      </c>
      <c r="AM1201" s="16">
        <v>1.2881166100000001</v>
      </c>
      <c r="AN1201" s="16">
        <v>0</v>
      </c>
      <c r="AO1201" s="16">
        <v>0</v>
      </c>
      <c r="AP1201" s="16">
        <v>0</v>
      </c>
      <c r="AQ1201" s="16">
        <v>0</v>
      </c>
      <c r="AR1201" s="16">
        <v>0</v>
      </c>
      <c r="AS1201" s="16">
        <v>0</v>
      </c>
      <c r="AT1201" s="16">
        <v>1.2881166100000001</v>
      </c>
      <c r="AU1201" s="16">
        <v>5.3602800709999991</v>
      </c>
      <c r="AV1201" s="16">
        <v>1.75516392</v>
      </c>
      <c r="AW1201" s="16">
        <v>7.1154439910000002</v>
      </c>
      <c r="AX1201" s="16">
        <v>0</v>
      </c>
      <c r="AY1201" s="16">
        <v>0</v>
      </c>
      <c r="AZ1201" s="16">
        <v>7.1154439910000002</v>
      </c>
    </row>
    <row r="1202" spans="2:52" x14ac:dyDescent="0.25">
      <c r="B1202" s="15" t="s">
        <v>906</v>
      </c>
      <c r="C1202" s="16">
        <v>1.6982267090000001</v>
      </c>
      <c r="D1202" s="16">
        <v>8.9821649000000003E-2</v>
      </c>
      <c r="E1202" s="16">
        <v>2.0177099E-2</v>
      </c>
      <c r="F1202" s="16">
        <v>7.3299999999999997E-3</v>
      </c>
      <c r="G1202" s="16">
        <v>6.2314550000000003E-2</v>
      </c>
      <c r="H1202" s="16">
        <v>1.6084050600000002</v>
      </c>
      <c r="I1202" s="16">
        <v>1.3899999999999999E-2</v>
      </c>
      <c r="J1202" s="16">
        <v>1.6562E-2</v>
      </c>
      <c r="K1202" s="16">
        <v>0</v>
      </c>
      <c r="L1202" s="16">
        <v>1.57794306</v>
      </c>
      <c r="M1202" s="16">
        <v>49.466279999999998</v>
      </c>
      <c r="N1202" s="16">
        <v>49.466279999999998</v>
      </c>
      <c r="O1202" s="16">
        <v>0</v>
      </c>
      <c r="P1202" s="16">
        <v>0</v>
      </c>
      <c r="Q1202" s="16">
        <v>0</v>
      </c>
      <c r="R1202" s="16">
        <v>51.164506709000001</v>
      </c>
      <c r="S1202" s="16">
        <v>26.197450700000001</v>
      </c>
      <c r="T1202" s="16">
        <v>0</v>
      </c>
      <c r="U1202" s="16">
        <v>3.5910414400000001</v>
      </c>
      <c r="V1202" s="16">
        <v>0</v>
      </c>
      <c r="W1202" s="16">
        <v>0</v>
      </c>
      <c r="X1202" s="16">
        <v>3.64517391</v>
      </c>
      <c r="Y1202" s="16">
        <v>4.10808529</v>
      </c>
      <c r="Z1202" s="16">
        <v>0</v>
      </c>
      <c r="AA1202" s="16">
        <v>37.541751340000005</v>
      </c>
      <c r="AB1202" s="16">
        <v>13.622755368999998</v>
      </c>
      <c r="AC1202" s="16">
        <v>0</v>
      </c>
      <c r="AD1202" s="16">
        <v>0</v>
      </c>
      <c r="AE1202" s="16">
        <v>0</v>
      </c>
      <c r="AF1202" s="16">
        <v>0</v>
      </c>
      <c r="AG1202" s="16">
        <v>0</v>
      </c>
      <c r="AH1202" s="16">
        <v>0</v>
      </c>
      <c r="AI1202" s="16">
        <v>0</v>
      </c>
      <c r="AJ1202" s="16">
        <v>0</v>
      </c>
      <c r="AK1202" s="16">
        <v>0</v>
      </c>
      <c r="AL1202" s="16">
        <v>1.2276662199999999</v>
      </c>
      <c r="AM1202" s="16">
        <v>1.2276662199999999</v>
      </c>
      <c r="AN1202" s="16">
        <v>0</v>
      </c>
      <c r="AO1202" s="16">
        <v>0</v>
      </c>
      <c r="AP1202" s="16">
        <v>0</v>
      </c>
      <c r="AQ1202" s="16">
        <v>0</v>
      </c>
      <c r="AR1202" s="16">
        <v>0</v>
      </c>
      <c r="AS1202" s="16">
        <v>0</v>
      </c>
      <c r="AT1202" s="16">
        <v>1.2276662199999999</v>
      </c>
      <c r="AU1202" s="16">
        <v>12.395089149</v>
      </c>
      <c r="AV1202" s="16">
        <v>26.864808199999999</v>
      </c>
      <c r="AW1202" s="16">
        <v>39.259897348999999</v>
      </c>
      <c r="AX1202" s="16">
        <v>0.16169425000000001</v>
      </c>
      <c r="AY1202" s="16">
        <v>8.2080870299999997</v>
      </c>
      <c r="AZ1202" s="16">
        <v>30.890116069000001</v>
      </c>
    </row>
    <row r="1203" spans="2:52" x14ac:dyDescent="0.25">
      <c r="B1203" s="15" t="s">
        <v>329</v>
      </c>
      <c r="C1203" s="16">
        <v>1.1344873550000001</v>
      </c>
      <c r="D1203" s="16">
        <v>0.58498494499999998</v>
      </c>
      <c r="E1203" s="16">
        <v>0.187597755</v>
      </c>
      <c r="F1203" s="16">
        <v>0.29446278999999997</v>
      </c>
      <c r="G1203" s="16">
        <v>0.1029244</v>
      </c>
      <c r="H1203" s="16">
        <v>0.54950241</v>
      </c>
      <c r="I1203" s="16">
        <v>0.27642901000000003</v>
      </c>
      <c r="J1203" s="16">
        <v>0.21217739999999999</v>
      </c>
      <c r="K1203" s="16">
        <v>3.1576E-2</v>
      </c>
      <c r="L1203" s="16">
        <v>2.9319999999999999E-2</v>
      </c>
      <c r="M1203" s="16">
        <v>46.496212</v>
      </c>
      <c r="N1203" s="16">
        <v>46.496212</v>
      </c>
      <c r="O1203" s="16">
        <v>0</v>
      </c>
      <c r="P1203" s="16">
        <v>0</v>
      </c>
      <c r="Q1203" s="16">
        <v>0</v>
      </c>
      <c r="R1203" s="16">
        <v>47.630699354999997</v>
      </c>
      <c r="S1203" s="16">
        <v>28.462667620000001</v>
      </c>
      <c r="T1203" s="16">
        <v>3.5942750000000002E-2</v>
      </c>
      <c r="U1203" s="16">
        <v>3.6655382400000001</v>
      </c>
      <c r="V1203" s="16">
        <v>0</v>
      </c>
      <c r="W1203" s="16">
        <v>0</v>
      </c>
      <c r="X1203" s="16">
        <v>3.8046122999999996</v>
      </c>
      <c r="Y1203" s="16">
        <v>2.5629982200000003</v>
      </c>
      <c r="Z1203" s="16">
        <v>1.07292163</v>
      </c>
      <c r="AA1203" s="16">
        <v>39.604680760000001</v>
      </c>
      <c r="AB1203" s="16">
        <v>8.026018595</v>
      </c>
      <c r="AC1203" s="16">
        <v>0</v>
      </c>
      <c r="AD1203" s="16">
        <v>0</v>
      </c>
      <c r="AE1203" s="16">
        <v>0</v>
      </c>
      <c r="AF1203" s="16">
        <v>0</v>
      </c>
      <c r="AG1203" s="16">
        <v>0</v>
      </c>
      <c r="AH1203" s="16">
        <v>0</v>
      </c>
      <c r="AI1203" s="16">
        <v>0</v>
      </c>
      <c r="AJ1203" s="16">
        <v>0</v>
      </c>
      <c r="AK1203" s="16">
        <v>0</v>
      </c>
      <c r="AL1203" s="16">
        <v>4.1508034599999997</v>
      </c>
      <c r="AM1203" s="16">
        <v>4.1508034599999997</v>
      </c>
      <c r="AN1203" s="16">
        <v>0</v>
      </c>
      <c r="AO1203" s="16">
        <v>0</v>
      </c>
      <c r="AP1203" s="16">
        <v>0.65025955000000002</v>
      </c>
      <c r="AQ1203" s="16">
        <v>0.65025955000000002</v>
      </c>
      <c r="AR1203" s="16">
        <v>0</v>
      </c>
      <c r="AS1203" s="16">
        <v>0</v>
      </c>
      <c r="AT1203" s="16">
        <v>4.80106301</v>
      </c>
      <c r="AU1203" s="16">
        <v>3.224955585</v>
      </c>
      <c r="AV1203" s="16">
        <v>3.8612408999999999</v>
      </c>
      <c r="AW1203" s="16">
        <v>7.0861964850000003</v>
      </c>
      <c r="AX1203" s="16">
        <v>0.16413594000000001</v>
      </c>
      <c r="AY1203" s="16">
        <v>0.62485666000000006</v>
      </c>
      <c r="AZ1203" s="16">
        <v>6.2972038850000009</v>
      </c>
    </row>
    <row r="1204" spans="2:52" x14ac:dyDescent="0.25">
      <c r="B1204" s="24" t="s">
        <v>1582</v>
      </c>
      <c r="C1204" s="25">
        <f t="shared" ref="C1204:AZ1204" si="83">SUM(C1180:C1203)</f>
        <v>101.87590836799998</v>
      </c>
      <c r="D1204" s="25">
        <f t="shared" si="83"/>
        <v>46.473664997999997</v>
      </c>
      <c r="E1204" s="25">
        <f t="shared" si="83"/>
        <v>12.882392188000001</v>
      </c>
      <c r="F1204" s="25">
        <f t="shared" si="83"/>
        <v>28.519805570000003</v>
      </c>
      <c r="G1204" s="25">
        <f t="shared" si="83"/>
        <v>5.0714672400000005</v>
      </c>
      <c r="H1204" s="25">
        <f t="shared" si="83"/>
        <v>55.402243370000001</v>
      </c>
      <c r="I1204" s="25">
        <f t="shared" si="83"/>
        <v>12.563641540000003</v>
      </c>
      <c r="J1204" s="25">
        <f t="shared" si="83"/>
        <v>12.945762940000003</v>
      </c>
      <c r="K1204" s="25">
        <f t="shared" si="83"/>
        <v>21.769400130000008</v>
      </c>
      <c r="L1204" s="25">
        <f t="shared" si="83"/>
        <v>8.1234387599999973</v>
      </c>
      <c r="M1204" s="25">
        <f t="shared" si="83"/>
        <v>1228.57672798</v>
      </c>
      <c r="N1204" s="25">
        <f t="shared" si="83"/>
        <v>1214.47029754</v>
      </c>
      <c r="O1204" s="25">
        <f t="shared" si="83"/>
        <v>0.85484943999999985</v>
      </c>
      <c r="P1204" s="25">
        <f t="shared" si="83"/>
        <v>0</v>
      </c>
      <c r="Q1204" s="25">
        <f t="shared" si="83"/>
        <v>13.251581</v>
      </c>
      <c r="R1204" s="25">
        <f t="shared" si="83"/>
        <v>1330.4526363479999</v>
      </c>
      <c r="S1204" s="25">
        <f t="shared" si="83"/>
        <v>726.04533906999984</v>
      </c>
      <c r="T1204" s="25">
        <f t="shared" si="83"/>
        <v>4.3727239300000003</v>
      </c>
      <c r="U1204" s="25">
        <f t="shared" si="83"/>
        <v>112.08827744000001</v>
      </c>
      <c r="V1204" s="25">
        <f t="shared" si="83"/>
        <v>5.5135000000000002E-3</v>
      </c>
      <c r="W1204" s="25">
        <f t="shared" si="83"/>
        <v>3.8080919199999999</v>
      </c>
      <c r="X1204" s="25">
        <f t="shared" si="83"/>
        <v>119.67862807999998</v>
      </c>
      <c r="Y1204" s="25">
        <f t="shared" si="83"/>
        <v>150.00095056999999</v>
      </c>
      <c r="Z1204" s="25">
        <f t="shared" si="83"/>
        <v>11.733801849999999</v>
      </c>
      <c r="AA1204" s="25">
        <f t="shared" si="83"/>
        <v>1127.7333263599999</v>
      </c>
      <c r="AB1204" s="25">
        <f t="shared" si="83"/>
        <v>202.71930998800002</v>
      </c>
      <c r="AC1204" s="25">
        <f t="shared" si="83"/>
        <v>0</v>
      </c>
      <c r="AD1204" s="25">
        <f t="shared" si="83"/>
        <v>0</v>
      </c>
      <c r="AE1204" s="25">
        <f t="shared" si="83"/>
        <v>0</v>
      </c>
      <c r="AF1204" s="25">
        <f t="shared" si="83"/>
        <v>0</v>
      </c>
      <c r="AG1204" s="25">
        <f t="shared" si="83"/>
        <v>15.6283171</v>
      </c>
      <c r="AH1204" s="25">
        <f t="shared" si="83"/>
        <v>15.6283171</v>
      </c>
      <c r="AI1204" s="25">
        <f t="shared" si="83"/>
        <v>0</v>
      </c>
      <c r="AJ1204" s="25">
        <f t="shared" si="83"/>
        <v>0</v>
      </c>
      <c r="AK1204" s="25">
        <f t="shared" si="83"/>
        <v>15.6283171</v>
      </c>
      <c r="AL1204" s="25">
        <f t="shared" si="83"/>
        <v>48.73520912</v>
      </c>
      <c r="AM1204" s="25">
        <f t="shared" si="83"/>
        <v>48.73520912</v>
      </c>
      <c r="AN1204" s="25">
        <f t="shared" si="83"/>
        <v>0</v>
      </c>
      <c r="AO1204" s="25">
        <f t="shared" si="83"/>
        <v>0</v>
      </c>
      <c r="AP1204" s="25">
        <f t="shared" si="83"/>
        <v>19.169235629999999</v>
      </c>
      <c r="AQ1204" s="25">
        <f t="shared" si="83"/>
        <v>19.169235629999999</v>
      </c>
      <c r="AR1204" s="25">
        <f t="shared" si="83"/>
        <v>0</v>
      </c>
      <c r="AS1204" s="25">
        <f t="shared" si="83"/>
        <v>0</v>
      </c>
      <c r="AT1204" s="25">
        <f t="shared" si="83"/>
        <v>67.90444475000001</v>
      </c>
      <c r="AU1204" s="25">
        <f t="shared" si="83"/>
        <v>150.44318233800004</v>
      </c>
      <c r="AV1204" s="25">
        <f t="shared" si="83"/>
        <v>211.67708855000006</v>
      </c>
      <c r="AW1204" s="25">
        <f t="shared" si="83"/>
        <v>362.12027088800011</v>
      </c>
      <c r="AX1204" s="25">
        <f t="shared" si="83"/>
        <v>2.2243830199999999</v>
      </c>
      <c r="AY1204" s="25">
        <f t="shared" si="83"/>
        <v>132.16568097000001</v>
      </c>
      <c r="AZ1204" s="25">
        <f t="shared" si="83"/>
        <v>227.73020689800001</v>
      </c>
    </row>
    <row r="1205" spans="2:52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</row>
    <row r="1206" spans="2:52" x14ac:dyDescent="0.25">
      <c r="B1206" s="14" t="s">
        <v>827</v>
      </c>
    </row>
    <row r="1207" spans="2:52" x14ac:dyDescent="0.25">
      <c r="B1207" s="15" t="s">
        <v>931</v>
      </c>
      <c r="C1207" s="16">
        <v>3.3125616739999999</v>
      </c>
      <c r="D1207" s="16">
        <v>0.91139211399999998</v>
      </c>
      <c r="E1207" s="16">
        <v>0.20293071399999998</v>
      </c>
      <c r="F1207" s="16">
        <v>0.56273302000000003</v>
      </c>
      <c r="G1207" s="16">
        <v>0.14572838000000002</v>
      </c>
      <c r="H1207" s="16">
        <v>2.40116956</v>
      </c>
      <c r="I1207" s="16">
        <v>0.40034856000000002</v>
      </c>
      <c r="J1207" s="16">
        <v>0.36948599999999998</v>
      </c>
      <c r="K1207" s="16">
        <v>1.629845</v>
      </c>
      <c r="L1207" s="16">
        <v>1.49E-3</v>
      </c>
      <c r="M1207" s="16">
        <v>30.14556</v>
      </c>
      <c r="N1207" s="16">
        <v>30.145019999999999</v>
      </c>
      <c r="O1207" s="16">
        <v>0</v>
      </c>
      <c r="P1207" s="16">
        <v>0</v>
      </c>
      <c r="Q1207" s="16">
        <v>5.4000000000000001E-4</v>
      </c>
      <c r="R1207" s="16">
        <v>33.458121673999997</v>
      </c>
      <c r="S1207" s="16">
        <v>23.291986789999999</v>
      </c>
      <c r="T1207" s="16">
        <v>3.3673959999999996E-2</v>
      </c>
      <c r="U1207" s="16">
        <v>2.5854636200000001</v>
      </c>
      <c r="V1207" s="16">
        <v>0</v>
      </c>
      <c r="W1207" s="16">
        <v>0</v>
      </c>
      <c r="X1207" s="16">
        <v>1.8054049399999998</v>
      </c>
      <c r="Y1207" s="16">
        <v>1.6208272100000001</v>
      </c>
      <c r="Z1207" s="16">
        <v>3.6825230000000002</v>
      </c>
      <c r="AA1207" s="16">
        <v>33.019879520000003</v>
      </c>
      <c r="AB1207" s="16">
        <v>0.43824215399999999</v>
      </c>
      <c r="AC1207" s="16">
        <v>0</v>
      </c>
      <c r="AD1207" s="16">
        <v>0</v>
      </c>
      <c r="AE1207" s="16">
        <v>0</v>
      </c>
      <c r="AF1207" s="16">
        <v>0</v>
      </c>
      <c r="AG1207" s="16">
        <v>18.762506680000001</v>
      </c>
      <c r="AH1207" s="16">
        <v>18.762506680000001</v>
      </c>
      <c r="AI1207" s="16">
        <v>0</v>
      </c>
      <c r="AJ1207" s="16">
        <v>0</v>
      </c>
      <c r="AK1207" s="16">
        <v>18.762506680000001</v>
      </c>
      <c r="AL1207" s="16">
        <v>23.643975690000001</v>
      </c>
      <c r="AM1207" s="16">
        <v>23.643975690000001</v>
      </c>
      <c r="AN1207" s="16">
        <v>0</v>
      </c>
      <c r="AO1207" s="16">
        <v>0</v>
      </c>
      <c r="AP1207" s="16">
        <v>0</v>
      </c>
      <c r="AQ1207" s="16">
        <v>0</v>
      </c>
      <c r="AR1207" s="16">
        <v>0</v>
      </c>
      <c r="AS1207" s="16">
        <v>0</v>
      </c>
      <c r="AT1207" s="16">
        <v>23.643975690000001</v>
      </c>
      <c r="AU1207" s="16">
        <v>-4.4432268560000008</v>
      </c>
      <c r="AV1207" s="16">
        <v>7.5128899000000002</v>
      </c>
      <c r="AW1207" s="16">
        <v>3.0696630440000003</v>
      </c>
      <c r="AX1207" s="16">
        <v>0</v>
      </c>
      <c r="AY1207" s="16">
        <v>0</v>
      </c>
      <c r="AZ1207" s="16">
        <v>3.0696630440000003</v>
      </c>
    </row>
    <row r="1208" spans="2:52" x14ac:dyDescent="0.25">
      <c r="B1208" s="15" t="s">
        <v>932</v>
      </c>
      <c r="C1208" s="16">
        <v>5.971251799</v>
      </c>
      <c r="D1208" s="16">
        <v>1.705790379</v>
      </c>
      <c r="E1208" s="16">
        <v>0.77486130900000005</v>
      </c>
      <c r="F1208" s="16">
        <v>0.76742876999999998</v>
      </c>
      <c r="G1208" s="16">
        <v>0.16350029999999999</v>
      </c>
      <c r="H1208" s="16">
        <v>4.2654614200000003</v>
      </c>
      <c r="I1208" s="16">
        <v>0.69813638</v>
      </c>
      <c r="J1208" s="16">
        <v>0.335704</v>
      </c>
      <c r="K1208" s="16">
        <v>3.2184302999999996</v>
      </c>
      <c r="L1208" s="16">
        <v>1.3190739999999999E-2</v>
      </c>
      <c r="M1208" s="16">
        <v>55.639461779999998</v>
      </c>
      <c r="N1208" s="16">
        <v>52.675265000000003</v>
      </c>
      <c r="O1208" s="16">
        <v>2.96419678</v>
      </c>
      <c r="P1208" s="16">
        <v>0</v>
      </c>
      <c r="Q1208" s="16">
        <v>0</v>
      </c>
      <c r="R1208" s="16">
        <v>61.610713579000006</v>
      </c>
      <c r="S1208" s="16">
        <v>29.611916789999999</v>
      </c>
      <c r="T1208" s="16">
        <v>0.42813690000000004</v>
      </c>
      <c r="U1208" s="16">
        <v>5.3839344999999996</v>
      </c>
      <c r="V1208" s="16">
        <v>0</v>
      </c>
      <c r="W1208" s="16">
        <v>0</v>
      </c>
      <c r="X1208" s="16">
        <v>3.4669801200000001</v>
      </c>
      <c r="Y1208" s="16">
        <v>10.353496460000001</v>
      </c>
      <c r="Z1208" s="16">
        <v>6.1768896799999995</v>
      </c>
      <c r="AA1208" s="16">
        <v>55.421354449999995</v>
      </c>
      <c r="AB1208" s="16">
        <v>6.1893591290000005</v>
      </c>
      <c r="AC1208" s="16">
        <v>0</v>
      </c>
      <c r="AD1208" s="16">
        <v>0</v>
      </c>
      <c r="AE1208" s="16">
        <v>0</v>
      </c>
      <c r="AF1208" s="16">
        <v>0</v>
      </c>
      <c r="AG1208" s="16">
        <v>0</v>
      </c>
      <c r="AH1208" s="16">
        <v>0</v>
      </c>
      <c r="AI1208" s="16">
        <v>0</v>
      </c>
      <c r="AJ1208" s="16">
        <v>0</v>
      </c>
      <c r="AK1208" s="16">
        <v>0</v>
      </c>
      <c r="AL1208" s="16">
        <v>0.323992</v>
      </c>
      <c r="AM1208" s="16">
        <v>0.323992</v>
      </c>
      <c r="AN1208" s="16">
        <v>0</v>
      </c>
      <c r="AO1208" s="16">
        <v>0</v>
      </c>
      <c r="AP1208" s="16">
        <v>0</v>
      </c>
      <c r="AQ1208" s="16">
        <v>0</v>
      </c>
      <c r="AR1208" s="16">
        <v>0</v>
      </c>
      <c r="AS1208" s="16">
        <v>0</v>
      </c>
      <c r="AT1208" s="16">
        <v>0.323992</v>
      </c>
      <c r="AU1208" s="16">
        <v>5.8653671290000009</v>
      </c>
      <c r="AV1208" s="16">
        <v>2.7905322300000002</v>
      </c>
      <c r="AW1208" s="16">
        <v>8.6558993589999993</v>
      </c>
      <c r="AX1208" s="16">
        <v>1.9027693499999998</v>
      </c>
      <c r="AY1208" s="16">
        <v>57.104270920000005</v>
      </c>
      <c r="AZ1208" s="16">
        <v>-50.351140911000002</v>
      </c>
    </row>
    <row r="1209" spans="2:52" x14ac:dyDescent="0.25">
      <c r="B1209" s="15" t="s">
        <v>933</v>
      </c>
      <c r="C1209" s="16">
        <v>8.232219551</v>
      </c>
      <c r="D1209" s="16">
        <v>3.8167494809999996</v>
      </c>
      <c r="E1209" s="16">
        <v>1.108768051</v>
      </c>
      <c r="F1209" s="16">
        <v>2.42936855</v>
      </c>
      <c r="G1209" s="16">
        <v>0.27861288000000001</v>
      </c>
      <c r="H1209" s="16">
        <v>4.4154700700000005</v>
      </c>
      <c r="I1209" s="16">
        <v>0.30484226000000003</v>
      </c>
      <c r="J1209" s="16">
        <v>1.3423445000000001</v>
      </c>
      <c r="K1209" s="16">
        <v>2.2824741200000003</v>
      </c>
      <c r="L1209" s="16">
        <v>0.48580919</v>
      </c>
      <c r="M1209" s="16">
        <v>59.189750229999994</v>
      </c>
      <c r="N1209" s="16">
        <v>58.953431999999999</v>
      </c>
      <c r="O1209" s="16">
        <v>3.631823E-2</v>
      </c>
      <c r="P1209" s="16">
        <v>0</v>
      </c>
      <c r="Q1209" s="16">
        <v>0.2</v>
      </c>
      <c r="R1209" s="16">
        <v>67.421969781000001</v>
      </c>
      <c r="S1209" s="16">
        <v>41.908343389999999</v>
      </c>
      <c r="T1209" s="16">
        <v>0.47535619000000001</v>
      </c>
      <c r="U1209" s="16">
        <v>7.4845676799999996</v>
      </c>
      <c r="V1209" s="16">
        <v>0</v>
      </c>
      <c r="W1209" s="16">
        <v>0</v>
      </c>
      <c r="X1209" s="16">
        <v>2.0732698700000003</v>
      </c>
      <c r="Y1209" s="16">
        <v>3.1029445400000002</v>
      </c>
      <c r="Z1209" s="16">
        <v>2.3095859300000003</v>
      </c>
      <c r="AA1209" s="16">
        <v>57.354067599999993</v>
      </c>
      <c r="AB1209" s="16">
        <v>10.067902180999999</v>
      </c>
      <c r="AC1209" s="16">
        <v>0</v>
      </c>
      <c r="AD1209" s="16">
        <v>0</v>
      </c>
      <c r="AE1209" s="16">
        <v>0</v>
      </c>
      <c r="AF1209" s="16">
        <v>0</v>
      </c>
      <c r="AG1209" s="16">
        <v>0</v>
      </c>
      <c r="AH1209" s="16">
        <v>0</v>
      </c>
      <c r="AI1209" s="16">
        <v>0</v>
      </c>
      <c r="AJ1209" s="16">
        <v>0</v>
      </c>
      <c r="AK1209" s="16">
        <v>0</v>
      </c>
      <c r="AL1209" s="16">
        <v>8.6104522799999987</v>
      </c>
      <c r="AM1209" s="16">
        <v>8.6104522799999987</v>
      </c>
      <c r="AN1209" s="16">
        <v>0</v>
      </c>
      <c r="AO1209" s="16">
        <v>0</v>
      </c>
      <c r="AP1209" s="16">
        <v>0</v>
      </c>
      <c r="AQ1209" s="16">
        <v>0</v>
      </c>
      <c r="AR1209" s="16">
        <v>0</v>
      </c>
      <c r="AS1209" s="16">
        <v>0</v>
      </c>
      <c r="AT1209" s="16">
        <v>8.6104522799999987</v>
      </c>
      <c r="AU1209" s="16">
        <v>1.4574499009999999</v>
      </c>
      <c r="AV1209" s="16">
        <v>6.9761069999999998</v>
      </c>
      <c r="AW1209" s="16">
        <v>8.4335569010000011</v>
      </c>
      <c r="AX1209" s="16">
        <v>5.9270497199999994</v>
      </c>
      <c r="AY1209" s="16">
        <v>0</v>
      </c>
      <c r="AZ1209" s="16">
        <v>2.5065071809999999</v>
      </c>
    </row>
    <row r="1210" spans="2:52" x14ac:dyDescent="0.25">
      <c r="B1210" s="15" t="s">
        <v>934</v>
      </c>
      <c r="C1210" s="16">
        <v>4.4359487189999998</v>
      </c>
      <c r="D1210" s="16">
        <v>1.2853998290000002</v>
      </c>
      <c r="E1210" s="16">
        <v>0.57569093900000001</v>
      </c>
      <c r="F1210" s="16">
        <v>0.59123360999999997</v>
      </c>
      <c r="G1210" s="16">
        <v>0.11847528</v>
      </c>
      <c r="H1210" s="16">
        <v>3.1505488899999996</v>
      </c>
      <c r="I1210" s="16">
        <v>0.32063921999999995</v>
      </c>
      <c r="J1210" s="16">
        <v>0.24666674999999999</v>
      </c>
      <c r="K1210" s="16">
        <v>2.3848943</v>
      </c>
      <c r="L1210" s="16">
        <v>0.19834862</v>
      </c>
      <c r="M1210" s="16">
        <v>34.093738999999999</v>
      </c>
      <c r="N1210" s="16">
        <v>34.093738999999999</v>
      </c>
      <c r="O1210" s="16">
        <v>0</v>
      </c>
      <c r="P1210" s="16">
        <v>0</v>
      </c>
      <c r="Q1210" s="16">
        <v>0</v>
      </c>
      <c r="R1210" s="16">
        <v>38.529687718999995</v>
      </c>
      <c r="S1210" s="16">
        <v>19.558361059999999</v>
      </c>
      <c r="T1210" s="16">
        <v>0.31413216999999999</v>
      </c>
      <c r="U1210" s="16">
        <v>3.65881795</v>
      </c>
      <c r="V1210" s="16">
        <v>0</v>
      </c>
      <c r="W1210" s="16">
        <v>0</v>
      </c>
      <c r="X1210" s="16">
        <v>1.7854018600000001</v>
      </c>
      <c r="Y1210" s="16">
        <v>8.0185436499999998</v>
      </c>
      <c r="Z1210" s="16">
        <v>0</v>
      </c>
      <c r="AA1210" s="16">
        <v>33.335256689999994</v>
      </c>
      <c r="AB1210" s="16">
        <v>5.1944310290000004</v>
      </c>
      <c r="AC1210" s="16">
        <v>0</v>
      </c>
      <c r="AD1210" s="16">
        <v>0</v>
      </c>
      <c r="AE1210" s="16">
        <v>0</v>
      </c>
      <c r="AF1210" s="16">
        <v>0</v>
      </c>
      <c r="AG1210" s="16">
        <v>0</v>
      </c>
      <c r="AH1210" s="16">
        <v>0</v>
      </c>
      <c r="AI1210" s="16">
        <v>0</v>
      </c>
      <c r="AJ1210" s="16">
        <v>0</v>
      </c>
      <c r="AK1210" s="16">
        <v>0</v>
      </c>
      <c r="AL1210" s="16">
        <v>1.3948269199999999</v>
      </c>
      <c r="AM1210" s="16">
        <v>1.3948269199999999</v>
      </c>
      <c r="AN1210" s="16">
        <v>0</v>
      </c>
      <c r="AO1210" s="16">
        <v>0</v>
      </c>
      <c r="AP1210" s="16">
        <v>0</v>
      </c>
      <c r="AQ1210" s="16">
        <v>0</v>
      </c>
      <c r="AR1210" s="16">
        <v>0</v>
      </c>
      <c r="AS1210" s="16">
        <v>0</v>
      </c>
      <c r="AT1210" s="16">
        <v>1.3948269199999999</v>
      </c>
      <c r="AU1210" s="16">
        <v>3.7996041090000001</v>
      </c>
      <c r="AV1210" s="16">
        <v>5.2435058200000002</v>
      </c>
      <c r="AW1210" s="16">
        <v>9.0431099290000017</v>
      </c>
      <c r="AX1210" s="16">
        <v>1.0462965500000001</v>
      </c>
      <c r="AY1210" s="16">
        <v>0.97042192000000005</v>
      </c>
      <c r="AZ1210" s="16">
        <v>7.0263914590000001</v>
      </c>
    </row>
    <row r="1211" spans="2:52" x14ac:dyDescent="0.25">
      <c r="B1211" s="15" t="s">
        <v>935</v>
      </c>
      <c r="C1211" s="16">
        <v>3.688348881</v>
      </c>
      <c r="D1211" s="16">
        <v>0.87749382099999995</v>
      </c>
      <c r="E1211" s="16">
        <v>0.35584170100000001</v>
      </c>
      <c r="F1211" s="16">
        <v>0.41624643</v>
      </c>
      <c r="G1211" s="16">
        <v>0.10540569</v>
      </c>
      <c r="H1211" s="16">
        <v>2.8108550600000002</v>
      </c>
      <c r="I1211" s="16">
        <v>0.49065684999999998</v>
      </c>
      <c r="J1211" s="16">
        <v>0.34412571000000003</v>
      </c>
      <c r="K1211" s="16">
        <v>1.9760724999999999</v>
      </c>
      <c r="L1211" s="16">
        <v>0</v>
      </c>
      <c r="M1211" s="16">
        <v>39.523550999999998</v>
      </c>
      <c r="N1211" s="16">
        <v>39.523550999999998</v>
      </c>
      <c r="O1211" s="16">
        <v>0</v>
      </c>
      <c r="P1211" s="16">
        <v>0</v>
      </c>
      <c r="Q1211" s="16">
        <v>0</v>
      </c>
      <c r="R1211" s="16">
        <v>43.211899881000001</v>
      </c>
      <c r="S1211" s="16">
        <v>23.792777860000001</v>
      </c>
      <c r="T1211" s="16">
        <v>0.12010499000000001</v>
      </c>
      <c r="U1211" s="16">
        <v>3.9657558599999998</v>
      </c>
      <c r="V1211" s="16">
        <v>0</v>
      </c>
      <c r="W1211" s="16">
        <v>0</v>
      </c>
      <c r="X1211" s="16">
        <v>2.5421568199999998</v>
      </c>
      <c r="Y1211" s="16">
        <v>3.5231811800000004</v>
      </c>
      <c r="Z1211" s="16">
        <v>1.3377777800000001</v>
      </c>
      <c r="AA1211" s="16">
        <v>35.281754490000004</v>
      </c>
      <c r="AB1211" s="16">
        <v>7.9301453909999999</v>
      </c>
      <c r="AC1211" s="16">
        <v>0</v>
      </c>
      <c r="AD1211" s="16">
        <v>0</v>
      </c>
      <c r="AE1211" s="16">
        <v>0</v>
      </c>
      <c r="AF1211" s="16">
        <v>0</v>
      </c>
      <c r="AG1211" s="16">
        <v>0</v>
      </c>
      <c r="AH1211" s="16">
        <v>0</v>
      </c>
      <c r="AI1211" s="16">
        <v>0</v>
      </c>
      <c r="AJ1211" s="16">
        <v>0</v>
      </c>
      <c r="AK1211" s="16">
        <v>0</v>
      </c>
      <c r="AL1211" s="16">
        <v>2.5</v>
      </c>
      <c r="AM1211" s="16">
        <v>2.5</v>
      </c>
      <c r="AN1211" s="16">
        <v>0</v>
      </c>
      <c r="AO1211" s="16">
        <v>0</v>
      </c>
      <c r="AP1211" s="16">
        <v>1.61045942</v>
      </c>
      <c r="AQ1211" s="16">
        <v>1.61045942</v>
      </c>
      <c r="AR1211" s="16">
        <v>0</v>
      </c>
      <c r="AS1211" s="16">
        <v>0</v>
      </c>
      <c r="AT1211" s="16">
        <v>4.1104594199999998</v>
      </c>
      <c r="AU1211" s="16">
        <v>3.8196859709999997</v>
      </c>
      <c r="AV1211" s="16">
        <v>6.2961153799999998</v>
      </c>
      <c r="AW1211" s="16">
        <v>10.115801351</v>
      </c>
      <c r="AX1211" s="16">
        <v>0.23447246999999999</v>
      </c>
      <c r="AY1211" s="16">
        <v>0</v>
      </c>
      <c r="AZ1211" s="16">
        <v>9.8813288810000017</v>
      </c>
    </row>
    <row r="1212" spans="2:52" x14ac:dyDescent="0.25">
      <c r="B1212" s="15" t="s">
        <v>783</v>
      </c>
      <c r="C1212" s="16">
        <v>6.5140416700000001</v>
      </c>
      <c r="D1212" s="16">
        <v>1.8430927500000001</v>
      </c>
      <c r="E1212" s="16">
        <v>0.71840952000000002</v>
      </c>
      <c r="F1212" s="16">
        <v>0.88846334999999999</v>
      </c>
      <c r="G1212" s="16">
        <v>0.23621987999999999</v>
      </c>
      <c r="H1212" s="16">
        <v>4.6709489199999998</v>
      </c>
      <c r="I1212" s="16">
        <v>0.56202995</v>
      </c>
      <c r="J1212" s="16">
        <v>0.69256518</v>
      </c>
      <c r="K1212" s="16">
        <v>3.3691042599999999</v>
      </c>
      <c r="L1212" s="16">
        <v>4.7249529999999998E-2</v>
      </c>
      <c r="M1212" s="16">
        <v>43.357486999999999</v>
      </c>
      <c r="N1212" s="16">
        <v>43.357486999999999</v>
      </c>
      <c r="O1212" s="16">
        <v>0</v>
      </c>
      <c r="P1212" s="16">
        <v>0</v>
      </c>
      <c r="Q1212" s="16">
        <v>0</v>
      </c>
      <c r="R1212" s="16">
        <v>49.871528670000004</v>
      </c>
      <c r="S1212" s="16">
        <v>25.51269662</v>
      </c>
      <c r="T1212" s="16">
        <v>0.34757599</v>
      </c>
      <c r="U1212" s="16">
        <v>5.7315458000000001</v>
      </c>
      <c r="V1212" s="16">
        <v>0</v>
      </c>
      <c r="W1212" s="16">
        <v>0</v>
      </c>
      <c r="X1212" s="16">
        <v>1.8536630900000002</v>
      </c>
      <c r="Y1212" s="16">
        <v>6.47067558</v>
      </c>
      <c r="Z1212" s="16">
        <v>1.4279551499999998</v>
      </c>
      <c r="AA1212" s="16">
        <v>41.344112229999993</v>
      </c>
      <c r="AB1212" s="16">
        <v>8.5274164399999997</v>
      </c>
      <c r="AC1212" s="16">
        <v>0</v>
      </c>
      <c r="AD1212" s="16">
        <v>0</v>
      </c>
      <c r="AE1212" s="16">
        <v>0</v>
      </c>
      <c r="AF1212" s="16">
        <v>0</v>
      </c>
      <c r="AG1212" s="16">
        <v>0</v>
      </c>
      <c r="AH1212" s="16">
        <v>0</v>
      </c>
      <c r="AI1212" s="16">
        <v>0</v>
      </c>
      <c r="AJ1212" s="16">
        <v>0</v>
      </c>
      <c r="AK1212" s="16">
        <v>0</v>
      </c>
      <c r="AL1212" s="16">
        <v>5.1429068600000001</v>
      </c>
      <c r="AM1212" s="16">
        <v>5.1429068600000001</v>
      </c>
      <c r="AN1212" s="16">
        <v>0</v>
      </c>
      <c r="AO1212" s="16">
        <v>0</v>
      </c>
      <c r="AP1212" s="16">
        <v>2.0288417600000002</v>
      </c>
      <c r="AQ1212" s="16">
        <v>2.0288417600000002</v>
      </c>
      <c r="AR1212" s="16">
        <v>0</v>
      </c>
      <c r="AS1212" s="16">
        <v>0</v>
      </c>
      <c r="AT1212" s="16">
        <v>7.1717486199999998</v>
      </c>
      <c r="AU1212" s="16">
        <v>1.3556678199999999</v>
      </c>
      <c r="AV1212" s="16">
        <v>12.842718850000001</v>
      </c>
      <c r="AW1212" s="16">
        <v>14.198386670000001</v>
      </c>
      <c r="AX1212" s="16">
        <v>0.51708339999999997</v>
      </c>
      <c r="AY1212" s="16">
        <v>0</v>
      </c>
      <c r="AZ1212" s="16">
        <v>13.681303270000001</v>
      </c>
    </row>
    <row r="1213" spans="2:52" x14ac:dyDescent="0.25">
      <c r="B1213" s="15" t="s">
        <v>944</v>
      </c>
      <c r="C1213" s="16">
        <v>0.78453487499999996</v>
      </c>
      <c r="D1213" s="16">
        <v>0.28482151500000003</v>
      </c>
      <c r="E1213" s="16">
        <v>0.10331148499999999</v>
      </c>
      <c r="F1213" s="16">
        <v>0.12279175000000001</v>
      </c>
      <c r="G1213" s="16">
        <v>5.8718279999999998E-2</v>
      </c>
      <c r="H1213" s="16">
        <v>0.49971336</v>
      </c>
      <c r="I1213" s="16">
        <v>0.11969399999999999</v>
      </c>
      <c r="J1213" s="16">
        <v>7.0499999999999993E-2</v>
      </c>
      <c r="K1213" s="16">
        <v>0.16761958999999998</v>
      </c>
      <c r="L1213" s="16">
        <v>0.14189976999999998</v>
      </c>
      <c r="M1213" s="16">
        <v>23.75684575</v>
      </c>
      <c r="N1213" s="16">
        <v>23.500902</v>
      </c>
      <c r="O1213" s="16">
        <v>0</v>
      </c>
      <c r="P1213" s="16">
        <v>5.5935749999999999E-2</v>
      </c>
      <c r="Q1213" s="16">
        <v>0.20000799999999999</v>
      </c>
      <c r="R1213" s="16">
        <v>24.541380624999999</v>
      </c>
      <c r="S1213" s="16">
        <v>16.604994850000001</v>
      </c>
      <c r="T1213" s="16">
        <v>6.3688499999999995E-2</v>
      </c>
      <c r="U1213" s="16">
        <v>2.5205615400000001</v>
      </c>
      <c r="V1213" s="16">
        <v>0</v>
      </c>
      <c r="W1213" s="16">
        <v>0</v>
      </c>
      <c r="X1213" s="16">
        <v>0.21305582000000001</v>
      </c>
      <c r="Y1213" s="16">
        <v>2.4649538300000002</v>
      </c>
      <c r="Z1213" s="16">
        <v>0.27725828000000002</v>
      </c>
      <c r="AA1213" s="16">
        <v>22.144512819999999</v>
      </c>
      <c r="AB1213" s="16">
        <v>2.3968678049999999</v>
      </c>
      <c r="AC1213" s="16">
        <v>0</v>
      </c>
      <c r="AD1213" s="16">
        <v>0</v>
      </c>
      <c r="AE1213" s="16">
        <v>0</v>
      </c>
      <c r="AF1213" s="16">
        <v>0</v>
      </c>
      <c r="AG1213" s="16">
        <v>0</v>
      </c>
      <c r="AH1213" s="16">
        <v>0</v>
      </c>
      <c r="AI1213" s="16">
        <v>0</v>
      </c>
      <c r="AJ1213" s="16">
        <v>0</v>
      </c>
      <c r="AK1213" s="16">
        <v>0</v>
      </c>
      <c r="AL1213" s="16">
        <v>0.26280528999999997</v>
      </c>
      <c r="AM1213" s="16">
        <v>0.26280528999999997</v>
      </c>
      <c r="AN1213" s="16">
        <v>0</v>
      </c>
      <c r="AO1213" s="16">
        <v>0</v>
      </c>
      <c r="AP1213" s="16">
        <v>0.85992661000000004</v>
      </c>
      <c r="AQ1213" s="16">
        <v>0.85992661000000004</v>
      </c>
      <c r="AR1213" s="16">
        <v>0</v>
      </c>
      <c r="AS1213" s="16">
        <v>0</v>
      </c>
      <c r="AT1213" s="16">
        <v>1.1227319</v>
      </c>
      <c r="AU1213" s="16">
        <v>1.2741359049999998</v>
      </c>
      <c r="AV1213" s="16">
        <v>1.1498828000000001</v>
      </c>
      <c r="AW1213" s="16">
        <v>2.4240187049999999</v>
      </c>
      <c r="AX1213" s="16">
        <v>0.25746632999999997</v>
      </c>
      <c r="AY1213" s="16">
        <v>7.3602899999999999E-2</v>
      </c>
      <c r="AZ1213" s="16">
        <v>2.0929494749999997</v>
      </c>
    </row>
    <row r="1214" spans="2:52" x14ac:dyDescent="0.25">
      <c r="B1214" s="15" t="s">
        <v>936</v>
      </c>
      <c r="C1214" s="16">
        <v>4.7062344800000009</v>
      </c>
      <c r="D1214" s="16">
        <v>2.10360681</v>
      </c>
      <c r="E1214" s="16">
        <v>0.93845575000000003</v>
      </c>
      <c r="F1214" s="16">
        <v>0.94567124000000002</v>
      </c>
      <c r="G1214" s="16">
        <v>0.21947982000000002</v>
      </c>
      <c r="H1214" s="16">
        <v>2.6026276699999999</v>
      </c>
      <c r="I1214" s="16">
        <v>0.76539105000000007</v>
      </c>
      <c r="J1214" s="16">
        <v>0.26085700000000001</v>
      </c>
      <c r="K1214" s="16">
        <v>1.3906456100000002</v>
      </c>
      <c r="L1214" s="16">
        <v>0.18573401</v>
      </c>
      <c r="M1214" s="16">
        <v>52.79571215</v>
      </c>
      <c r="N1214" s="16">
        <v>52.680326999999998</v>
      </c>
      <c r="O1214" s="16">
        <v>3.3825149999999998E-2</v>
      </c>
      <c r="P1214" s="16">
        <v>0</v>
      </c>
      <c r="Q1214" s="16">
        <v>8.1559999999999994E-2</v>
      </c>
      <c r="R1214" s="16">
        <v>57.501946629999992</v>
      </c>
      <c r="S1214" s="16">
        <v>31.50655106</v>
      </c>
      <c r="T1214" s="16">
        <v>0.28955746000000004</v>
      </c>
      <c r="U1214" s="16">
        <v>3.7254396400000003</v>
      </c>
      <c r="V1214" s="16">
        <v>0</v>
      </c>
      <c r="W1214" s="16">
        <v>0</v>
      </c>
      <c r="X1214" s="16">
        <v>2.0663753300000001</v>
      </c>
      <c r="Y1214" s="16">
        <v>5.0399008200000006</v>
      </c>
      <c r="Z1214" s="16">
        <v>4.1907968699999998</v>
      </c>
      <c r="AA1214" s="16">
        <v>46.818621179999994</v>
      </c>
      <c r="AB1214" s="16">
        <v>10.68332545</v>
      </c>
      <c r="AC1214" s="16">
        <v>0</v>
      </c>
      <c r="AD1214" s="16">
        <v>0</v>
      </c>
      <c r="AE1214" s="16">
        <v>0</v>
      </c>
      <c r="AF1214" s="16">
        <v>0</v>
      </c>
      <c r="AG1214" s="16">
        <v>0</v>
      </c>
      <c r="AH1214" s="16">
        <v>0</v>
      </c>
      <c r="AI1214" s="16">
        <v>0</v>
      </c>
      <c r="AJ1214" s="16">
        <v>0</v>
      </c>
      <c r="AK1214" s="16">
        <v>0</v>
      </c>
      <c r="AL1214" s="16">
        <v>0.14191000000000001</v>
      </c>
      <c r="AM1214" s="16">
        <v>0.14191000000000001</v>
      </c>
      <c r="AN1214" s="16">
        <v>0</v>
      </c>
      <c r="AO1214" s="16">
        <v>0</v>
      </c>
      <c r="AP1214" s="16">
        <v>4.8108749599999996</v>
      </c>
      <c r="AQ1214" s="16">
        <v>4.8108749599999996</v>
      </c>
      <c r="AR1214" s="16">
        <v>0</v>
      </c>
      <c r="AS1214" s="16">
        <v>0</v>
      </c>
      <c r="AT1214" s="16">
        <v>4.9527849599999998</v>
      </c>
      <c r="AU1214" s="16">
        <v>5.7305404899999992</v>
      </c>
      <c r="AV1214" s="16">
        <v>19.13580718</v>
      </c>
      <c r="AW1214" s="16">
        <v>24.86634767</v>
      </c>
      <c r="AX1214" s="16">
        <v>2.41361815</v>
      </c>
      <c r="AY1214" s="16">
        <v>3.5385E-2</v>
      </c>
      <c r="AZ1214" s="16">
        <v>22.41734452</v>
      </c>
    </row>
    <row r="1215" spans="2:52" x14ac:dyDescent="0.25">
      <c r="B1215" s="15" t="s">
        <v>937</v>
      </c>
      <c r="C1215" s="16">
        <v>5.1510711559999995</v>
      </c>
      <c r="D1215" s="16">
        <v>1.5223224559999999</v>
      </c>
      <c r="E1215" s="16">
        <v>0.75300795600000003</v>
      </c>
      <c r="F1215" s="16">
        <v>0.61631049999999998</v>
      </c>
      <c r="G1215" s="16">
        <v>0.153004</v>
      </c>
      <c r="H1215" s="16">
        <v>3.6287486999999996</v>
      </c>
      <c r="I1215" s="16">
        <v>0.30186465000000001</v>
      </c>
      <c r="J1215" s="16">
        <v>0.3927715</v>
      </c>
      <c r="K1215" s="16">
        <v>2.81009055</v>
      </c>
      <c r="L1215" s="16">
        <v>0.12402199999999999</v>
      </c>
      <c r="M1215" s="16">
        <v>45.111669380000002</v>
      </c>
      <c r="N1215" s="16">
        <v>44.723064000000001</v>
      </c>
      <c r="O1215" s="16">
        <v>4.2470379999999995E-2</v>
      </c>
      <c r="P1215" s="16">
        <v>0.34613500000000003</v>
      </c>
      <c r="Q1215" s="16">
        <v>0</v>
      </c>
      <c r="R1215" s="16">
        <v>50.262740535999995</v>
      </c>
      <c r="S1215" s="16">
        <v>25.235695829999997</v>
      </c>
      <c r="T1215" s="16">
        <v>0.32255152000000004</v>
      </c>
      <c r="U1215" s="16">
        <v>4.4651038600000001</v>
      </c>
      <c r="V1215" s="16">
        <v>0</v>
      </c>
      <c r="W1215" s="16">
        <v>1.3610493300000002</v>
      </c>
      <c r="X1215" s="16">
        <v>2.13966105</v>
      </c>
      <c r="Y1215" s="16">
        <v>4.6690239500000006</v>
      </c>
      <c r="Z1215" s="16">
        <v>0</v>
      </c>
      <c r="AA1215" s="16">
        <v>38.193085539999998</v>
      </c>
      <c r="AB1215" s="16">
        <v>12.069654995999999</v>
      </c>
      <c r="AC1215" s="16">
        <v>0</v>
      </c>
      <c r="AD1215" s="16">
        <v>0</v>
      </c>
      <c r="AE1215" s="16">
        <v>0</v>
      </c>
      <c r="AF1215" s="16">
        <v>0</v>
      </c>
      <c r="AG1215" s="16">
        <v>0</v>
      </c>
      <c r="AH1215" s="16">
        <v>0</v>
      </c>
      <c r="AI1215" s="16">
        <v>0</v>
      </c>
      <c r="AJ1215" s="16">
        <v>0</v>
      </c>
      <c r="AK1215" s="16">
        <v>0</v>
      </c>
      <c r="AL1215" s="16">
        <v>7.4542652999999994</v>
      </c>
      <c r="AM1215" s="16">
        <v>7.4542652999999994</v>
      </c>
      <c r="AN1215" s="16">
        <v>0</v>
      </c>
      <c r="AO1215" s="16">
        <v>0</v>
      </c>
      <c r="AP1215" s="16">
        <v>0</v>
      </c>
      <c r="AQ1215" s="16">
        <v>0</v>
      </c>
      <c r="AR1215" s="16">
        <v>0</v>
      </c>
      <c r="AS1215" s="16">
        <v>0</v>
      </c>
      <c r="AT1215" s="16">
        <v>7.4542652999999994</v>
      </c>
      <c r="AU1215" s="16">
        <v>4.6153896959999994</v>
      </c>
      <c r="AV1215" s="16">
        <v>5.1249354699999996</v>
      </c>
      <c r="AW1215" s="16">
        <v>9.7403251660000016</v>
      </c>
      <c r="AX1215" s="16">
        <v>0.47688078</v>
      </c>
      <c r="AY1215" s="16">
        <v>0</v>
      </c>
      <c r="AZ1215" s="16">
        <v>9.2634443859999998</v>
      </c>
    </row>
    <row r="1216" spans="2:52" x14ac:dyDescent="0.25">
      <c r="B1216" s="15" t="s">
        <v>447</v>
      </c>
      <c r="C1216" s="16">
        <v>4.8435617029999998</v>
      </c>
      <c r="D1216" s="16">
        <v>1.3215083729999999</v>
      </c>
      <c r="E1216" s="16">
        <v>0.47182676300000004</v>
      </c>
      <c r="F1216" s="16">
        <v>0.69171386999999995</v>
      </c>
      <c r="G1216" s="16">
        <v>0.15796774</v>
      </c>
      <c r="H1216" s="16">
        <v>3.5220533299999999</v>
      </c>
      <c r="I1216" s="16">
        <v>0.24511389</v>
      </c>
      <c r="J1216" s="16">
        <v>0.33091500000000001</v>
      </c>
      <c r="K1216" s="16">
        <v>2.77772744</v>
      </c>
      <c r="L1216" s="16">
        <v>0.168297</v>
      </c>
      <c r="M1216" s="16">
        <v>29.730294000000001</v>
      </c>
      <c r="N1216" s="16">
        <v>29.730294000000001</v>
      </c>
      <c r="O1216" s="16">
        <v>0</v>
      </c>
      <c r="P1216" s="16">
        <v>0</v>
      </c>
      <c r="Q1216" s="16">
        <v>0</v>
      </c>
      <c r="R1216" s="16">
        <v>34.573855703</v>
      </c>
      <c r="S1216" s="16">
        <v>21.061298879999999</v>
      </c>
      <c r="T1216" s="16">
        <v>0.13289481</v>
      </c>
      <c r="U1216" s="16">
        <v>3.3173548199999998</v>
      </c>
      <c r="V1216" s="16">
        <v>0</v>
      </c>
      <c r="W1216" s="16">
        <v>0</v>
      </c>
      <c r="X1216" s="16">
        <v>1.6841606200000001</v>
      </c>
      <c r="Y1216" s="16">
        <v>3.7125363300000003</v>
      </c>
      <c r="Z1216" s="16">
        <v>0</v>
      </c>
      <c r="AA1216" s="16">
        <v>29.90824546</v>
      </c>
      <c r="AB1216" s="16">
        <v>4.6656102430000006</v>
      </c>
      <c r="AC1216" s="16">
        <v>0</v>
      </c>
      <c r="AD1216" s="16">
        <v>0</v>
      </c>
      <c r="AE1216" s="16">
        <v>0</v>
      </c>
      <c r="AF1216" s="16">
        <v>0</v>
      </c>
      <c r="AG1216" s="16">
        <v>0</v>
      </c>
      <c r="AH1216" s="16">
        <v>0</v>
      </c>
      <c r="AI1216" s="16">
        <v>0</v>
      </c>
      <c r="AJ1216" s="16">
        <v>0</v>
      </c>
      <c r="AK1216" s="16">
        <v>0</v>
      </c>
      <c r="AL1216" s="16">
        <v>0.27812500000000001</v>
      </c>
      <c r="AM1216" s="16">
        <v>0.27812500000000001</v>
      </c>
      <c r="AN1216" s="16">
        <v>0</v>
      </c>
      <c r="AO1216" s="16">
        <v>0</v>
      </c>
      <c r="AP1216" s="16">
        <v>0</v>
      </c>
      <c r="AQ1216" s="16">
        <v>0</v>
      </c>
      <c r="AR1216" s="16">
        <v>0</v>
      </c>
      <c r="AS1216" s="16">
        <v>0</v>
      </c>
      <c r="AT1216" s="16">
        <v>0.27812500000000001</v>
      </c>
      <c r="AU1216" s="16">
        <v>4.3874852430000004</v>
      </c>
      <c r="AV1216" s="16">
        <v>1.7661212900000001</v>
      </c>
      <c r="AW1216" s="16">
        <v>6.1536065329999996</v>
      </c>
      <c r="AX1216" s="16">
        <v>0</v>
      </c>
      <c r="AY1216" s="16">
        <v>0</v>
      </c>
      <c r="AZ1216" s="16">
        <v>6.1536065329999996</v>
      </c>
    </row>
    <row r="1217" spans="2:52" x14ac:dyDescent="0.25">
      <c r="B1217" s="15" t="s">
        <v>938</v>
      </c>
      <c r="C1217" s="16">
        <v>2.0265265010000002</v>
      </c>
      <c r="D1217" s="16">
        <v>0.921857751</v>
      </c>
      <c r="E1217" s="16">
        <v>0.32312366099999995</v>
      </c>
      <c r="F1217" s="16">
        <v>0.53108805000000003</v>
      </c>
      <c r="G1217" s="16">
        <v>6.7646039999999991E-2</v>
      </c>
      <c r="H1217" s="16">
        <v>1.1046687500000001</v>
      </c>
      <c r="I1217" s="16">
        <v>0.54544324</v>
      </c>
      <c r="J1217" s="16">
        <v>0.32794400000000001</v>
      </c>
      <c r="K1217" s="16">
        <v>0.1246647</v>
      </c>
      <c r="L1217" s="16">
        <v>0.10661680999999999</v>
      </c>
      <c r="M1217" s="16">
        <v>29.840078370000001</v>
      </c>
      <c r="N1217" s="16">
        <v>29.834036999999999</v>
      </c>
      <c r="O1217" s="16">
        <v>6.0413699999999999E-3</v>
      </c>
      <c r="P1217" s="16">
        <v>0</v>
      </c>
      <c r="Q1217" s="16">
        <v>0</v>
      </c>
      <c r="R1217" s="16">
        <v>31.866604871</v>
      </c>
      <c r="S1217" s="16">
        <v>19.90890284</v>
      </c>
      <c r="T1217" s="16">
        <v>0.15780517999999999</v>
      </c>
      <c r="U1217" s="16">
        <v>2.8914145200000001</v>
      </c>
      <c r="V1217" s="16">
        <v>0</v>
      </c>
      <c r="W1217" s="16">
        <v>0</v>
      </c>
      <c r="X1217" s="16">
        <v>1.57759754</v>
      </c>
      <c r="Y1217" s="16">
        <v>3.89710372</v>
      </c>
      <c r="Z1217" s="16">
        <v>0</v>
      </c>
      <c r="AA1217" s="16">
        <v>28.432823799999998</v>
      </c>
      <c r="AB1217" s="16">
        <v>3.4337810709999999</v>
      </c>
      <c r="AC1217" s="16">
        <v>0</v>
      </c>
      <c r="AD1217" s="16">
        <v>0</v>
      </c>
      <c r="AE1217" s="16">
        <v>0</v>
      </c>
      <c r="AF1217" s="16">
        <v>0</v>
      </c>
      <c r="AG1217" s="16">
        <v>0</v>
      </c>
      <c r="AH1217" s="16">
        <v>0</v>
      </c>
      <c r="AI1217" s="16">
        <v>0</v>
      </c>
      <c r="AJ1217" s="16">
        <v>0</v>
      </c>
      <c r="AK1217" s="16">
        <v>0</v>
      </c>
      <c r="AL1217" s="16">
        <v>3.2991115799999999</v>
      </c>
      <c r="AM1217" s="16">
        <v>3.2991115799999999</v>
      </c>
      <c r="AN1217" s="16">
        <v>0</v>
      </c>
      <c r="AO1217" s="16">
        <v>0</v>
      </c>
      <c r="AP1217" s="16">
        <v>0</v>
      </c>
      <c r="AQ1217" s="16">
        <v>0</v>
      </c>
      <c r="AR1217" s="16">
        <v>0</v>
      </c>
      <c r="AS1217" s="16">
        <v>0</v>
      </c>
      <c r="AT1217" s="16">
        <v>3.2991115799999999</v>
      </c>
      <c r="AU1217" s="16">
        <v>0.134669491</v>
      </c>
      <c r="AV1217" s="16">
        <v>13.198612469999999</v>
      </c>
      <c r="AW1217" s="16">
        <v>13.333281960999999</v>
      </c>
      <c r="AX1217" s="16">
        <v>0.3646028</v>
      </c>
      <c r="AY1217" s="16">
        <v>0</v>
      </c>
      <c r="AZ1217" s="16">
        <v>12.968679161000001</v>
      </c>
    </row>
    <row r="1218" spans="2:52" x14ac:dyDescent="0.25">
      <c r="B1218" s="15" t="s">
        <v>939</v>
      </c>
      <c r="C1218" s="16">
        <v>8.7044374490000003</v>
      </c>
      <c r="D1218" s="16">
        <v>2.3233099290000006</v>
      </c>
      <c r="E1218" s="16">
        <v>0.818350299</v>
      </c>
      <c r="F1218" s="16">
        <v>1.22018512</v>
      </c>
      <c r="G1218" s="16">
        <v>0.28477451000000004</v>
      </c>
      <c r="H1218" s="16">
        <v>6.3811275199999997</v>
      </c>
      <c r="I1218" s="16">
        <v>1.3512225900000001</v>
      </c>
      <c r="J1218" s="16">
        <v>0.94833699999999999</v>
      </c>
      <c r="K1218" s="16">
        <v>3.7963444399999999</v>
      </c>
      <c r="L1218" s="16">
        <v>0.28522348999999997</v>
      </c>
      <c r="M1218" s="16">
        <v>50.279324070000001</v>
      </c>
      <c r="N1218" s="16">
        <v>49.868015999999997</v>
      </c>
      <c r="O1218" s="16">
        <v>0</v>
      </c>
      <c r="P1218" s="16">
        <v>0.41130807000000003</v>
      </c>
      <c r="Q1218" s="16">
        <v>0</v>
      </c>
      <c r="R1218" s="16">
        <v>58.983761518999998</v>
      </c>
      <c r="S1218" s="16">
        <v>38.442643390000001</v>
      </c>
      <c r="T1218" s="16">
        <v>0.42314000000000002</v>
      </c>
      <c r="U1218" s="16">
        <v>5.1253602000000003</v>
      </c>
      <c r="V1218" s="16">
        <v>0</v>
      </c>
      <c r="W1218" s="16">
        <v>0</v>
      </c>
      <c r="X1218" s="16">
        <v>2.8254668199999999</v>
      </c>
      <c r="Y1218" s="16">
        <v>5.3112677399999999</v>
      </c>
      <c r="Z1218" s="16">
        <v>0</v>
      </c>
      <c r="AA1218" s="16">
        <v>52.127878150000008</v>
      </c>
      <c r="AB1218" s="16">
        <v>6.8558833689999998</v>
      </c>
      <c r="AC1218" s="16">
        <v>0</v>
      </c>
      <c r="AD1218" s="16">
        <v>0</v>
      </c>
      <c r="AE1218" s="16">
        <v>0</v>
      </c>
      <c r="AF1218" s="16">
        <v>0</v>
      </c>
      <c r="AG1218" s="16">
        <v>0</v>
      </c>
      <c r="AH1218" s="16">
        <v>0</v>
      </c>
      <c r="AI1218" s="16">
        <v>0</v>
      </c>
      <c r="AJ1218" s="16">
        <v>0</v>
      </c>
      <c r="AK1218" s="16">
        <v>0</v>
      </c>
      <c r="AL1218" s="16">
        <v>6.1240899999999998</v>
      </c>
      <c r="AM1218" s="16">
        <v>6.1240899999999998</v>
      </c>
      <c r="AN1218" s="16">
        <v>0</v>
      </c>
      <c r="AO1218" s="16">
        <v>0</v>
      </c>
      <c r="AP1218" s="16">
        <v>0</v>
      </c>
      <c r="AQ1218" s="16">
        <v>0</v>
      </c>
      <c r="AR1218" s="16">
        <v>0</v>
      </c>
      <c r="AS1218" s="16">
        <v>0</v>
      </c>
      <c r="AT1218" s="16">
        <v>6.1240899999999998</v>
      </c>
      <c r="AU1218" s="16">
        <v>0.73179336899999992</v>
      </c>
      <c r="AV1218" s="16">
        <v>6.2167479400000003</v>
      </c>
      <c r="AW1218" s="16">
        <v>6.9485413090000003</v>
      </c>
      <c r="AX1218" s="16">
        <v>0.937477</v>
      </c>
      <c r="AY1218" s="16">
        <v>0</v>
      </c>
      <c r="AZ1218" s="16">
        <v>6.011064309</v>
      </c>
    </row>
    <row r="1219" spans="2:52" x14ac:dyDescent="0.25">
      <c r="B1219" s="15" t="s">
        <v>794</v>
      </c>
      <c r="C1219" s="16">
        <v>1.7284479879999999</v>
      </c>
      <c r="D1219" s="16">
        <v>0.56363115799999997</v>
      </c>
      <c r="E1219" s="16">
        <v>0.30848320800000001</v>
      </c>
      <c r="F1219" s="16">
        <v>0.20326900000000001</v>
      </c>
      <c r="G1219" s="16">
        <v>5.187895E-2</v>
      </c>
      <c r="H1219" s="16">
        <v>1.1648168300000001</v>
      </c>
      <c r="I1219" s="16">
        <v>7.1562520000000004E-2</v>
      </c>
      <c r="J1219" s="16">
        <v>0.32288031</v>
      </c>
      <c r="K1219" s="16">
        <v>0.770374</v>
      </c>
      <c r="L1219" s="16">
        <v>0</v>
      </c>
      <c r="M1219" s="16">
        <v>35.391599999999997</v>
      </c>
      <c r="N1219" s="16">
        <v>35.391599999999997</v>
      </c>
      <c r="O1219" s="16">
        <v>0</v>
      </c>
      <c r="P1219" s="16">
        <v>0</v>
      </c>
      <c r="Q1219" s="16">
        <v>0</v>
      </c>
      <c r="R1219" s="16">
        <v>37.120047987999996</v>
      </c>
      <c r="S1219" s="16">
        <v>22.969732449999999</v>
      </c>
      <c r="T1219" s="16">
        <v>0.11885025</v>
      </c>
      <c r="U1219" s="16">
        <v>3.2885799100000002</v>
      </c>
      <c r="V1219" s="16">
        <v>0</v>
      </c>
      <c r="W1219" s="16">
        <v>0</v>
      </c>
      <c r="X1219" s="16">
        <v>1.61365099</v>
      </c>
      <c r="Y1219" s="16">
        <v>2.2530407400000003</v>
      </c>
      <c r="Z1219" s="16">
        <v>0</v>
      </c>
      <c r="AA1219" s="16">
        <v>30.243854339999995</v>
      </c>
      <c r="AB1219" s="16">
        <v>6.8761936480000001</v>
      </c>
      <c r="AC1219" s="16">
        <v>0</v>
      </c>
      <c r="AD1219" s="16">
        <v>0</v>
      </c>
      <c r="AE1219" s="16">
        <v>0</v>
      </c>
      <c r="AF1219" s="16">
        <v>0</v>
      </c>
      <c r="AG1219" s="16">
        <v>0</v>
      </c>
      <c r="AH1219" s="16">
        <v>0</v>
      </c>
      <c r="AI1219" s="16">
        <v>0</v>
      </c>
      <c r="AJ1219" s="16">
        <v>0</v>
      </c>
      <c r="AK1219" s="16">
        <v>0</v>
      </c>
      <c r="AL1219" s="16">
        <v>7.2022069699999998</v>
      </c>
      <c r="AM1219" s="16">
        <v>7.2022069699999998</v>
      </c>
      <c r="AN1219" s="16">
        <v>0</v>
      </c>
      <c r="AO1219" s="16">
        <v>0</v>
      </c>
      <c r="AP1219" s="16">
        <v>0</v>
      </c>
      <c r="AQ1219" s="16">
        <v>0</v>
      </c>
      <c r="AR1219" s="16">
        <v>0</v>
      </c>
      <c r="AS1219" s="16">
        <v>0</v>
      </c>
      <c r="AT1219" s="16">
        <v>7.2022069699999998</v>
      </c>
      <c r="AU1219" s="16">
        <v>-0.32601332199999999</v>
      </c>
      <c r="AV1219" s="16">
        <v>2.9928799700000002</v>
      </c>
      <c r="AW1219" s="16">
        <v>2.6668666480000001</v>
      </c>
      <c r="AX1219" s="16">
        <v>1.6263200000000002E-2</v>
      </c>
      <c r="AY1219" s="16">
        <v>0</v>
      </c>
      <c r="AZ1219" s="16">
        <v>2.650603448</v>
      </c>
    </row>
    <row r="1220" spans="2:52" x14ac:dyDescent="0.25">
      <c r="B1220" s="15" t="s">
        <v>940</v>
      </c>
      <c r="C1220" s="16">
        <v>4.9452658680000008</v>
      </c>
      <c r="D1220" s="16">
        <v>2.3121534479999997</v>
      </c>
      <c r="E1220" s="16">
        <v>0.67649098799999996</v>
      </c>
      <c r="F1220" s="16">
        <v>1.47946131</v>
      </c>
      <c r="G1220" s="16">
        <v>0.15620114999999998</v>
      </c>
      <c r="H1220" s="16">
        <v>2.6331124200000002</v>
      </c>
      <c r="I1220" s="16">
        <v>0.79942667000000001</v>
      </c>
      <c r="J1220" s="16">
        <v>0.59184137999999997</v>
      </c>
      <c r="K1220" s="16">
        <v>1.0756168100000001</v>
      </c>
      <c r="L1220" s="16">
        <v>0.16622756</v>
      </c>
      <c r="M1220" s="16">
        <v>38.942036659999999</v>
      </c>
      <c r="N1220" s="16">
        <v>38.911824000000003</v>
      </c>
      <c r="O1220" s="16">
        <v>3.0212659999999999E-2</v>
      </c>
      <c r="P1220" s="16">
        <v>0</v>
      </c>
      <c r="Q1220" s="16">
        <v>0</v>
      </c>
      <c r="R1220" s="16">
        <v>43.887302527999999</v>
      </c>
      <c r="S1220" s="16">
        <v>29.991230089999998</v>
      </c>
      <c r="T1220" s="16">
        <v>0.32395942999999999</v>
      </c>
      <c r="U1220" s="16">
        <v>3.6918545200000001</v>
      </c>
      <c r="V1220" s="16">
        <v>0</v>
      </c>
      <c r="W1220" s="16">
        <v>0.39115795000000003</v>
      </c>
      <c r="X1220" s="16">
        <v>1.087925</v>
      </c>
      <c r="Y1220" s="16">
        <v>1.64620777</v>
      </c>
      <c r="Z1220" s="16">
        <v>0</v>
      </c>
      <c r="AA1220" s="16">
        <v>37.132334760000006</v>
      </c>
      <c r="AB1220" s="16">
        <v>6.7549677680000002</v>
      </c>
      <c r="AC1220" s="16">
        <v>0</v>
      </c>
      <c r="AD1220" s="16">
        <v>0</v>
      </c>
      <c r="AE1220" s="16">
        <v>0</v>
      </c>
      <c r="AF1220" s="16">
        <v>0</v>
      </c>
      <c r="AG1220" s="16">
        <v>0</v>
      </c>
      <c r="AH1220" s="16">
        <v>0</v>
      </c>
      <c r="AI1220" s="16">
        <v>0</v>
      </c>
      <c r="AJ1220" s="16">
        <v>0</v>
      </c>
      <c r="AK1220" s="16">
        <v>0</v>
      </c>
      <c r="AL1220" s="16">
        <v>0</v>
      </c>
      <c r="AM1220" s="16">
        <v>0</v>
      </c>
      <c r="AN1220" s="16">
        <v>0</v>
      </c>
      <c r="AO1220" s="16">
        <v>0</v>
      </c>
      <c r="AP1220" s="16">
        <v>0</v>
      </c>
      <c r="AQ1220" s="16">
        <v>0</v>
      </c>
      <c r="AR1220" s="16">
        <v>0</v>
      </c>
      <c r="AS1220" s="16">
        <v>0</v>
      </c>
      <c r="AT1220" s="16">
        <v>0</v>
      </c>
      <c r="AU1220" s="16">
        <v>6.7549677680000002</v>
      </c>
      <c r="AV1220" s="16">
        <v>13.37338065</v>
      </c>
      <c r="AW1220" s="16">
        <v>20.128348418000002</v>
      </c>
      <c r="AX1220" s="16">
        <v>0.33360899999999999</v>
      </c>
      <c r="AY1220" s="16">
        <v>1.2587899299999998</v>
      </c>
      <c r="AZ1220" s="16">
        <v>18.535949488000004</v>
      </c>
    </row>
    <row r="1221" spans="2:52" x14ac:dyDescent="0.25">
      <c r="B1221" s="15" t="s">
        <v>941</v>
      </c>
      <c r="C1221" s="16">
        <v>4.8213068359999998</v>
      </c>
      <c r="D1221" s="16">
        <v>0.55767836600000009</v>
      </c>
      <c r="E1221" s="16">
        <v>0.26944185600000004</v>
      </c>
      <c r="F1221" s="16">
        <v>0.22549648999999999</v>
      </c>
      <c r="G1221" s="16">
        <v>6.2740019999999994E-2</v>
      </c>
      <c r="H1221" s="16">
        <v>4.2636284699999996</v>
      </c>
      <c r="I1221" s="16">
        <v>0.18024318</v>
      </c>
      <c r="J1221" s="16">
        <v>4.0063015000000002</v>
      </c>
      <c r="K1221" s="16">
        <v>6.1420870000000002E-2</v>
      </c>
      <c r="L1221" s="16">
        <v>1.566292E-2</v>
      </c>
      <c r="M1221" s="16">
        <v>32.016835</v>
      </c>
      <c r="N1221" s="16">
        <v>31.117211999999999</v>
      </c>
      <c r="O1221" s="16">
        <v>0</v>
      </c>
      <c r="P1221" s="16">
        <v>0</v>
      </c>
      <c r="Q1221" s="16">
        <v>0.89962299999999995</v>
      </c>
      <c r="R1221" s="16">
        <v>36.838141836000005</v>
      </c>
      <c r="S1221" s="16">
        <v>23.162037859999998</v>
      </c>
      <c r="T1221" s="16">
        <v>0.14539327999999999</v>
      </c>
      <c r="U1221" s="16">
        <v>4.0432945499999997</v>
      </c>
      <c r="V1221" s="16">
        <v>0</v>
      </c>
      <c r="W1221" s="16">
        <v>0</v>
      </c>
      <c r="X1221" s="16">
        <v>2.8930247999999996</v>
      </c>
      <c r="Y1221" s="16">
        <v>5.1732113200000001</v>
      </c>
      <c r="Z1221" s="16">
        <v>0.60284062000000005</v>
      </c>
      <c r="AA1221" s="16">
        <v>36.019802429999999</v>
      </c>
      <c r="AB1221" s="16">
        <v>0.81833940599999999</v>
      </c>
      <c r="AC1221" s="16">
        <v>0</v>
      </c>
      <c r="AD1221" s="16">
        <v>0</v>
      </c>
      <c r="AE1221" s="16">
        <v>0</v>
      </c>
      <c r="AF1221" s="16">
        <v>0</v>
      </c>
      <c r="AG1221" s="16">
        <v>1.423257</v>
      </c>
      <c r="AH1221" s="16">
        <v>1.423257</v>
      </c>
      <c r="AI1221" s="16">
        <v>0</v>
      </c>
      <c r="AJ1221" s="16">
        <v>0</v>
      </c>
      <c r="AK1221" s="16">
        <v>1.423257</v>
      </c>
      <c r="AL1221" s="16">
        <v>0</v>
      </c>
      <c r="AM1221" s="16">
        <v>0</v>
      </c>
      <c r="AN1221" s="16">
        <v>0</v>
      </c>
      <c r="AO1221" s="16">
        <v>0</v>
      </c>
      <c r="AP1221" s="16">
        <v>0</v>
      </c>
      <c r="AQ1221" s="16">
        <v>0</v>
      </c>
      <c r="AR1221" s="16">
        <v>0</v>
      </c>
      <c r="AS1221" s="16">
        <v>0</v>
      </c>
      <c r="AT1221" s="16">
        <v>0</v>
      </c>
      <c r="AU1221" s="16">
        <v>2.2415964059999998</v>
      </c>
      <c r="AV1221" s="16">
        <v>2.7075042200000001</v>
      </c>
      <c r="AW1221" s="16">
        <v>4.9491006259999999</v>
      </c>
      <c r="AX1221" s="16">
        <v>0.21280548999999999</v>
      </c>
      <c r="AY1221" s="16">
        <v>0</v>
      </c>
      <c r="AZ1221" s="16">
        <v>4.7362951359999999</v>
      </c>
    </row>
    <row r="1222" spans="2:52" x14ac:dyDescent="0.25">
      <c r="B1222" s="15" t="s">
        <v>942</v>
      </c>
      <c r="C1222" s="16">
        <v>2.4592074850000003</v>
      </c>
      <c r="D1222" s="16">
        <v>0.59127263500000005</v>
      </c>
      <c r="E1222" s="16">
        <v>0.35476204499999997</v>
      </c>
      <c r="F1222" s="16">
        <v>0.17070833999999999</v>
      </c>
      <c r="G1222" s="16">
        <v>6.5802250000000007E-2</v>
      </c>
      <c r="H1222" s="16">
        <v>1.8679348500000001</v>
      </c>
      <c r="I1222" s="16">
        <v>0.11121528</v>
      </c>
      <c r="J1222" s="16">
        <v>0.74233684999999994</v>
      </c>
      <c r="K1222" s="16">
        <v>0.60818609000000001</v>
      </c>
      <c r="L1222" s="16">
        <v>0.40619663</v>
      </c>
      <c r="M1222" s="16">
        <v>47.631719959999998</v>
      </c>
      <c r="N1222" s="16">
        <v>47.631719959999998</v>
      </c>
      <c r="O1222" s="16">
        <v>0</v>
      </c>
      <c r="P1222" s="16">
        <v>0</v>
      </c>
      <c r="Q1222" s="16">
        <v>0</v>
      </c>
      <c r="R1222" s="16">
        <v>50.090927444999998</v>
      </c>
      <c r="S1222" s="16">
        <v>28.090135440000001</v>
      </c>
      <c r="T1222" s="16">
        <v>0</v>
      </c>
      <c r="U1222" s="16">
        <v>4.1086920600000001</v>
      </c>
      <c r="V1222" s="16">
        <v>0</v>
      </c>
      <c r="W1222" s="16">
        <v>0</v>
      </c>
      <c r="X1222" s="16">
        <v>3.35104793</v>
      </c>
      <c r="Y1222" s="16">
        <v>8.0659593899999997</v>
      </c>
      <c r="Z1222" s="16">
        <v>0</v>
      </c>
      <c r="AA1222" s="16">
        <v>43.615834820000003</v>
      </c>
      <c r="AB1222" s="16">
        <v>6.4750926250000003</v>
      </c>
      <c r="AC1222" s="16">
        <v>0</v>
      </c>
      <c r="AD1222" s="16">
        <v>0</v>
      </c>
      <c r="AE1222" s="16">
        <v>0</v>
      </c>
      <c r="AF1222" s="16">
        <v>0</v>
      </c>
      <c r="AG1222" s="16">
        <v>0</v>
      </c>
      <c r="AH1222" s="16">
        <v>0</v>
      </c>
      <c r="AI1222" s="16">
        <v>0</v>
      </c>
      <c r="AJ1222" s="16">
        <v>0</v>
      </c>
      <c r="AK1222" s="16">
        <v>0</v>
      </c>
      <c r="AL1222" s="16">
        <v>8.2510130000000001E-2</v>
      </c>
      <c r="AM1222" s="16">
        <v>8.2510130000000001E-2</v>
      </c>
      <c r="AN1222" s="16">
        <v>0</v>
      </c>
      <c r="AO1222" s="16">
        <v>0</v>
      </c>
      <c r="AP1222" s="16">
        <v>0</v>
      </c>
      <c r="AQ1222" s="16">
        <v>0</v>
      </c>
      <c r="AR1222" s="16">
        <v>0</v>
      </c>
      <c r="AS1222" s="16">
        <v>0</v>
      </c>
      <c r="AT1222" s="16">
        <v>8.2510130000000001E-2</v>
      </c>
      <c r="AU1222" s="16">
        <v>6.3925824950000001</v>
      </c>
      <c r="AV1222" s="16">
        <v>1.5539682100000001</v>
      </c>
      <c r="AW1222" s="16">
        <v>7.9465507049999999</v>
      </c>
      <c r="AX1222" s="16">
        <v>0</v>
      </c>
      <c r="AY1222" s="16">
        <v>0</v>
      </c>
      <c r="AZ1222" s="16">
        <v>7.9465507049999999</v>
      </c>
    </row>
    <row r="1223" spans="2:52" x14ac:dyDescent="0.25">
      <c r="B1223" s="15" t="s">
        <v>798</v>
      </c>
      <c r="C1223" s="16">
        <v>23.403646004000002</v>
      </c>
      <c r="D1223" s="16">
        <v>9.9767926339999988</v>
      </c>
      <c r="E1223" s="16">
        <v>2.3269007240000001</v>
      </c>
      <c r="F1223" s="16">
        <v>7.2431074899999999</v>
      </c>
      <c r="G1223" s="16">
        <v>0.40678441999999998</v>
      </c>
      <c r="H1223" s="16">
        <v>13.426853370000002</v>
      </c>
      <c r="I1223" s="16">
        <v>1.4085559999999999</v>
      </c>
      <c r="J1223" s="16">
        <v>2.1429304</v>
      </c>
      <c r="K1223" s="16">
        <v>9.44185199</v>
      </c>
      <c r="L1223" s="16">
        <v>0.43351497999999999</v>
      </c>
      <c r="M1223" s="16">
        <v>72.989709250000004</v>
      </c>
      <c r="N1223" s="16">
        <v>72.580764000000002</v>
      </c>
      <c r="O1223" s="16">
        <v>0</v>
      </c>
      <c r="P1223" s="16">
        <v>0</v>
      </c>
      <c r="Q1223" s="16">
        <v>0.40894524999999998</v>
      </c>
      <c r="R1223" s="16">
        <v>96.393355254000014</v>
      </c>
      <c r="S1223" s="16">
        <v>65.163930120000003</v>
      </c>
      <c r="T1223" s="16">
        <v>0.78</v>
      </c>
      <c r="U1223" s="16">
        <v>7.3929011600000001</v>
      </c>
      <c r="V1223" s="16">
        <v>0</v>
      </c>
      <c r="W1223" s="16">
        <v>0</v>
      </c>
      <c r="X1223" s="16">
        <v>2.7103313300000003</v>
      </c>
      <c r="Y1223" s="16">
        <v>4.9735417800000006</v>
      </c>
      <c r="Z1223" s="16">
        <v>5.5567667300000005</v>
      </c>
      <c r="AA1223" s="16">
        <v>86.577471119999998</v>
      </c>
      <c r="AB1223" s="16">
        <v>9.8158841339999992</v>
      </c>
      <c r="AC1223" s="16">
        <v>0</v>
      </c>
      <c r="AD1223" s="16">
        <v>0</v>
      </c>
      <c r="AE1223" s="16">
        <v>0</v>
      </c>
      <c r="AF1223" s="16">
        <v>0</v>
      </c>
      <c r="AG1223" s="16">
        <v>0</v>
      </c>
      <c r="AH1223" s="16">
        <v>0</v>
      </c>
      <c r="AI1223" s="16">
        <v>0</v>
      </c>
      <c r="AJ1223" s="16">
        <v>0</v>
      </c>
      <c r="AK1223" s="16">
        <v>0</v>
      </c>
      <c r="AL1223" s="16">
        <v>2.85</v>
      </c>
      <c r="AM1223" s="16">
        <v>2.85</v>
      </c>
      <c r="AN1223" s="16">
        <v>0</v>
      </c>
      <c r="AO1223" s="16">
        <v>0</v>
      </c>
      <c r="AP1223" s="16">
        <v>6.0289842400000007</v>
      </c>
      <c r="AQ1223" s="16">
        <v>6.0289842400000007</v>
      </c>
      <c r="AR1223" s="16">
        <v>0</v>
      </c>
      <c r="AS1223" s="16">
        <v>0</v>
      </c>
      <c r="AT1223" s="16">
        <v>8.8789842399999994</v>
      </c>
      <c r="AU1223" s="16">
        <v>0.93689989399999996</v>
      </c>
      <c r="AV1223" s="16">
        <v>6.2417830800000003</v>
      </c>
      <c r="AW1223" s="16">
        <v>7.178682974</v>
      </c>
      <c r="AX1223" s="16">
        <v>0</v>
      </c>
      <c r="AY1223" s="16">
        <v>0</v>
      </c>
      <c r="AZ1223" s="16">
        <v>7.178682974</v>
      </c>
    </row>
    <row r="1224" spans="2:52" x14ac:dyDescent="0.25">
      <c r="B1224" s="15" t="s">
        <v>943</v>
      </c>
      <c r="C1224" s="16">
        <v>2.9255053449999999</v>
      </c>
      <c r="D1224" s="16">
        <v>1.484095645</v>
      </c>
      <c r="E1224" s="16">
        <v>0.55901434500000002</v>
      </c>
      <c r="F1224" s="16">
        <v>0.82699118000000005</v>
      </c>
      <c r="G1224" s="16">
        <v>9.8090119999999989E-2</v>
      </c>
      <c r="H1224" s="16">
        <v>1.4414096999999999</v>
      </c>
      <c r="I1224" s="16">
        <v>0.32313570000000003</v>
      </c>
      <c r="J1224" s="16">
        <v>0.30118099999999998</v>
      </c>
      <c r="K1224" s="16">
        <v>0.72367999999999999</v>
      </c>
      <c r="L1224" s="16">
        <v>9.3412999999999996E-2</v>
      </c>
      <c r="M1224" s="16">
        <v>37.435200000000002</v>
      </c>
      <c r="N1224" s="16">
        <v>37.435200000000002</v>
      </c>
      <c r="O1224" s="16">
        <v>0</v>
      </c>
      <c r="P1224" s="16">
        <v>0</v>
      </c>
      <c r="Q1224" s="16">
        <v>0</v>
      </c>
      <c r="R1224" s="16">
        <v>40.360705345</v>
      </c>
      <c r="S1224" s="16">
        <v>28.180716440000001</v>
      </c>
      <c r="T1224" s="16">
        <v>0.15176744</v>
      </c>
      <c r="U1224" s="16">
        <v>4.3677788499999997</v>
      </c>
      <c r="V1224" s="16">
        <v>0</v>
      </c>
      <c r="W1224" s="16">
        <v>0</v>
      </c>
      <c r="X1224" s="16">
        <v>1.1332653300000002</v>
      </c>
      <c r="Y1224" s="16">
        <v>1.7160910900000002</v>
      </c>
      <c r="Z1224" s="16">
        <v>0</v>
      </c>
      <c r="AA1224" s="16">
        <v>35.549619150000005</v>
      </c>
      <c r="AB1224" s="16">
        <v>4.8110861950000006</v>
      </c>
      <c r="AC1224" s="16">
        <v>0</v>
      </c>
      <c r="AD1224" s="16">
        <v>0</v>
      </c>
      <c r="AE1224" s="16">
        <v>0</v>
      </c>
      <c r="AF1224" s="16">
        <v>0</v>
      </c>
      <c r="AG1224" s="16">
        <v>0</v>
      </c>
      <c r="AH1224" s="16">
        <v>0</v>
      </c>
      <c r="AI1224" s="16">
        <v>0</v>
      </c>
      <c r="AJ1224" s="16">
        <v>0</v>
      </c>
      <c r="AK1224" s="16">
        <v>0</v>
      </c>
      <c r="AL1224" s="16">
        <v>0.49822059999999996</v>
      </c>
      <c r="AM1224" s="16">
        <v>0.49822059999999996</v>
      </c>
      <c r="AN1224" s="16">
        <v>0</v>
      </c>
      <c r="AO1224" s="16">
        <v>0</v>
      </c>
      <c r="AP1224" s="16">
        <v>0</v>
      </c>
      <c r="AQ1224" s="16">
        <v>0</v>
      </c>
      <c r="AR1224" s="16">
        <v>0</v>
      </c>
      <c r="AS1224" s="16">
        <v>0</v>
      </c>
      <c r="AT1224" s="16">
        <v>0.49822059999999996</v>
      </c>
      <c r="AU1224" s="16">
        <v>4.3128655949999999</v>
      </c>
      <c r="AV1224" s="16">
        <v>11.692494869999999</v>
      </c>
      <c r="AW1224" s="16">
        <v>16.005360464999999</v>
      </c>
      <c r="AX1224" s="16">
        <v>0</v>
      </c>
      <c r="AY1224" s="16">
        <v>3.3272897499999998</v>
      </c>
      <c r="AZ1224" s="16">
        <v>12.678070715</v>
      </c>
    </row>
    <row r="1225" spans="2:52" x14ac:dyDescent="0.25">
      <c r="B1225" s="24" t="s">
        <v>1582</v>
      </c>
      <c r="C1225" s="25">
        <f t="shared" ref="C1225:AZ1225" si="84">SUM(C1207:C1224)</f>
        <v>98.65411798400001</v>
      </c>
      <c r="D1225" s="25">
        <f t="shared" si="84"/>
        <v>34.402969093999999</v>
      </c>
      <c r="E1225" s="25">
        <f t="shared" si="84"/>
        <v>11.639671313999999</v>
      </c>
      <c r="F1225" s="25">
        <f t="shared" si="84"/>
        <v>19.932268069999999</v>
      </c>
      <c r="G1225" s="25">
        <f t="shared" si="84"/>
        <v>2.8310297100000001</v>
      </c>
      <c r="H1225" s="25">
        <f t="shared" si="84"/>
        <v>64.25114889000001</v>
      </c>
      <c r="I1225" s="25">
        <f t="shared" si="84"/>
        <v>8.9995219899999999</v>
      </c>
      <c r="J1225" s="25">
        <f t="shared" si="84"/>
        <v>13.769688079999998</v>
      </c>
      <c r="K1225" s="25">
        <f t="shared" si="84"/>
        <v>38.60904257</v>
      </c>
      <c r="L1225" s="25">
        <f t="shared" si="84"/>
        <v>2.8728962500000002</v>
      </c>
      <c r="M1225" s="25">
        <f t="shared" si="84"/>
        <v>757.87057360000006</v>
      </c>
      <c r="N1225" s="25">
        <f t="shared" si="84"/>
        <v>752.15345396000009</v>
      </c>
      <c r="O1225" s="25">
        <f t="shared" si="84"/>
        <v>3.1130645700000006</v>
      </c>
      <c r="P1225" s="25">
        <f t="shared" si="84"/>
        <v>0.81337882000000006</v>
      </c>
      <c r="Q1225" s="25">
        <f t="shared" si="84"/>
        <v>1.7906762499999997</v>
      </c>
      <c r="R1225" s="25">
        <f t="shared" si="84"/>
        <v>856.52469158400004</v>
      </c>
      <c r="S1225" s="25">
        <f t="shared" si="84"/>
        <v>513.99395175999985</v>
      </c>
      <c r="T1225" s="25">
        <f t="shared" si="84"/>
        <v>4.6285880700000002</v>
      </c>
      <c r="U1225" s="25">
        <f t="shared" si="84"/>
        <v>77.748421039999982</v>
      </c>
      <c r="V1225" s="25">
        <f t="shared" si="84"/>
        <v>0</v>
      </c>
      <c r="W1225" s="25">
        <f t="shared" si="84"/>
        <v>1.7522072800000001</v>
      </c>
      <c r="X1225" s="25">
        <f t="shared" si="84"/>
        <v>36.822439259999996</v>
      </c>
      <c r="Y1225" s="25">
        <f t="shared" si="84"/>
        <v>82.012507100000008</v>
      </c>
      <c r="Z1225" s="25">
        <f t="shared" si="84"/>
        <v>25.562394039999997</v>
      </c>
      <c r="AA1225" s="25">
        <f t="shared" si="84"/>
        <v>742.52050855000005</v>
      </c>
      <c r="AB1225" s="25">
        <f t="shared" si="84"/>
        <v>114.00418303399999</v>
      </c>
      <c r="AC1225" s="25">
        <f t="shared" si="84"/>
        <v>0</v>
      </c>
      <c r="AD1225" s="25">
        <f t="shared" si="84"/>
        <v>0</v>
      </c>
      <c r="AE1225" s="25">
        <f t="shared" si="84"/>
        <v>0</v>
      </c>
      <c r="AF1225" s="25">
        <f t="shared" si="84"/>
        <v>0</v>
      </c>
      <c r="AG1225" s="25">
        <f t="shared" si="84"/>
        <v>20.185763680000001</v>
      </c>
      <c r="AH1225" s="25">
        <f t="shared" si="84"/>
        <v>20.185763680000001</v>
      </c>
      <c r="AI1225" s="25">
        <f t="shared" si="84"/>
        <v>0</v>
      </c>
      <c r="AJ1225" s="25">
        <f t="shared" si="84"/>
        <v>0</v>
      </c>
      <c r="AK1225" s="25">
        <f t="shared" si="84"/>
        <v>20.185763680000001</v>
      </c>
      <c r="AL1225" s="25">
        <f t="shared" si="84"/>
        <v>69.809398619999996</v>
      </c>
      <c r="AM1225" s="25">
        <f t="shared" si="84"/>
        <v>69.809398619999996</v>
      </c>
      <c r="AN1225" s="25">
        <f t="shared" si="84"/>
        <v>0</v>
      </c>
      <c r="AO1225" s="25">
        <f t="shared" si="84"/>
        <v>0</v>
      </c>
      <c r="AP1225" s="25">
        <f t="shared" si="84"/>
        <v>15.339086990000002</v>
      </c>
      <c r="AQ1225" s="25">
        <f t="shared" si="84"/>
        <v>15.339086990000002</v>
      </c>
      <c r="AR1225" s="25">
        <f t="shared" si="84"/>
        <v>0</v>
      </c>
      <c r="AS1225" s="25">
        <f t="shared" si="84"/>
        <v>0</v>
      </c>
      <c r="AT1225" s="25">
        <f t="shared" si="84"/>
        <v>85.148485609999994</v>
      </c>
      <c r="AU1225" s="25">
        <f t="shared" si="84"/>
        <v>49.041461103999993</v>
      </c>
      <c r="AV1225" s="25">
        <f t="shared" si="84"/>
        <v>126.81598733000001</v>
      </c>
      <c r="AW1225" s="25">
        <f t="shared" si="84"/>
        <v>175.85744843399999</v>
      </c>
      <c r="AX1225" s="25">
        <f t="shared" si="84"/>
        <v>14.640394239999997</v>
      </c>
      <c r="AY1225" s="25">
        <f t="shared" si="84"/>
        <v>62.769760419999997</v>
      </c>
      <c r="AZ1225" s="25">
        <f t="shared" si="84"/>
        <v>98.447293774000016</v>
      </c>
    </row>
    <row r="1226" spans="2:52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</row>
    <row r="1227" spans="2:52" x14ac:dyDescent="0.25">
      <c r="B1227" s="14" t="s">
        <v>826</v>
      </c>
    </row>
    <row r="1228" spans="2:52" x14ac:dyDescent="0.25">
      <c r="B1228" s="15" t="s">
        <v>908</v>
      </c>
      <c r="C1228" s="16">
        <v>0.33854494200000002</v>
      </c>
      <c r="D1228" s="16">
        <v>0.18031994200000001</v>
      </c>
      <c r="E1228" s="16">
        <v>0.10031425200000001</v>
      </c>
      <c r="F1228" s="16">
        <v>4.5379999999999997E-2</v>
      </c>
      <c r="G1228" s="16">
        <v>3.4625690000000001E-2</v>
      </c>
      <c r="H1228" s="16">
        <v>0.158225</v>
      </c>
      <c r="I1228" s="16">
        <v>3.4375000000000003E-2</v>
      </c>
      <c r="J1228" s="16">
        <v>0.12385</v>
      </c>
      <c r="K1228" s="16">
        <v>0</v>
      </c>
      <c r="L1228" s="16">
        <v>0</v>
      </c>
      <c r="M1228" s="16">
        <v>32.203980000000001</v>
      </c>
      <c r="N1228" s="16">
        <v>32.203980000000001</v>
      </c>
      <c r="O1228" s="16">
        <v>0</v>
      </c>
      <c r="P1228" s="16">
        <v>0</v>
      </c>
      <c r="Q1228" s="16">
        <v>0</v>
      </c>
      <c r="R1228" s="16">
        <v>32.542524942</v>
      </c>
      <c r="S1228" s="16">
        <v>24.288816609999998</v>
      </c>
      <c r="T1228" s="16">
        <v>3.8059389999999998E-2</v>
      </c>
      <c r="U1228" s="16">
        <v>1.19675771</v>
      </c>
      <c r="V1228" s="16">
        <v>0</v>
      </c>
      <c r="W1228" s="16">
        <v>0</v>
      </c>
      <c r="X1228" s="16">
        <v>1.9773103999999999</v>
      </c>
      <c r="Y1228" s="16">
        <v>1.0218558499999999</v>
      </c>
      <c r="Z1228" s="16">
        <v>8.0668000000000004E-2</v>
      </c>
      <c r="AA1228" s="16">
        <v>28.60346796</v>
      </c>
      <c r="AB1228" s="16">
        <v>3.9390569819999999</v>
      </c>
      <c r="AC1228" s="16">
        <v>0</v>
      </c>
      <c r="AD1228" s="16">
        <v>0</v>
      </c>
      <c r="AE1228" s="16">
        <v>0</v>
      </c>
      <c r="AF1228" s="16">
        <v>0</v>
      </c>
      <c r="AG1228" s="16">
        <v>0</v>
      </c>
      <c r="AH1228" s="16">
        <v>0</v>
      </c>
      <c r="AI1228" s="16">
        <v>0</v>
      </c>
      <c r="AJ1228" s="16">
        <v>0</v>
      </c>
      <c r="AK1228" s="16">
        <v>0</v>
      </c>
      <c r="AL1228" s="16">
        <v>8.5000000000000006E-2</v>
      </c>
      <c r="AM1228" s="16">
        <v>8.5000000000000006E-2</v>
      </c>
      <c r="AN1228" s="16">
        <v>0</v>
      </c>
      <c r="AO1228" s="16">
        <v>0</v>
      </c>
      <c r="AP1228" s="16">
        <v>0</v>
      </c>
      <c r="AQ1228" s="16">
        <v>0</v>
      </c>
      <c r="AR1228" s="16">
        <v>0</v>
      </c>
      <c r="AS1228" s="16">
        <v>0</v>
      </c>
      <c r="AT1228" s="16">
        <v>8.5000000000000006E-2</v>
      </c>
      <c r="AU1228" s="16">
        <v>3.8540569819999999</v>
      </c>
      <c r="AV1228" s="16">
        <v>6.1012865200000004</v>
      </c>
      <c r="AW1228" s="16">
        <v>9.9553435019999998</v>
      </c>
      <c r="AX1228" s="16">
        <v>0</v>
      </c>
      <c r="AY1228" s="16">
        <v>0</v>
      </c>
      <c r="AZ1228" s="16">
        <v>9.9553435019999998</v>
      </c>
    </row>
    <row r="1229" spans="2:52" x14ac:dyDescent="0.25">
      <c r="B1229" s="15" t="s">
        <v>909</v>
      </c>
      <c r="C1229" s="16">
        <v>3.4499703569999998</v>
      </c>
      <c r="D1229" s="16">
        <v>1.507252367</v>
      </c>
      <c r="E1229" s="16">
        <v>0.57309403700000006</v>
      </c>
      <c r="F1229" s="16">
        <v>0.58598751000000004</v>
      </c>
      <c r="G1229" s="16">
        <v>0.34817081999999999</v>
      </c>
      <c r="H1229" s="16">
        <v>1.94271799</v>
      </c>
      <c r="I1229" s="16">
        <v>0.81642727000000004</v>
      </c>
      <c r="J1229" s="16">
        <v>0.55332999999999999</v>
      </c>
      <c r="K1229" s="16">
        <v>0.15529229999999999</v>
      </c>
      <c r="L1229" s="16">
        <v>0.41766841999999998</v>
      </c>
      <c r="M1229" s="16">
        <v>108.39403409000001</v>
      </c>
      <c r="N1229" s="16">
        <v>108.237703</v>
      </c>
      <c r="O1229" s="16">
        <v>5.6331089999999993E-2</v>
      </c>
      <c r="P1229" s="16">
        <v>0</v>
      </c>
      <c r="Q1229" s="16">
        <v>0.1</v>
      </c>
      <c r="R1229" s="16">
        <v>111.844004447</v>
      </c>
      <c r="S1229" s="16">
        <v>56.412531840000007</v>
      </c>
      <c r="T1229" s="16">
        <v>0</v>
      </c>
      <c r="U1229" s="16">
        <v>10.91347015</v>
      </c>
      <c r="V1229" s="16">
        <v>0</v>
      </c>
      <c r="W1229" s="16">
        <v>0</v>
      </c>
      <c r="X1229" s="16">
        <v>5.4337163300000002</v>
      </c>
      <c r="Y1229" s="16">
        <v>10.54558744</v>
      </c>
      <c r="Z1229" s="16">
        <v>9.1609529800000011</v>
      </c>
      <c r="AA1229" s="16">
        <v>92.466258740000015</v>
      </c>
      <c r="AB1229" s="16">
        <v>19.377745706999999</v>
      </c>
      <c r="AC1229" s="16">
        <v>0.38807782000000002</v>
      </c>
      <c r="AD1229" s="16">
        <v>0.38807782000000002</v>
      </c>
      <c r="AE1229" s="16">
        <v>0</v>
      </c>
      <c r="AF1229" s="16">
        <v>0</v>
      </c>
      <c r="AG1229" s="16">
        <v>0</v>
      </c>
      <c r="AH1229" s="16">
        <v>0</v>
      </c>
      <c r="AI1229" s="16">
        <v>0</v>
      </c>
      <c r="AJ1229" s="16">
        <v>0</v>
      </c>
      <c r="AK1229" s="16">
        <v>0.38807782000000002</v>
      </c>
      <c r="AL1229" s="16">
        <v>14.00521157</v>
      </c>
      <c r="AM1229" s="16">
        <v>14.00521157</v>
      </c>
      <c r="AN1229" s="16">
        <v>0</v>
      </c>
      <c r="AO1229" s="16">
        <v>0</v>
      </c>
      <c r="AP1229" s="16">
        <v>5.4949709699999998</v>
      </c>
      <c r="AQ1229" s="16">
        <v>5.4949709699999998</v>
      </c>
      <c r="AR1229" s="16">
        <v>0</v>
      </c>
      <c r="AS1229" s="16">
        <v>0</v>
      </c>
      <c r="AT1229" s="16">
        <v>19.500182540000001</v>
      </c>
      <c r="AU1229" s="16">
        <v>0.265640987</v>
      </c>
      <c r="AV1229" s="16">
        <v>12.17471855</v>
      </c>
      <c r="AW1229" s="16">
        <v>12.440359537000001</v>
      </c>
      <c r="AX1229" s="16">
        <v>0.67496393999999993</v>
      </c>
      <c r="AY1229" s="16">
        <v>0</v>
      </c>
      <c r="AZ1229" s="16">
        <v>11.765395597000001</v>
      </c>
    </row>
    <row r="1230" spans="2:52" x14ac:dyDescent="0.25">
      <c r="B1230" s="15" t="s">
        <v>910</v>
      </c>
      <c r="C1230" s="16">
        <v>3.1923836599999995</v>
      </c>
      <c r="D1230" s="16">
        <v>1.0487431899999999</v>
      </c>
      <c r="E1230" s="16">
        <v>0.46260530999999999</v>
      </c>
      <c r="F1230" s="16">
        <v>0.43334185999999997</v>
      </c>
      <c r="G1230" s="16">
        <v>0.15279601999999998</v>
      </c>
      <c r="H1230" s="16">
        <v>2.1436404699999998</v>
      </c>
      <c r="I1230" s="16">
        <v>0.58422638000000005</v>
      </c>
      <c r="J1230" s="16">
        <v>0.1781325</v>
      </c>
      <c r="K1230" s="16">
        <v>0.55545199999999995</v>
      </c>
      <c r="L1230" s="16">
        <v>0.82582959</v>
      </c>
      <c r="M1230" s="16">
        <v>62.188416459999999</v>
      </c>
      <c r="N1230" s="16">
        <v>61.974412000000001</v>
      </c>
      <c r="O1230" s="16">
        <v>1.400446E-2</v>
      </c>
      <c r="P1230" s="16">
        <v>0</v>
      </c>
      <c r="Q1230" s="16">
        <v>0.2</v>
      </c>
      <c r="R1230" s="16">
        <v>65.380800120000004</v>
      </c>
      <c r="S1230" s="16">
        <v>40.810994380000004</v>
      </c>
      <c r="T1230" s="16">
        <v>0.10193882000000001</v>
      </c>
      <c r="U1230" s="16">
        <v>5.19443871</v>
      </c>
      <c r="V1230" s="16">
        <v>0</v>
      </c>
      <c r="W1230" s="16">
        <v>0</v>
      </c>
      <c r="X1230" s="16">
        <v>3.8267059300000001</v>
      </c>
      <c r="Y1230" s="16">
        <v>4.5455057000000005</v>
      </c>
      <c r="Z1230" s="16">
        <v>0</v>
      </c>
      <c r="AA1230" s="16">
        <v>54.479583540000007</v>
      </c>
      <c r="AB1230" s="16">
        <v>10.90121658</v>
      </c>
      <c r="AC1230" s="16">
        <v>0</v>
      </c>
      <c r="AD1230" s="16">
        <v>0</v>
      </c>
      <c r="AE1230" s="16">
        <v>0</v>
      </c>
      <c r="AF1230" s="16">
        <v>0</v>
      </c>
      <c r="AG1230" s="16">
        <v>0</v>
      </c>
      <c r="AH1230" s="16">
        <v>0</v>
      </c>
      <c r="AI1230" s="16">
        <v>0</v>
      </c>
      <c r="AJ1230" s="16">
        <v>0</v>
      </c>
      <c r="AK1230" s="16">
        <v>0</v>
      </c>
      <c r="AL1230" s="16">
        <v>4.2063040999999997</v>
      </c>
      <c r="AM1230" s="16">
        <v>4.2063040999999997</v>
      </c>
      <c r="AN1230" s="16">
        <v>0</v>
      </c>
      <c r="AO1230" s="16">
        <v>0</v>
      </c>
      <c r="AP1230" s="16">
        <v>2.9553608900000001</v>
      </c>
      <c r="AQ1230" s="16">
        <v>2.9553608900000001</v>
      </c>
      <c r="AR1230" s="16">
        <v>0</v>
      </c>
      <c r="AS1230" s="16">
        <v>0</v>
      </c>
      <c r="AT1230" s="16">
        <v>7.1616649900000002</v>
      </c>
      <c r="AU1230" s="16">
        <v>3.73955159</v>
      </c>
      <c r="AV1230" s="16">
        <v>0.74441754000000004</v>
      </c>
      <c r="AW1230" s="16">
        <v>4.4839691300000002</v>
      </c>
      <c r="AX1230" s="16">
        <v>0</v>
      </c>
      <c r="AY1230" s="16">
        <v>0</v>
      </c>
      <c r="AZ1230" s="16">
        <v>4.4839691300000002</v>
      </c>
    </row>
    <row r="1231" spans="2:52" x14ac:dyDescent="0.25">
      <c r="B1231" s="15" t="s">
        <v>911</v>
      </c>
      <c r="C1231" s="16">
        <v>2.5566552680000001</v>
      </c>
      <c r="D1231" s="16">
        <v>1.4995671880000001</v>
      </c>
      <c r="E1231" s="16">
        <v>0.43303377800000004</v>
      </c>
      <c r="F1231" s="16">
        <v>0.28610073999999996</v>
      </c>
      <c r="G1231" s="16">
        <v>0.78043267000000005</v>
      </c>
      <c r="H1231" s="16">
        <v>1.05708808</v>
      </c>
      <c r="I1231" s="16">
        <v>0.15459977999999999</v>
      </c>
      <c r="J1231" s="16">
        <v>0.30437842999999998</v>
      </c>
      <c r="K1231" s="16">
        <v>0.43615329999999997</v>
      </c>
      <c r="L1231" s="16">
        <v>0.16195656999999999</v>
      </c>
      <c r="M1231" s="16">
        <v>68.313794000000001</v>
      </c>
      <c r="N1231" s="16">
        <v>68.313794000000001</v>
      </c>
      <c r="O1231" s="16">
        <v>0</v>
      </c>
      <c r="P1231" s="16">
        <v>0</v>
      </c>
      <c r="Q1231" s="16">
        <v>0</v>
      </c>
      <c r="R1231" s="16">
        <v>70.870449268000002</v>
      </c>
      <c r="S1231" s="16">
        <v>41.469368750000001</v>
      </c>
      <c r="T1231" s="16">
        <v>3.2500000000000001E-2</v>
      </c>
      <c r="U1231" s="16">
        <v>17.382179649999998</v>
      </c>
      <c r="V1231" s="16">
        <v>0</v>
      </c>
      <c r="W1231" s="16">
        <v>0</v>
      </c>
      <c r="X1231" s="16">
        <v>2.4523659200000001</v>
      </c>
      <c r="Y1231" s="16">
        <v>8.3555589399999999</v>
      </c>
      <c r="Z1231" s="16">
        <v>0</v>
      </c>
      <c r="AA1231" s="16">
        <v>69.691973260000012</v>
      </c>
      <c r="AB1231" s="16">
        <v>1.1784760079999999</v>
      </c>
      <c r="AC1231" s="16">
        <v>0</v>
      </c>
      <c r="AD1231" s="16">
        <v>0</v>
      </c>
      <c r="AE1231" s="16">
        <v>0</v>
      </c>
      <c r="AF1231" s="16">
        <v>0</v>
      </c>
      <c r="AG1231" s="16">
        <v>0</v>
      </c>
      <c r="AH1231" s="16">
        <v>0</v>
      </c>
      <c r="AI1231" s="16">
        <v>0</v>
      </c>
      <c r="AJ1231" s="16">
        <v>0</v>
      </c>
      <c r="AK1231" s="16">
        <v>0</v>
      </c>
      <c r="AL1231" s="16">
        <v>0.12459000000000001</v>
      </c>
      <c r="AM1231" s="16">
        <v>0.12459000000000001</v>
      </c>
      <c r="AN1231" s="16">
        <v>0</v>
      </c>
      <c r="AO1231" s="16">
        <v>0</v>
      </c>
      <c r="AP1231" s="16">
        <v>2.0219465699999999</v>
      </c>
      <c r="AQ1231" s="16">
        <v>2.0219465699999999</v>
      </c>
      <c r="AR1231" s="16">
        <v>0</v>
      </c>
      <c r="AS1231" s="16">
        <v>0</v>
      </c>
      <c r="AT1231" s="16">
        <v>2.1465365700000003</v>
      </c>
      <c r="AU1231" s="16">
        <v>-0.96806056200000001</v>
      </c>
      <c r="AV1231" s="16">
        <v>5.1857473299999999</v>
      </c>
      <c r="AW1231" s="16">
        <v>4.2176867680000001</v>
      </c>
      <c r="AX1231" s="16">
        <v>0</v>
      </c>
      <c r="AY1231" s="16">
        <v>0.84887800000000002</v>
      </c>
      <c r="AZ1231" s="16">
        <v>3.3688087680000001</v>
      </c>
    </row>
    <row r="1232" spans="2:52" x14ac:dyDescent="0.25">
      <c r="B1232" s="15" t="s">
        <v>912</v>
      </c>
      <c r="C1232" s="16">
        <v>1.911574332</v>
      </c>
      <c r="D1232" s="16">
        <v>0.98491260199999997</v>
      </c>
      <c r="E1232" s="16">
        <v>0.21775004199999998</v>
      </c>
      <c r="F1232" s="16">
        <v>0.42919947999999997</v>
      </c>
      <c r="G1232" s="16">
        <v>0.33796308000000003</v>
      </c>
      <c r="H1232" s="16">
        <v>0.92666173000000007</v>
      </c>
      <c r="I1232" s="16">
        <v>0.37955299999999997</v>
      </c>
      <c r="J1232" s="16">
        <v>0.16936079999999998</v>
      </c>
      <c r="K1232" s="16">
        <v>0.35797499999999999</v>
      </c>
      <c r="L1232" s="16">
        <v>1.9772930000000001E-2</v>
      </c>
      <c r="M1232" s="16">
        <v>96.413871999999998</v>
      </c>
      <c r="N1232" s="16">
        <v>96.413871999999998</v>
      </c>
      <c r="O1232" s="16">
        <v>0</v>
      </c>
      <c r="P1232" s="16">
        <v>0</v>
      </c>
      <c r="Q1232" s="16">
        <v>0</v>
      </c>
      <c r="R1232" s="16">
        <v>98.325446331999999</v>
      </c>
      <c r="S1232" s="16">
        <v>53.37674603</v>
      </c>
      <c r="T1232" s="16">
        <v>5.8000000000000003E-2</v>
      </c>
      <c r="U1232" s="16">
        <v>6.37102184</v>
      </c>
      <c r="V1232" s="16">
        <v>0</v>
      </c>
      <c r="W1232" s="16">
        <v>0</v>
      </c>
      <c r="X1232" s="16">
        <v>7.7140117100000003</v>
      </c>
      <c r="Y1232" s="16">
        <v>16.971193159999999</v>
      </c>
      <c r="Z1232" s="16">
        <v>0</v>
      </c>
      <c r="AA1232" s="16">
        <v>84.490972739999989</v>
      </c>
      <c r="AB1232" s="16">
        <v>13.834473592</v>
      </c>
      <c r="AC1232" s="16">
        <v>0</v>
      </c>
      <c r="AD1232" s="16">
        <v>0</v>
      </c>
      <c r="AE1232" s="16">
        <v>0</v>
      </c>
      <c r="AF1232" s="16">
        <v>0</v>
      </c>
      <c r="AG1232" s="16">
        <v>0</v>
      </c>
      <c r="AH1232" s="16">
        <v>0</v>
      </c>
      <c r="AI1232" s="16">
        <v>0</v>
      </c>
      <c r="AJ1232" s="16">
        <v>0</v>
      </c>
      <c r="AK1232" s="16">
        <v>0</v>
      </c>
      <c r="AL1232" s="16">
        <v>4.6372208700000002</v>
      </c>
      <c r="AM1232" s="16">
        <v>4.6372208700000002</v>
      </c>
      <c r="AN1232" s="16">
        <v>0</v>
      </c>
      <c r="AO1232" s="16">
        <v>0</v>
      </c>
      <c r="AP1232" s="16">
        <v>0</v>
      </c>
      <c r="AQ1232" s="16">
        <v>0</v>
      </c>
      <c r="AR1232" s="16">
        <v>0</v>
      </c>
      <c r="AS1232" s="16">
        <v>0</v>
      </c>
      <c r="AT1232" s="16">
        <v>4.6372208700000002</v>
      </c>
      <c r="AU1232" s="16">
        <v>9.1972527220000018</v>
      </c>
      <c r="AV1232" s="16">
        <v>3.2569854600000001</v>
      </c>
      <c r="AW1232" s="16">
        <v>12.454238181999999</v>
      </c>
      <c r="AX1232" s="16">
        <v>0</v>
      </c>
      <c r="AY1232" s="16">
        <v>0</v>
      </c>
      <c r="AZ1232" s="16">
        <v>12.454238181999999</v>
      </c>
    </row>
    <row r="1233" spans="2:52" x14ac:dyDescent="0.25">
      <c r="B1233" s="15" t="s">
        <v>913</v>
      </c>
      <c r="C1233" s="16">
        <v>0</v>
      </c>
      <c r="D1233" s="16">
        <v>0</v>
      </c>
      <c r="E1233" s="16">
        <v>0</v>
      </c>
      <c r="F1233" s="16">
        <v>0</v>
      </c>
      <c r="G1233" s="16">
        <v>0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16">
        <v>0</v>
      </c>
      <c r="T1233" s="16">
        <v>0</v>
      </c>
      <c r="U1233" s="16">
        <v>0</v>
      </c>
      <c r="V1233" s="16">
        <v>0</v>
      </c>
      <c r="W1233" s="16">
        <v>0</v>
      </c>
      <c r="X1233" s="16">
        <v>0</v>
      </c>
      <c r="Y1233" s="16">
        <v>0</v>
      </c>
      <c r="Z1233" s="16">
        <v>0</v>
      </c>
      <c r="AA1233" s="16">
        <v>0</v>
      </c>
      <c r="AB1233" s="16">
        <v>0</v>
      </c>
      <c r="AC1233" s="16">
        <v>0</v>
      </c>
      <c r="AD1233" s="16">
        <v>0</v>
      </c>
      <c r="AE1233" s="16">
        <v>0</v>
      </c>
      <c r="AF1233" s="16">
        <v>0</v>
      </c>
      <c r="AG1233" s="16">
        <v>0</v>
      </c>
      <c r="AH1233" s="16">
        <v>0</v>
      </c>
      <c r="AI1233" s="16">
        <v>0</v>
      </c>
      <c r="AJ1233" s="16">
        <v>0</v>
      </c>
      <c r="AK1233" s="16">
        <v>0</v>
      </c>
      <c r="AL1233" s="16">
        <v>0</v>
      </c>
      <c r="AM1233" s="16">
        <v>0</v>
      </c>
      <c r="AN1233" s="16">
        <v>0</v>
      </c>
      <c r="AO1233" s="16">
        <v>0</v>
      </c>
      <c r="AP1233" s="16">
        <v>0</v>
      </c>
      <c r="AQ1233" s="16">
        <v>0</v>
      </c>
      <c r="AR1233" s="16">
        <v>0</v>
      </c>
      <c r="AS1233" s="16">
        <v>0</v>
      </c>
      <c r="AT1233" s="16">
        <v>0</v>
      </c>
      <c r="AU1233" s="16">
        <v>0</v>
      </c>
      <c r="AV1233" s="16">
        <v>0</v>
      </c>
      <c r="AW1233" s="16">
        <v>0</v>
      </c>
      <c r="AX1233" s="16">
        <v>0</v>
      </c>
      <c r="AY1233" s="16">
        <v>0</v>
      </c>
      <c r="AZ1233" s="16">
        <v>0</v>
      </c>
    </row>
    <row r="1234" spans="2:52" x14ac:dyDescent="0.25">
      <c r="B1234" s="15" t="s">
        <v>914</v>
      </c>
      <c r="C1234" s="16">
        <v>4.1256767840000004</v>
      </c>
      <c r="D1234" s="16">
        <v>1.1892818540000001</v>
      </c>
      <c r="E1234" s="16">
        <v>0.30401592399999999</v>
      </c>
      <c r="F1234" s="16">
        <v>0.19943717999999999</v>
      </c>
      <c r="G1234" s="16">
        <v>0.68582874999999999</v>
      </c>
      <c r="H1234" s="16">
        <v>2.9363949299999996</v>
      </c>
      <c r="I1234" s="16">
        <v>0.25939099999999998</v>
      </c>
      <c r="J1234" s="16">
        <v>0.23940643</v>
      </c>
      <c r="K1234" s="16">
        <v>0.28759750000000001</v>
      </c>
      <c r="L1234" s="16">
        <v>2.15</v>
      </c>
      <c r="M1234" s="16">
        <v>39.733049299999998</v>
      </c>
      <c r="N1234" s="16">
        <v>39.732768</v>
      </c>
      <c r="O1234" s="16">
        <v>2.8130000000000001E-4</v>
      </c>
      <c r="P1234" s="16">
        <v>0</v>
      </c>
      <c r="Q1234" s="16">
        <v>0</v>
      </c>
      <c r="R1234" s="16">
        <v>43.858726083999997</v>
      </c>
      <c r="S1234" s="16">
        <v>26.394998510000001</v>
      </c>
      <c r="T1234" s="16">
        <v>0</v>
      </c>
      <c r="U1234" s="16">
        <v>1.7966744399999999</v>
      </c>
      <c r="V1234" s="16">
        <v>0</v>
      </c>
      <c r="W1234" s="16">
        <v>0</v>
      </c>
      <c r="X1234" s="16">
        <v>0.78045056000000002</v>
      </c>
      <c r="Y1234" s="16">
        <v>8.1304581900000006</v>
      </c>
      <c r="Z1234" s="16">
        <v>0</v>
      </c>
      <c r="AA1234" s="16">
        <v>37.102581700000002</v>
      </c>
      <c r="AB1234" s="16">
        <v>6.7561443840000006</v>
      </c>
      <c r="AC1234" s="16">
        <v>0</v>
      </c>
      <c r="AD1234" s="16">
        <v>0</v>
      </c>
      <c r="AE1234" s="16">
        <v>0</v>
      </c>
      <c r="AF1234" s="16">
        <v>0</v>
      </c>
      <c r="AG1234" s="16">
        <v>0</v>
      </c>
      <c r="AH1234" s="16">
        <v>0</v>
      </c>
      <c r="AI1234" s="16">
        <v>0</v>
      </c>
      <c r="AJ1234" s="16">
        <v>0</v>
      </c>
      <c r="AK1234" s="16">
        <v>0</v>
      </c>
      <c r="AL1234" s="16">
        <v>2.2499999999999999E-2</v>
      </c>
      <c r="AM1234" s="16">
        <v>2.2499999999999999E-2</v>
      </c>
      <c r="AN1234" s="16">
        <v>0</v>
      </c>
      <c r="AO1234" s="16">
        <v>0</v>
      </c>
      <c r="AP1234" s="16">
        <v>0</v>
      </c>
      <c r="AQ1234" s="16">
        <v>0</v>
      </c>
      <c r="AR1234" s="16">
        <v>0</v>
      </c>
      <c r="AS1234" s="16">
        <v>0</v>
      </c>
      <c r="AT1234" s="16">
        <v>2.2499999999999999E-2</v>
      </c>
      <c r="AU1234" s="16">
        <v>6.7336443840000006</v>
      </c>
      <c r="AV1234" s="16">
        <v>1.9140850900000002</v>
      </c>
      <c r="AW1234" s="16">
        <v>8.6477294740000001</v>
      </c>
      <c r="AX1234" s="16">
        <v>0</v>
      </c>
      <c r="AY1234" s="16">
        <v>0</v>
      </c>
      <c r="AZ1234" s="16">
        <v>8.6477294740000001</v>
      </c>
    </row>
    <row r="1235" spans="2:52" x14ac:dyDescent="0.25">
      <c r="B1235" s="15" t="s">
        <v>915</v>
      </c>
      <c r="C1235" s="16">
        <v>0.975496323</v>
      </c>
      <c r="D1235" s="16">
        <v>0.50937861299999998</v>
      </c>
      <c r="E1235" s="16">
        <v>7.5226652999999991E-2</v>
      </c>
      <c r="F1235" s="16">
        <v>0.30767384000000003</v>
      </c>
      <c r="G1235" s="16">
        <v>0.12647812</v>
      </c>
      <c r="H1235" s="16">
        <v>0.46611770999999996</v>
      </c>
      <c r="I1235" s="16">
        <v>0.27084142999999999</v>
      </c>
      <c r="J1235" s="16">
        <v>0.18957128000000001</v>
      </c>
      <c r="K1235" s="16">
        <v>5.705E-3</v>
      </c>
      <c r="L1235" s="16">
        <v>0</v>
      </c>
      <c r="M1235" s="16">
        <v>44.222822999999998</v>
      </c>
      <c r="N1235" s="16">
        <v>44.222822999999998</v>
      </c>
      <c r="O1235" s="16">
        <v>0</v>
      </c>
      <c r="P1235" s="16">
        <v>0</v>
      </c>
      <c r="Q1235" s="16">
        <v>0</v>
      </c>
      <c r="R1235" s="16">
        <v>45.198319323</v>
      </c>
      <c r="S1235" s="16">
        <v>26.873228000000001</v>
      </c>
      <c r="T1235" s="16">
        <v>1.1749450000000002E-2</v>
      </c>
      <c r="U1235" s="16">
        <v>4.5267166200000002</v>
      </c>
      <c r="V1235" s="16">
        <v>0</v>
      </c>
      <c r="W1235" s="16">
        <v>0</v>
      </c>
      <c r="X1235" s="16">
        <v>1.5419111799999998</v>
      </c>
      <c r="Y1235" s="16">
        <v>3.3577422000000001</v>
      </c>
      <c r="Z1235" s="16">
        <v>1.2721258799999999</v>
      </c>
      <c r="AA1235" s="16">
        <v>37.583473330000004</v>
      </c>
      <c r="AB1235" s="16">
        <v>7.6148459929999994</v>
      </c>
      <c r="AC1235" s="16">
        <v>0</v>
      </c>
      <c r="AD1235" s="16">
        <v>0</v>
      </c>
      <c r="AE1235" s="16">
        <v>0</v>
      </c>
      <c r="AF1235" s="16">
        <v>0</v>
      </c>
      <c r="AG1235" s="16">
        <v>0</v>
      </c>
      <c r="AH1235" s="16">
        <v>0</v>
      </c>
      <c r="AI1235" s="16">
        <v>0</v>
      </c>
      <c r="AJ1235" s="16">
        <v>0</v>
      </c>
      <c r="AK1235" s="16">
        <v>0</v>
      </c>
      <c r="AL1235" s="16">
        <v>4.94646805</v>
      </c>
      <c r="AM1235" s="16">
        <v>4.94646805</v>
      </c>
      <c r="AN1235" s="16">
        <v>0</v>
      </c>
      <c r="AO1235" s="16">
        <v>0</v>
      </c>
      <c r="AP1235" s="16">
        <v>2.4252538299999999</v>
      </c>
      <c r="AQ1235" s="16">
        <v>2.4252538299999999</v>
      </c>
      <c r="AR1235" s="16">
        <v>0</v>
      </c>
      <c r="AS1235" s="16">
        <v>0</v>
      </c>
      <c r="AT1235" s="16">
        <v>7.3717218799999999</v>
      </c>
      <c r="AU1235" s="16">
        <v>0.243124113</v>
      </c>
      <c r="AV1235" s="16">
        <v>6.4606535100000002</v>
      </c>
      <c r="AW1235" s="16">
        <v>6.7037776229999997</v>
      </c>
      <c r="AX1235" s="16">
        <v>0</v>
      </c>
      <c r="AY1235" s="16">
        <v>0</v>
      </c>
      <c r="AZ1235" s="16">
        <v>6.7037776229999997</v>
      </c>
    </row>
    <row r="1236" spans="2:52" x14ac:dyDescent="0.25">
      <c r="B1236" s="15" t="s">
        <v>916</v>
      </c>
      <c r="C1236" s="16">
        <v>0.30298439700000002</v>
      </c>
      <c r="D1236" s="16">
        <v>5.6278797000000005E-2</v>
      </c>
      <c r="E1236" s="16">
        <v>1.1779676999999999E-2</v>
      </c>
      <c r="F1236" s="16">
        <v>9.5999999999999992E-3</v>
      </c>
      <c r="G1236" s="16">
        <v>3.4899120000000006E-2</v>
      </c>
      <c r="H1236" s="16">
        <v>0.2467056</v>
      </c>
      <c r="I1236" s="16">
        <v>8.3555600000000008E-2</v>
      </c>
      <c r="J1236" s="16">
        <v>2.189E-2</v>
      </c>
      <c r="K1236" s="16">
        <v>7.8759999999999997E-2</v>
      </c>
      <c r="L1236" s="16">
        <v>6.25E-2</v>
      </c>
      <c r="M1236" s="16">
        <v>38.671236</v>
      </c>
      <c r="N1236" s="16">
        <v>38.671236</v>
      </c>
      <c r="O1236" s="16">
        <v>0</v>
      </c>
      <c r="P1236" s="16">
        <v>0</v>
      </c>
      <c r="Q1236" s="16">
        <v>0</v>
      </c>
      <c r="R1236" s="16">
        <v>38.974220397000003</v>
      </c>
      <c r="S1236" s="16">
        <v>22.222780660000002</v>
      </c>
      <c r="T1236" s="16">
        <v>3.6509819999999998E-2</v>
      </c>
      <c r="U1236" s="16">
        <v>1.7029065800000001</v>
      </c>
      <c r="V1236" s="16">
        <v>0</v>
      </c>
      <c r="W1236" s="16">
        <v>0</v>
      </c>
      <c r="X1236" s="16">
        <v>2.4824174700000001</v>
      </c>
      <c r="Y1236" s="16">
        <v>1.2363142300000001</v>
      </c>
      <c r="Z1236" s="16">
        <v>0</v>
      </c>
      <c r="AA1236" s="16">
        <v>27.68092876</v>
      </c>
      <c r="AB1236" s="16">
        <v>11.293291636999999</v>
      </c>
      <c r="AC1236" s="16">
        <v>0</v>
      </c>
      <c r="AD1236" s="16">
        <v>0</v>
      </c>
      <c r="AE1236" s="16">
        <v>0</v>
      </c>
      <c r="AF1236" s="16">
        <v>0</v>
      </c>
      <c r="AG1236" s="16">
        <v>0</v>
      </c>
      <c r="AH1236" s="16">
        <v>0</v>
      </c>
      <c r="AI1236" s="16">
        <v>0</v>
      </c>
      <c r="AJ1236" s="16">
        <v>0</v>
      </c>
      <c r="AK1236" s="16">
        <v>0</v>
      </c>
      <c r="AL1236" s="16">
        <v>7.7632305700000002</v>
      </c>
      <c r="AM1236" s="16">
        <v>7.7632305700000002</v>
      </c>
      <c r="AN1236" s="16">
        <v>0</v>
      </c>
      <c r="AO1236" s="16">
        <v>0</v>
      </c>
      <c r="AP1236" s="16">
        <v>0</v>
      </c>
      <c r="AQ1236" s="16">
        <v>0</v>
      </c>
      <c r="AR1236" s="16">
        <v>0</v>
      </c>
      <c r="AS1236" s="16">
        <v>0</v>
      </c>
      <c r="AT1236" s="16">
        <v>7.7632305700000002</v>
      </c>
      <c r="AU1236" s="16">
        <v>3.5300610669999997</v>
      </c>
      <c r="AV1236" s="16">
        <v>14.29119891</v>
      </c>
      <c r="AW1236" s="16">
        <v>17.821259976999997</v>
      </c>
      <c r="AX1236" s="16">
        <v>0</v>
      </c>
      <c r="AY1236" s="16">
        <v>0</v>
      </c>
      <c r="AZ1236" s="16">
        <v>17.821259976999997</v>
      </c>
    </row>
    <row r="1237" spans="2:52" x14ac:dyDescent="0.25">
      <c r="B1237" s="15" t="s">
        <v>917</v>
      </c>
      <c r="C1237" s="16">
        <v>2.1433137269999998</v>
      </c>
      <c r="D1237" s="16">
        <v>0.39682302699999999</v>
      </c>
      <c r="E1237" s="16">
        <v>0.112082427</v>
      </c>
      <c r="F1237" s="16">
        <v>0.20001350000000001</v>
      </c>
      <c r="G1237" s="16">
        <v>8.47271E-2</v>
      </c>
      <c r="H1237" s="16">
        <v>1.7464907000000003</v>
      </c>
      <c r="I1237" s="16">
        <v>8.3769999999999997E-2</v>
      </c>
      <c r="J1237" s="16">
        <v>0.55680936000000003</v>
      </c>
      <c r="K1237" s="16">
        <v>1.10591134</v>
      </c>
      <c r="L1237" s="16">
        <v>0</v>
      </c>
      <c r="M1237" s="16">
        <v>46.556071000000003</v>
      </c>
      <c r="N1237" s="16">
        <v>46.556071000000003</v>
      </c>
      <c r="O1237" s="16">
        <v>0</v>
      </c>
      <c r="P1237" s="16">
        <v>0</v>
      </c>
      <c r="Q1237" s="16">
        <v>0</v>
      </c>
      <c r="R1237" s="16">
        <v>48.699384726999995</v>
      </c>
      <c r="S1237" s="16">
        <v>38.236665880000004</v>
      </c>
      <c r="T1237" s="16">
        <v>0.11150415</v>
      </c>
      <c r="U1237" s="16">
        <v>3.5175801099999999</v>
      </c>
      <c r="V1237" s="16">
        <v>0</v>
      </c>
      <c r="W1237" s="16">
        <v>0</v>
      </c>
      <c r="X1237" s="16">
        <v>0.84035024999999997</v>
      </c>
      <c r="Y1237" s="16">
        <v>4.3298198499999998</v>
      </c>
      <c r="Z1237" s="16">
        <v>1.70198746</v>
      </c>
      <c r="AA1237" s="16">
        <v>48.737907700000001</v>
      </c>
      <c r="AB1237" s="16">
        <v>-3.8522972999999995E-2</v>
      </c>
      <c r="AC1237" s="16">
        <v>0</v>
      </c>
      <c r="AD1237" s="16">
        <v>0</v>
      </c>
      <c r="AE1237" s="16">
        <v>0</v>
      </c>
      <c r="AF1237" s="16">
        <v>0</v>
      </c>
      <c r="AG1237" s="16">
        <v>0</v>
      </c>
      <c r="AH1237" s="16">
        <v>0</v>
      </c>
      <c r="AI1237" s="16">
        <v>0</v>
      </c>
      <c r="AJ1237" s="16">
        <v>0</v>
      </c>
      <c r="AK1237" s="16">
        <v>0</v>
      </c>
      <c r="AL1237" s="16">
        <v>0</v>
      </c>
      <c r="AM1237" s="16">
        <v>0</v>
      </c>
      <c r="AN1237" s="16">
        <v>0</v>
      </c>
      <c r="AO1237" s="16">
        <v>0</v>
      </c>
      <c r="AP1237" s="16">
        <v>2.3058558799999997</v>
      </c>
      <c r="AQ1237" s="16">
        <v>2.3058558799999997</v>
      </c>
      <c r="AR1237" s="16">
        <v>0</v>
      </c>
      <c r="AS1237" s="16">
        <v>0</v>
      </c>
      <c r="AT1237" s="16">
        <v>2.3058558799999997</v>
      </c>
      <c r="AU1237" s="16">
        <v>-2.3443788529999998</v>
      </c>
      <c r="AV1237" s="16">
        <v>3.433189</v>
      </c>
      <c r="AW1237" s="16">
        <v>1.0888101469999998</v>
      </c>
      <c r="AX1237" s="16">
        <v>0</v>
      </c>
      <c r="AY1237" s="16">
        <v>0</v>
      </c>
      <c r="AZ1237" s="16">
        <v>1.0888101469999998</v>
      </c>
    </row>
    <row r="1238" spans="2:52" x14ac:dyDescent="0.25">
      <c r="B1238" s="15" t="s">
        <v>930</v>
      </c>
      <c r="C1238" s="16">
        <v>0.86735740900000002</v>
      </c>
      <c r="D1238" s="16">
        <v>0.57121882899999998</v>
      </c>
      <c r="E1238" s="16">
        <v>0.21201030900000001</v>
      </c>
      <c r="F1238" s="16">
        <v>0.29981752</v>
      </c>
      <c r="G1238" s="16">
        <v>5.9390999999999999E-2</v>
      </c>
      <c r="H1238" s="16">
        <v>0.29613857999999998</v>
      </c>
      <c r="I1238" s="16">
        <v>7.8317999999999999E-2</v>
      </c>
      <c r="J1238" s="16">
        <v>0.16242557999999999</v>
      </c>
      <c r="K1238" s="16">
        <v>4.9369000000000003E-2</v>
      </c>
      <c r="L1238" s="16">
        <v>6.0260000000000001E-3</v>
      </c>
      <c r="M1238" s="16">
        <v>28.889122</v>
      </c>
      <c r="N1238" s="16">
        <v>27.889122</v>
      </c>
      <c r="O1238" s="16">
        <v>0</v>
      </c>
      <c r="P1238" s="16">
        <v>0</v>
      </c>
      <c r="Q1238" s="16">
        <v>1</v>
      </c>
      <c r="R1238" s="16">
        <v>29.756479409000001</v>
      </c>
      <c r="S1238" s="16">
        <v>17.715872390000001</v>
      </c>
      <c r="T1238" s="16">
        <v>3.3000000000000002E-2</v>
      </c>
      <c r="U1238" s="16">
        <v>2.2392313599999998</v>
      </c>
      <c r="V1238" s="16">
        <v>0</v>
      </c>
      <c r="W1238" s="16">
        <v>0</v>
      </c>
      <c r="X1238" s="16">
        <v>1.75176238</v>
      </c>
      <c r="Y1238" s="16">
        <v>1.9019952199999999</v>
      </c>
      <c r="Z1238" s="16">
        <v>0</v>
      </c>
      <c r="AA1238" s="16">
        <v>23.641861349999999</v>
      </c>
      <c r="AB1238" s="16">
        <v>6.1146180589999997</v>
      </c>
      <c r="AC1238" s="16">
        <v>0</v>
      </c>
      <c r="AD1238" s="16">
        <v>0</v>
      </c>
      <c r="AE1238" s="16">
        <v>0</v>
      </c>
      <c r="AF1238" s="16">
        <v>0</v>
      </c>
      <c r="AG1238" s="16">
        <v>0</v>
      </c>
      <c r="AH1238" s="16">
        <v>0</v>
      </c>
      <c r="AI1238" s="16">
        <v>0</v>
      </c>
      <c r="AJ1238" s="16">
        <v>0</v>
      </c>
      <c r="AK1238" s="16">
        <v>0</v>
      </c>
      <c r="AL1238" s="16">
        <v>2.1422595299999996</v>
      </c>
      <c r="AM1238" s="16">
        <v>2.1422595299999996</v>
      </c>
      <c r="AN1238" s="16">
        <v>0</v>
      </c>
      <c r="AO1238" s="16">
        <v>0</v>
      </c>
      <c r="AP1238" s="16">
        <v>2.3614167899999998</v>
      </c>
      <c r="AQ1238" s="16">
        <v>2.3614167899999998</v>
      </c>
      <c r="AR1238" s="16">
        <v>0</v>
      </c>
      <c r="AS1238" s="16">
        <v>0</v>
      </c>
      <c r="AT1238" s="16">
        <v>4.5036763200000003</v>
      </c>
      <c r="AU1238" s="16">
        <v>1.610941739</v>
      </c>
      <c r="AV1238" s="16">
        <v>6.9760702000000006</v>
      </c>
      <c r="AW1238" s="16">
        <v>8.5870119389999999</v>
      </c>
      <c r="AX1238" s="16">
        <v>0</v>
      </c>
      <c r="AY1238" s="16">
        <v>0</v>
      </c>
      <c r="AZ1238" s="16">
        <v>8.5870119389999999</v>
      </c>
    </row>
    <row r="1239" spans="2:52" x14ac:dyDescent="0.25">
      <c r="B1239" s="15" t="s">
        <v>926</v>
      </c>
      <c r="C1239" s="16">
        <v>5.1097758200000003</v>
      </c>
      <c r="D1239" s="16">
        <v>2.1277512400000003</v>
      </c>
      <c r="E1239" s="16">
        <v>1.4927488</v>
      </c>
      <c r="F1239" s="16">
        <v>0.40521349000000001</v>
      </c>
      <c r="G1239" s="16">
        <v>0.22978895000000002</v>
      </c>
      <c r="H1239" s="16">
        <v>2.98202458</v>
      </c>
      <c r="I1239" s="16">
        <v>0.65093875000000001</v>
      </c>
      <c r="J1239" s="16">
        <v>0.19298999999999999</v>
      </c>
      <c r="K1239" s="16">
        <v>1.7217685199999999</v>
      </c>
      <c r="L1239" s="16">
        <v>0.41632731000000001</v>
      </c>
      <c r="M1239" s="16">
        <v>93.690956999999997</v>
      </c>
      <c r="N1239" s="16">
        <v>92.420957000000001</v>
      </c>
      <c r="O1239" s="16">
        <v>0</v>
      </c>
      <c r="P1239" s="16">
        <v>0</v>
      </c>
      <c r="Q1239" s="16">
        <v>1.27</v>
      </c>
      <c r="R1239" s="16">
        <v>98.800732819999993</v>
      </c>
      <c r="S1239" s="16">
        <v>62.763217959999999</v>
      </c>
      <c r="T1239" s="16">
        <v>0.39324527000000004</v>
      </c>
      <c r="U1239" s="16">
        <v>5.8963622400000002</v>
      </c>
      <c r="V1239" s="16">
        <v>0</v>
      </c>
      <c r="W1239" s="16">
        <v>0</v>
      </c>
      <c r="X1239" s="16">
        <v>9.2509848800000007</v>
      </c>
      <c r="Y1239" s="16">
        <v>3.7896425699999998</v>
      </c>
      <c r="Z1239" s="16">
        <v>0</v>
      </c>
      <c r="AA1239" s="16">
        <v>82.09345291999999</v>
      </c>
      <c r="AB1239" s="16">
        <v>16.7072799</v>
      </c>
      <c r="AC1239" s="16">
        <v>0</v>
      </c>
      <c r="AD1239" s="16">
        <v>0</v>
      </c>
      <c r="AE1239" s="16">
        <v>0</v>
      </c>
      <c r="AF1239" s="16">
        <v>0</v>
      </c>
      <c r="AG1239" s="16">
        <v>0</v>
      </c>
      <c r="AH1239" s="16">
        <v>0</v>
      </c>
      <c r="AI1239" s="16">
        <v>0</v>
      </c>
      <c r="AJ1239" s="16">
        <v>0</v>
      </c>
      <c r="AK1239" s="16">
        <v>0</v>
      </c>
      <c r="AL1239" s="16">
        <v>18.528116010000002</v>
      </c>
      <c r="AM1239" s="16">
        <v>18.528116010000002</v>
      </c>
      <c r="AN1239" s="16">
        <v>0</v>
      </c>
      <c r="AO1239" s="16">
        <v>0</v>
      </c>
      <c r="AP1239" s="16">
        <v>0</v>
      </c>
      <c r="AQ1239" s="16">
        <v>0</v>
      </c>
      <c r="AR1239" s="16">
        <v>0</v>
      </c>
      <c r="AS1239" s="16">
        <v>0</v>
      </c>
      <c r="AT1239" s="16">
        <v>18.528116010000002</v>
      </c>
      <c r="AU1239" s="16">
        <v>-1.8208361099999999</v>
      </c>
      <c r="AV1239" s="16">
        <v>8.3789022099999997</v>
      </c>
      <c r="AW1239" s="16">
        <v>6.5580660999999996</v>
      </c>
      <c r="AX1239" s="16">
        <v>1.87679722</v>
      </c>
      <c r="AY1239" s="16">
        <v>0</v>
      </c>
      <c r="AZ1239" s="16">
        <v>4.6812688800000002</v>
      </c>
    </row>
    <row r="1240" spans="2:52" x14ac:dyDescent="0.25">
      <c r="B1240" s="15" t="s">
        <v>918</v>
      </c>
      <c r="C1240" s="16">
        <v>1.35716288</v>
      </c>
      <c r="D1240" s="16">
        <v>0.64201129000000001</v>
      </c>
      <c r="E1240" s="16">
        <v>0.11736247</v>
      </c>
      <c r="F1240" s="16">
        <v>0.40418732000000002</v>
      </c>
      <c r="G1240" s="16">
        <v>0.1204615</v>
      </c>
      <c r="H1240" s="16">
        <v>0.71515158999999995</v>
      </c>
      <c r="I1240" s="16">
        <v>0.27968790000000004</v>
      </c>
      <c r="J1240" s="16">
        <v>0.10822525</v>
      </c>
      <c r="K1240" s="16">
        <v>0.2733313</v>
      </c>
      <c r="L1240" s="16">
        <v>5.3907139999999999E-2</v>
      </c>
      <c r="M1240" s="16">
        <v>36.204554999999999</v>
      </c>
      <c r="N1240" s="16">
        <v>36.204554999999999</v>
      </c>
      <c r="O1240" s="16">
        <v>0</v>
      </c>
      <c r="P1240" s="16">
        <v>0</v>
      </c>
      <c r="Q1240" s="16">
        <v>0</v>
      </c>
      <c r="R1240" s="16">
        <v>37.561717880000003</v>
      </c>
      <c r="S1240" s="16">
        <v>26.402512590000001</v>
      </c>
      <c r="T1240" s="16">
        <v>0</v>
      </c>
      <c r="U1240" s="16">
        <v>2.2157378199999997</v>
      </c>
      <c r="V1240" s="16">
        <v>0</v>
      </c>
      <c r="W1240" s="16">
        <v>0</v>
      </c>
      <c r="X1240" s="16">
        <v>2.2425198500000003</v>
      </c>
      <c r="Y1240" s="16">
        <v>2.6147988900000003</v>
      </c>
      <c r="Z1240" s="16">
        <v>8.659596E-2</v>
      </c>
      <c r="AA1240" s="16">
        <v>33.562165110000002</v>
      </c>
      <c r="AB1240" s="16">
        <v>3.9995527700000002</v>
      </c>
      <c r="AC1240" s="16">
        <v>0</v>
      </c>
      <c r="AD1240" s="16">
        <v>0</v>
      </c>
      <c r="AE1240" s="16">
        <v>0</v>
      </c>
      <c r="AF1240" s="16">
        <v>0</v>
      </c>
      <c r="AG1240" s="16">
        <v>0</v>
      </c>
      <c r="AH1240" s="16">
        <v>0</v>
      </c>
      <c r="AI1240" s="16">
        <v>0</v>
      </c>
      <c r="AJ1240" s="16">
        <v>0</v>
      </c>
      <c r="AK1240" s="16">
        <v>0</v>
      </c>
      <c r="AL1240" s="16">
        <v>0</v>
      </c>
      <c r="AM1240" s="16">
        <v>0</v>
      </c>
      <c r="AN1240" s="16">
        <v>0</v>
      </c>
      <c r="AO1240" s="16">
        <v>0</v>
      </c>
      <c r="AP1240" s="16">
        <v>0.31286089</v>
      </c>
      <c r="AQ1240" s="16">
        <v>0.31286089</v>
      </c>
      <c r="AR1240" s="16">
        <v>0</v>
      </c>
      <c r="AS1240" s="16">
        <v>0</v>
      </c>
      <c r="AT1240" s="16">
        <v>0.31286089</v>
      </c>
      <c r="AU1240" s="16">
        <v>3.6866918800000001</v>
      </c>
      <c r="AV1240" s="16">
        <v>1.6672342199999999</v>
      </c>
      <c r="AW1240" s="16">
        <v>5.3539260999999998</v>
      </c>
      <c r="AX1240" s="16">
        <v>0</v>
      </c>
      <c r="AY1240" s="16">
        <v>0</v>
      </c>
      <c r="AZ1240" s="16">
        <v>5.3539260999999998</v>
      </c>
    </row>
    <row r="1241" spans="2:52" x14ac:dyDescent="0.25">
      <c r="B1241" s="15" t="s">
        <v>929</v>
      </c>
      <c r="C1241" s="16">
        <v>0.68659805000000007</v>
      </c>
      <c r="D1241" s="16">
        <v>0.45708776000000001</v>
      </c>
      <c r="E1241" s="16">
        <v>0.14556758000000003</v>
      </c>
      <c r="F1241" s="16">
        <v>0.1518371</v>
      </c>
      <c r="G1241" s="16">
        <v>0.15968307999999998</v>
      </c>
      <c r="H1241" s="16">
        <v>0.22951029000000001</v>
      </c>
      <c r="I1241" s="16">
        <v>7.8746999999999998E-2</v>
      </c>
      <c r="J1241" s="16">
        <v>8.4908940000000002E-2</v>
      </c>
      <c r="K1241" s="16">
        <v>3.9645E-2</v>
      </c>
      <c r="L1241" s="16">
        <v>2.6209350000000003E-2</v>
      </c>
      <c r="M1241" s="16">
        <v>53.579917999999999</v>
      </c>
      <c r="N1241" s="16">
        <v>53.579917999999999</v>
      </c>
      <c r="O1241" s="16">
        <v>0</v>
      </c>
      <c r="P1241" s="16">
        <v>0</v>
      </c>
      <c r="Q1241" s="16">
        <v>0</v>
      </c>
      <c r="R1241" s="16">
        <v>54.26651605</v>
      </c>
      <c r="S1241" s="16">
        <v>34.974522180000001</v>
      </c>
      <c r="T1241" s="16">
        <v>3.4830480000000004E-2</v>
      </c>
      <c r="U1241" s="16">
        <v>2.1887604000000001</v>
      </c>
      <c r="V1241" s="16">
        <v>0</v>
      </c>
      <c r="W1241" s="16">
        <v>0</v>
      </c>
      <c r="X1241" s="16">
        <v>2.6704299100000002</v>
      </c>
      <c r="Y1241" s="16">
        <v>3.2079323199999998</v>
      </c>
      <c r="Z1241" s="16">
        <v>0</v>
      </c>
      <c r="AA1241" s="16">
        <v>43.076475289999998</v>
      </c>
      <c r="AB1241" s="16">
        <v>11.19004076</v>
      </c>
      <c r="AC1241" s="16">
        <v>0</v>
      </c>
      <c r="AD1241" s="16">
        <v>0</v>
      </c>
      <c r="AE1241" s="16">
        <v>0</v>
      </c>
      <c r="AF1241" s="16">
        <v>0</v>
      </c>
      <c r="AG1241" s="16">
        <v>0</v>
      </c>
      <c r="AH1241" s="16">
        <v>0</v>
      </c>
      <c r="AI1241" s="16">
        <v>0</v>
      </c>
      <c r="AJ1241" s="16">
        <v>0</v>
      </c>
      <c r="AK1241" s="16">
        <v>0</v>
      </c>
      <c r="AL1241" s="16">
        <v>5.7295654999999996</v>
      </c>
      <c r="AM1241" s="16">
        <v>5.7295654999999996</v>
      </c>
      <c r="AN1241" s="16">
        <v>0</v>
      </c>
      <c r="AO1241" s="16">
        <v>0</v>
      </c>
      <c r="AP1241" s="16">
        <v>0</v>
      </c>
      <c r="AQ1241" s="16">
        <v>0</v>
      </c>
      <c r="AR1241" s="16">
        <v>0</v>
      </c>
      <c r="AS1241" s="16">
        <v>0</v>
      </c>
      <c r="AT1241" s="16">
        <v>5.7295654999999996</v>
      </c>
      <c r="AU1241" s="16">
        <v>5.4604752599999999</v>
      </c>
      <c r="AV1241" s="16">
        <v>5.4519480300000005</v>
      </c>
      <c r="AW1241" s="16">
        <v>10.91242329</v>
      </c>
      <c r="AX1241" s="16">
        <v>0</v>
      </c>
      <c r="AY1241" s="16">
        <v>0</v>
      </c>
      <c r="AZ1241" s="16">
        <v>10.91242329</v>
      </c>
    </row>
    <row r="1242" spans="2:52" x14ac:dyDescent="0.25">
      <c r="B1242" s="15" t="s">
        <v>919</v>
      </c>
      <c r="C1242" s="16">
        <v>0.28902886900000002</v>
      </c>
      <c r="D1242" s="16">
        <v>0.130988099</v>
      </c>
      <c r="E1242" s="16">
        <v>1.8441099000000002E-2</v>
      </c>
      <c r="F1242" s="16">
        <v>5.8742999999999997E-2</v>
      </c>
      <c r="G1242" s="16">
        <v>5.3803999999999998E-2</v>
      </c>
      <c r="H1242" s="16">
        <v>0.15804077</v>
      </c>
      <c r="I1242" s="16">
        <v>2.8049999999999999E-2</v>
      </c>
      <c r="J1242" s="16">
        <v>2.215E-2</v>
      </c>
      <c r="K1242" s="16">
        <v>6.6336510000000001E-2</v>
      </c>
      <c r="L1242" s="16">
        <v>4.1504260000000001E-2</v>
      </c>
      <c r="M1242" s="16">
        <v>54.571102000000003</v>
      </c>
      <c r="N1242" s="16">
        <v>54.571102000000003</v>
      </c>
      <c r="O1242" s="16">
        <v>0</v>
      </c>
      <c r="P1242" s="16">
        <v>0</v>
      </c>
      <c r="Q1242" s="16">
        <v>0</v>
      </c>
      <c r="R1242" s="16">
        <v>54.860130869000002</v>
      </c>
      <c r="S1242" s="16">
        <v>43.412713539999999</v>
      </c>
      <c r="T1242" s="16">
        <v>0</v>
      </c>
      <c r="U1242" s="16">
        <v>2.8677479100000003</v>
      </c>
      <c r="V1242" s="16">
        <v>0</v>
      </c>
      <c r="W1242" s="16">
        <v>0</v>
      </c>
      <c r="X1242" s="16">
        <v>2.76237785</v>
      </c>
      <c r="Y1242" s="16">
        <v>6.5392666500000001</v>
      </c>
      <c r="Z1242" s="16">
        <v>0</v>
      </c>
      <c r="AA1242" s="16">
        <v>55.582105950000006</v>
      </c>
      <c r="AB1242" s="16">
        <v>-0.72197508099999996</v>
      </c>
      <c r="AC1242" s="16">
        <v>0</v>
      </c>
      <c r="AD1242" s="16">
        <v>0</v>
      </c>
      <c r="AE1242" s="16">
        <v>0</v>
      </c>
      <c r="AF1242" s="16">
        <v>0</v>
      </c>
      <c r="AG1242" s="16">
        <v>0</v>
      </c>
      <c r="AH1242" s="16">
        <v>0</v>
      </c>
      <c r="AI1242" s="16">
        <v>0</v>
      </c>
      <c r="AJ1242" s="16">
        <v>0</v>
      </c>
      <c r="AK1242" s="16">
        <v>0</v>
      </c>
      <c r="AL1242" s="16">
        <v>0.29744199999999998</v>
      </c>
      <c r="AM1242" s="16">
        <v>0.29744199999999998</v>
      </c>
      <c r="AN1242" s="16">
        <v>0</v>
      </c>
      <c r="AO1242" s="16">
        <v>0</v>
      </c>
      <c r="AP1242" s="16">
        <v>0</v>
      </c>
      <c r="AQ1242" s="16">
        <v>0</v>
      </c>
      <c r="AR1242" s="16">
        <v>0</v>
      </c>
      <c r="AS1242" s="16">
        <v>0</v>
      </c>
      <c r="AT1242" s="16">
        <v>0.29744199999999998</v>
      </c>
      <c r="AU1242" s="16">
        <v>-1.0194170810000001</v>
      </c>
      <c r="AV1242" s="16">
        <v>10.384341409999999</v>
      </c>
      <c r="AW1242" s="16">
        <v>9.364924328999999</v>
      </c>
      <c r="AX1242" s="16">
        <v>0</v>
      </c>
      <c r="AY1242" s="16">
        <v>0</v>
      </c>
      <c r="AZ1242" s="16">
        <v>9.364924328999999</v>
      </c>
    </row>
    <row r="1243" spans="2:52" x14ac:dyDescent="0.25">
      <c r="B1243" s="15" t="s">
        <v>920</v>
      </c>
      <c r="C1243" s="16">
        <v>0.75072544400000019</v>
      </c>
      <c r="D1243" s="16">
        <v>9.5517214000000003E-2</v>
      </c>
      <c r="E1243" s="16">
        <v>5.0990213999999999E-2</v>
      </c>
      <c r="F1243" s="16">
        <v>1.8317E-2</v>
      </c>
      <c r="G1243" s="16">
        <v>2.6210000000000001E-2</v>
      </c>
      <c r="H1243" s="16">
        <v>0.65520823000000006</v>
      </c>
      <c r="I1243" s="16">
        <v>0.17893400000000001</v>
      </c>
      <c r="J1243" s="16">
        <v>2.4925300000000001E-2</v>
      </c>
      <c r="K1243" s="16">
        <v>0.44892799999999999</v>
      </c>
      <c r="L1243" s="16">
        <v>2.42093E-3</v>
      </c>
      <c r="M1243" s="16">
        <v>28.269524000000001</v>
      </c>
      <c r="N1243" s="16">
        <v>28.269524000000001</v>
      </c>
      <c r="O1243" s="16">
        <v>0</v>
      </c>
      <c r="P1243" s="16">
        <v>0</v>
      </c>
      <c r="Q1243" s="16">
        <v>0</v>
      </c>
      <c r="R1243" s="16">
        <v>29.020249443999997</v>
      </c>
      <c r="S1243" s="16">
        <v>13.619683689999999</v>
      </c>
      <c r="T1243" s="16">
        <v>1.32E-2</v>
      </c>
      <c r="U1243" s="16">
        <v>1.2824194899999999</v>
      </c>
      <c r="V1243" s="16">
        <v>0</v>
      </c>
      <c r="W1243" s="16">
        <v>0</v>
      </c>
      <c r="X1243" s="16">
        <v>1.54716399</v>
      </c>
      <c r="Y1243" s="16">
        <v>2.5039650400000002</v>
      </c>
      <c r="Z1243" s="16">
        <v>0.90104818999999992</v>
      </c>
      <c r="AA1243" s="16">
        <v>19.867480400000002</v>
      </c>
      <c r="AB1243" s="16">
        <v>9.1527690439999994</v>
      </c>
      <c r="AC1243" s="16">
        <v>0</v>
      </c>
      <c r="AD1243" s="16">
        <v>0</v>
      </c>
      <c r="AE1243" s="16">
        <v>0</v>
      </c>
      <c r="AF1243" s="16">
        <v>0</v>
      </c>
      <c r="AG1243" s="16">
        <v>0</v>
      </c>
      <c r="AH1243" s="16">
        <v>0</v>
      </c>
      <c r="AI1243" s="16">
        <v>0</v>
      </c>
      <c r="AJ1243" s="16">
        <v>0</v>
      </c>
      <c r="AK1243" s="16">
        <v>0</v>
      </c>
      <c r="AL1243" s="16">
        <v>0.50103580999999997</v>
      </c>
      <c r="AM1243" s="16">
        <v>0.50103580999999997</v>
      </c>
      <c r="AN1243" s="16">
        <v>0</v>
      </c>
      <c r="AO1243" s="16">
        <v>0</v>
      </c>
      <c r="AP1243" s="16">
        <v>1.30574404</v>
      </c>
      <c r="AQ1243" s="16">
        <v>1.30574404</v>
      </c>
      <c r="AR1243" s="16">
        <v>0</v>
      </c>
      <c r="AS1243" s="16">
        <v>0</v>
      </c>
      <c r="AT1243" s="16">
        <v>1.8067798500000001</v>
      </c>
      <c r="AU1243" s="16">
        <v>7.3459891940000004</v>
      </c>
      <c r="AV1243" s="16">
        <v>13.306439490000001</v>
      </c>
      <c r="AW1243" s="16">
        <v>20.652428684</v>
      </c>
      <c r="AX1243" s="16">
        <v>2.4212090800000001</v>
      </c>
      <c r="AY1243" s="16">
        <v>0</v>
      </c>
      <c r="AZ1243" s="16">
        <v>18.231219604</v>
      </c>
    </row>
    <row r="1244" spans="2:52" x14ac:dyDescent="0.25">
      <c r="B1244" s="15" t="s">
        <v>921</v>
      </c>
      <c r="C1244" s="16">
        <v>3.6569012870000002</v>
      </c>
      <c r="D1244" s="16">
        <v>1.1605423270000002</v>
      </c>
      <c r="E1244" s="16">
        <v>0.52024051699999996</v>
      </c>
      <c r="F1244" s="16">
        <v>0.41363734999999996</v>
      </c>
      <c r="G1244" s="16">
        <v>0.22666445999999998</v>
      </c>
      <c r="H1244" s="16">
        <v>2.4963589599999998</v>
      </c>
      <c r="I1244" s="16">
        <v>0.16475159</v>
      </c>
      <c r="J1244" s="16">
        <v>0.11301122</v>
      </c>
      <c r="K1244" s="16">
        <v>1.92266198</v>
      </c>
      <c r="L1244" s="16">
        <v>0.29593417</v>
      </c>
      <c r="M1244" s="16">
        <v>51.840930999999998</v>
      </c>
      <c r="N1244" s="16">
        <v>51.840930999999998</v>
      </c>
      <c r="O1244" s="16">
        <v>0</v>
      </c>
      <c r="P1244" s="16">
        <v>0</v>
      </c>
      <c r="Q1244" s="16">
        <v>0</v>
      </c>
      <c r="R1244" s="16">
        <v>55.497832287000001</v>
      </c>
      <c r="S1244" s="16">
        <v>34.79921264</v>
      </c>
      <c r="T1244" s="16">
        <v>0.19980704999999999</v>
      </c>
      <c r="U1244" s="16">
        <v>4.4486236300000002</v>
      </c>
      <c r="V1244" s="16">
        <v>0</v>
      </c>
      <c r="W1244" s="16">
        <v>0</v>
      </c>
      <c r="X1244" s="16">
        <v>5.3789819200000002</v>
      </c>
      <c r="Y1244" s="16">
        <v>2.9295141200000003</v>
      </c>
      <c r="Z1244" s="16">
        <v>0</v>
      </c>
      <c r="AA1244" s="16">
        <v>47.756139359999999</v>
      </c>
      <c r="AB1244" s="16">
        <v>7.7416929269999999</v>
      </c>
      <c r="AC1244" s="16">
        <v>0</v>
      </c>
      <c r="AD1244" s="16">
        <v>0</v>
      </c>
      <c r="AE1244" s="16">
        <v>0</v>
      </c>
      <c r="AF1244" s="16">
        <v>0</v>
      </c>
      <c r="AG1244" s="16">
        <v>0</v>
      </c>
      <c r="AH1244" s="16">
        <v>0</v>
      </c>
      <c r="AI1244" s="16">
        <v>0</v>
      </c>
      <c r="AJ1244" s="16">
        <v>0</v>
      </c>
      <c r="AK1244" s="16">
        <v>0</v>
      </c>
      <c r="AL1244" s="16">
        <v>0.11956</v>
      </c>
      <c r="AM1244" s="16">
        <v>0.11956</v>
      </c>
      <c r="AN1244" s="16">
        <v>0</v>
      </c>
      <c r="AO1244" s="16">
        <v>0</v>
      </c>
      <c r="AP1244" s="16">
        <v>1.44934107</v>
      </c>
      <c r="AQ1244" s="16">
        <v>1.44934107</v>
      </c>
      <c r="AR1244" s="16">
        <v>0</v>
      </c>
      <c r="AS1244" s="16">
        <v>0</v>
      </c>
      <c r="AT1244" s="16">
        <v>1.5689010700000001</v>
      </c>
      <c r="AU1244" s="16">
        <v>6.172791857</v>
      </c>
      <c r="AV1244" s="16">
        <v>5.2678678699999999</v>
      </c>
      <c r="AW1244" s="16">
        <v>11.440659727</v>
      </c>
      <c r="AX1244" s="16">
        <v>0</v>
      </c>
      <c r="AY1244" s="16">
        <v>0</v>
      </c>
      <c r="AZ1244" s="16">
        <v>11.440659727</v>
      </c>
    </row>
    <row r="1245" spans="2:52" x14ac:dyDescent="0.25">
      <c r="B1245" s="15" t="s">
        <v>313</v>
      </c>
      <c r="C1245" s="16">
        <v>2.6628671899999996</v>
      </c>
      <c r="D1245" s="16">
        <v>1.18400924</v>
      </c>
      <c r="E1245" s="16">
        <v>0.52737712999999997</v>
      </c>
      <c r="F1245" s="16">
        <v>0.25685318000000001</v>
      </c>
      <c r="G1245" s="16">
        <v>0.39977892999999998</v>
      </c>
      <c r="H1245" s="16">
        <v>1.4788579499999996</v>
      </c>
      <c r="I1245" s="16">
        <v>0.26835448000000001</v>
      </c>
      <c r="J1245" s="16">
        <v>0.5182561</v>
      </c>
      <c r="K1245" s="16">
        <v>0.42170326000000002</v>
      </c>
      <c r="L1245" s="16">
        <v>0.27054411</v>
      </c>
      <c r="M1245" s="16">
        <v>81.810415500000005</v>
      </c>
      <c r="N1245" s="16">
        <v>81.810415500000005</v>
      </c>
      <c r="O1245" s="16">
        <v>0</v>
      </c>
      <c r="P1245" s="16">
        <v>0</v>
      </c>
      <c r="Q1245" s="16">
        <v>0</v>
      </c>
      <c r="R1245" s="16">
        <v>84.473282689999991</v>
      </c>
      <c r="S1245" s="16">
        <v>37.420277299999995</v>
      </c>
      <c r="T1245" s="16">
        <v>0</v>
      </c>
      <c r="U1245" s="16">
        <v>7.5317476699999997</v>
      </c>
      <c r="V1245" s="16">
        <v>0</v>
      </c>
      <c r="W1245" s="16">
        <v>0</v>
      </c>
      <c r="X1245" s="16">
        <v>1.5152745000000001</v>
      </c>
      <c r="Y1245" s="16">
        <v>2.81096155</v>
      </c>
      <c r="Z1245" s="16">
        <v>0</v>
      </c>
      <c r="AA1245" s="16">
        <v>49.278261019999995</v>
      </c>
      <c r="AB1245" s="16">
        <v>35.195021669999996</v>
      </c>
      <c r="AC1245" s="16">
        <v>0</v>
      </c>
      <c r="AD1245" s="16">
        <v>0</v>
      </c>
      <c r="AE1245" s="16">
        <v>0</v>
      </c>
      <c r="AF1245" s="16">
        <v>0</v>
      </c>
      <c r="AG1245" s="16">
        <v>0</v>
      </c>
      <c r="AH1245" s="16">
        <v>0</v>
      </c>
      <c r="AI1245" s="16">
        <v>0</v>
      </c>
      <c r="AJ1245" s="16">
        <v>0.45655471999999997</v>
      </c>
      <c r="AK1245" s="16">
        <v>0.45655471999999997</v>
      </c>
      <c r="AL1245" s="16">
        <v>10.43695482</v>
      </c>
      <c r="AM1245" s="16">
        <v>10.43695482</v>
      </c>
      <c r="AN1245" s="16">
        <v>0</v>
      </c>
      <c r="AO1245" s="16">
        <v>0</v>
      </c>
      <c r="AP1245" s="16">
        <v>0</v>
      </c>
      <c r="AQ1245" s="16">
        <v>0</v>
      </c>
      <c r="AR1245" s="16">
        <v>0</v>
      </c>
      <c r="AS1245" s="16">
        <v>0</v>
      </c>
      <c r="AT1245" s="16">
        <v>10.43695482</v>
      </c>
      <c r="AU1245" s="16">
        <v>25.214621570000002</v>
      </c>
      <c r="AV1245" s="16">
        <v>24.856944479999996</v>
      </c>
      <c r="AW1245" s="16">
        <v>50.071566049999994</v>
      </c>
      <c r="AX1245" s="16">
        <v>0</v>
      </c>
      <c r="AY1245" s="16">
        <v>0</v>
      </c>
      <c r="AZ1245" s="16">
        <v>50.071566049999994</v>
      </c>
    </row>
    <row r="1246" spans="2:52" x14ac:dyDescent="0.25">
      <c r="B1246" s="15" t="s">
        <v>922</v>
      </c>
      <c r="C1246" s="16">
        <v>1.2347615460000001</v>
      </c>
      <c r="D1246" s="16">
        <v>0.31468121600000004</v>
      </c>
      <c r="E1246" s="16">
        <v>0.21194211599999999</v>
      </c>
      <c r="F1246" s="16">
        <v>2.3775000000000001E-2</v>
      </c>
      <c r="G1246" s="16">
        <v>7.8964100000000009E-2</v>
      </c>
      <c r="H1246" s="16">
        <v>0.92008033</v>
      </c>
      <c r="I1246" s="16">
        <v>0.53091710000000003</v>
      </c>
      <c r="J1246" s="16">
        <v>2.8400000000000002E-2</v>
      </c>
      <c r="K1246" s="16">
        <v>0</v>
      </c>
      <c r="L1246" s="16">
        <v>0.36076322999999999</v>
      </c>
      <c r="M1246" s="16">
        <v>38.873578000000002</v>
      </c>
      <c r="N1246" s="16">
        <v>32.748528</v>
      </c>
      <c r="O1246" s="16">
        <v>0</v>
      </c>
      <c r="P1246" s="16">
        <v>0</v>
      </c>
      <c r="Q1246" s="16">
        <v>6.1250499999999999</v>
      </c>
      <c r="R1246" s="16">
        <v>40.108339546000003</v>
      </c>
      <c r="S1246" s="16">
        <v>29.137503719999998</v>
      </c>
      <c r="T1246" s="16">
        <v>0.10320882000000001</v>
      </c>
      <c r="U1246" s="16">
        <v>2.77137989</v>
      </c>
      <c r="V1246" s="16">
        <v>0</v>
      </c>
      <c r="W1246" s="16">
        <v>0.20204567000000001</v>
      </c>
      <c r="X1246" s="16">
        <v>0.50119800000000003</v>
      </c>
      <c r="Y1246" s="16">
        <v>1.4002053799999998</v>
      </c>
      <c r="Z1246" s="16">
        <v>1.30249558</v>
      </c>
      <c r="AA1246" s="16">
        <v>35.418037060000003</v>
      </c>
      <c r="AB1246" s="16">
        <v>4.6903024859999993</v>
      </c>
      <c r="AC1246" s="16">
        <v>0</v>
      </c>
      <c r="AD1246" s="16">
        <v>0</v>
      </c>
      <c r="AE1246" s="16">
        <v>0</v>
      </c>
      <c r="AF1246" s="16">
        <v>0</v>
      </c>
      <c r="AG1246" s="16">
        <v>0.197022</v>
      </c>
      <c r="AH1246" s="16">
        <v>0.197022</v>
      </c>
      <c r="AI1246" s="16">
        <v>0</v>
      </c>
      <c r="AJ1246" s="16">
        <v>0</v>
      </c>
      <c r="AK1246" s="16">
        <v>0.197022</v>
      </c>
      <c r="AL1246" s="16">
        <v>0.197022</v>
      </c>
      <c r="AM1246" s="16">
        <v>0.197022</v>
      </c>
      <c r="AN1246" s="16">
        <v>0</v>
      </c>
      <c r="AO1246" s="16">
        <v>0</v>
      </c>
      <c r="AP1246" s="16">
        <v>3.3033575800000001</v>
      </c>
      <c r="AQ1246" s="16">
        <v>3.3033575800000001</v>
      </c>
      <c r="AR1246" s="16">
        <v>0</v>
      </c>
      <c r="AS1246" s="16">
        <v>0</v>
      </c>
      <c r="AT1246" s="16">
        <v>3.5003795800000002</v>
      </c>
      <c r="AU1246" s="16">
        <v>1.3869449059999999</v>
      </c>
      <c r="AV1246" s="16">
        <v>2.6522906699999997</v>
      </c>
      <c r="AW1246" s="16">
        <v>4.0392355760000003</v>
      </c>
      <c r="AX1246" s="16">
        <v>0</v>
      </c>
      <c r="AY1246" s="16">
        <v>0</v>
      </c>
      <c r="AZ1246" s="16">
        <v>4.0392355760000003</v>
      </c>
    </row>
    <row r="1247" spans="2:52" x14ac:dyDescent="0.25">
      <c r="B1247" s="15" t="s">
        <v>928</v>
      </c>
      <c r="C1247" s="16">
        <v>0.43562334200000002</v>
      </c>
      <c r="D1247" s="16">
        <v>0.28394834200000002</v>
      </c>
      <c r="E1247" s="16">
        <v>0.16848304200000003</v>
      </c>
      <c r="F1247" s="16">
        <v>4.9294999999999999E-2</v>
      </c>
      <c r="G1247" s="16">
        <v>6.6170300000000001E-2</v>
      </c>
      <c r="H1247" s="16">
        <v>0.151675</v>
      </c>
      <c r="I1247" s="16">
        <v>0.109515</v>
      </c>
      <c r="J1247" s="16">
        <v>2.7144999999999999E-2</v>
      </c>
      <c r="K1247" s="16">
        <v>1.2015E-2</v>
      </c>
      <c r="L1247" s="16">
        <v>3.0000000000000001E-3</v>
      </c>
      <c r="M1247" s="16">
        <v>27.698712</v>
      </c>
      <c r="N1247" s="16">
        <v>27.698712</v>
      </c>
      <c r="O1247" s="16">
        <v>0</v>
      </c>
      <c r="P1247" s="16">
        <v>0</v>
      </c>
      <c r="Q1247" s="16">
        <v>0</v>
      </c>
      <c r="R1247" s="16">
        <v>28.134335342</v>
      </c>
      <c r="S1247" s="16">
        <v>20.696089399999998</v>
      </c>
      <c r="T1247" s="16">
        <v>8.0302020000000002E-2</v>
      </c>
      <c r="U1247" s="16">
        <v>2.9950021200000001</v>
      </c>
      <c r="V1247" s="16">
        <v>0</v>
      </c>
      <c r="W1247" s="16">
        <v>0</v>
      </c>
      <c r="X1247" s="16">
        <v>2.0409166000000001</v>
      </c>
      <c r="Y1247" s="16">
        <v>1.1464147499999999</v>
      </c>
      <c r="Z1247" s="16">
        <v>0</v>
      </c>
      <c r="AA1247" s="16">
        <v>26.958724889999999</v>
      </c>
      <c r="AB1247" s="16">
        <v>1.1756104519999999</v>
      </c>
      <c r="AC1247" s="16">
        <v>0</v>
      </c>
      <c r="AD1247" s="16">
        <v>0</v>
      </c>
      <c r="AE1247" s="16">
        <v>0</v>
      </c>
      <c r="AF1247" s="16">
        <v>0</v>
      </c>
      <c r="AG1247" s="16">
        <v>0</v>
      </c>
      <c r="AH1247" s="16">
        <v>0</v>
      </c>
      <c r="AI1247" s="16">
        <v>0</v>
      </c>
      <c r="AJ1247" s="16">
        <v>0</v>
      </c>
      <c r="AK1247" s="16">
        <v>0</v>
      </c>
      <c r="AL1247" s="16">
        <v>0</v>
      </c>
      <c r="AM1247" s="16">
        <v>0</v>
      </c>
      <c r="AN1247" s="16">
        <v>0</v>
      </c>
      <c r="AO1247" s="16">
        <v>0</v>
      </c>
      <c r="AP1247" s="16">
        <v>0</v>
      </c>
      <c r="AQ1247" s="16">
        <v>0</v>
      </c>
      <c r="AR1247" s="16">
        <v>0</v>
      </c>
      <c r="AS1247" s="16">
        <v>0</v>
      </c>
      <c r="AT1247" s="16">
        <v>0</v>
      </c>
      <c r="AU1247" s="16">
        <v>1.1756104519999999</v>
      </c>
      <c r="AV1247" s="16">
        <v>0.20825299999999999</v>
      </c>
      <c r="AW1247" s="16">
        <v>1.3838634519999997</v>
      </c>
      <c r="AX1247" s="16">
        <v>0.32450000000000001</v>
      </c>
      <c r="AY1247" s="16">
        <v>0</v>
      </c>
      <c r="AZ1247" s="16">
        <v>1.0593634520000001</v>
      </c>
    </row>
    <row r="1248" spans="2:52" x14ac:dyDescent="0.25">
      <c r="B1248" s="15" t="s">
        <v>923</v>
      </c>
      <c r="C1248" s="16">
        <v>0</v>
      </c>
      <c r="D1248" s="16">
        <v>0</v>
      </c>
      <c r="E1248" s="16">
        <v>0</v>
      </c>
      <c r="F1248" s="16">
        <v>0</v>
      </c>
      <c r="G1248" s="16">
        <v>0</v>
      </c>
      <c r="H1248" s="16">
        <v>0</v>
      </c>
      <c r="I1248" s="16">
        <v>0</v>
      </c>
      <c r="J1248" s="16">
        <v>0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0</v>
      </c>
      <c r="Q1248" s="16">
        <v>0</v>
      </c>
      <c r="R1248" s="16">
        <v>0</v>
      </c>
      <c r="S1248" s="16">
        <v>0</v>
      </c>
      <c r="T1248" s="16">
        <v>0</v>
      </c>
      <c r="U1248" s="16">
        <v>0</v>
      </c>
      <c r="V1248" s="16">
        <v>0</v>
      </c>
      <c r="W1248" s="16">
        <v>0</v>
      </c>
      <c r="X1248" s="16">
        <v>0</v>
      </c>
      <c r="Y1248" s="16">
        <v>0</v>
      </c>
      <c r="Z1248" s="16">
        <v>0</v>
      </c>
      <c r="AA1248" s="16">
        <v>0</v>
      </c>
      <c r="AB1248" s="16">
        <v>0</v>
      </c>
      <c r="AC1248" s="16">
        <v>0</v>
      </c>
      <c r="AD1248" s="16">
        <v>0</v>
      </c>
      <c r="AE1248" s="16">
        <v>0</v>
      </c>
      <c r="AF1248" s="16">
        <v>0</v>
      </c>
      <c r="AG1248" s="16">
        <v>0</v>
      </c>
      <c r="AH1248" s="16">
        <v>0</v>
      </c>
      <c r="AI1248" s="16">
        <v>0</v>
      </c>
      <c r="AJ1248" s="16">
        <v>0</v>
      </c>
      <c r="AK1248" s="16">
        <v>0</v>
      </c>
      <c r="AL1248" s="16">
        <v>0</v>
      </c>
      <c r="AM1248" s="16">
        <v>0</v>
      </c>
      <c r="AN1248" s="16">
        <v>0</v>
      </c>
      <c r="AO1248" s="16">
        <v>0</v>
      </c>
      <c r="AP1248" s="16">
        <v>0</v>
      </c>
      <c r="AQ1248" s="16">
        <v>0</v>
      </c>
      <c r="AR1248" s="16">
        <v>0</v>
      </c>
      <c r="AS1248" s="16">
        <v>0</v>
      </c>
      <c r="AT1248" s="16">
        <v>0</v>
      </c>
      <c r="AU1248" s="16">
        <v>0</v>
      </c>
      <c r="AV1248" s="16">
        <v>0</v>
      </c>
      <c r="AW1248" s="16">
        <v>0</v>
      </c>
      <c r="AX1248" s="16">
        <v>0</v>
      </c>
      <c r="AY1248" s="16">
        <v>0</v>
      </c>
      <c r="AZ1248" s="16">
        <v>0</v>
      </c>
    </row>
    <row r="1249" spans="2:52" x14ac:dyDescent="0.25">
      <c r="B1249" s="15" t="s">
        <v>924</v>
      </c>
      <c r="C1249" s="16">
        <v>1.2731966429999999</v>
      </c>
      <c r="D1249" s="16">
        <v>0.52989354299999991</v>
      </c>
      <c r="E1249" s="16">
        <v>0.37968869299999997</v>
      </c>
      <c r="F1249" s="16">
        <v>3.69974E-2</v>
      </c>
      <c r="G1249" s="16">
        <v>0.11320745</v>
      </c>
      <c r="H1249" s="16">
        <v>0.74330309999999999</v>
      </c>
      <c r="I1249" s="16">
        <v>0.19215360000000001</v>
      </c>
      <c r="J1249" s="16">
        <v>0.21581649999999999</v>
      </c>
      <c r="K1249" s="16">
        <v>2.3805E-2</v>
      </c>
      <c r="L1249" s="16">
        <v>0.31152800000000003</v>
      </c>
      <c r="M1249" s="16">
        <v>51.497549999999997</v>
      </c>
      <c r="N1249" s="16">
        <v>51.497549999999997</v>
      </c>
      <c r="O1249" s="16">
        <v>0</v>
      </c>
      <c r="P1249" s="16">
        <v>0</v>
      </c>
      <c r="Q1249" s="16">
        <v>0</v>
      </c>
      <c r="R1249" s="16">
        <v>52.770746643000003</v>
      </c>
      <c r="S1249" s="16">
        <v>29.589761729999999</v>
      </c>
      <c r="T1249" s="16">
        <v>0</v>
      </c>
      <c r="U1249" s="16">
        <v>3.7152554800000002</v>
      </c>
      <c r="V1249" s="16">
        <v>0</v>
      </c>
      <c r="W1249" s="16">
        <v>0</v>
      </c>
      <c r="X1249" s="16">
        <v>2.9986603199999999</v>
      </c>
      <c r="Y1249" s="16">
        <v>6.39202256</v>
      </c>
      <c r="Z1249" s="16">
        <v>0</v>
      </c>
      <c r="AA1249" s="16">
        <v>42.695700090000003</v>
      </c>
      <c r="AB1249" s="16">
        <v>10.075046553</v>
      </c>
      <c r="AC1249" s="16">
        <v>0</v>
      </c>
      <c r="AD1249" s="16">
        <v>0</v>
      </c>
      <c r="AE1249" s="16">
        <v>0</v>
      </c>
      <c r="AF1249" s="16">
        <v>0</v>
      </c>
      <c r="AG1249" s="16">
        <v>0</v>
      </c>
      <c r="AH1249" s="16">
        <v>0</v>
      </c>
      <c r="AI1249" s="16">
        <v>0</v>
      </c>
      <c r="AJ1249" s="16">
        <v>0</v>
      </c>
      <c r="AK1249" s="16">
        <v>0</v>
      </c>
      <c r="AL1249" s="16">
        <v>0.116935</v>
      </c>
      <c r="AM1249" s="16">
        <v>0.116935</v>
      </c>
      <c r="AN1249" s="16">
        <v>0</v>
      </c>
      <c r="AO1249" s="16">
        <v>0</v>
      </c>
      <c r="AP1249" s="16">
        <v>0</v>
      </c>
      <c r="AQ1249" s="16">
        <v>0</v>
      </c>
      <c r="AR1249" s="16">
        <v>0</v>
      </c>
      <c r="AS1249" s="16">
        <v>0</v>
      </c>
      <c r="AT1249" s="16">
        <v>0.116935</v>
      </c>
      <c r="AU1249" s="16">
        <v>9.9581115530000002</v>
      </c>
      <c r="AV1249" s="16">
        <v>10.57664306</v>
      </c>
      <c r="AW1249" s="16">
        <v>20.534754612999997</v>
      </c>
      <c r="AX1249" s="16">
        <v>0</v>
      </c>
      <c r="AY1249" s="16">
        <v>0</v>
      </c>
      <c r="AZ1249" s="16">
        <v>20.534754612999997</v>
      </c>
    </row>
    <row r="1250" spans="2:52" x14ac:dyDescent="0.25">
      <c r="B1250" s="15" t="s">
        <v>925</v>
      </c>
      <c r="C1250" s="16">
        <v>0.88207207099999996</v>
      </c>
      <c r="D1250" s="16">
        <v>0.52652919099999995</v>
      </c>
      <c r="E1250" s="16">
        <v>0.30867369099999997</v>
      </c>
      <c r="F1250" s="16">
        <v>0.10592600000000001</v>
      </c>
      <c r="G1250" s="16">
        <v>0.1119295</v>
      </c>
      <c r="H1250" s="16">
        <v>0.35554288000000001</v>
      </c>
      <c r="I1250" s="16">
        <v>0.102853</v>
      </c>
      <c r="J1250" s="16">
        <v>0.219859</v>
      </c>
      <c r="K1250" s="16">
        <v>2.5839999999999998E-2</v>
      </c>
      <c r="L1250" s="16">
        <v>6.9908800000000005E-3</v>
      </c>
      <c r="M1250" s="16">
        <v>51.257703999999997</v>
      </c>
      <c r="N1250" s="16">
        <v>50.797704000000003</v>
      </c>
      <c r="O1250" s="16">
        <v>0</v>
      </c>
      <c r="P1250" s="16">
        <v>0.06</v>
      </c>
      <c r="Q1250" s="16">
        <v>0.4</v>
      </c>
      <c r="R1250" s="16">
        <v>52.139776071</v>
      </c>
      <c r="S1250" s="16">
        <v>26.16742022</v>
      </c>
      <c r="T1250" s="16">
        <v>5.5347260000000002E-2</v>
      </c>
      <c r="U1250" s="16">
        <v>5.9857915000000004</v>
      </c>
      <c r="V1250" s="16">
        <v>0</v>
      </c>
      <c r="W1250" s="16">
        <v>0</v>
      </c>
      <c r="X1250" s="16">
        <v>3.2725685499999999</v>
      </c>
      <c r="Y1250" s="16">
        <v>2.88593644</v>
      </c>
      <c r="Z1250" s="16">
        <v>0</v>
      </c>
      <c r="AA1250" s="16">
        <v>38.367063969999997</v>
      </c>
      <c r="AB1250" s="16">
        <v>13.772712101</v>
      </c>
      <c r="AC1250" s="16">
        <v>0</v>
      </c>
      <c r="AD1250" s="16">
        <v>0</v>
      </c>
      <c r="AE1250" s="16">
        <v>0</v>
      </c>
      <c r="AF1250" s="16">
        <v>0</v>
      </c>
      <c r="AG1250" s="16">
        <v>0</v>
      </c>
      <c r="AH1250" s="16">
        <v>0</v>
      </c>
      <c r="AI1250" s="16">
        <v>0</v>
      </c>
      <c r="AJ1250" s="16">
        <v>0</v>
      </c>
      <c r="AK1250" s="16">
        <v>0</v>
      </c>
      <c r="AL1250" s="16">
        <v>4.2137856100000004</v>
      </c>
      <c r="AM1250" s="16">
        <v>4.2137856100000004</v>
      </c>
      <c r="AN1250" s="16">
        <v>0</v>
      </c>
      <c r="AO1250" s="16">
        <v>0</v>
      </c>
      <c r="AP1250" s="16">
        <v>2.8495902700000002</v>
      </c>
      <c r="AQ1250" s="16">
        <v>2.8495902700000002</v>
      </c>
      <c r="AR1250" s="16">
        <v>0</v>
      </c>
      <c r="AS1250" s="16">
        <v>0</v>
      </c>
      <c r="AT1250" s="16">
        <v>7.0633758800000006</v>
      </c>
      <c r="AU1250" s="16">
        <v>6.709336221</v>
      </c>
      <c r="AV1250" s="16">
        <v>5.69174939</v>
      </c>
      <c r="AW1250" s="16">
        <v>12.401085610999999</v>
      </c>
      <c r="AX1250" s="16">
        <v>2.1718564200000001</v>
      </c>
      <c r="AY1250" s="16">
        <v>0</v>
      </c>
      <c r="AZ1250" s="16">
        <v>10.229229191</v>
      </c>
    </row>
    <row r="1251" spans="2:52" x14ac:dyDescent="0.25">
      <c r="B1251" s="15" t="s">
        <v>927</v>
      </c>
      <c r="C1251" s="16">
        <v>0.56758379199999986</v>
      </c>
      <c r="D1251" s="16">
        <v>0.38985549199999997</v>
      </c>
      <c r="E1251" s="16">
        <v>0.27294059199999998</v>
      </c>
      <c r="F1251" s="16">
        <v>3.4452499999999997E-2</v>
      </c>
      <c r="G1251" s="16">
        <v>8.2462399999999991E-2</v>
      </c>
      <c r="H1251" s="16">
        <v>0.17772829999999998</v>
      </c>
      <c r="I1251" s="16">
        <v>5.1584999999999999E-2</v>
      </c>
      <c r="J1251" s="16">
        <v>0.12614330000000001</v>
      </c>
      <c r="K1251" s="16">
        <v>0</v>
      </c>
      <c r="L1251" s="16">
        <v>0</v>
      </c>
      <c r="M1251" s="16">
        <v>36.852347999999999</v>
      </c>
      <c r="N1251" s="16">
        <v>36.852347999999999</v>
      </c>
      <c r="O1251" s="16">
        <v>0</v>
      </c>
      <c r="P1251" s="16">
        <v>0</v>
      </c>
      <c r="Q1251" s="16">
        <v>0</v>
      </c>
      <c r="R1251" s="16">
        <v>37.419931792</v>
      </c>
      <c r="S1251" s="16">
        <v>21.95025089</v>
      </c>
      <c r="T1251" s="16">
        <v>7.4999999999999997E-2</v>
      </c>
      <c r="U1251" s="16">
        <v>3.7117087500000001</v>
      </c>
      <c r="V1251" s="16">
        <v>0</v>
      </c>
      <c r="W1251" s="16">
        <v>0</v>
      </c>
      <c r="X1251" s="16">
        <v>4.0314146900000001</v>
      </c>
      <c r="Y1251" s="16">
        <v>4.9962490300000004</v>
      </c>
      <c r="Z1251" s="16">
        <v>0</v>
      </c>
      <c r="AA1251" s="16">
        <v>34.764623360000002</v>
      </c>
      <c r="AB1251" s="16">
        <v>2.6553084319999996</v>
      </c>
      <c r="AC1251" s="16">
        <v>0</v>
      </c>
      <c r="AD1251" s="16">
        <v>0</v>
      </c>
      <c r="AE1251" s="16">
        <v>0</v>
      </c>
      <c r="AF1251" s="16">
        <v>0</v>
      </c>
      <c r="AG1251" s="16">
        <v>0</v>
      </c>
      <c r="AH1251" s="16">
        <v>0</v>
      </c>
      <c r="AI1251" s="16">
        <v>0</v>
      </c>
      <c r="AJ1251" s="16">
        <v>0</v>
      </c>
      <c r="AK1251" s="16">
        <v>0</v>
      </c>
      <c r="AL1251" s="16">
        <v>2.4999539999999998</v>
      </c>
      <c r="AM1251" s="16">
        <v>2.4999539999999998</v>
      </c>
      <c r="AN1251" s="16">
        <v>0</v>
      </c>
      <c r="AO1251" s="16">
        <v>0</v>
      </c>
      <c r="AP1251" s="16">
        <v>0</v>
      </c>
      <c r="AQ1251" s="16">
        <v>0</v>
      </c>
      <c r="AR1251" s="16">
        <v>0</v>
      </c>
      <c r="AS1251" s="16">
        <v>0</v>
      </c>
      <c r="AT1251" s="16">
        <v>2.4999539999999998</v>
      </c>
      <c r="AU1251" s="16">
        <v>0.15535443200000001</v>
      </c>
      <c r="AV1251" s="16">
        <v>3.0400676100000004</v>
      </c>
      <c r="AW1251" s="16">
        <v>3.1954220419999997</v>
      </c>
      <c r="AX1251" s="16">
        <v>0</v>
      </c>
      <c r="AY1251" s="16">
        <v>0</v>
      </c>
      <c r="AZ1251" s="16">
        <v>3.1954220419999997</v>
      </c>
    </row>
    <row r="1252" spans="2:52" x14ac:dyDescent="0.25">
      <c r="B1252" s="24" t="s">
        <v>1582</v>
      </c>
      <c r="C1252" s="25">
        <f t="shared" ref="C1252:AZ1252" si="85">SUM(C1228:C1251)</f>
        <v>38.770254133000002</v>
      </c>
      <c r="D1252" s="25">
        <f t="shared" si="85"/>
        <v>15.786591362999999</v>
      </c>
      <c r="E1252" s="25">
        <f t="shared" si="85"/>
        <v>6.7163683529999991</v>
      </c>
      <c r="F1252" s="25">
        <f t="shared" si="85"/>
        <v>4.7557859699999998</v>
      </c>
      <c r="G1252" s="25">
        <f t="shared" si="85"/>
        <v>4.3144370399999987</v>
      </c>
      <c r="H1252" s="25">
        <f t="shared" si="85"/>
        <v>22.983662769999999</v>
      </c>
      <c r="I1252" s="25">
        <f t="shared" si="85"/>
        <v>5.3815448799999999</v>
      </c>
      <c r="J1252" s="25">
        <f t="shared" si="85"/>
        <v>4.1809849899999989</v>
      </c>
      <c r="K1252" s="25">
        <f t="shared" si="85"/>
        <v>7.9882500099999998</v>
      </c>
      <c r="L1252" s="25">
        <f t="shared" si="85"/>
        <v>5.4328828900000001</v>
      </c>
      <c r="M1252" s="25">
        <f t="shared" si="85"/>
        <v>1171.7336923500002</v>
      </c>
      <c r="N1252" s="25">
        <f t="shared" si="85"/>
        <v>1162.5080255</v>
      </c>
      <c r="O1252" s="25">
        <f t="shared" si="85"/>
        <v>7.0616849999999995E-2</v>
      </c>
      <c r="P1252" s="25">
        <f t="shared" si="85"/>
        <v>0.06</v>
      </c>
      <c r="Q1252" s="25">
        <f t="shared" si="85"/>
        <v>9.0950500000000005</v>
      </c>
      <c r="R1252" s="25">
        <f t="shared" si="85"/>
        <v>1210.5039464829999</v>
      </c>
      <c r="S1252" s="25">
        <f t="shared" si="85"/>
        <v>728.73516890999997</v>
      </c>
      <c r="T1252" s="25">
        <f t="shared" si="85"/>
        <v>1.37820253</v>
      </c>
      <c r="U1252" s="25">
        <f t="shared" si="85"/>
        <v>100.45151407</v>
      </c>
      <c r="V1252" s="25">
        <f t="shared" si="85"/>
        <v>0</v>
      </c>
      <c r="W1252" s="25">
        <f t="shared" si="85"/>
        <v>0.20204567000000001</v>
      </c>
      <c r="X1252" s="25">
        <f t="shared" si="85"/>
        <v>67.013493190000005</v>
      </c>
      <c r="Y1252" s="25">
        <f t="shared" si="85"/>
        <v>101.61294008</v>
      </c>
      <c r="Z1252" s="25">
        <f t="shared" si="85"/>
        <v>14.505874050000001</v>
      </c>
      <c r="AA1252" s="25">
        <f t="shared" si="85"/>
        <v>1013.8992384999997</v>
      </c>
      <c r="AB1252" s="25">
        <f t="shared" si="85"/>
        <v>196.60470798299997</v>
      </c>
      <c r="AC1252" s="25">
        <f t="shared" si="85"/>
        <v>0.38807782000000002</v>
      </c>
      <c r="AD1252" s="25">
        <f t="shared" si="85"/>
        <v>0.38807782000000002</v>
      </c>
      <c r="AE1252" s="25">
        <f t="shared" si="85"/>
        <v>0</v>
      </c>
      <c r="AF1252" s="25">
        <f t="shared" si="85"/>
        <v>0</v>
      </c>
      <c r="AG1252" s="25">
        <f t="shared" si="85"/>
        <v>0.197022</v>
      </c>
      <c r="AH1252" s="25">
        <f t="shared" si="85"/>
        <v>0.197022</v>
      </c>
      <c r="AI1252" s="25">
        <f t="shared" si="85"/>
        <v>0</v>
      </c>
      <c r="AJ1252" s="25">
        <f t="shared" si="85"/>
        <v>0.45655471999999997</v>
      </c>
      <c r="AK1252" s="25">
        <f t="shared" si="85"/>
        <v>1.0416545399999999</v>
      </c>
      <c r="AL1252" s="25">
        <f t="shared" si="85"/>
        <v>80.573155439999994</v>
      </c>
      <c r="AM1252" s="25">
        <f t="shared" si="85"/>
        <v>80.573155439999994</v>
      </c>
      <c r="AN1252" s="25">
        <f t="shared" si="85"/>
        <v>0</v>
      </c>
      <c r="AO1252" s="25">
        <f t="shared" si="85"/>
        <v>0</v>
      </c>
      <c r="AP1252" s="25">
        <f t="shared" si="85"/>
        <v>26.785698779999997</v>
      </c>
      <c r="AQ1252" s="25">
        <f t="shared" si="85"/>
        <v>26.785698779999997</v>
      </c>
      <c r="AR1252" s="25">
        <f t="shared" si="85"/>
        <v>0</v>
      </c>
      <c r="AS1252" s="25">
        <f t="shared" si="85"/>
        <v>0</v>
      </c>
      <c r="AT1252" s="25">
        <f t="shared" si="85"/>
        <v>107.35885422</v>
      </c>
      <c r="AU1252" s="25">
        <f t="shared" si="85"/>
        <v>90.287508302999996</v>
      </c>
      <c r="AV1252" s="25">
        <f t="shared" si="85"/>
        <v>152.02103355000006</v>
      </c>
      <c r="AW1252" s="25">
        <f t="shared" si="85"/>
        <v>242.30854185299998</v>
      </c>
      <c r="AX1252" s="25">
        <f t="shared" si="85"/>
        <v>7.469326660000001</v>
      </c>
      <c r="AY1252" s="25">
        <f t="shared" si="85"/>
        <v>0.84887800000000002</v>
      </c>
      <c r="AZ1252" s="25">
        <f t="shared" si="85"/>
        <v>233.99033719300002</v>
      </c>
    </row>
    <row r="1253" spans="2:52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</row>
    <row r="1254" spans="2:52" x14ac:dyDescent="0.25">
      <c r="B1254" s="14" t="s">
        <v>1528</v>
      </c>
      <c r="C1254" s="12">
        <f t="shared" ref="C1254:AZ1254" si="86">C1267+C1289+C1303+C1331+C1360+C1379</f>
        <v>638.31144199000005</v>
      </c>
      <c r="D1254" s="12">
        <f t="shared" si="86"/>
        <v>207.25558549000002</v>
      </c>
      <c r="E1254" s="12">
        <f t="shared" si="86"/>
        <v>78.490964590000004</v>
      </c>
      <c r="F1254" s="12">
        <f t="shared" si="86"/>
        <v>105.50832959000002</v>
      </c>
      <c r="G1254" s="12">
        <f t="shared" si="86"/>
        <v>23.256291309999998</v>
      </c>
      <c r="H1254" s="12">
        <f t="shared" si="86"/>
        <v>431.0558565</v>
      </c>
      <c r="I1254" s="12">
        <f t="shared" si="86"/>
        <v>47.987406249999992</v>
      </c>
      <c r="J1254" s="12">
        <f t="shared" si="86"/>
        <v>59.026173129999997</v>
      </c>
      <c r="K1254" s="12">
        <f t="shared" si="86"/>
        <v>272.70323526999994</v>
      </c>
      <c r="L1254" s="12">
        <f t="shared" si="86"/>
        <v>51.339041849999994</v>
      </c>
      <c r="M1254" s="12">
        <f t="shared" si="86"/>
        <v>6848.6290241300003</v>
      </c>
      <c r="N1254" s="12">
        <f t="shared" si="86"/>
        <v>6715.1476782500004</v>
      </c>
      <c r="O1254" s="12">
        <f t="shared" si="86"/>
        <v>59.927129560000012</v>
      </c>
      <c r="P1254" s="12">
        <f t="shared" si="86"/>
        <v>12.044334670000001</v>
      </c>
      <c r="Q1254" s="12">
        <f t="shared" si="86"/>
        <v>61.509881649999997</v>
      </c>
      <c r="R1254" s="12">
        <f t="shared" si="86"/>
        <v>7486.9404661200006</v>
      </c>
      <c r="S1254" s="12">
        <f t="shared" si="86"/>
        <v>4454.8160674000001</v>
      </c>
      <c r="T1254" s="12">
        <f t="shared" si="86"/>
        <v>44.60978308</v>
      </c>
      <c r="U1254" s="12">
        <f t="shared" si="86"/>
        <v>372.25633955000001</v>
      </c>
      <c r="V1254" s="12">
        <f t="shared" si="86"/>
        <v>1.19296</v>
      </c>
      <c r="W1254" s="12">
        <f t="shared" si="86"/>
        <v>23.761593530000003</v>
      </c>
      <c r="X1254" s="12">
        <f t="shared" si="86"/>
        <v>362.14684294000006</v>
      </c>
      <c r="Y1254" s="12">
        <f t="shared" si="86"/>
        <v>1022.5289500499998</v>
      </c>
      <c r="Z1254" s="12">
        <f t="shared" si="86"/>
        <v>88.088585139999992</v>
      </c>
      <c r="AA1254" s="12">
        <f t="shared" si="86"/>
        <v>6369.4011216900008</v>
      </c>
      <c r="AB1254" s="12">
        <f t="shared" si="86"/>
        <v>1117.53934443</v>
      </c>
      <c r="AC1254" s="12">
        <f t="shared" si="86"/>
        <v>0.89115019000000006</v>
      </c>
      <c r="AD1254" s="12">
        <f t="shared" si="86"/>
        <v>0.77854219000000002</v>
      </c>
      <c r="AE1254" s="12">
        <f t="shared" si="86"/>
        <v>0</v>
      </c>
      <c r="AF1254" s="12">
        <f t="shared" si="86"/>
        <v>0.112608</v>
      </c>
      <c r="AG1254" s="12">
        <f t="shared" si="86"/>
        <v>176.83065178000001</v>
      </c>
      <c r="AH1254" s="12">
        <f t="shared" si="86"/>
        <v>176.83065178000001</v>
      </c>
      <c r="AI1254" s="12">
        <f t="shared" si="86"/>
        <v>0</v>
      </c>
      <c r="AJ1254" s="12">
        <f t="shared" si="86"/>
        <v>6.8797066300000003</v>
      </c>
      <c r="AK1254" s="12">
        <f t="shared" si="86"/>
        <v>184.60150859999999</v>
      </c>
      <c r="AL1254" s="12">
        <f t="shared" si="86"/>
        <v>385.34651215999997</v>
      </c>
      <c r="AM1254" s="12">
        <f t="shared" si="86"/>
        <v>385.34651215999997</v>
      </c>
      <c r="AN1254" s="12">
        <f t="shared" si="86"/>
        <v>0</v>
      </c>
      <c r="AO1254" s="12">
        <f t="shared" si="86"/>
        <v>0</v>
      </c>
      <c r="AP1254" s="12">
        <f t="shared" si="86"/>
        <v>202.67535821000001</v>
      </c>
      <c r="AQ1254" s="12">
        <f t="shared" si="86"/>
        <v>202.67535821000001</v>
      </c>
      <c r="AR1254" s="12">
        <f t="shared" si="86"/>
        <v>0</v>
      </c>
      <c r="AS1254" s="12">
        <f t="shared" si="86"/>
        <v>5.0722241500000003</v>
      </c>
      <c r="AT1254" s="12">
        <f t="shared" si="86"/>
        <v>593.09409452</v>
      </c>
      <c r="AU1254" s="12">
        <f t="shared" si="86"/>
        <v>709.04675851000002</v>
      </c>
      <c r="AV1254" s="12">
        <f t="shared" si="86"/>
        <v>1181.4752409199998</v>
      </c>
      <c r="AW1254" s="12">
        <f t="shared" si="86"/>
        <v>1890.5219994300001</v>
      </c>
      <c r="AX1254" s="12">
        <f t="shared" si="86"/>
        <v>460.93770364</v>
      </c>
      <c r="AY1254" s="12">
        <f t="shared" si="86"/>
        <v>376.61734237999997</v>
      </c>
      <c r="AZ1254" s="12">
        <f t="shared" si="86"/>
        <v>1052.9669534099999</v>
      </c>
    </row>
    <row r="1255" spans="2:52" x14ac:dyDescent="0.25">
      <c r="B1255" s="14" t="s">
        <v>952</v>
      </c>
    </row>
    <row r="1256" spans="2:52" x14ac:dyDescent="0.25">
      <c r="B1256" s="15" t="s">
        <v>968</v>
      </c>
      <c r="C1256" s="16">
        <v>0</v>
      </c>
      <c r="D1256" s="16">
        <v>0</v>
      </c>
      <c r="E1256" s="16">
        <v>0</v>
      </c>
      <c r="F1256" s="16">
        <v>0</v>
      </c>
      <c r="G1256" s="16">
        <v>0</v>
      </c>
      <c r="H1256" s="16">
        <v>0</v>
      </c>
      <c r="I1256" s="16">
        <v>0</v>
      </c>
      <c r="J1256" s="16">
        <v>0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0</v>
      </c>
      <c r="Q1256" s="16">
        <v>0</v>
      </c>
      <c r="R1256" s="16">
        <v>0</v>
      </c>
      <c r="S1256" s="16">
        <v>0</v>
      </c>
      <c r="T1256" s="16">
        <v>0</v>
      </c>
      <c r="U1256" s="16">
        <v>0</v>
      </c>
      <c r="V1256" s="16">
        <v>0</v>
      </c>
      <c r="W1256" s="16">
        <v>0</v>
      </c>
      <c r="X1256" s="16">
        <v>0</v>
      </c>
      <c r="Y1256" s="16">
        <v>0</v>
      </c>
      <c r="Z1256" s="16">
        <v>0</v>
      </c>
      <c r="AA1256" s="16">
        <v>0</v>
      </c>
      <c r="AB1256" s="16">
        <v>0</v>
      </c>
      <c r="AC1256" s="16">
        <v>0</v>
      </c>
      <c r="AD1256" s="16">
        <v>0</v>
      </c>
      <c r="AE1256" s="16">
        <v>0</v>
      </c>
      <c r="AF1256" s="16">
        <v>0</v>
      </c>
      <c r="AG1256" s="16">
        <v>0</v>
      </c>
      <c r="AH1256" s="16">
        <v>0</v>
      </c>
      <c r="AI1256" s="16">
        <v>0</v>
      </c>
      <c r="AJ1256" s="16">
        <v>0</v>
      </c>
      <c r="AK1256" s="16">
        <v>0</v>
      </c>
      <c r="AL1256" s="16">
        <v>0</v>
      </c>
      <c r="AM1256" s="16">
        <v>0</v>
      </c>
      <c r="AN1256" s="16">
        <v>0</v>
      </c>
      <c r="AO1256" s="16">
        <v>0</v>
      </c>
      <c r="AP1256" s="16">
        <v>0</v>
      </c>
      <c r="AQ1256" s="16">
        <v>0</v>
      </c>
      <c r="AR1256" s="16">
        <v>0</v>
      </c>
      <c r="AS1256" s="16">
        <v>0</v>
      </c>
      <c r="AT1256" s="16">
        <v>0</v>
      </c>
      <c r="AU1256" s="16">
        <v>0</v>
      </c>
      <c r="AV1256" s="16">
        <v>0</v>
      </c>
      <c r="AW1256" s="16">
        <v>0</v>
      </c>
      <c r="AX1256" s="16">
        <v>0</v>
      </c>
      <c r="AY1256" s="16">
        <v>0</v>
      </c>
      <c r="AZ1256" s="16">
        <v>0</v>
      </c>
    </row>
    <row r="1257" spans="2:52" x14ac:dyDescent="0.25">
      <c r="B1257" s="15" t="s">
        <v>969</v>
      </c>
      <c r="C1257" s="16">
        <v>0</v>
      </c>
      <c r="D1257" s="16">
        <v>0</v>
      </c>
      <c r="E1257" s="16">
        <v>0</v>
      </c>
      <c r="F1257" s="16">
        <v>0</v>
      </c>
      <c r="G1257" s="16">
        <v>0</v>
      </c>
      <c r="H1257" s="16">
        <v>0</v>
      </c>
      <c r="I1257" s="16">
        <v>0</v>
      </c>
      <c r="J1257" s="16">
        <v>0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0</v>
      </c>
      <c r="Q1257" s="16">
        <v>0</v>
      </c>
      <c r="R1257" s="16">
        <v>0</v>
      </c>
      <c r="S1257" s="16">
        <v>0</v>
      </c>
      <c r="T1257" s="16">
        <v>0</v>
      </c>
      <c r="U1257" s="16">
        <v>0</v>
      </c>
      <c r="V1257" s="16">
        <v>0</v>
      </c>
      <c r="W1257" s="16">
        <v>0</v>
      </c>
      <c r="X1257" s="16">
        <v>0</v>
      </c>
      <c r="Y1257" s="16">
        <v>0</v>
      </c>
      <c r="Z1257" s="16">
        <v>0</v>
      </c>
      <c r="AA1257" s="16">
        <v>0</v>
      </c>
      <c r="AB1257" s="16">
        <v>0</v>
      </c>
      <c r="AC1257" s="16">
        <v>0</v>
      </c>
      <c r="AD1257" s="16">
        <v>0</v>
      </c>
      <c r="AE1257" s="16">
        <v>0</v>
      </c>
      <c r="AF1257" s="16">
        <v>0</v>
      </c>
      <c r="AG1257" s="16">
        <v>0</v>
      </c>
      <c r="AH1257" s="16">
        <v>0</v>
      </c>
      <c r="AI1257" s="16">
        <v>0</v>
      </c>
      <c r="AJ1257" s="16">
        <v>0</v>
      </c>
      <c r="AK1257" s="16">
        <v>0</v>
      </c>
      <c r="AL1257" s="16">
        <v>0</v>
      </c>
      <c r="AM1257" s="16">
        <v>0</v>
      </c>
      <c r="AN1257" s="16">
        <v>0</v>
      </c>
      <c r="AO1257" s="16">
        <v>0</v>
      </c>
      <c r="AP1257" s="16">
        <v>0</v>
      </c>
      <c r="AQ1257" s="16">
        <v>0</v>
      </c>
      <c r="AR1257" s="16">
        <v>0</v>
      </c>
      <c r="AS1257" s="16">
        <v>0</v>
      </c>
      <c r="AT1257" s="16">
        <v>0</v>
      </c>
      <c r="AU1257" s="16">
        <v>0</v>
      </c>
      <c r="AV1257" s="16">
        <v>0</v>
      </c>
      <c r="AW1257" s="16">
        <v>0</v>
      </c>
      <c r="AX1257" s="16">
        <v>0</v>
      </c>
      <c r="AY1257" s="16">
        <v>0</v>
      </c>
      <c r="AZ1257" s="16">
        <v>0</v>
      </c>
    </row>
    <row r="1258" spans="2:52" x14ac:dyDescent="0.25">
      <c r="B1258" s="15" t="s">
        <v>970</v>
      </c>
      <c r="C1258" s="16">
        <v>0</v>
      </c>
      <c r="D1258" s="16">
        <v>0</v>
      </c>
      <c r="E1258" s="16">
        <v>0</v>
      </c>
      <c r="F1258" s="16">
        <v>0</v>
      </c>
      <c r="G1258" s="16">
        <v>0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0</v>
      </c>
      <c r="Q1258" s="16">
        <v>0</v>
      </c>
      <c r="R1258" s="16">
        <v>0</v>
      </c>
      <c r="S1258" s="16">
        <v>0</v>
      </c>
      <c r="T1258" s="16">
        <v>0</v>
      </c>
      <c r="U1258" s="16">
        <v>0</v>
      </c>
      <c r="V1258" s="16">
        <v>0</v>
      </c>
      <c r="W1258" s="16">
        <v>0</v>
      </c>
      <c r="X1258" s="16">
        <v>0</v>
      </c>
      <c r="Y1258" s="16">
        <v>0</v>
      </c>
      <c r="Z1258" s="16">
        <v>0</v>
      </c>
      <c r="AA1258" s="16">
        <v>0</v>
      </c>
      <c r="AB1258" s="16">
        <v>0</v>
      </c>
      <c r="AC1258" s="16">
        <v>0</v>
      </c>
      <c r="AD1258" s="16">
        <v>0</v>
      </c>
      <c r="AE1258" s="16">
        <v>0</v>
      </c>
      <c r="AF1258" s="16">
        <v>0</v>
      </c>
      <c r="AG1258" s="16">
        <v>0</v>
      </c>
      <c r="AH1258" s="16">
        <v>0</v>
      </c>
      <c r="AI1258" s="16">
        <v>0</v>
      </c>
      <c r="AJ1258" s="16">
        <v>0</v>
      </c>
      <c r="AK1258" s="16">
        <v>0</v>
      </c>
      <c r="AL1258" s="16">
        <v>0</v>
      </c>
      <c r="AM1258" s="16">
        <v>0</v>
      </c>
      <c r="AN1258" s="16">
        <v>0</v>
      </c>
      <c r="AO1258" s="16">
        <v>0</v>
      </c>
      <c r="AP1258" s="16">
        <v>0</v>
      </c>
      <c r="AQ1258" s="16">
        <v>0</v>
      </c>
      <c r="AR1258" s="16">
        <v>0</v>
      </c>
      <c r="AS1258" s="16">
        <v>0</v>
      </c>
      <c r="AT1258" s="16">
        <v>0</v>
      </c>
      <c r="AU1258" s="16">
        <v>0</v>
      </c>
      <c r="AV1258" s="16">
        <v>0</v>
      </c>
      <c r="AW1258" s="16">
        <v>0</v>
      </c>
      <c r="AX1258" s="16">
        <v>0</v>
      </c>
      <c r="AY1258" s="16">
        <v>0</v>
      </c>
      <c r="AZ1258" s="16">
        <v>0</v>
      </c>
    </row>
    <row r="1259" spans="2:52" x14ac:dyDescent="0.25">
      <c r="B1259" s="15" t="s">
        <v>972</v>
      </c>
      <c r="C1259" s="16">
        <v>0</v>
      </c>
      <c r="D1259" s="16">
        <v>0</v>
      </c>
      <c r="E1259" s="16">
        <v>0</v>
      </c>
      <c r="F1259" s="16">
        <v>0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0</v>
      </c>
      <c r="Q1259" s="16">
        <v>0</v>
      </c>
      <c r="R1259" s="16">
        <v>0</v>
      </c>
      <c r="S1259" s="16">
        <v>0</v>
      </c>
      <c r="T1259" s="16">
        <v>0</v>
      </c>
      <c r="U1259" s="16">
        <v>0</v>
      </c>
      <c r="V1259" s="16">
        <v>0</v>
      </c>
      <c r="W1259" s="16">
        <v>0</v>
      </c>
      <c r="X1259" s="16">
        <v>0</v>
      </c>
      <c r="Y1259" s="16">
        <v>0</v>
      </c>
      <c r="Z1259" s="16">
        <v>0</v>
      </c>
      <c r="AA1259" s="16">
        <v>0</v>
      </c>
      <c r="AB1259" s="16">
        <v>0</v>
      </c>
      <c r="AC1259" s="16">
        <v>0</v>
      </c>
      <c r="AD1259" s="16">
        <v>0</v>
      </c>
      <c r="AE1259" s="16">
        <v>0</v>
      </c>
      <c r="AF1259" s="16">
        <v>0</v>
      </c>
      <c r="AG1259" s="16">
        <v>0</v>
      </c>
      <c r="AH1259" s="16">
        <v>0</v>
      </c>
      <c r="AI1259" s="16">
        <v>0</v>
      </c>
      <c r="AJ1259" s="16">
        <v>0</v>
      </c>
      <c r="AK1259" s="16">
        <v>0</v>
      </c>
      <c r="AL1259" s="16">
        <v>0</v>
      </c>
      <c r="AM1259" s="16">
        <v>0</v>
      </c>
      <c r="AN1259" s="16">
        <v>0</v>
      </c>
      <c r="AO1259" s="16">
        <v>0</v>
      </c>
      <c r="AP1259" s="16">
        <v>0</v>
      </c>
      <c r="AQ1259" s="16">
        <v>0</v>
      </c>
      <c r="AR1259" s="16">
        <v>0</v>
      </c>
      <c r="AS1259" s="16">
        <v>0</v>
      </c>
      <c r="AT1259" s="16">
        <v>0</v>
      </c>
      <c r="AU1259" s="16">
        <v>0</v>
      </c>
      <c r="AV1259" s="16">
        <v>0</v>
      </c>
      <c r="AW1259" s="16">
        <v>0</v>
      </c>
      <c r="AX1259" s="16">
        <v>0</v>
      </c>
      <c r="AY1259" s="16">
        <v>0</v>
      </c>
      <c r="AZ1259" s="16">
        <v>0</v>
      </c>
    </row>
    <row r="1260" spans="2:52" x14ac:dyDescent="0.25">
      <c r="B1260" s="15" t="s">
        <v>964</v>
      </c>
      <c r="C1260" s="16">
        <v>0.35359872200000003</v>
      </c>
      <c r="D1260" s="16">
        <v>0.15438992200000001</v>
      </c>
      <c r="E1260" s="16">
        <v>7.2486922000000009E-2</v>
      </c>
      <c r="F1260" s="16">
        <v>2.8292999999999999E-2</v>
      </c>
      <c r="G1260" s="16">
        <v>5.3609999999999998E-2</v>
      </c>
      <c r="H1260" s="16">
        <v>0.19920879999999999</v>
      </c>
      <c r="I1260" s="16">
        <v>5.1095000000000002E-2</v>
      </c>
      <c r="J1260" s="16">
        <v>0.14811379999999999</v>
      </c>
      <c r="K1260" s="16">
        <v>0</v>
      </c>
      <c r="L1260" s="16">
        <v>0</v>
      </c>
      <c r="M1260" s="16">
        <v>63.794908999999997</v>
      </c>
      <c r="N1260" s="16">
        <v>63.794908999999997</v>
      </c>
      <c r="O1260" s="16">
        <v>0</v>
      </c>
      <c r="P1260" s="16">
        <v>0</v>
      </c>
      <c r="Q1260" s="16">
        <v>0</v>
      </c>
      <c r="R1260" s="16">
        <v>64.148507722000005</v>
      </c>
      <c r="S1260" s="16">
        <v>39.149052670000003</v>
      </c>
      <c r="T1260" s="16">
        <v>0.05</v>
      </c>
      <c r="U1260" s="16">
        <v>4.2978404000000001</v>
      </c>
      <c r="V1260" s="16">
        <v>0</v>
      </c>
      <c r="W1260" s="16">
        <v>0</v>
      </c>
      <c r="X1260" s="16">
        <v>2.271023</v>
      </c>
      <c r="Y1260" s="16">
        <v>18.10785495</v>
      </c>
      <c r="Z1260" s="16">
        <v>0</v>
      </c>
      <c r="AA1260" s="16">
        <v>63.875771019999995</v>
      </c>
      <c r="AB1260" s="16">
        <v>0.272736702</v>
      </c>
      <c r="AC1260" s="16">
        <v>0</v>
      </c>
      <c r="AD1260" s="16">
        <v>0</v>
      </c>
      <c r="AE1260" s="16">
        <v>0</v>
      </c>
      <c r="AF1260" s="16">
        <v>0</v>
      </c>
      <c r="AG1260" s="16">
        <v>0</v>
      </c>
      <c r="AH1260" s="16">
        <v>0</v>
      </c>
      <c r="AI1260" s="16">
        <v>0</v>
      </c>
      <c r="AJ1260" s="16">
        <v>0</v>
      </c>
      <c r="AK1260" s="16">
        <v>0</v>
      </c>
      <c r="AL1260" s="16">
        <v>0</v>
      </c>
      <c r="AM1260" s="16">
        <v>0</v>
      </c>
      <c r="AN1260" s="16">
        <v>0</v>
      </c>
      <c r="AO1260" s="16">
        <v>0</v>
      </c>
      <c r="AP1260" s="16">
        <v>0</v>
      </c>
      <c r="AQ1260" s="16">
        <v>0</v>
      </c>
      <c r="AR1260" s="16">
        <v>0</v>
      </c>
      <c r="AS1260" s="16">
        <v>0</v>
      </c>
      <c r="AT1260" s="16">
        <v>0</v>
      </c>
      <c r="AU1260" s="16">
        <v>0.272736702</v>
      </c>
      <c r="AV1260" s="16">
        <v>0.49899564000000002</v>
      </c>
      <c r="AW1260" s="16">
        <v>0.77173234199999996</v>
      </c>
      <c r="AX1260" s="16">
        <v>0</v>
      </c>
      <c r="AY1260" s="16">
        <v>1.2891330000000001</v>
      </c>
      <c r="AZ1260" s="16">
        <v>-0.51740065800000001</v>
      </c>
    </row>
    <row r="1261" spans="2:52" x14ac:dyDescent="0.25">
      <c r="B1261" s="15" t="s">
        <v>965</v>
      </c>
      <c r="C1261" s="16">
        <v>2.1409037340000001</v>
      </c>
      <c r="D1261" s="16">
        <v>0.48596173399999998</v>
      </c>
      <c r="E1261" s="16">
        <v>0.154996734</v>
      </c>
      <c r="F1261" s="16">
        <v>0.23261399999999999</v>
      </c>
      <c r="G1261" s="16">
        <v>9.8350999999999994E-2</v>
      </c>
      <c r="H1261" s="16">
        <v>1.6549419999999999</v>
      </c>
      <c r="I1261" s="16">
        <v>0.37661499999999998</v>
      </c>
      <c r="J1261" s="16">
        <v>0.21894</v>
      </c>
      <c r="K1261" s="16">
        <v>0.79075300000000004</v>
      </c>
      <c r="L1261" s="16">
        <v>0.26863399999999998</v>
      </c>
      <c r="M1261" s="16">
        <v>59.696711610000001</v>
      </c>
      <c r="N1261" s="16">
        <v>58.388797250000003</v>
      </c>
      <c r="O1261" s="16">
        <v>0.80791435999999994</v>
      </c>
      <c r="P1261" s="16">
        <v>0</v>
      </c>
      <c r="Q1261" s="16">
        <v>0.5</v>
      </c>
      <c r="R1261" s="16">
        <v>61.837615344</v>
      </c>
      <c r="S1261" s="16">
        <v>45.447702999999997</v>
      </c>
      <c r="T1261" s="16">
        <v>0</v>
      </c>
      <c r="U1261" s="16">
        <v>3.407057</v>
      </c>
      <c r="V1261" s="16">
        <v>0</v>
      </c>
      <c r="W1261" s="16">
        <v>0</v>
      </c>
      <c r="X1261" s="16">
        <v>4.0717340000000002</v>
      </c>
      <c r="Y1261" s="16">
        <v>4.8095350000000003</v>
      </c>
      <c r="Z1261" s="16">
        <v>0</v>
      </c>
      <c r="AA1261" s="16">
        <v>57.736029000000002</v>
      </c>
      <c r="AB1261" s="16">
        <v>4.1015863440000002</v>
      </c>
      <c r="AC1261" s="16">
        <v>0</v>
      </c>
      <c r="AD1261" s="16">
        <v>0</v>
      </c>
      <c r="AE1261" s="16">
        <v>0</v>
      </c>
      <c r="AF1261" s="16">
        <v>0</v>
      </c>
      <c r="AG1261" s="16">
        <v>0</v>
      </c>
      <c r="AH1261" s="16">
        <v>0</v>
      </c>
      <c r="AI1261" s="16">
        <v>0</v>
      </c>
      <c r="AJ1261" s="16">
        <v>0</v>
      </c>
      <c r="AK1261" s="16">
        <v>0</v>
      </c>
      <c r="AL1261" s="16">
        <v>0</v>
      </c>
      <c r="AM1261" s="16">
        <v>0</v>
      </c>
      <c r="AN1261" s="16">
        <v>0</v>
      </c>
      <c r="AO1261" s="16">
        <v>0</v>
      </c>
      <c r="AP1261" s="16">
        <v>0</v>
      </c>
      <c r="AQ1261" s="16">
        <v>0</v>
      </c>
      <c r="AR1261" s="16">
        <v>0</v>
      </c>
      <c r="AS1261" s="16">
        <v>0</v>
      </c>
      <c r="AT1261" s="16">
        <v>0</v>
      </c>
      <c r="AU1261" s="16">
        <v>4.1015863440000002</v>
      </c>
      <c r="AV1261" s="16">
        <v>3.3867440000000002</v>
      </c>
      <c r="AW1261" s="16">
        <v>7.4883303439999995</v>
      </c>
      <c r="AX1261" s="16">
        <v>5.8525541900000002</v>
      </c>
      <c r="AY1261" s="16">
        <v>0</v>
      </c>
      <c r="AZ1261" s="16">
        <v>1.6357761540000002</v>
      </c>
    </row>
    <row r="1262" spans="2:52" x14ac:dyDescent="0.25">
      <c r="B1262" s="15" t="s">
        <v>966</v>
      </c>
      <c r="C1262" s="16">
        <v>1.11177203</v>
      </c>
      <c r="D1262" s="16">
        <v>5.0887109999999999E-2</v>
      </c>
      <c r="E1262" s="16">
        <v>4.9291100000000004E-3</v>
      </c>
      <c r="F1262" s="16">
        <v>9.8999999999999999E-4</v>
      </c>
      <c r="G1262" s="16">
        <v>4.4968000000000001E-2</v>
      </c>
      <c r="H1262" s="16">
        <v>1.0608849199999999</v>
      </c>
      <c r="I1262" s="16">
        <v>1.074E-2</v>
      </c>
      <c r="J1262" s="16">
        <v>0.20380292000000003</v>
      </c>
      <c r="K1262" s="16">
        <v>0.84634200000000004</v>
      </c>
      <c r="L1262" s="16">
        <v>0</v>
      </c>
      <c r="M1262" s="16">
        <v>96.265431540000009</v>
      </c>
      <c r="N1262" s="16">
        <v>95.182770000000005</v>
      </c>
      <c r="O1262" s="16">
        <v>0.58266154000000003</v>
      </c>
      <c r="P1262" s="16">
        <v>0</v>
      </c>
      <c r="Q1262" s="16">
        <v>0.5</v>
      </c>
      <c r="R1262" s="16">
        <v>97.377203570000006</v>
      </c>
      <c r="S1262" s="16">
        <v>61.150909210000002</v>
      </c>
      <c r="T1262" s="16">
        <v>0</v>
      </c>
      <c r="U1262" s="16">
        <v>5.0486092000000005</v>
      </c>
      <c r="V1262" s="16">
        <v>0</v>
      </c>
      <c r="W1262" s="16">
        <v>0</v>
      </c>
      <c r="X1262" s="16">
        <v>3.86931067</v>
      </c>
      <c r="Y1262" s="16">
        <v>15.45793581</v>
      </c>
      <c r="Z1262" s="16">
        <v>0</v>
      </c>
      <c r="AA1262" s="16">
        <v>85.526764889999995</v>
      </c>
      <c r="AB1262" s="16">
        <v>11.85043868</v>
      </c>
      <c r="AC1262" s="16">
        <v>0</v>
      </c>
      <c r="AD1262" s="16">
        <v>0</v>
      </c>
      <c r="AE1262" s="16">
        <v>0</v>
      </c>
      <c r="AF1262" s="16">
        <v>0</v>
      </c>
      <c r="AG1262" s="16">
        <v>0</v>
      </c>
      <c r="AH1262" s="16">
        <v>0</v>
      </c>
      <c r="AI1262" s="16">
        <v>0</v>
      </c>
      <c r="AJ1262" s="16">
        <v>0</v>
      </c>
      <c r="AK1262" s="16">
        <v>0</v>
      </c>
      <c r="AL1262" s="16">
        <v>2.0782500000000002</v>
      </c>
      <c r="AM1262" s="16">
        <v>2.0782500000000002</v>
      </c>
      <c r="AN1262" s="16">
        <v>0</v>
      </c>
      <c r="AO1262" s="16">
        <v>0</v>
      </c>
      <c r="AP1262" s="16">
        <v>9.7161608400000006</v>
      </c>
      <c r="AQ1262" s="16">
        <v>9.7161608400000006</v>
      </c>
      <c r="AR1262" s="16">
        <v>0</v>
      </c>
      <c r="AS1262" s="16">
        <v>0</v>
      </c>
      <c r="AT1262" s="16">
        <v>11.794410839999999</v>
      </c>
      <c r="AU1262" s="16">
        <v>5.6027839999999995E-2</v>
      </c>
      <c r="AV1262" s="16">
        <v>1.738903E-2</v>
      </c>
      <c r="AW1262" s="16">
        <v>7.3416869999999995E-2</v>
      </c>
      <c r="AX1262" s="16">
        <v>0</v>
      </c>
      <c r="AY1262" s="16">
        <v>0</v>
      </c>
      <c r="AZ1262" s="16">
        <v>7.3416869999999995E-2</v>
      </c>
    </row>
    <row r="1263" spans="2:52" x14ac:dyDescent="0.25">
      <c r="B1263" s="15" t="s">
        <v>973</v>
      </c>
      <c r="C1263" s="16">
        <v>1.57996369</v>
      </c>
      <c r="D1263" s="16">
        <v>9.7126190000000001E-2</v>
      </c>
      <c r="E1263" s="16">
        <v>3.2283899999999998E-3</v>
      </c>
      <c r="F1263" s="16">
        <v>3.7683800000000003E-2</v>
      </c>
      <c r="G1263" s="16">
        <v>5.6214E-2</v>
      </c>
      <c r="H1263" s="16">
        <v>1.4828375</v>
      </c>
      <c r="I1263" s="16">
        <v>3.2454999999999998E-2</v>
      </c>
      <c r="J1263" s="16">
        <v>3.9855500000000002E-2</v>
      </c>
      <c r="K1263" s="16">
        <v>6.9470000000000001E-3</v>
      </c>
      <c r="L1263" s="16">
        <v>1.40358</v>
      </c>
      <c r="M1263" s="16">
        <v>39.066856000000001</v>
      </c>
      <c r="N1263" s="16">
        <v>38.566856000000001</v>
      </c>
      <c r="O1263" s="16">
        <v>0</v>
      </c>
      <c r="P1263" s="16">
        <v>0</v>
      </c>
      <c r="Q1263" s="16">
        <v>0.5</v>
      </c>
      <c r="R1263" s="16">
        <v>40.646819690000001</v>
      </c>
      <c r="S1263" s="16">
        <v>35.425997509999995</v>
      </c>
      <c r="T1263" s="16">
        <v>0</v>
      </c>
      <c r="U1263" s="16">
        <v>0.92671843999999992</v>
      </c>
      <c r="V1263" s="16">
        <v>0</v>
      </c>
      <c r="W1263" s="16">
        <v>0</v>
      </c>
      <c r="X1263" s="16">
        <v>1.0206851100000001</v>
      </c>
      <c r="Y1263" s="16">
        <v>3.81456602</v>
      </c>
      <c r="Z1263" s="16">
        <v>0</v>
      </c>
      <c r="AA1263" s="16">
        <v>41.18796708</v>
      </c>
      <c r="AB1263" s="16">
        <v>-0.54114738999999989</v>
      </c>
      <c r="AC1263" s="16">
        <v>0</v>
      </c>
      <c r="AD1263" s="16">
        <v>0</v>
      </c>
      <c r="AE1263" s="16">
        <v>0</v>
      </c>
      <c r="AF1263" s="16">
        <v>0</v>
      </c>
      <c r="AG1263" s="16">
        <v>0</v>
      </c>
      <c r="AH1263" s="16">
        <v>0</v>
      </c>
      <c r="AI1263" s="16">
        <v>0</v>
      </c>
      <c r="AJ1263" s="16">
        <v>0</v>
      </c>
      <c r="AK1263" s="16">
        <v>0</v>
      </c>
      <c r="AL1263" s="16">
        <v>0</v>
      </c>
      <c r="AM1263" s="16">
        <v>0</v>
      </c>
      <c r="AN1263" s="16">
        <v>0</v>
      </c>
      <c r="AO1263" s="16">
        <v>0</v>
      </c>
      <c r="AP1263" s="16">
        <v>0</v>
      </c>
      <c r="AQ1263" s="16">
        <v>0</v>
      </c>
      <c r="AR1263" s="16">
        <v>0</v>
      </c>
      <c r="AS1263" s="16">
        <v>0</v>
      </c>
      <c r="AT1263" s="16">
        <v>0</v>
      </c>
      <c r="AU1263" s="16">
        <v>-0.54114738999999989</v>
      </c>
      <c r="AV1263" s="16">
        <v>0.56134225000000004</v>
      </c>
      <c r="AW1263" s="16">
        <v>2.0194860000000002E-2</v>
      </c>
      <c r="AX1263" s="16">
        <v>0</v>
      </c>
      <c r="AY1263" s="16">
        <v>0</v>
      </c>
      <c r="AZ1263" s="16">
        <v>2.0194860000000002E-2</v>
      </c>
    </row>
    <row r="1264" spans="2:52" x14ac:dyDescent="0.25">
      <c r="B1264" s="15" t="s">
        <v>967</v>
      </c>
      <c r="C1264" s="16">
        <v>0.17946930799999999</v>
      </c>
      <c r="D1264" s="16">
        <v>2.0554308E-2</v>
      </c>
      <c r="E1264" s="16">
        <v>2.146518E-3</v>
      </c>
      <c r="F1264" s="16">
        <v>0</v>
      </c>
      <c r="G1264" s="16">
        <v>1.840779E-2</v>
      </c>
      <c r="H1264" s="16">
        <v>0.158915</v>
      </c>
      <c r="I1264" s="16">
        <v>5.2350000000000001E-2</v>
      </c>
      <c r="J1264" s="16">
        <v>6.0000000000000001E-3</v>
      </c>
      <c r="K1264" s="16">
        <v>0.100565</v>
      </c>
      <c r="L1264" s="16">
        <v>0</v>
      </c>
      <c r="M1264" s="16">
        <v>42.076269000000003</v>
      </c>
      <c r="N1264" s="16">
        <v>41.576269000000003</v>
      </c>
      <c r="O1264" s="16">
        <v>0</v>
      </c>
      <c r="P1264" s="16">
        <v>0</v>
      </c>
      <c r="Q1264" s="16">
        <v>0.5</v>
      </c>
      <c r="R1264" s="16">
        <v>42.255738307999998</v>
      </c>
      <c r="S1264" s="16">
        <v>31.825141909999999</v>
      </c>
      <c r="T1264" s="16">
        <v>0</v>
      </c>
      <c r="U1264" s="16">
        <v>1.73309275</v>
      </c>
      <c r="V1264" s="16">
        <v>0</v>
      </c>
      <c r="W1264" s="16">
        <v>0</v>
      </c>
      <c r="X1264" s="16">
        <v>1.0687311499999999</v>
      </c>
      <c r="Y1264" s="16">
        <v>2.6580403100000001</v>
      </c>
      <c r="Z1264" s="16">
        <v>0.59483613000000002</v>
      </c>
      <c r="AA1264" s="16">
        <v>37.879842250000003</v>
      </c>
      <c r="AB1264" s="16">
        <v>4.3758960580000004</v>
      </c>
      <c r="AC1264" s="16">
        <v>0</v>
      </c>
      <c r="AD1264" s="16">
        <v>0</v>
      </c>
      <c r="AE1264" s="16">
        <v>0</v>
      </c>
      <c r="AF1264" s="16">
        <v>0</v>
      </c>
      <c r="AG1264" s="16">
        <v>0</v>
      </c>
      <c r="AH1264" s="16">
        <v>0</v>
      </c>
      <c r="AI1264" s="16">
        <v>0</v>
      </c>
      <c r="AJ1264" s="16">
        <v>0</v>
      </c>
      <c r="AK1264" s="16">
        <v>0</v>
      </c>
      <c r="AL1264" s="16">
        <v>0.15</v>
      </c>
      <c r="AM1264" s="16">
        <v>0.15</v>
      </c>
      <c r="AN1264" s="16">
        <v>0</v>
      </c>
      <c r="AO1264" s="16">
        <v>0</v>
      </c>
      <c r="AP1264" s="16">
        <v>4.0199999999999996</v>
      </c>
      <c r="AQ1264" s="16">
        <v>4.0199999999999996</v>
      </c>
      <c r="AR1264" s="16">
        <v>0</v>
      </c>
      <c r="AS1264" s="16">
        <v>0</v>
      </c>
      <c r="AT1264" s="16">
        <v>4.17</v>
      </c>
      <c r="AU1264" s="16">
        <v>0.20589605800000002</v>
      </c>
      <c r="AV1264" s="16">
        <v>0.76876586999999996</v>
      </c>
      <c r="AW1264" s="16">
        <v>0.97466192799999996</v>
      </c>
      <c r="AX1264" s="16">
        <v>0</v>
      </c>
      <c r="AY1264" s="16">
        <v>0</v>
      </c>
      <c r="AZ1264" s="16">
        <v>0.97466192799999996</v>
      </c>
    </row>
    <row r="1265" spans="2:52" x14ac:dyDescent="0.25">
      <c r="B1265" s="15" t="s">
        <v>801</v>
      </c>
      <c r="C1265" s="16">
        <v>3.0886624199999999</v>
      </c>
      <c r="D1265" s="16">
        <v>3.5935119999999994E-2</v>
      </c>
      <c r="E1265" s="16">
        <v>1.5747959999999998E-2</v>
      </c>
      <c r="F1265" s="16">
        <v>0</v>
      </c>
      <c r="G1265" s="16">
        <v>2.0187159999999999E-2</v>
      </c>
      <c r="H1265" s="16">
        <v>3.0527272999999999</v>
      </c>
      <c r="I1265" s="16">
        <v>0.115185</v>
      </c>
      <c r="J1265" s="16">
        <v>1.0735E-2</v>
      </c>
      <c r="K1265" s="16">
        <v>2.9268072999999997</v>
      </c>
      <c r="L1265" s="16">
        <v>0</v>
      </c>
      <c r="M1265" s="16">
        <v>76.275492610000001</v>
      </c>
      <c r="N1265" s="16">
        <v>75.360622000000006</v>
      </c>
      <c r="O1265" s="16">
        <v>0.91487061000000003</v>
      </c>
      <c r="P1265" s="16">
        <v>0</v>
      </c>
      <c r="Q1265" s="16">
        <v>0</v>
      </c>
      <c r="R1265" s="16">
        <v>79.364155030000006</v>
      </c>
      <c r="S1265" s="16">
        <v>38.789560630000004</v>
      </c>
      <c r="T1265" s="16">
        <v>0</v>
      </c>
      <c r="U1265" s="16">
        <v>4.5365269599999998</v>
      </c>
      <c r="V1265" s="16">
        <v>0</v>
      </c>
      <c r="W1265" s="16">
        <v>0</v>
      </c>
      <c r="X1265" s="16">
        <v>3.4114116800000001</v>
      </c>
      <c r="Y1265" s="16">
        <v>15.448827869999999</v>
      </c>
      <c r="Z1265" s="16">
        <v>0</v>
      </c>
      <c r="AA1265" s="16">
        <v>62.186327140000003</v>
      </c>
      <c r="AB1265" s="16">
        <v>17.17782789</v>
      </c>
      <c r="AC1265" s="16">
        <v>0</v>
      </c>
      <c r="AD1265" s="16">
        <v>0</v>
      </c>
      <c r="AE1265" s="16">
        <v>0</v>
      </c>
      <c r="AF1265" s="16">
        <v>0</v>
      </c>
      <c r="AG1265" s="16">
        <v>0</v>
      </c>
      <c r="AH1265" s="16">
        <v>0</v>
      </c>
      <c r="AI1265" s="16">
        <v>0</v>
      </c>
      <c r="AJ1265" s="16">
        <v>0</v>
      </c>
      <c r="AK1265" s="16">
        <v>0</v>
      </c>
      <c r="AL1265" s="16">
        <v>7.0000000000000001E-3</v>
      </c>
      <c r="AM1265" s="16">
        <v>7.0000000000000001E-3</v>
      </c>
      <c r="AN1265" s="16">
        <v>0</v>
      </c>
      <c r="AO1265" s="16">
        <v>0</v>
      </c>
      <c r="AP1265" s="16">
        <v>6.2240000000000002</v>
      </c>
      <c r="AQ1265" s="16">
        <v>6.2240000000000002</v>
      </c>
      <c r="AR1265" s="16">
        <v>0</v>
      </c>
      <c r="AS1265" s="16">
        <v>0</v>
      </c>
      <c r="AT1265" s="16">
        <v>6.2309999999999999</v>
      </c>
      <c r="AU1265" s="16">
        <v>10.94682789</v>
      </c>
      <c r="AV1265" s="16">
        <v>0.14946975000000001</v>
      </c>
      <c r="AW1265" s="16">
        <v>11.096297640000001</v>
      </c>
      <c r="AX1265" s="16">
        <v>0</v>
      </c>
      <c r="AY1265" s="16">
        <v>0</v>
      </c>
      <c r="AZ1265" s="16">
        <v>11.096297640000001</v>
      </c>
    </row>
    <row r="1266" spans="2:52" x14ac:dyDescent="0.25">
      <c r="B1266" s="15" t="s">
        <v>971</v>
      </c>
      <c r="C1266" s="16">
        <v>0</v>
      </c>
      <c r="D1266" s="16">
        <v>0</v>
      </c>
      <c r="E1266" s="16">
        <v>0</v>
      </c>
      <c r="F1266" s="16">
        <v>0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0</v>
      </c>
      <c r="Q1266" s="16">
        <v>0</v>
      </c>
      <c r="R1266" s="16">
        <v>0</v>
      </c>
      <c r="S1266" s="16">
        <v>0</v>
      </c>
      <c r="T1266" s="16">
        <v>0</v>
      </c>
      <c r="U1266" s="16">
        <v>0</v>
      </c>
      <c r="V1266" s="16">
        <v>0</v>
      </c>
      <c r="W1266" s="16">
        <v>0</v>
      </c>
      <c r="X1266" s="16">
        <v>0</v>
      </c>
      <c r="Y1266" s="16">
        <v>0</v>
      </c>
      <c r="Z1266" s="16">
        <v>0</v>
      </c>
      <c r="AA1266" s="16">
        <v>0</v>
      </c>
      <c r="AB1266" s="16">
        <v>0</v>
      </c>
      <c r="AC1266" s="16">
        <v>0</v>
      </c>
      <c r="AD1266" s="16">
        <v>0</v>
      </c>
      <c r="AE1266" s="16">
        <v>0</v>
      </c>
      <c r="AF1266" s="16">
        <v>0</v>
      </c>
      <c r="AG1266" s="16">
        <v>0</v>
      </c>
      <c r="AH1266" s="16">
        <v>0</v>
      </c>
      <c r="AI1266" s="16">
        <v>0</v>
      </c>
      <c r="AJ1266" s="16">
        <v>0</v>
      </c>
      <c r="AK1266" s="16">
        <v>0</v>
      </c>
      <c r="AL1266" s="16">
        <v>0</v>
      </c>
      <c r="AM1266" s="16">
        <v>0</v>
      </c>
      <c r="AN1266" s="16">
        <v>0</v>
      </c>
      <c r="AO1266" s="16">
        <v>0</v>
      </c>
      <c r="AP1266" s="16">
        <v>0</v>
      </c>
      <c r="AQ1266" s="16">
        <v>0</v>
      </c>
      <c r="AR1266" s="16">
        <v>0</v>
      </c>
      <c r="AS1266" s="16">
        <v>0</v>
      </c>
      <c r="AT1266" s="16">
        <v>0</v>
      </c>
      <c r="AU1266" s="16">
        <v>0</v>
      </c>
      <c r="AV1266" s="16">
        <v>0</v>
      </c>
      <c r="AW1266" s="16">
        <v>0</v>
      </c>
      <c r="AX1266" s="16">
        <v>0</v>
      </c>
      <c r="AY1266" s="16">
        <v>0</v>
      </c>
      <c r="AZ1266" s="16">
        <v>0</v>
      </c>
    </row>
    <row r="1267" spans="2:52" x14ac:dyDescent="0.25">
      <c r="B1267" s="24" t="s">
        <v>1582</v>
      </c>
      <c r="C1267" s="25">
        <f t="shared" ref="C1267:AZ1267" si="87">SUM(C1256:C1266)</f>
        <v>8.454369904</v>
      </c>
      <c r="D1267" s="25">
        <f t="shared" si="87"/>
        <v>0.84485438400000001</v>
      </c>
      <c r="E1267" s="25">
        <f t="shared" si="87"/>
        <v>0.25353563400000001</v>
      </c>
      <c r="F1267" s="25">
        <f t="shared" si="87"/>
        <v>0.29958079999999998</v>
      </c>
      <c r="G1267" s="25">
        <f t="shared" si="87"/>
        <v>0.29173794999999997</v>
      </c>
      <c r="H1267" s="25">
        <f t="shared" si="87"/>
        <v>7.6095155199999995</v>
      </c>
      <c r="I1267" s="25">
        <f t="shared" si="87"/>
        <v>0.63844000000000001</v>
      </c>
      <c r="J1267" s="25">
        <f t="shared" si="87"/>
        <v>0.62744722000000008</v>
      </c>
      <c r="K1267" s="25">
        <f t="shared" si="87"/>
        <v>4.6714142999999995</v>
      </c>
      <c r="L1267" s="25">
        <f t="shared" si="87"/>
        <v>1.6722140000000001</v>
      </c>
      <c r="M1267" s="25">
        <f t="shared" si="87"/>
        <v>377.17566976000001</v>
      </c>
      <c r="N1267" s="25">
        <f t="shared" si="87"/>
        <v>372.87022324999998</v>
      </c>
      <c r="O1267" s="25">
        <f t="shared" si="87"/>
        <v>2.3054465099999999</v>
      </c>
      <c r="P1267" s="25">
        <f t="shared" si="87"/>
        <v>0</v>
      </c>
      <c r="Q1267" s="25">
        <f t="shared" si="87"/>
        <v>2</v>
      </c>
      <c r="R1267" s="25">
        <f t="shared" si="87"/>
        <v>385.63003966400004</v>
      </c>
      <c r="S1267" s="25">
        <f t="shared" si="87"/>
        <v>251.78836493000003</v>
      </c>
      <c r="T1267" s="25">
        <f t="shared" si="87"/>
        <v>0.05</v>
      </c>
      <c r="U1267" s="25">
        <f t="shared" si="87"/>
        <v>19.94984475</v>
      </c>
      <c r="V1267" s="25">
        <f t="shared" si="87"/>
        <v>0</v>
      </c>
      <c r="W1267" s="25">
        <f t="shared" si="87"/>
        <v>0</v>
      </c>
      <c r="X1267" s="25">
        <f t="shared" si="87"/>
        <v>15.71289561</v>
      </c>
      <c r="Y1267" s="25">
        <f t="shared" si="87"/>
        <v>60.296759960000003</v>
      </c>
      <c r="Z1267" s="25">
        <f t="shared" si="87"/>
        <v>0.59483613000000002</v>
      </c>
      <c r="AA1267" s="25">
        <f t="shared" si="87"/>
        <v>348.39270138000001</v>
      </c>
      <c r="AB1267" s="25">
        <f t="shared" si="87"/>
        <v>37.237338284000003</v>
      </c>
      <c r="AC1267" s="25">
        <f t="shared" si="87"/>
        <v>0</v>
      </c>
      <c r="AD1267" s="25">
        <f t="shared" si="87"/>
        <v>0</v>
      </c>
      <c r="AE1267" s="25">
        <f t="shared" si="87"/>
        <v>0</v>
      </c>
      <c r="AF1267" s="25">
        <f t="shared" si="87"/>
        <v>0</v>
      </c>
      <c r="AG1267" s="25">
        <f t="shared" si="87"/>
        <v>0</v>
      </c>
      <c r="AH1267" s="25">
        <f t="shared" si="87"/>
        <v>0</v>
      </c>
      <c r="AI1267" s="25">
        <f t="shared" si="87"/>
        <v>0</v>
      </c>
      <c r="AJ1267" s="25">
        <f t="shared" si="87"/>
        <v>0</v>
      </c>
      <c r="AK1267" s="25">
        <f t="shared" si="87"/>
        <v>0</v>
      </c>
      <c r="AL1267" s="25">
        <f t="shared" si="87"/>
        <v>2.2352500000000002</v>
      </c>
      <c r="AM1267" s="25">
        <f t="shared" si="87"/>
        <v>2.2352500000000002</v>
      </c>
      <c r="AN1267" s="25">
        <f t="shared" si="87"/>
        <v>0</v>
      </c>
      <c r="AO1267" s="25">
        <f t="shared" si="87"/>
        <v>0</v>
      </c>
      <c r="AP1267" s="25">
        <f t="shared" si="87"/>
        <v>19.96016084</v>
      </c>
      <c r="AQ1267" s="25">
        <f t="shared" si="87"/>
        <v>19.96016084</v>
      </c>
      <c r="AR1267" s="25">
        <f t="shared" si="87"/>
        <v>0</v>
      </c>
      <c r="AS1267" s="25">
        <f t="shared" si="87"/>
        <v>0</v>
      </c>
      <c r="AT1267" s="25">
        <f t="shared" si="87"/>
        <v>22.195410840000001</v>
      </c>
      <c r="AU1267" s="25">
        <f t="shared" si="87"/>
        <v>15.041927444000001</v>
      </c>
      <c r="AV1267" s="25">
        <f t="shared" si="87"/>
        <v>5.38270654</v>
      </c>
      <c r="AW1267" s="25">
        <f t="shared" si="87"/>
        <v>20.424633984000003</v>
      </c>
      <c r="AX1267" s="25">
        <f t="shared" si="87"/>
        <v>5.8525541900000002</v>
      </c>
      <c r="AY1267" s="25">
        <f t="shared" si="87"/>
        <v>1.2891330000000001</v>
      </c>
      <c r="AZ1267" s="25">
        <f t="shared" si="87"/>
        <v>13.282946794000001</v>
      </c>
    </row>
    <row r="1268" spans="2:52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</row>
    <row r="1269" spans="2:52" x14ac:dyDescent="0.25">
      <c r="B1269" s="14" t="s">
        <v>953</v>
      </c>
    </row>
    <row r="1270" spans="2:52" x14ac:dyDescent="0.25">
      <c r="B1270" s="15" t="s">
        <v>979</v>
      </c>
      <c r="C1270" s="16">
        <v>0</v>
      </c>
      <c r="D1270" s="16">
        <v>0</v>
      </c>
      <c r="E1270" s="16">
        <v>0</v>
      </c>
      <c r="F1270" s="16">
        <v>0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0</v>
      </c>
      <c r="M1270" s="16">
        <v>0</v>
      </c>
      <c r="N1270" s="16">
        <v>0</v>
      </c>
      <c r="O1270" s="16">
        <v>0</v>
      </c>
      <c r="P1270" s="16">
        <v>0</v>
      </c>
      <c r="Q1270" s="16">
        <v>0</v>
      </c>
      <c r="R1270" s="16">
        <v>0</v>
      </c>
      <c r="S1270" s="16">
        <v>0</v>
      </c>
      <c r="T1270" s="16">
        <v>0</v>
      </c>
      <c r="U1270" s="16">
        <v>0</v>
      </c>
      <c r="V1270" s="16">
        <v>0</v>
      </c>
      <c r="W1270" s="16">
        <v>0</v>
      </c>
      <c r="X1270" s="16">
        <v>0</v>
      </c>
      <c r="Y1270" s="16">
        <v>0</v>
      </c>
      <c r="Z1270" s="16">
        <v>0</v>
      </c>
      <c r="AA1270" s="16">
        <v>0</v>
      </c>
      <c r="AB1270" s="16">
        <v>0</v>
      </c>
      <c r="AC1270" s="16">
        <v>0</v>
      </c>
      <c r="AD1270" s="16">
        <v>0</v>
      </c>
      <c r="AE1270" s="16">
        <v>0</v>
      </c>
      <c r="AF1270" s="16">
        <v>0</v>
      </c>
      <c r="AG1270" s="16">
        <v>0</v>
      </c>
      <c r="AH1270" s="16">
        <v>0</v>
      </c>
      <c r="AI1270" s="16">
        <v>0</v>
      </c>
      <c r="AJ1270" s="16">
        <v>0</v>
      </c>
      <c r="AK1270" s="16">
        <v>0</v>
      </c>
      <c r="AL1270" s="16">
        <v>0</v>
      </c>
      <c r="AM1270" s="16">
        <v>0</v>
      </c>
      <c r="AN1270" s="16">
        <v>0</v>
      </c>
      <c r="AO1270" s="16">
        <v>0</v>
      </c>
      <c r="AP1270" s="16">
        <v>0</v>
      </c>
      <c r="AQ1270" s="16">
        <v>0</v>
      </c>
      <c r="AR1270" s="16">
        <v>0</v>
      </c>
      <c r="AS1270" s="16">
        <v>0</v>
      </c>
      <c r="AT1270" s="16">
        <v>0</v>
      </c>
      <c r="AU1270" s="16">
        <v>0</v>
      </c>
      <c r="AV1270" s="16">
        <v>0</v>
      </c>
      <c r="AW1270" s="16">
        <v>0</v>
      </c>
      <c r="AX1270" s="16">
        <v>0</v>
      </c>
      <c r="AY1270" s="16">
        <v>0</v>
      </c>
      <c r="AZ1270" s="16">
        <v>0</v>
      </c>
    </row>
    <row r="1271" spans="2:52" x14ac:dyDescent="0.25">
      <c r="B1271" s="15" t="s">
        <v>974</v>
      </c>
      <c r="C1271" s="16">
        <v>0.95211831700000005</v>
      </c>
      <c r="D1271" s="16">
        <v>0.114869757</v>
      </c>
      <c r="E1271" s="16">
        <v>5.2604756999999995E-2</v>
      </c>
      <c r="F1271" s="16">
        <v>4.6905000000000002E-2</v>
      </c>
      <c r="G1271" s="16">
        <v>1.536E-2</v>
      </c>
      <c r="H1271" s="16">
        <v>0.83724856000000003</v>
      </c>
      <c r="I1271" s="16">
        <v>5.3670000000000002E-2</v>
      </c>
      <c r="J1271" s="16">
        <v>2.98E-2</v>
      </c>
      <c r="K1271" s="16">
        <v>0.16590099999999999</v>
      </c>
      <c r="L1271" s="16">
        <v>0.58787756000000002</v>
      </c>
      <c r="M1271" s="16">
        <v>85.588963680000006</v>
      </c>
      <c r="N1271" s="16">
        <v>85.331817000000001</v>
      </c>
      <c r="O1271" s="16">
        <v>0.25714668000000002</v>
      </c>
      <c r="P1271" s="16">
        <v>0</v>
      </c>
      <c r="Q1271" s="16">
        <v>0</v>
      </c>
      <c r="R1271" s="16">
        <v>86.541081997000006</v>
      </c>
      <c r="S1271" s="16">
        <v>55.309760479999994</v>
      </c>
      <c r="T1271" s="16">
        <v>0</v>
      </c>
      <c r="U1271" s="16">
        <v>0</v>
      </c>
      <c r="V1271" s="16">
        <v>0</v>
      </c>
      <c r="W1271" s="16">
        <v>0</v>
      </c>
      <c r="X1271" s="16">
        <v>0</v>
      </c>
      <c r="Y1271" s="16">
        <v>30.7029979</v>
      </c>
      <c r="Z1271" s="16">
        <v>0</v>
      </c>
      <c r="AA1271" s="16">
        <v>86.012758379999994</v>
      </c>
      <c r="AB1271" s="16">
        <v>0.52832361699999997</v>
      </c>
      <c r="AC1271" s="16">
        <v>0</v>
      </c>
      <c r="AD1271" s="16">
        <v>0</v>
      </c>
      <c r="AE1271" s="16">
        <v>0</v>
      </c>
      <c r="AF1271" s="16">
        <v>0</v>
      </c>
      <c r="AG1271" s="16">
        <v>0</v>
      </c>
      <c r="AH1271" s="16">
        <v>0</v>
      </c>
      <c r="AI1271" s="16">
        <v>0</v>
      </c>
      <c r="AJ1271" s="16">
        <v>0</v>
      </c>
      <c r="AK1271" s="16">
        <v>0</v>
      </c>
      <c r="AL1271" s="16">
        <v>0.2</v>
      </c>
      <c r="AM1271" s="16">
        <v>0.2</v>
      </c>
      <c r="AN1271" s="16">
        <v>0</v>
      </c>
      <c r="AO1271" s="16">
        <v>0</v>
      </c>
      <c r="AP1271" s="16">
        <v>0</v>
      </c>
      <c r="AQ1271" s="16">
        <v>0</v>
      </c>
      <c r="AR1271" s="16">
        <v>0</v>
      </c>
      <c r="AS1271" s="16">
        <v>0</v>
      </c>
      <c r="AT1271" s="16">
        <v>0.2</v>
      </c>
      <c r="AU1271" s="16">
        <v>0.32832361699999996</v>
      </c>
      <c r="AV1271" s="16">
        <v>1.0649667700000001</v>
      </c>
      <c r="AW1271" s="16">
        <v>1.3932903870000002</v>
      </c>
      <c r="AX1271" s="16">
        <v>4.0413699999999999E-3</v>
      </c>
      <c r="AY1271" s="16">
        <v>0</v>
      </c>
      <c r="AZ1271" s="16">
        <v>1.389249017</v>
      </c>
    </row>
    <row r="1272" spans="2:52" x14ac:dyDescent="0.25">
      <c r="B1272" s="15" t="s">
        <v>975</v>
      </c>
      <c r="C1272" s="16">
        <v>7.2231128990000002</v>
      </c>
      <c r="D1272" s="16">
        <v>3.1003934589999997</v>
      </c>
      <c r="E1272" s="16">
        <v>0.53370657900000007</v>
      </c>
      <c r="F1272" s="16">
        <v>2.0739886200000002</v>
      </c>
      <c r="G1272" s="16">
        <v>0.49269826</v>
      </c>
      <c r="H1272" s="16">
        <v>4.12271944</v>
      </c>
      <c r="I1272" s="16">
        <v>2.0676924400000001</v>
      </c>
      <c r="J1272" s="16">
        <v>1.0194430000000001</v>
      </c>
      <c r="K1272" s="16">
        <v>1.0355840000000001</v>
      </c>
      <c r="L1272" s="16">
        <v>0</v>
      </c>
      <c r="M1272" s="16">
        <v>127.28197973</v>
      </c>
      <c r="N1272" s="16">
        <v>127.036827</v>
      </c>
      <c r="O1272" s="16">
        <v>0.24515273000000001</v>
      </c>
      <c r="P1272" s="16">
        <v>0</v>
      </c>
      <c r="Q1272" s="16">
        <v>0</v>
      </c>
      <c r="R1272" s="16">
        <v>134.50509262900002</v>
      </c>
      <c r="S1272" s="16">
        <v>83.34175995999999</v>
      </c>
      <c r="T1272" s="16">
        <v>0.12053389</v>
      </c>
      <c r="U1272" s="16">
        <v>0</v>
      </c>
      <c r="V1272" s="16">
        <v>0</v>
      </c>
      <c r="W1272" s="16">
        <v>0</v>
      </c>
      <c r="X1272" s="16">
        <v>28.961532590000001</v>
      </c>
      <c r="Y1272" s="16">
        <v>13.226196760000001</v>
      </c>
      <c r="Z1272" s="16">
        <v>1.1077986100000001</v>
      </c>
      <c r="AA1272" s="16">
        <v>126.75782181</v>
      </c>
      <c r="AB1272" s="16">
        <v>7.7472708189999988</v>
      </c>
      <c r="AC1272" s="16">
        <v>0</v>
      </c>
      <c r="AD1272" s="16">
        <v>0</v>
      </c>
      <c r="AE1272" s="16">
        <v>0</v>
      </c>
      <c r="AF1272" s="16">
        <v>0</v>
      </c>
      <c r="AG1272" s="16">
        <v>0</v>
      </c>
      <c r="AH1272" s="16">
        <v>0</v>
      </c>
      <c r="AI1272" s="16">
        <v>0</v>
      </c>
      <c r="AJ1272" s="16">
        <v>0</v>
      </c>
      <c r="AK1272" s="16">
        <v>0</v>
      </c>
      <c r="AL1272" s="16">
        <v>0</v>
      </c>
      <c r="AM1272" s="16">
        <v>0</v>
      </c>
      <c r="AN1272" s="16">
        <v>0</v>
      </c>
      <c r="AO1272" s="16">
        <v>0</v>
      </c>
      <c r="AP1272" s="16">
        <v>6.8</v>
      </c>
      <c r="AQ1272" s="16">
        <v>6.8</v>
      </c>
      <c r="AR1272" s="16">
        <v>0</v>
      </c>
      <c r="AS1272" s="16">
        <v>0</v>
      </c>
      <c r="AT1272" s="16">
        <v>6.8</v>
      </c>
      <c r="AU1272" s="16">
        <v>0.94727081899999999</v>
      </c>
      <c r="AV1272" s="16">
        <v>0.55107099999999998</v>
      </c>
      <c r="AW1272" s="16">
        <v>1.4983418190000002</v>
      </c>
      <c r="AX1272" s="16">
        <v>0</v>
      </c>
      <c r="AY1272" s="16">
        <v>0</v>
      </c>
      <c r="AZ1272" s="16">
        <v>1.4983418190000002</v>
      </c>
    </row>
    <row r="1273" spans="2:52" x14ac:dyDescent="0.25">
      <c r="B1273" s="15" t="s">
        <v>976</v>
      </c>
      <c r="C1273" s="16">
        <v>0.11749286499999999</v>
      </c>
      <c r="D1273" s="16">
        <v>7.1347864999999996E-2</v>
      </c>
      <c r="E1273" s="16">
        <v>1.6379864999999997E-2</v>
      </c>
      <c r="F1273" s="16">
        <v>3.8092000000000001E-2</v>
      </c>
      <c r="G1273" s="16">
        <v>1.6875999999999999E-2</v>
      </c>
      <c r="H1273" s="16">
        <v>4.6144999999999999E-2</v>
      </c>
      <c r="I1273" s="16">
        <v>2.8825E-2</v>
      </c>
      <c r="J1273" s="16">
        <v>4.3E-3</v>
      </c>
      <c r="K1273" s="16">
        <v>1.302E-2</v>
      </c>
      <c r="L1273" s="16">
        <v>0</v>
      </c>
      <c r="M1273" s="16">
        <v>46.281318979999995</v>
      </c>
      <c r="N1273" s="16">
        <v>46.120680999999998</v>
      </c>
      <c r="O1273" s="16">
        <v>0.16063798000000001</v>
      </c>
      <c r="P1273" s="16">
        <v>0</v>
      </c>
      <c r="Q1273" s="16">
        <v>0</v>
      </c>
      <c r="R1273" s="16">
        <v>46.398811844999997</v>
      </c>
      <c r="S1273" s="16">
        <v>31.724793039999998</v>
      </c>
      <c r="T1273" s="16">
        <v>0</v>
      </c>
      <c r="U1273" s="16">
        <v>0</v>
      </c>
      <c r="V1273" s="16">
        <v>0</v>
      </c>
      <c r="W1273" s="16">
        <v>0</v>
      </c>
      <c r="X1273" s="16">
        <v>3.8525611400000002</v>
      </c>
      <c r="Y1273" s="16">
        <v>9.9967553200000001</v>
      </c>
      <c r="Z1273" s="16">
        <v>0</v>
      </c>
      <c r="AA1273" s="16">
        <v>45.574109499999999</v>
      </c>
      <c r="AB1273" s="16">
        <v>0.82470234500000006</v>
      </c>
      <c r="AC1273" s="16">
        <v>0</v>
      </c>
      <c r="AD1273" s="16">
        <v>0</v>
      </c>
      <c r="AE1273" s="16">
        <v>0</v>
      </c>
      <c r="AF1273" s="16">
        <v>0</v>
      </c>
      <c r="AG1273" s="16">
        <v>0</v>
      </c>
      <c r="AH1273" s="16">
        <v>0</v>
      </c>
      <c r="AI1273" s="16">
        <v>0</v>
      </c>
      <c r="AJ1273" s="16">
        <v>0</v>
      </c>
      <c r="AK1273" s="16">
        <v>0</v>
      </c>
      <c r="AL1273" s="16">
        <v>0</v>
      </c>
      <c r="AM1273" s="16">
        <v>0</v>
      </c>
      <c r="AN1273" s="16">
        <v>0</v>
      </c>
      <c r="AO1273" s="16">
        <v>0</v>
      </c>
      <c r="AP1273" s="16">
        <v>0</v>
      </c>
      <c r="AQ1273" s="16">
        <v>0</v>
      </c>
      <c r="AR1273" s="16">
        <v>0</v>
      </c>
      <c r="AS1273" s="16">
        <v>0</v>
      </c>
      <c r="AT1273" s="16">
        <v>0</v>
      </c>
      <c r="AU1273" s="16">
        <v>0.82470234500000006</v>
      </c>
      <c r="AV1273" s="16">
        <v>0.33172777000000003</v>
      </c>
      <c r="AW1273" s="16">
        <v>1.156430115</v>
      </c>
      <c r="AX1273" s="16">
        <v>0</v>
      </c>
      <c r="AY1273" s="16">
        <v>0</v>
      </c>
      <c r="AZ1273" s="16">
        <v>1.156430115</v>
      </c>
    </row>
    <row r="1274" spans="2:52" x14ac:dyDescent="0.25">
      <c r="B1274" s="15" t="s">
        <v>990</v>
      </c>
      <c r="C1274" s="16">
        <v>0.14356119000000001</v>
      </c>
      <c r="D1274" s="16">
        <v>0.12224119</v>
      </c>
      <c r="E1274" s="16">
        <v>9.106119E-2</v>
      </c>
      <c r="F1274" s="16">
        <v>1.119E-2</v>
      </c>
      <c r="G1274" s="16">
        <v>1.9990000000000001E-2</v>
      </c>
      <c r="H1274" s="16">
        <v>2.1319999999999999E-2</v>
      </c>
      <c r="I1274" s="16">
        <v>1.0279999999999999E-2</v>
      </c>
      <c r="J1274" s="16">
        <v>5.0000000000000001E-3</v>
      </c>
      <c r="K1274" s="16">
        <v>6.0400000000000002E-3</v>
      </c>
      <c r="L1274" s="16">
        <v>0</v>
      </c>
      <c r="M1274" s="16">
        <v>39.03398559</v>
      </c>
      <c r="N1274" s="16">
        <v>38.859015999999997</v>
      </c>
      <c r="O1274" s="16">
        <v>0.17496959000000001</v>
      </c>
      <c r="P1274" s="16">
        <v>0</v>
      </c>
      <c r="Q1274" s="16">
        <v>0</v>
      </c>
      <c r="R1274" s="16">
        <v>39.17754678</v>
      </c>
      <c r="S1274" s="16">
        <v>26.05096696</v>
      </c>
      <c r="T1274" s="16">
        <v>0</v>
      </c>
      <c r="U1274" s="16">
        <v>0</v>
      </c>
      <c r="V1274" s="16">
        <v>0</v>
      </c>
      <c r="W1274" s="16">
        <v>0</v>
      </c>
      <c r="X1274" s="16">
        <v>1.8419175000000001</v>
      </c>
      <c r="Y1274" s="16">
        <v>8.9454646400000009</v>
      </c>
      <c r="Z1274" s="16">
        <v>0</v>
      </c>
      <c r="AA1274" s="16">
        <v>36.838349100000002</v>
      </c>
      <c r="AB1274" s="16">
        <v>2.3391976799999998</v>
      </c>
      <c r="AC1274" s="16">
        <v>0</v>
      </c>
      <c r="AD1274" s="16">
        <v>0</v>
      </c>
      <c r="AE1274" s="16">
        <v>0</v>
      </c>
      <c r="AF1274" s="16">
        <v>0</v>
      </c>
      <c r="AG1274" s="16">
        <v>0</v>
      </c>
      <c r="AH1274" s="16">
        <v>0</v>
      </c>
      <c r="AI1274" s="16">
        <v>0</v>
      </c>
      <c r="AJ1274" s="16">
        <v>0</v>
      </c>
      <c r="AK1274" s="16">
        <v>0</v>
      </c>
      <c r="AL1274" s="16">
        <v>0</v>
      </c>
      <c r="AM1274" s="16">
        <v>0</v>
      </c>
      <c r="AN1274" s="16">
        <v>0</v>
      </c>
      <c r="AO1274" s="16">
        <v>0</v>
      </c>
      <c r="AP1274" s="16">
        <v>0</v>
      </c>
      <c r="AQ1274" s="16">
        <v>0</v>
      </c>
      <c r="AR1274" s="16">
        <v>0</v>
      </c>
      <c r="AS1274" s="16">
        <v>0</v>
      </c>
      <c r="AT1274" s="16">
        <v>0</v>
      </c>
      <c r="AU1274" s="16">
        <v>2.3391976799999998</v>
      </c>
      <c r="AV1274" s="16">
        <v>0.59971962000000001</v>
      </c>
      <c r="AW1274" s="16">
        <v>2.9389173</v>
      </c>
      <c r="AX1274" s="16">
        <v>0</v>
      </c>
      <c r="AY1274" s="16">
        <v>0</v>
      </c>
      <c r="AZ1274" s="16">
        <v>2.9389173</v>
      </c>
    </row>
    <row r="1275" spans="2:52" x14ac:dyDescent="0.25">
      <c r="B1275" s="15" t="s">
        <v>977</v>
      </c>
      <c r="C1275" s="16">
        <v>0.17899979999999999</v>
      </c>
      <c r="D1275" s="16">
        <v>7.2126200000000001E-2</v>
      </c>
      <c r="E1275" s="16">
        <v>1.92582E-2</v>
      </c>
      <c r="F1275" s="16">
        <v>0.03</v>
      </c>
      <c r="G1275" s="16">
        <v>2.2867999999999999E-2</v>
      </c>
      <c r="H1275" s="16">
        <v>0.1068736</v>
      </c>
      <c r="I1275" s="16">
        <v>4.4573599999999998E-2</v>
      </c>
      <c r="J1275" s="16">
        <v>4.87E-2</v>
      </c>
      <c r="K1275" s="16">
        <v>0</v>
      </c>
      <c r="L1275" s="16">
        <v>1.3599999999999999E-2</v>
      </c>
      <c r="M1275" s="16">
        <v>52.615416279999998</v>
      </c>
      <c r="N1275" s="16">
        <v>51.141429000000002</v>
      </c>
      <c r="O1275" s="16">
        <v>0.27398728000000006</v>
      </c>
      <c r="P1275" s="16">
        <v>0</v>
      </c>
      <c r="Q1275" s="16">
        <v>1.2</v>
      </c>
      <c r="R1275" s="16">
        <v>52.794416079999998</v>
      </c>
      <c r="S1275" s="16">
        <v>30.778797350000001</v>
      </c>
      <c r="T1275" s="16">
        <v>1</v>
      </c>
      <c r="U1275" s="16">
        <v>1.84</v>
      </c>
      <c r="V1275" s="16">
        <v>1</v>
      </c>
      <c r="W1275" s="16">
        <v>2.42</v>
      </c>
      <c r="X1275" s="16">
        <v>3.4377870000000001</v>
      </c>
      <c r="Y1275" s="16">
        <v>11.418139640000001</v>
      </c>
      <c r="Z1275" s="16">
        <v>0</v>
      </c>
      <c r="AA1275" s="16">
        <v>51.894723990000003</v>
      </c>
      <c r="AB1275" s="16">
        <v>0.89969208999999994</v>
      </c>
      <c r="AC1275" s="16">
        <v>0</v>
      </c>
      <c r="AD1275" s="16">
        <v>0</v>
      </c>
      <c r="AE1275" s="16">
        <v>0</v>
      </c>
      <c r="AF1275" s="16">
        <v>0</v>
      </c>
      <c r="AG1275" s="16">
        <v>0</v>
      </c>
      <c r="AH1275" s="16">
        <v>0</v>
      </c>
      <c r="AI1275" s="16">
        <v>0</v>
      </c>
      <c r="AJ1275" s="16">
        <v>0</v>
      </c>
      <c r="AK1275" s="16">
        <v>0</v>
      </c>
      <c r="AL1275" s="16">
        <v>0</v>
      </c>
      <c r="AM1275" s="16">
        <v>0</v>
      </c>
      <c r="AN1275" s="16">
        <v>0</v>
      </c>
      <c r="AO1275" s="16">
        <v>0</v>
      </c>
      <c r="AP1275" s="16">
        <v>0</v>
      </c>
      <c r="AQ1275" s="16">
        <v>0</v>
      </c>
      <c r="AR1275" s="16">
        <v>0</v>
      </c>
      <c r="AS1275" s="16">
        <v>0</v>
      </c>
      <c r="AT1275" s="16">
        <v>0</v>
      </c>
      <c r="AU1275" s="16">
        <v>0.89969208999999994</v>
      </c>
      <c r="AV1275" s="16">
        <v>0.520235</v>
      </c>
      <c r="AW1275" s="16">
        <v>1.4199270900000001</v>
      </c>
      <c r="AX1275" s="16">
        <v>0</v>
      </c>
      <c r="AY1275" s="16">
        <v>0</v>
      </c>
      <c r="AZ1275" s="16">
        <v>1.4199270900000001</v>
      </c>
    </row>
    <row r="1276" spans="2:52" x14ac:dyDescent="0.25">
      <c r="B1276" s="15" t="s">
        <v>978</v>
      </c>
      <c r="C1276" s="16">
        <v>0.49021770000000003</v>
      </c>
      <c r="D1276" s="16">
        <v>0.42229270000000002</v>
      </c>
      <c r="E1276" s="16">
        <v>1.0647E-3</v>
      </c>
      <c r="F1276" s="16">
        <v>0</v>
      </c>
      <c r="G1276" s="16">
        <v>0.42122799999999999</v>
      </c>
      <c r="H1276" s="16">
        <v>6.7924999999999999E-2</v>
      </c>
      <c r="I1276" s="16">
        <v>6.7924999999999999E-2</v>
      </c>
      <c r="J1276" s="16">
        <v>0</v>
      </c>
      <c r="K1276" s="16">
        <v>0</v>
      </c>
      <c r="L1276" s="16">
        <v>0</v>
      </c>
      <c r="M1276" s="16">
        <v>46.902678999999999</v>
      </c>
      <c r="N1276" s="16">
        <v>46.902678999999999</v>
      </c>
      <c r="O1276" s="16">
        <v>0</v>
      </c>
      <c r="P1276" s="16">
        <v>0</v>
      </c>
      <c r="Q1276" s="16">
        <v>0</v>
      </c>
      <c r="R1276" s="16">
        <v>47.392896700000001</v>
      </c>
      <c r="S1276" s="16">
        <v>31.042142569999999</v>
      </c>
      <c r="T1276" s="16">
        <v>2.3286820000000001</v>
      </c>
      <c r="U1276" s="16">
        <v>0</v>
      </c>
      <c r="V1276" s="16">
        <v>0</v>
      </c>
      <c r="W1276" s="16">
        <v>0</v>
      </c>
      <c r="X1276" s="16">
        <v>2.3409680000000002</v>
      </c>
      <c r="Y1276" s="16">
        <v>10.95755952</v>
      </c>
      <c r="Z1276" s="16">
        <v>0</v>
      </c>
      <c r="AA1276" s="16">
        <v>46.669352090000004</v>
      </c>
      <c r="AB1276" s="16">
        <v>0.72354461000000003</v>
      </c>
      <c r="AC1276" s="16">
        <v>0</v>
      </c>
      <c r="AD1276" s="16">
        <v>0</v>
      </c>
      <c r="AE1276" s="16">
        <v>0</v>
      </c>
      <c r="AF1276" s="16">
        <v>0</v>
      </c>
      <c r="AG1276" s="16">
        <v>0</v>
      </c>
      <c r="AH1276" s="16">
        <v>0</v>
      </c>
      <c r="AI1276" s="16">
        <v>0</v>
      </c>
      <c r="AJ1276" s="16">
        <v>0</v>
      </c>
      <c r="AK1276" s="16">
        <v>0</v>
      </c>
      <c r="AL1276" s="16">
        <v>0.15</v>
      </c>
      <c r="AM1276" s="16">
        <v>0.15</v>
      </c>
      <c r="AN1276" s="16">
        <v>0</v>
      </c>
      <c r="AO1276" s="16">
        <v>0</v>
      </c>
      <c r="AP1276" s="16">
        <v>0</v>
      </c>
      <c r="AQ1276" s="16">
        <v>0</v>
      </c>
      <c r="AR1276" s="16">
        <v>0</v>
      </c>
      <c r="AS1276" s="16">
        <v>0</v>
      </c>
      <c r="AT1276" s="16">
        <v>0.15</v>
      </c>
      <c r="AU1276" s="16">
        <v>0.57354461000000001</v>
      </c>
      <c r="AV1276" s="16">
        <v>0.11410641000000001</v>
      </c>
      <c r="AW1276" s="16">
        <v>0.68765101999999989</v>
      </c>
      <c r="AX1276" s="16">
        <v>0</v>
      </c>
      <c r="AY1276" s="16">
        <v>0</v>
      </c>
      <c r="AZ1276" s="16">
        <v>0.68765101999999989</v>
      </c>
    </row>
    <row r="1277" spans="2:52" x14ac:dyDescent="0.25">
      <c r="B1277" s="15" t="s">
        <v>980</v>
      </c>
      <c r="C1277" s="16">
        <v>0.12168208000000001</v>
      </c>
      <c r="D1277" s="16">
        <v>3.8406230000000006E-2</v>
      </c>
      <c r="E1277" s="16">
        <v>3.3612300000000002E-3</v>
      </c>
      <c r="F1277" s="16">
        <v>0</v>
      </c>
      <c r="G1277" s="16">
        <v>3.5045E-2</v>
      </c>
      <c r="H1277" s="16">
        <v>8.3275850000000012E-2</v>
      </c>
      <c r="I1277" s="16">
        <v>3.8690000000000002E-2</v>
      </c>
      <c r="J1277" s="16">
        <v>0</v>
      </c>
      <c r="K1277" s="16">
        <v>4.4585849999999996E-2</v>
      </c>
      <c r="L1277" s="16">
        <v>0</v>
      </c>
      <c r="M1277" s="16">
        <v>55.848340030000003</v>
      </c>
      <c r="N1277" s="16">
        <v>55.762841000000002</v>
      </c>
      <c r="O1277" s="16">
        <v>8.5499030000000004E-2</v>
      </c>
      <c r="P1277" s="16">
        <v>0</v>
      </c>
      <c r="Q1277" s="16">
        <v>0</v>
      </c>
      <c r="R1277" s="16">
        <v>55.970022110000002</v>
      </c>
      <c r="S1277" s="16">
        <v>33.283198989999995</v>
      </c>
      <c r="T1277" s="16">
        <v>0</v>
      </c>
      <c r="U1277" s="16">
        <v>0</v>
      </c>
      <c r="V1277" s="16">
        <v>0</v>
      </c>
      <c r="W1277" s="16">
        <v>0</v>
      </c>
      <c r="X1277" s="16">
        <v>5.1941956600000001</v>
      </c>
      <c r="Y1277" s="16">
        <v>5.8566129599999996</v>
      </c>
      <c r="Z1277" s="16">
        <v>0</v>
      </c>
      <c r="AA1277" s="16">
        <v>44.33400761</v>
      </c>
      <c r="AB1277" s="16">
        <v>11.6360145</v>
      </c>
      <c r="AC1277" s="16">
        <v>0</v>
      </c>
      <c r="AD1277" s="16">
        <v>0</v>
      </c>
      <c r="AE1277" s="16">
        <v>0</v>
      </c>
      <c r="AF1277" s="16">
        <v>0</v>
      </c>
      <c r="AG1277" s="16">
        <v>0</v>
      </c>
      <c r="AH1277" s="16">
        <v>0</v>
      </c>
      <c r="AI1277" s="16">
        <v>0</v>
      </c>
      <c r="AJ1277" s="16">
        <v>0</v>
      </c>
      <c r="AK1277" s="16">
        <v>0</v>
      </c>
      <c r="AL1277" s="16">
        <v>11.182803359999999</v>
      </c>
      <c r="AM1277" s="16">
        <v>11.182803359999999</v>
      </c>
      <c r="AN1277" s="16">
        <v>0</v>
      </c>
      <c r="AO1277" s="16">
        <v>0</v>
      </c>
      <c r="AP1277" s="16">
        <v>0</v>
      </c>
      <c r="AQ1277" s="16">
        <v>0</v>
      </c>
      <c r="AR1277" s="16">
        <v>0</v>
      </c>
      <c r="AS1277" s="16">
        <v>0</v>
      </c>
      <c r="AT1277" s="16">
        <v>11.182803359999999</v>
      </c>
      <c r="AU1277" s="16">
        <v>0.45321113999999996</v>
      </c>
      <c r="AV1277" s="16">
        <v>0.12158917999999999</v>
      </c>
      <c r="AW1277" s="16">
        <v>0.57480031999999992</v>
      </c>
      <c r="AX1277" s="16">
        <v>0</v>
      </c>
      <c r="AY1277" s="16">
        <v>0</v>
      </c>
      <c r="AZ1277" s="16">
        <v>0.57480031999999992</v>
      </c>
    </row>
    <row r="1278" spans="2:52" x14ac:dyDescent="0.25">
      <c r="B1278" s="15" t="s">
        <v>992</v>
      </c>
      <c r="C1278" s="16">
        <v>4.0968459999999998E-2</v>
      </c>
      <c r="D1278" s="16">
        <v>2.1474500000000001E-2</v>
      </c>
      <c r="E1278" s="16">
        <v>0</v>
      </c>
      <c r="F1278" s="16">
        <v>0</v>
      </c>
      <c r="G1278" s="16">
        <v>2.1474500000000001E-2</v>
      </c>
      <c r="H1278" s="16">
        <v>1.9493959999999998E-2</v>
      </c>
      <c r="I1278" s="16">
        <v>3.5000000000000001E-3</v>
      </c>
      <c r="J1278" s="16">
        <v>0</v>
      </c>
      <c r="K1278" s="16">
        <v>0</v>
      </c>
      <c r="L1278" s="16">
        <v>1.5993959999999998E-2</v>
      </c>
      <c r="M1278" s="16">
        <v>40.502015999999998</v>
      </c>
      <c r="N1278" s="16">
        <v>40.502015999999998</v>
      </c>
      <c r="O1278" s="16">
        <v>0</v>
      </c>
      <c r="P1278" s="16">
        <v>0</v>
      </c>
      <c r="Q1278" s="16">
        <v>0</v>
      </c>
      <c r="R1278" s="16">
        <v>40.54298446</v>
      </c>
      <c r="S1278" s="16">
        <v>27.074227950000001</v>
      </c>
      <c r="T1278" s="16">
        <v>0</v>
      </c>
      <c r="U1278" s="16">
        <v>0</v>
      </c>
      <c r="V1278" s="16">
        <v>0</v>
      </c>
      <c r="W1278" s="16">
        <v>1.9166710600000001</v>
      </c>
      <c r="X1278" s="16">
        <v>1.9433670600000001</v>
      </c>
      <c r="Y1278" s="16">
        <v>0.85572872999999994</v>
      </c>
      <c r="Z1278" s="16">
        <v>0</v>
      </c>
      <c r="AA1278" s="16">
        <v>31.789994799999999</v>
      </c>
      <c r="AB1278" s="16">
        <v>8.7529896600000008</v>
      </c>
      <c r="AC1278" s="16">
        <v>0</v>
      </c>
      <c r="AD1278" s="16">
        <v>0</v>
      </c>
      <c r="AE1278" s="16">
        <v>0</v>
      </c>
      <c r="AF1278" s="16">
        <v>0</v>
      </c>
      <c r="AG1278" s="16">
        <v>0</v>
      </c>
      <c r="AH1278" s="16">
        <v>0</v>
      </c>
      <c r="AI1278" s="16">
        <v>0</v>
      </c>
      <c r="AJ1278" s="16">
        <v>0</v>
      </c>
      <c r="AK1278" s="16">
        <v>0</v>
      </c>
      <c r="AL1278" s="16">
        <v>8.100403</v>
      </c>
      <c r="AM1278" s="16">
        <v>8.100403</v>
      </c>
      <c r="AN1278" s="16">
        <v>0</v>
      </c>
      <c r="AO1278" s="16">
        <v>0</v>
      </c>
      <c r="AP1278" s="16">
        <v>0</v>
      </c>
      <c r="AQ1278" s="16">
        <v>0</v>
      </c>
      <c r="AR1278" s="16">
        <v>0</v>
      </c>
      <c r="AS1278" s="16">
        <v>0</v>
      </c>
      <c r="AT1278" s="16">
        <v>8.100403</v>
      </c>
      <c r="AU1278" s="16">
        <v>0.65258665999999999</v>
      </c>
      <c r="AV1278" s="16">
        <v>9.4806866400000001</v>
      </c>
      <c r="AW1278" s="16">
        <v>10.133273300000001</v>
      </c>
      <c r="AX1278" s="16">
        <v>2.7446929500000001</v>
      </c>
      <c r="AY1278" s="16">
        <v>5.0046999999999997</v>
      </c>
      <c r="AZ1278" s="16">
        <v>2.3838803500000001</v>
      </c>
    </row>
    <row r="1279" spans="2:52" x14ac:dyDescent="0.25">
      <c r="B1279" s="15" t="s">
        <v>991</v>
      </c>
      <c r="C1279" s="16">
        <v>0.57576930000000004</v>
      </c>
      <c r="D1279" s="16">
        <v>0.2152568</v>
      </c>
      <c r="E1279" s="16">
        <v>6.9882800000000009E-2</v>
      </c>
      <c r="F1279" s="16">
        <v>0.10150000000000001</v>
      </c>
      <c r="G1279" s="16">
        <v>4.3874000000000003E-2</v>
      </c>
      <c r="H1279" s="16">
        <v>0.36051250000000001</v>
      </c>
      <c r="I1279" s="16">
        <v>8.0666500000000002E-2</v>
      </c>
      <c r="J1279" s="16">
        <v>1.0499999999999999E-3</v>
      </c>
      <c r="K1279" s="16">
        <v>3.1625E-2</v>
      </c>
      <c r="L1279" s="16">
        <v>0.247171</v>
      </c>
      <c r="M1279" s="16">
        <v>52.187490109999999</v>
      </c>
      <c r="N1279" s="16">
        <v>51.843437000000002</v>
      </c>
      <c r="O1279" s="16">
        <v>0.34405311</v>
      </c>
      <c r="P1279" s="16">
        <v>0</v>
      </c>
      <c r="Q1279" s="16">
        <v>0</v>
      </c>
      <c r="R1279" s="16">
        <v>52.763259409999996</v>
      </c>
      <c r="S1279" s="16">
        <v>35.676963200000003</v>
      </c>
      <c r="T1279" s="16">
        <v>6.9492499999999997E-3</v>
      </c>
      <c r="U1279" s="16">
        <v>0</v>
      </c>
      <c r="V1279" s="16">
        <v>0</v>
      </c>
      <c r="W1279" s="16">
        <v>0.89047816000000002</v>
      </c>
      <c r="X1279" s="16">
        <v>2.6014219999999999</v>
      </c>
      <c r="Y1279" s="16">
        <v>13.29684192</v>
      </c>
      <c r="Z1279" s="16">
        <v>0</v>
      </c>
      <c r="AA1279" s="16">
        <v>52.47265453</v>
      </c>
      <c r="AB1279" s="16">
        <v>0.29060488000000001</v>
      </c>
      <c r="AC1279" s="16">
        <v>0</v>
      </c>
      <c r="AD1279" s="16">
        <v>0</v>
      </c>
      <c r="AE1279" s="16">
        <v>0</v>
      </c>
      <c r="AF1279" s="16">
        <v>0</v>
      </c>
      <c r="AG1279" s="16">
        <v>0</v>
      </c>
      <c r="AH1279" s="16">
        <v>0</v>
      </c>
      <c r="AI1279" s="16">
        <v>0</v>
      </c>
      <c r="AJ1279" s="16">
        <v>0</v>
      </c>
      <c r="AK1279" s="16">
        <v>0</v>
      </c>
      <c r="AL1279" s="16">
        <v>0</v>
      </c>
      <c r="AM1279" s="16">
        <v>0</v>
      </c>
      <c r="AN1279" s="16">
        <v>0</v>
      </c>
      <c r="AO1279" s="16">
        <v>0</v>
      </c>
      <c r="AP1279" s="16">
        <v>0</v>
      </c>
      <c r="AQ1279" s="16">
        <v>0</v>
      </c>
      <c r="AR1279" s="16">
        <v>0</v>
      </c>
      <c r="AS1279" s="16">
        <v>0</v>
      </c>
      <c r="AT1279" s="16">
        <v>0</v>
      </c>
      <c r="AU1279" s="16">
        <v>0.29060488000000001</v>
      </c>
      <c r="AV1279" s="16">
        <v>0.54083206000000006</v>
      </c>
      <c r="AW1279" s="16">
        <v>0.8314369399999999</v>
      </c>
      <c r="AX1279" s="16">
        <v>0</v>
      </c>
      <c r="AY1279" s="16">
        <v>0</v>
      </c>
      <c r="AZ1279" s="16">
        <v>0.8314369399999999</v>
      </c>
    </row>
    <row r="1280" spans="2:52" x14ac:dyDescent="0.25">
      <c r="B1280" s="15" t="s">
        <v>989</v>
      </c>
      <c r="C1280" s="16">
        <v>0.24000152500000002</v>
      </c>
      <c r="D1280" s="16">
        <v>7.6835735000000002E-2</v>
      </c>
      <c r="E1280" s="16">
        <v>4.9586485E-2</v>
      </c>
      <c r="F1280" s="16">
        <v>2.1590249999999998E-2</v>
      </c>
      <c r="G1280" s="16">
        <v>5.659E-3</v>
      </c>
      <c r="H1280" s="16">
        <v>0.16316579</v>
      </c>
      <c r="I1280" s="16">
        <v>6.1862790000000001E-2</v>
      </c>
      <c r="J1280" s="16">
        <v>4.6706999999999999E-2</v>
      </c>
      <c r="K1280" s="16">
        <v>5.4595999999999999E-2</v>
      </c>
      <c r="L1280" s="16">
        <v>0</v>
      </c>
      <c r="M1280" s="16">
        <v>46.066539849999998</v>
      </c>
      <c r="N1280" s="16">
        <v>46.002564</v>
      </c>
      <c r="O1280" s="16">
        <v>6.3975850000000001E-2</v>
      </c>
      <c r="P1280" s="16">
        <v>0</v>
      </c>
      <c r="Q1280" s="16">
        <v>0</v>
      </c>
      <c r="R1280" s="16">
        <v>46.306541375000002</v>
      </c>
      <c r="S1280" s="16">
        <v>34.067232500000003</v>
      </c>
      <c r="T1280" s="16">
        <v>0</v>
      </c>
      <c r="U1280" s="16">
        <v>0</v>
      </c>
      <c r="V1280" s="16">
        <v>0</v>
      </c>
      <c r="W1280" s="16">
        <v>0</v>
      </c>
      <c r="X1280" s="16">
        <v>0.58775146999999994</v>
      </c>
      <c r="Y1280" s="16">
        <v>10.398467500000001</v>
      </c>
      <c r="Z1280" s="16">
        <v>0</v>
      </c>
      <c r="AA1280" s="16">
        <v>45.053451469999999</v>
      </c>
      <c r="AB1280" s="16">
        <v>1.2530899049999999</v>
      </c>
      <c r="AC1280" s="16">
        <v>0</v>
      </c>
      <c r="AD1280" s="16">
        <v>0</v>
      </c>
      <c r="AE1280" s="16">
        <v>0</v>
      </c>
      <c r="AF1280" s="16">
        <v>0</v>
      </c>
      <c r="AG1280" s="16">
        <v>0</v>
      </c>
      <c r="AH1280" s="16">
        <v>0</v>
      </c>
      <c r="AI1280" s="16">
        <v>0</v>
      </c>
      <c r="AJ1280" s="16">
        <v>0</v>
      </c>
      <c r="AK1280" s="16">
        <v>0</v>
      </c>
      <c r="AL1280" s="16">
        <v>0</v>
      </c>
      <c r="AM1280" s="16">
        <v>0</v>
      </c>
      <c r="AN1280" s="16">
        <v>0</v>
      </c>
      <c r="AO1280" s="16">
        <v>0</v>
      </c>
      <c r="AP1280" s="16">
        <v>0</v>
      </c>
      <c r="AQ1280" s="16">
        <v>0</v>
      </c>
      <c r="AR1280" s="16">
        <v>0</v>
      </c>
      <c r="AS1280" s="16">
        <v>0</v>
      </c>
      <c r="AT1280" s="16">
        <v>0</v>
      </c>
      <c r="AU1280" s="16">
        <v>1.2530899049999999</v>
      </c>
      <c r="AV1280" s="16">
        <v>0.18506604000000001</v>
      </c>
      <c r="AW1280" s="16">
        <v>1.4381559450000001</v>
      </c>
      <c r="AX1280" s="16">
        <v>0</v>
      </c>
      <c r="AY1280" s="16">
        <v>0</v>
      </c>
      <c r="AZ1280" s="16">
        <v>1.4381559450000001</v>
      </c>
    </row>
    <row r="1281" spans="2:52" x14ac:dyDescent="0.25">
      <c r="B1281" s="15" t="s">
        <v>981</v>
      </c>
      <c r="C1281" s="16">
        <v>0.54389385999999995</v>
      </c>
      <c r="D1281" s="16">
        <v>0.28255085999999996</v>
      </c>
      <c r="E1281" s="16">
        <v>0.12824769</v>
      </c>
      <c r="F1281" s="16">
        <v>8.9234999999999995E-2</v>
      </c>
      <c r="G1281" s="16">
        <v>6.5068169999999995E-2</v>
      </c>
      <c r="H1281" s="16">
        <v>0.26134299999999999</v>
      </c>
      <c r="I1281" s="16">
        <v>8.1325999999999996E-2</v>
      </c>
      <c r="J1281" s="16">
        <v>2.2939999999999999E-2</v>
      </c>
      <c r="K1281" s="16">
        <v>0.15707699999999999</v>
      </c>
      <c r="L1281" s="16">
        <v>0</v>
      </c>
      <c r="M1281" s="16">
        <v>64.751163079999998</v>
      </c>
      <c r="N1281" s="16">
        <v>64.606592000000006</v>
      </c>
      <c r="O1281" s="16">
        <v>0.14457107999999999</v>
      </c>
      <c r="P1281" s="16">
        <v>0</v>
      </c>
      <c r="Q1281" s="16">
        <v>0</v>
      </c>
      <c r="R1281" s="16">
        <v>65.295056939999995</v>
      </c>
      <c r="S1281" s="16">
        <v>41.419632460000003</v>
      </c>
      <c r="T1281" s="16">
        <v>0</v>
      </c>
      <c r="U1281" s="16">
        <v>0</v>
      </c>
      <c r="V1281" s="16">
        <v>0</v>
      </c>
      <c r="W1281" s="16">
        <v>0</v>
      </c>
      <c r="X1281" s="16">
        <v>6.5156162999999996</v>
      </c>
      <c r="Y1281" s="16">
        <v>7.2902616900000003</v>
      </c>
      <c r="Z1281" s="16">
        <v>2.14758914</v>
      </c>
      <c r="AA1281" s="16">
        <v>57.373099589999995</v>
      </c>
      <c r="AB1281" s="16">
        <v>7.9219573499999996</v>
      </c>
      <c r="AC1281" s="16">
        <v>0</v>
      </c>
      <c r="AD1281" s="16">
        <v>0</v>
      </c>
      <c r="AE1281" s="16">
        <v>0</v>
      </c>
      <c r="AF1281" s="16">
        <v>0</v>
      </c>
      <c r="AG1281" s="16">
        <v>0</v>
      </c>
      <c r="AH1281" s="16">
        <v>0</v>
      </c>
      <c r="AI1281" s="16">
        <v>0</v>
      </c>
      <c r="AJ1281" s="16">
        <v>0</v>
      </c>
      <c r="AK1281" s="16">
        <v>0</v>
      </c>
      <c r="AL1281" s="16">
        <v>3.3306510199999999</v>
      </c>
      <c r="AM1281" s="16">
        <v>3.3306510199999999</v>
      </c>
      <c r="AN1281" s="16">
        <v>0</v>
      </c>
      <c r="AO1281" s="16">
        <v>0</v>
      </c>
      <c r="AP1281" s="16">
        <v>4.5913062699999996</v>
      </c>
      <c r="AQ1281" s="16">
        <v>4.5913062699999996</v>
      </c>
      <c r="AR1281" s="16">
        <v>0</v>
      </c>
      <c r="AS1281" s="16">
        <v>0</v>
      </c>
      <c r="AT1281" s="16">
        <v>7.921957289999999</v>
      </c>
      <c r="AU1281" s="16">
        <v>6.0000000012223607E-8</v>
      </c>
      <c r="AV1281" s="16">
        <v>0.27510636999999999</v>
      </c>
      <c r="AW1281" s="16">
        <v>0.27510643000000001</v>
      </c>
      <c r="AX1281" s="16">
        <v>0</v>
      </c>
      <c r="AY1281" s="16">
        <v>0</v>
      </c>
      <c r="AZ1281" s="16">
        <v>0.27510643000000001</v>
      </c>
    </row>
    <row r="1282" spans="2:52" x14ac:dyDescent="0.25">
      <c r="B1282" s="15" t="s">
        <v>982</v>
      </c>
      <c r="C1282" s="16">
        <v>0.44830918299999994</v>
      </c>
      <c r="D1282" s="16">
        <v>0.214937713</v>
      </c>
      <c r="E1282" s="16">
        <v>3.5367993E-2</v>
      </c>
      <c r="F1282" s="16">
        <v>0.10607972</v>
      </c>
      <c r="G1282" s="16">
        <v>7.349E-2</v>
      </c>
      <c r="H1282" s="16">
        <v>0.23337147</v>
      </c>
      <c r="I1282" s="16">
        <v>0.13004499999999999</v>
      </c>
      <c r="J1282" s="16">
        <v>1.2200000000000001E-2</v>
      </c>
      <c r="K1282" s="16">
        <v>9.1126470000000001E-2</v>
      </c>
      <c r="L1282" s="16">
        <v>0</v>
      </c>
      <c r="M1282" s="16">
        <v>83.381878689999994</v>
      </c>
      <c r="N1282" s="16">
        <v>82.863185999999999</v>
      </c>
      <c r="O1282" s="16">
        <v>0.25286844000000003</v>
      </c>
      <c r="P1282" s="16">
        <v>0</v>
      </c>
      <c r="Q1282" s="16">
        <v>0.26582424999999998</v>
      </c>
      <c r="R1282" s="16">
        <v>83.830187873</v>
      </c>
      <c r="S1282" s="16">
        <v>41.498817869999996</v>
      </c>
      <c r="T1282" s="16">
        <v>4.5</v>
      </c>
      <c r="U1282" s="16">
        <v>0</v>
      </c>
      <c r="V1282" s="16">
        <v>0</v>
      </c>
      <c r="W1282" s="16">
        <v>0</v>
      </c>
      <c r="X1282" s="16">
        <v>2.2345092000000002</v>
      </c>
      <c r="Y1282" s="16">
        <v>29.871620879999998</v>
      </c>
      <c r="Z1282" s="16">
        <v>0</v>
      </c>
      <c r="AA1282" s="16">
        <v>78.104947949999996</v>
      </c>
      <c r="AB1282" s="16">
        <v>5.7252399229999993</v>
      </c>
      <c r="AC1282" s="16">
        <v>0</v>
      </c>
      <c r="AD1282" s="16">
        <v>0</v>
      </c>
      <c r="AE1282" s="16">
        <v>0</v>
      </c>
      <c r="AF1282" s="16">
        <v>0</v>
      </c>
      <c r="AG1282" s="16">
        <v>0</v>
      </c>
      <c r="AH1282" s="16">
        <v>0</v>
      </c>
      <c r="AI1282" s="16">
        <v>0</v>
      </c>
      <c r="AJ1282" s="16">
        <v>0</v>
      </c>
      <c r="AK1282" s="16">
        <v>0</v>
      </c>
      <c r="AL1282" s="16">
        <v>2.7</v>
      </c>
      <c r="AM1282" s="16">
        <v>2.7</v>
      </c>
      <c r="AN1282" s="16">
        <v>0</v>
      </c>
      <c r="AO1282" s="16">
        <v>0</v>
      </c>
      <c r="AP1282" s="16">
        <v>0</v>
      </c>
      <c r="AQ1282" s="16">
        <v>0</v>
      </c>
      <c r="AR1282" s="16">
        <v>0</v>
      </c>
      <c r="AS1282" s="16">
        <v>0</v>
      </c>
      <c r="AT1282" s="16">
        <v>2.7</v>
      </c>
      <c r="AU1282" s="16">
        <v>3.025239923</v>
      </c>
      <c r="AV1282" s="16">
        <v>0.64142710000000014</v>
      </c>
      <c r="AW1282" s="16">
        <v>3.666667023</v>
      </c>
      <c r="AX1282" s="16">
        <v>0</v>
      </c>
      <c r="AY1282" s="16">
        <v>0</v>
      </c>
      <c r="AZ1282" s="16">
        <v>3.666667023</v>
      </c>
    </row>
    <row r="1283" spans="2:52" x14ac:dyDescent="0.25">
      <c r="B1283" s="15" t="s">
        <v>983</v>
      </c>
      <c r="C1283" s="16">
        <v>0.22778900199999999</v>
      </c>
      <c r="D1283" s="16">
        <v>3.7416991999999996E-2</v>
      </c>
      <c r="E1283" s="16">
        <v>1.4776992000000001E-2</v>
      </c>
      <c r="F1283" s="16">
        <v>3.65E-3</v>
      </c>
      <c r="G1283" s="16">
        <v>1.899E-2</v>
      </c>
      <c r="H1283" s="16">
        <v>0.19037200999999998</v>
      </c>
      <c r="I1283" s="16">
        <v>1.268E-2</v>
      </c>
      <c r="J1283" s="16">
        <v>0.11128439999999999</v>
      </c>
      <c r="K1283" s="16">
        <v>6.6216639999999993E-2</v>
      </c>
      <c r="L1283" s="16">
        <v>1.9097E-4</v>
      </c>
      <c r="M1283" s="16">
        <v>35.819212999999998</v>
      </c>
      <c r="N1283" s="16">
        <v>35.819212999999998</v>
      </c>
      <c r="O1283" s="16">
        <v>0</v>
      </c>
      <c r="P1283" s="16">
        <v>0</v>
      </c>
      <c r="Q1283" s="16">
        <v>0</v>
      </c>
      <c r="R1283" s="16">
        <v>36.047002001999999</v>
      </c>
      <c r="S1283" s="16">
        <v>25.37972525</v>
      </c>
      <c r="T1283" s="16">
        <v>0</v>
      </c>
      <c r="U1283" s="16">
        <v>0</v>
      </c>
      <c r="V1283" s="16">
        <v>0</v>
      </c>
      <c r="W1283" s="16">
        <v>0</v>
      </c>
      <c r="X1283" s="16">
        <v>0.63085268000000005</v>
      </c>
      <c r="Y1283" s="16">
        <v>8.4115020399999985</v>
      </c>
      <c r="Z1283" s="16">
        <v>0</v>
      </c>
      <c r="AA1283" s="16">
        <v>34.422079969999999</v>
      </c>
      <c r="AB1283" s="16">
        <v>1.624922032</v>
      </c>
      <c r="AC1283" s="16">
        <v>0</v>
      </c>
      <c r="AD1283" s="16">
        <v>0</v>
      </c>
      <c r="AE1283" s="16">
        <v>0</v>
      </c>
      <c r="AF1283" s="16">
        <v>0</v>
      </c>
      <c r="AG1283" s="16">
        <v>0</v>
      </c>
      <c r="AH1283" s="16">
        <v>0</v>
      </c>
      <c r="AI1283" s="16">
        <v>0</v>
      </c>
      <c r="AJ1283" s="16">
        <v>0</v>
      </c>
      <c r="AK1283" s="16">
        <v>0</v>
      </c>
      <c r="AL1283" s="16">
        <v>0.5</v>
      </c>
      <c r="AM1283" s="16">
        <v>0.5</v>
      </c>
      <c r="AN1283" s="16">
        <v>0</v>
      </c>
      <c r="AO1283" s="16">
        <v>0</v>
      </c>
      <c r="AP1283" s="16">
        <v>0</v>
      </c>
      <c r="AQ1283" s="16">
        <v>0</v>
      </c>
      <c r="AR1283" s="16">
        <v>0</v>
      </c>
      <c r="AS1283" s="16">
        <v>0</v>
      </c>
      <c r="AT1283" s="16">
        <v>0.5</v>
      </c>
      <c r="AU1283" s="16">
        <v>1.124922032</v>
      </c>
      <c r="AV1283" s="16">
        <v>3.5727179999999997E-2</v>
      </c>
      <c r="AW1283" s="16">
        <v>1.160649212</v>
      </c>
      <c r="AX1283" s="16">
        <v>0</v>
      </c>
      <c r="AY1283" s="16">
        <v>0</v>
      </c>
      <c r="AZ1283" s="16">
        <v>1.160649212</v>
      </c>
    </row>
    <row r="1284" spans="2:52" x14ac:dyDescent="0.25">
      <c r="B1284" s="15" t="s">
        <v>984</v>
      </c>
      <c r="C1284" s="16">
        <v>1.4595733120000001</v>
      </c>
      <c r="D1284" s="16">
        <v>1.2481103120000001</v>
      </c>
      <c r="E1284" s="16">
        <v>0.86415821200000009</v>
      </c>
      <c r="F1284" s="16">
        <v>0.31252557000000003</v>
      </c>
      <c r="G1284" s="16">
        <v>7.1426530000000002E-2</v>
      </c>
      <c r="H1284" s="16">
        <v>0.21146300000000001</v>
      </c>
      <c r="I1284" s="16">
        <v>0.154109</v>
      </c>
      <c r="J1284" s="16">
        <v>2.6460000000000001E-2</v>
      </c>
      <c r="K1284" s="16">
        <v>2.87E-2</v>
      </c>
      <c r="L1284" s="16">
        <v>2.1940000000000002E-3</v>
      </c>
      <c r="M1284" s="16">
        <v>72.362105999999997</v>
      </c>
      <c r="N1284" s="16">
        <v>70.269655999999998</v>
      </c>
      <c r="O1284" s="16">
        <v>2.0924499999999999</v>
      </c>
      <c r="P1284" s="16">
        <v>0</v>
      </c>
      <c r="Q1284" s="16">
        <v>0</v>
      </c>
      <c r="R1284" s="16">
        <v>73.821679312000001</v>
      </c>
      <c r="S1284" s="16">
        <v>48.861526470000001</v>
      </c>
      <c r="T1284" s="16">
        <v>0</v>
      </c>
      <c r="U1284" s="16">
        <v>0.6</v>
      </c>
      <c r="V1284" s="16">
        <v>0</v>
      </c>
      <c r="W1284" s="16">
        <v>0</v>
      </c>
      <c r="X1284" s="16">
        <v>3.6833100000000001</v>
      </c>
      <c r="Y1284" s="16">
        <v>16.676362999999998</v>
      </c>
      <c r="Z1284" s="16">
        <v>0</v>
      </c>
      <c r="AA1284" s="16">
        <v>69.821199469999996</v>
      </c>
      <c r="AB1284" s="16">
        <v>4.0004798419999998</v>
      </c>
      <c r="AC1284" s="16">
        <v>0</v>
      </c>
      <c r="AD1284" s="16">
        <v>0</v>
      </c>
      <c r="AE1284" s="16">
        <v>0</v>
      </c>
      <c r="AF1284" s="16">
        <v>0</v>
      </c>
      <c r="AG1284" s="16">
        <v>0</v>
      </c>
      <c r="AH1284" s="16">
        <v>0</v>
      </c>
      <c r="AI1284" s="16">
        <v>0</v>
      </c>
      <c r="AJ1284" s="16">
        <v>0</v>
      </c>
      <c r="AK1284" s="16">
        <v>0</v>
      </c>
      <c r="AL1284" s="16">
        <v>1.4450000000000001</v>
      </c>
      <c r="AM1284" s="16">
        <v>1.4450000000000001</v>
      </c>
      <c r="AN1284" s="16">
        <v>0</v>
      </c>
      <c r="AO1284" s="16">
        <v>0</v>
      </c>
      <c r="AP1284" s="16">
        <v>0</v>
      </c>
      <c r="AQ1284" s="16">
        <v>0</v>
      </c>
      <c r="AR1284" s="16">
        <v>0</v>
      </c>
      <c r="AS1284" s="16">
        <v>0</v>
      </c>
      <c r="AT1284" s="16">
        <v>1.4450000000000001</v>
      </c>
      <c r="AU1284" s="16">
        <v>2.555479842</v>
      </c>
      <c r="AV1284" s="16">
        <v>1.5080550699999999</v>
      </c>
      <c r="AW1284" s="16">
        <v>4.0635349119999997</v>
      </c>
      <c r="AX1284" s="16">
        <v>0</v>
      </c>
      <c r="AY1284" s="16">
        <v>0</v>
      </c>
      <c r="AZ1284" s="16">
        <v>4.0635349119999997</v>
      </c>
    </row>
    <row r="1285" spans="2:52" x14ac:dyDescent="0.25">
      <c r="B1285" s="15" t="s">
        <v>985</v>
      </c>
      <c r="C1285" s="16">
        <v>2.9560467300000006</v>
      </c>
      <c r="D1285" s="16">
        <v>1.0668513400000001</v>
      </c>
      <c r="E1285" s="16">
        <v>0.30456834000000005</v>
      </c>
      <c r="F1285" s="16">
        <v>0.69630300000000001</v>
      </c>
      <c r="G1285" s="16">
        <v>6.5979999999999997E-2</v>
      </c>
      <c r="H1285" s="16">
        <v>1.88919539</v>
      </c>
      <c r="I1285" s="16">
        <v>0.49867400000000001</v>
      </c>
      <c r="J1285" s="16">
        <v>0.67509139000000007</v>
      </c>
      <c r="K1285" s="16">
        <v>0.71543000000000001</v>
      </c>
      <c r="L1285" s="16">
        <v>0</v>
      </c>
      <c r="M1285" s="16">
        <v>84.849751990000001</v>
      </c>
      <c r="N1285" s="16">
        <v>83.916848999999999</v>
      </c>
      <c r="O1285" s="16">
        <v>0.93290298999999999</v>
      </c>
      <c r="P1285" s="16">
        <v>0</v>
      </c>
      <c r="Q1285" s="16">
        <v>0</v>
      </c>
      <c r="R1285" s="16">
        <v>87.805798719999999</v>
      </c>
      <c r="S1285" s="16">
        <v>50.852799479999995</v>
      </c>
      <c r="T1285" s="16">
        <v>0</v>
      </c>
      <c r="U1285" s="16">
        <v>0.99314166000000004</v>
      </c>
      <c r="V1285" s="16">
        <v>0</v>
      </c>
      <c r="W1285" s="16">
        <v>0</v>
      </c>
      <c r="X1285" s="16">
        <v>8.4960756699999997</v>
      </c>
      <c r="Y1285" s="16">
        <v>25.358292300000002</v>
      </c>
      <c r="Z1285" s="16">
        <v>0</v>
      </c>
      <c r="AA1285" s="16">
        <v>85.700309110000006</v>
      </c>
      <c r="AB1285" s="16">
        <v>2.1054896099999998</v>
      </c>
      <c r="AC1285" s="16">
        <v>0</v>
      </c>
      <c r="AD1285" s="16">
        <v>0</v>
      </c>
      <c r="AE1285" s="16">
        <v>0</v>
      </c>
      <c r="AF1285" s="16">
        <v>0</v>
      </c>
      <c r="AG1285" s="16">
        <v>0</v>
      </c>
      <c r="AH1285" s="16">
        <v>0</v>
      </c>
      <c r="AI1285" s="16">
        <v>0</v>
      </c>
      <c r="AJ1285" s="16">
        <v>0</v>
      </c>
      <c r="AK1285" s="16">
        <v>0</v>
      </c>
      <c r="AL1285" s="16">
        <v>0.89071688000000004</v>
      </c>
      <c r="AM1285" s="16">
        <v>0.89071688000000004</v>
      </c>
      <c r="AN1285" s="16">
        <v>0</v>
      </c>
      <c r="AO1285" s="16">
        <v>0</v>
      </c>
      <c r="AP1285" s="16">
        <v>0</v>
      </c>
      <c r="AQ1285" s="16">
        <v>0</v>
      </c>
      <c r="AR1285" s="16">
        <v>0</v>
      </c>
      <c r="AS1285" s="16">
        <v>0</v>
      </c>
      <c r="AT1285" s="16">
        <v>0.89071688000000004</v>
      </c>
      <c r="AU1285" s="16">
        <v>1.21477273</v>
      </c>
      <c r="AV1285" s="16">
        <v>1.9334359300000001</v>
      </c>
      <c r="AW1285" s="16">
        <v>3.1482086600000003</v>
      </c>
      <c r="AX1285" s="16">
        <v>0</v>
      </c>
      <c r="AY1285" s="16">
        <v>0</v>
      </c>
      <c r="AZ1285" s="16">
        <v>3.1482086600000003</v>
      </c>
    </row>
    <row r="1286" spans="2:52" x14ac:dyDescent="0.25">
      <c r="B1286" s="15" t="s">
        <v>986</v>
      </c>
      <c r="C1286" s="16">
        <v>0.46193172399999999</v>
      </c>
      <c r="D1286" s="16">
        <v>0.24217060399999998</v>
      </c>
      <c r="E1286" s="16">
        <v>0.18591260399999998</v>
      </c>
      <c r="F1286" s="16">
        <v>1.5069000000000001E-2</v>
      </c>
      <c r="G1286" s="16">
        <v>4.1189000000000003E-2</v>
      </c>
      <c r="H1286" s="16">
        <v>0.21976112</v>
      </c>
      <c r="I1286" s="16">
        <v>0.102282</v>
      </c>
      <c r="J1286" s="16">
        <v>5.6699999999999997E-3</v>
      </c>
      <c r="K1286" s="16">
        <v>0.11180912</v>
      </c>
      <c r="L1286" s="16">
        <v>0</v>
      </c>
      <c r="M1286" s="16">
        <v>109.72852256</v>
      </c>
      <c r="N1286" s="16">
        <v>109.244286</v>
      </c>
      <c r="O1286" s="16">
        <v>0.48423655999999998</v>
      </c>
      <c r="P1286" s="16">
        <v>0</v>
      </c>
      <c r="Q1286" s="16">
        <v>0</v>
      </c>
      <c r="R1286" s="16">
        <v>110.19045428400001</v>
      </c>
      <c r="S1286" s="16">
        <v>63.276147810000005</v>
      </c>
      <c r="T1286" s="16">
        <v>0</v>
      </c>
      <c r="U1286" s="16">
        <v>0</v>
      </c>
      <c r="V1286" s="16">
        <v>0</v>
      </c>
      <c r="W1286" s="16">
        <v>0</v>
      </c>
      <c r="X1286" s="16">
        <v>3.4216183900000003</v>
      </c>
      <c r="Y1286" s="16">
        <v>26.10568486</v>
      </c>
      <c r="Z1286" s="16">
        <v>0</v>
      </c>
      <c r="AA1286" s="16">
        <v>92.80345106</v>
      </c>
      <c r="AB1286" s="16">
        <v>17.387003224000001</v>
      </c>
      <c r="AC1286" s="16">
        <v>0</v>
      </c>
      <c r="AD1286" s="16">
        <v>0</v>
      </c>
      <c r="AE1286" s="16">
        <v>0</v>
      </c>
      <c r="AF1286" s="16">
        <v>0</v>
      </c>
      <c r="AG1286" s="16">
        <v>0</v>
      </c>
      <c r="AH1286" s="16">
        <v>0</v>
      </c>
      <c r="AI1286" s="16">
        <v>0</v>
      </c>
      <c r="AJ1286" s="16">
        <v>0</v>
      </c>
      <c r="AK1286" s="16">
        <v>0</v>
      </c>
      <c r="AL1286" s="16">
        <v>13.65</v>
      </c>
      <c r="AM1286" s="16">
        <v>13.65</v>
      </c>
      <c r="AN1286" s="16">
        <v>0</v>
      </c>
      <c r="AO1286" s="16">
        <v>0</v>
      </c>
      <c r="AP1286" s="16">
        <v>0</v>
      </c>
      <c r="AQ1286" s="16">
        <v>0</v>
      </c>
      <c r="AR1286" s="16">
        <v>0</v>
      </c>
      <c r="AS1286" s="16">
        <v>0</v>
      </c>
      <c r="AT1286" s="16">
        <v>13.65</v>
      </c>
      <c r="AU1286" s="16">
        <v>3.737003224</v>
      </c>
      <c r="AV1286" s="16">
        <v>7.0679460199999999</v>
      </c>
      <c r="AW1286" s="16">
        <v>10.804949244000001</v>
      </c>
      <c r="AX1286" s="16">
        <v>0</v>
      </c>
      <c r="AY1286" s="16">
        <v>0</v>
      </c>
      <c r="AZ1286" s="16">
        <v>10.804949244000001</v>
      </c>
    </row>
    <row r="1287" spans="2:52" x14ac:dyDescent="0.25">
      <c r="B1287" s="15" t="s">
        <v>987</v>
      </c>
      <c r="C1287" s="16">
        <v>2.375E-2</v>
      </c>
      <c r="D1287" s="16">
        <v>1.375E-2</v>
      </c>
      <c r="E1287" s="16">
        <v>6.7499999999999999E-3</v>
      </c>
      <c r="F1287" s="16">
        <v>0</v>
      </c>
      <c r="G1287" s="16">
        <v>7.0000000000000001E-3</v>
      </c>
      <c r="H1287" s="16">
        <v>0.01</v>
      </c>
      <c r="I1287" s="16">
        <v>4.0000000000000001E-3</v>
      </c>
      <c r="J1287" s="16">
        <v>1E-3</v>
      </c>
      <c r="K1287" s="16">
        <v>5.0000000000000001E-3</v>
      </c>
      <c r="L1287" s="16">
        <v>0</v>
      </c>
      <c r="M1287" s="16">
        <v>39.52950457</v>
      </c>
      <c r="N1287" s="16">
        <v>39.436397999999997</v>
      </c>
      <c r="O1287" s="16">
        <v>9.3106570000000013E-2</v>
      </c>
      <c r="P1287" s="16">
        <v>0</v>
      </c>
      <c r="Q1287" s="16">
        <v>0</v>
      </c>
      <c r="R1287" s="16">
        <v>39.55325457</v>
      </c>
      <c r="S1287" s="16">
        <v>26.897419299999999</v>
      </c>
      <c r="T1287" s="16">
        <v>0</v>
      </c>
      <c r="U1287" s="16">
        <v>0</v>
      </c>
      <c r="V1287" s="16">
        <v>0</v>
      </c>
      <c r="W1287" s="16">
        <v>0</v>
      </c>
      <c r="X1287" s="16">
        <v>2.81645747</v>
      </c>
      <c r="Y1287" s="16">
        <v>2.9826792000000002</v>
      </c>
      <c r="Z1287" s="16">
        <v>0</v>
      </c>
      <c r="AA1287" s="16">
        <v>32.696555969999999</v>
      </c>
      <c r="AB1287" s="16">
        <v>6.8566985999999996</v>
      </c>
      <c r="AC1287" s="16">
        <v>0</v>
      </c>
      <c r="AD1287" s="16">
        <v>0</v>
      </c>
      <c r="AE1287" s="16">
        <v>0</v>
      </c>
      <c r="AF1287" s="16">
        <v>0</v>
      </c>
      <c r="AG1287" s="16">
        <v>0</v>
      </c>
      <c r="AH1287" s="16">
        <v>0</v>
      </c>
      <c r="AI1287" s="16">
        <v>0</v>
      </c>
      <c r="AJ1287" s="16">
        <v>0</v>
      </c>
      <c r="AK1287" s="16">
        <v>0</v>
      </c>
      <c r="AL1287" s="16">
        <v>6.8372795999999996</v>
      </c>
      <c r="AM1287" s="16">
        <v>6.8372795999999996</v>
      </c>
      <c r="AN1287" s="16">
        <v>0</v>
      </c>
      <c r="AO1287" s="16">
        <v>0</v>
      </c>
      <c r="AP1287" s="16">
        <v>0</v>
      </c>
      <c r="AQ1287" s="16">
        <v>0</v>
      </c>
      <c r="AR1287" s="16">
        <v>0</v>
      </c>
      <c r="AS1287" s="16">
        <v>0</v>
      </c>
      <c r="AT1287" s="16">
        <v>6.8372795999999996</v>
      </c>
      <c r="AU1287" s="16">
        <v>1.9418999999999999E-2</v>
      </c>
      <c r="AV1287" s="16">
        <v>0.18784295000000001</v>
      </c>
      <c r="AW1287" s="16">
        <v>0.20726195</v>
      </c>
      <c r="AX1287" s="16">
        <v>0</v>
      </c>
      <c r="AY1287" s="16">
        <v>0</v>
      </c>
      <c r="AZ1287" s="16">
        <v>0.20726195</v>
      </c>
    </row>
    <row r="1288" spans="2:52" x14ac:dyDescent="0.25">
      <c r="B1288" s="15" t="s">
        <v>988</v>
      </c>
      <c r="C1288" s="16">
        <v>0.16792171000000003</v>
      </c>
      <c r="D1288" s="16">
        <v>5.7752330000000004E-2</v>
      </c>
      <c r="E1288" s="16">
        <v>1.8267930000000002E-2</v>
      </c>
      <c r="F1288" s="16">
        <v>2.5474E-2</v>
      </c>
      <c r="G1288" s="16">
        <v>1.4010399999999999E-2</v>
      </c>
      <c r="H1288" s="16">
        <v>0.11016938000000001</v>
      </c>
      <c r="I1288" s="16">
        <v>5.2760000000000001E-2</v>
      </c>
      <c r="J1288" s="16">
        <v>0</v>
      </c>
      <c r="K1288" s="16">
        <v>5.7409379999999996E-2</v>
      </c>
      <c r="L1288" s="16">
        <v>0</v>
      </c>
      <c r="M1288" s="16">
        <v>54.008759259999998</v>
      </c>
      <c r="N1288" s="16">
        <v>53.873953</v>
      </c>
      <c r="O1288" s="16">
        <v>0.13480626000000001</v>
      </c>
      <c r="P1288" s="16">
        <v>0</v>
      </c>
      <c r="Q1288" s="16">
        <v>0</v>
      </c>
      <c r="R1288" s="16">
        <v>54.17668097</v>
      </c>
      <c r="S1288" s="16">
        <v>39.175066009999995</v>
      </c>
      <c r="T1288" s="16">
        <v>0</v>
      </c>
      <c r="U1288" s="16">
        <v>0</v>
      </c>
      <c r="V1288" s="16">
        <v>0</v>
      </c>
      <c r="W1288" s="16">
        <v>0</v>
      </c>
      <c r="X1288" s="16">
        <v>2.6779999999999999</v>
      </c>
      <c r="Y1288" s="16">
        <v>9.6065179999999994</v>
      </c>
      <c r="Z1288" s="16">
        <v>0</v>
      </c>
      <c r="AA1288" s="16">
        <v>51.45958401</v>
      </c>
      <c r="AB1288" s="16">
        <v>2.7170969600000001</v>
      </c>
      <c r="AC1288" s="16">
        <v>0</v>
      </c>
      <c r="AD1288" s="16">
        <v>0</v>
      </c>
      <c r="AE1288" s="16">
        <v>0</v>
      </c>
      <c r="AF1288" s="16">
        <v>0</v>
      </c>
      <c r="AG1288" s="16">
        <v>0</v>
      </c>
      <c r="AH1288" s="16">
        <v>0</v>
      </c>
      <c r="AI1288" s="16">
        <v>0</v>
      </c>
      <c r="AJ1288" s="16">
        <v>0</v>
      </c>
      <c r="AK1288" s="16">
        <v>0</v>
      </c>
      <c r="AL1288" s="16">
        <v>2.5</v>
      </c>
      <c r="AM1288" s="16">
        <v>2.5</v>
      </c>
      <c r="AN1288" s="16">
        <v>0</v>
      </c>
      <c r="AO1288" s="16">
        <v>0</v>
      </c>
      <c r="AP1288" s="16">
        <v>0</v>
      </c>
      <c r="AQ1288" s="16">
        <v>0</v>
      </c>
      <c r="AR1288" s="16">
        <v>0</v>
      </c>
      <c r="AS1288" s="16">
        <v>0</v>
      </c>
      <c r="AT1288" s="16">
        <v>2.5</v>
      </c>
      <c r="AU1288" s="16">
        <v>0.21709696000000001</v>
      </c>
      <c r="AV1288" s="16">
        <v>0.18753414999999998</v>
      </c>
      <c r="AW1288" s="16">
        <v>0.40463110999999996</v>
      </c>
      <c r="AX1288" s="16">
        <v>0</v>
      </c>
      <c r="AY1288" s="16">
        <v>0</v>
      </c>
      <c r="AZ1288" s="16">
        <v>0.40463110999999996</v>
      </c>
    </row>
    <row r="1289" spans="2:52" x14ac:dyDescent="0.25">
      <c r="B1289" s="24" t="s">
        <v>1582</v>
      </c>
      <c r="C1289" s="25">
        <f t="shared" ref="C1289:AZ1289" si="88">SUM(C1270:C1288)</f>
        <v>16.373139656999999</v>
      </c>
      <c r="D1289" s="25">
        <f t="shared" si="88"/>
        <v>7.4187845870000002</v>
      </c>
      <c r="E1289" s="25">
        <f t="shared" si="88"/>
        <v>2.3949555669999998</v>
      </c>
      <c r="F1289" s="25">
        <f t="shared" si="88"/>
        <v>3.5716021599999999</v>
      </c>
      <c r="G1289" s="25">
        <f t="shared" si="88"/>
        <v>1.4522268600000001</v>
      </c>
      <c r="H1289" s="25">
        <f t="shared" si="88"/>
        <v>8.9543550699999983</v>
      </c>
      <c r="I1289" s="25">
        <f t="shared" si="88"/>
        <v>3.4935613299999995</v>
      </c>
      <c r="J1289" s="25">
        <f t="shared" si="88"/>
        <v>2.0096457899999995</v>
      </c>
      <c r="K1289" s="25">
        <f t="shared" si="88"/>
        <v>2.5841204600000003</v>
      </c>
      <c r="L1289" s="25">
        <f t="shared" si="88"/>
        <v>0.86702749000000001</v>
      </c>
      <c r="M1289" s="25">
        <f t="shared" si="88"/>
        <v>1136.7396283999999</v>
      </c>
      <c r="N1289" s="25">
        <f t="shared" si="88"/>
        <v>1129.5334400000002</v>
      </c>
      <c r="O1289" s="25">
        <f t="shared" si="88"/>
        <v>5.7403641500000004</v>
      </c>
      <c r="P1289" s="25">
        <f t="shared" si="88"/>
        <v>0</v>
      </c>
      <c r="Q1289" s="25">
        <f t="shared" si="88"/>
        <v>1.4658242499999998</v>
      </c>
      <c r="R1289" s="25">
        <f t="shared" si="88"/>
        <v>1153.1127680570003</v>
      </c>
      <c r="S1289" s="25">
        <f t="shared" si="88"/>
        <v>725.71097765000013</v>
      </c>
      <c r="T1289" s="25">
        <f t="shared" si="88"/>
        <v>7.9561651399999995</v>
      </c>
      <c r="U1289" s="25">
        <f t="shared" si="88"/>
        <v>3.43314166</v>
      </c>
      <c r="V1289" s="25">
        <f t="shared" si="88"/>
        <v>1</v>
      </c>
      <c r="W1289" s="25">
        <f t="shared" si="88"/>
        <v>5.2271492200000003</v>
      </c>
      <c r="X1289" s="25">
        <f t="shared" si="88"/>
        <v>81.237942130000008</v>
      </c>
      <c r="Y1289" s="25">
        <f t="shared" si="88"/>
        <v>241.95768686000002</v>
      </c>
      <c r="Z1289" s="25">
        <f t="shared" si="88"/>
        <v>3.2553877500000001</v>
      </c>
      <c r="AA1289" s="25">
        <f t="shared" si="88"/>
        <v>1069.7784504100002</v>
      </c>
      <c r="AB1289" s="25">
        <f t="shared" si="88"/>
        <v>83.334317647000006</v>
      </c>
      <c r="AC1289" s="25">
        <f t="shared" si="88"/>
        <v>0</v>
      </c>
      <c r="AD1289" s="25">
        <f t="shared" si="88"/>
        <v>0</v>
      </c>
      <c r="AE1289" s="25">
        <f t="shared" si="88"/>
        <v>0</v>
      </c>
      <c r="AF1289" s="25">
        <f t="shared" si="88"/>
        <v>0</v>
      </c>
      <c r="AG1289" s="25">
        <f t="shared" si="88"/>
        <v>0</v>
      </c>
      <c r="AH1289" s="25">
        <f t="shared" si="88"/>
        <v>0</v>
      </c>
      <c r="AI1289" s="25">
        <f t="shared" si="88"/>
        <v>0</v>
      </c>
      <c r="AJ1289" s="25">
        <f t="shared" si="88"/>
        <v>0</v>
      </c>
      <c r="AK1289" s="25">
        <f t="shared" si="88"/>
        <v>0</v>
      </c>
      <c r="AL1289" s="25">
        <f t="shared" si="88"/>
        <v>51.486853860000004</v>
      </c>
      <c r="AM1289" s="25">
        <f t="shared" si="88"/>
        <v>51.486853860000004</v>
      </c>
      <c r="AN1289" s="25">
        <f t="shared" si="88"/>
        <v>0</v>
      </c>
      <c r="AO1289" s="25">
        <f t="shared" si="88"/>
        <v>0</v>
      </c>
      <c r="AP1289" s="25">
        <f t="shared" si="88"/>
        <v>11.391306269999999</v>
      </c>
      <c r="AQ1289" s="25">
        <f t="shared" si="88"/>
        <v>11.391306269999999</v>
      </c>
      <c r="AR1289" s="25">
        <f t="shared" si="88"/>
        <v>0</v>
      </c>
      <c r="AS1289" s="25">
        <f t="shared" si="88"/>
        <v>0</v>
      </c>
      <c r="AT1289" s="25">
        <f t="shared" si="88"/>
        <v>62.878160130000005</v>
      </c>
      <c r="AU1289" s="25">
        <f t="shared" si="88"/>
        <v>20.456157516999998</v>
      </c>
      <c r="AV1289" s="25">
        <f t="shared" si="88"/>
        <v>25.347075260000004</v>
      </c>
      <c r="AW1289" s="25">
        <f t="shared" si="88"/>
        <v>45.803232777000005</v>
      </c>
      <c r="AX1289" s="25">
        <f t="shared" si="88"/>
        <v>2.7487343200000001</v>
      </c>
      <c r="AY1289" s="25">
        <f t="shared" si="88"/>
        <v>5.0046999999999997</v>
      </c>
      <c r="AZ1289" s="25">
        <f t="shared" si="88"/>
        <v>38.049798457000001</v>
      </c>
    </row>
    <row r="1290" spans="2:52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</row>
    <row r="1291" spans="2:52" x14ac:dyDescent="0.25">
      <c r="B1291" s="14" t="s">
        <v>954</v>
      </c>
    </row>
    <row r="1292" spans="2:52" x14ac:dyDescent="0.25">
      <c r="B1292" s="15" t="s">
        <v>994</v>
      </c>
      <c r="C1292" s="16">
        <v>4.8533651019999997</v>
      </c>
      <c r="D1292" s="16">
        <v>1.836725352</v>
      </c>
      <c r="E1292" s="16">
        <v>0.45644868200000005</v>
      </c>
      <c r="F1292" s="16">
        <v>0.94558467000000002</v>
      </c>
      <c r="G1292" s="16">
        <v>0.43469200000000002</v>
      </c>
      <c r="H1292" s="16">
        <v>3.01663975</v>
      </c>
      <c r="I1292" s="16">
        <v>0.14288241000000002</v>
      </c>
      <c r="J1292" s="16">
        <v>0.61220934999999999</v>
      </c>
      <c r="K1292" s="16">
        <v>1.7142569999999999</v>
      </c>
      <c r="L1292" s="16">
        <v>0.54729099000000003</v>
      </c>
      <c r="M1292" s="16">
        <v>103.12836753000001</v>
      </c>
      <c r="N1292" s="16">
        <v>102.962479</v>
      </c>
      <c r="O1292" s="16">
        <v>0.16588853000000001</v>
      </c>
      <c r="P1292" s="16">
        <v>0</v>
      </c>
      <c r="Q1292" s="16">
        <v>0</v>
      </c>
      <c r="R1292" s="16">
        <v>107.981732632</v>
      </c>
      <c r="S1292" s="16">
        <v>96.336343299999996</v>
      </c>
      <c r="T1292" s="16">
        <v>0</v>
      </c>
      <c r="U1292" s="16">
        <v>0</v>
      </c>
      <c r="V1292" s="16">
        <v>0</v>
      </c>
      <c r="W1292" s="16">
        <v>0</v>
      </c>
      <c r="X1292" s="16">
        <v>6.4904719999999996</v>
      </c>
      <c r="Y1292" s="16">
        <v>1.551326</v>
      </c>
      <c r="Z1292" s="16">
        <v>0</v>
      </c>
      <c r="AA1292" s="16">
        <v>104.3781413</v>
      </c>
      <c r="AB1292" s="16">
        <v>3.6035913320000001</v>
      </c>
      <c r="AC1292" s="16">
        <v>0</v>
      </c>
      <c r="AD1292" s="16">
        <v>0</v>
      </c>
      <c r="AE1292" s="16">
        <v>0</v>
      </c>
      <c r="AF1292" s="16">
        <v>0</v>
      </c>
      <c r="AG1292" s="16">
        <v>0</v>
      </c>
      <c r="AH1292" s="16">
        <v>0</v>
      </c>
      <c r="AI1292" s="16">
        <v>0</v>
      </c>
      <c r="AJ1292" s="16">
        <v>0</v>
      </c>
      <c r="AK1292" s="16">
        <v>0</v>
      </c>
      <c r="AL1292" s="16">
        <v>1.025801</v>
      </c>
      <c r="AM1292" s="16">
        <v>1.025801</v>
      </c>
      <c r="AN1292" s="16">
        <v>0</v>
      </c>
      <c r="AO1292" s="16">
        <v>0</v>
      </c>
      <c r="AP1292" s="16">
        <v>0</v>
      </c>
      <c r="AQ1292" s="16">
        <v>0</v>
      </c>
      <c r="AR1292" s="16">
        <v>0</v>
      </c>
      <c r="AS1292" s="16">
        <v>0</v>
      </c>
      <c r="AT1292" s="16">
        <v>1.025801</v>
      </c>
      <c r="AU1292" s="16">
        <v>2.5777903319999997</v>
      </c>
      <c r="AV1292" s="16">
        <v>4.4759517500000001</v>
      </c>
      <c r="AW1292" s="16">
        <v>7.0537420819999994</v>
      </c>
      <c r="AX1292" s="16">
        <v>1.684266</v>
      </c>
      <c r="AY1292" s="16">
        <v>0</v>
      </c>
      <c r="AZ1292" s="16">
        <v>5.3694760819999994</v>
      </c>
    </row>
    <row r="1293" spans="2:52" x14ac:dyDescent="0.25">
      <c r="B1293" s="15" t="s">
        <v>1001</v>
      </c>
      <c r="C1293" s="16">
        <v>0.22924927</v>
      </c>
      <c r="D1293" s="16">
        <v>7.6823269999999999E-2</v>
      </c>
      <c r="E1293" s="16">
        <v>1.936452E-2</v>
      </c>
      <c r="F1293" s="16">
        <v>1.6381E-2</v>
      </c>
      <c r="G1293" s="16">
        <v>4.1077750000000003E-2</v>
      </c>
      <c r="H1293" s="16">
        <v>0.15242600000000001</v>
      </c>
      <c r="I1293" s="16">
        <v>0.115535</v>
      </c>
      <c r="J1293" s="16">
        <v>3.6891E-2</v>
      </c>
      <c r="K1293" s="16">
        <v>0</v>
      </c>
      <c r="L1293" s="16">
        <v>0</v>
      </c>
      <c r="M1293" s="16">
        <v>119.33608108</v>
      </c>
      <c r="N1293" s="16">
        <v>104.69798900000001</v>
      </c>
      <c r="O1293" s="16">
        <v>14.63809208</v>
      </c>
      <c r="P1293" s="16">
        <v>0</v>
      </c>
      <c r="Q1293" s="16">
        <v>0</v>
      </c>
      <c r="R1293" s="16">
        <v>119.56533035</v>
      </c>
      <c r="S1293" s="16">
        <v>101.69462568</v>
      </c>
      <c r="T1293" s="16">
        <v>0</v>
      </c>
      <c r="U1293" s="16">
        <v>0.69818250000000004</v>
      </c>
      <c r="V1293" s="16">
        <v>0</v>
      </c>
      <c r="W1293" s="16">
        <v>0</v>
      </c>
      <c r="X1293" s="16">
        <v>5.0997769999999996</v>
      </c>
      <c r="Y1293" s="16">
        <v>8.0201352400000001</v>
      </c>
      <c r="Z1293" s="16">
        <v>0</v>
      </c>
      <c r="AA1293" s="16">
        <v>115.51272042000001</v>
      </c>
      <c r="AB1293" s="16">
        <v>4.05260993</v>
      </c>
      <c r="AC1293" s="16">
        <v>0</v>
      </c>
      <c r="AD1293" s="16">
        <v>0</v>
      </c>
      <c r="AE1293" s="16">
        <v>0</v>
      </c>
      <c r="AF1293" s="16">
        <v>0</v>
      </c>
      <c r="AG1293" s="16">
        <v>0</v>
      </c>
      <c r="AH1293" s="16">
        <v>0</v>
      </c>
      <c r="AI1293" s="16">
        <v>0</v>
      </c>
      <c r="AJ1293" s="16">
        <v>0</v>
      </c>
      <c r="AK1293" s="16">
        <v>0</v>
      </c>
      <c r="AL1293" s="16">
        <v>0</v>
      </c>
      <c r="AM1293" s="16">
        <v>0</v>
      </c>
      <c r="AN1293" s="16">
        <v>0</v>
      </c>
      <c r="AO1293" s="16">
        <v>0</v>
      </c>
      <c r="AP1293" s="16">
        <v>1.55048049</v>
      </c>
      <c r="AQ1293" s="16">
        <v>1.55048049</v>
      </c>
      <c r="AR1293" s="16">
        <v>0</v>
      </c>
      <c r="AS1293" s="16">
        <v>0</v>
      </c>
      <c r="AT1293" s="16">
        <v>1.55048049</v>
      </c>
      <c r="AU1293" s="16">
        <v>2.50212944</v>
      </c>
      <c r="AV1293" s="16">
        <v>2.5045739999999999</v>
      </c>
      <c r="AW1293" s="16">
        <v>5.0067034400000008</v>
      </c>
      <c r="AX1293" s="16">
        <v>0.523061</v>
      </c>
      <c r="AY1293" s="16">
        <v>0</v>
      </c>
      <c r="AZ1293" s="16">
        <v>4.4836424400000006</v>
      </c>
    </row>
    <row r="1294" spans="2:52" x14ac:dyDescent="0.25">
      <c r="B1294" s="15" t="s">
        <v>995</v>
      </c>
      <c r="C1294" s="16">
        <v>0.20134523000000001</v>
      </c>
      <c r="D1294" s="16">
        <v>0.13513323000000002</v>
      </c>
      <c r="E1294" s="16">
        <v>5.4525230000000001E-2</v>
      </c>
      <c r="F1294" s="16">
        <v>6.3730999999999996E-2</v>
      </c>
      <c r="G1294" s="16">
        <v>1.6877E-2</v>
      </c>
      <c r="H1294" s="16">
        <v>6.6211999999999993E-2</v>
      </c>
      <c r="I1294" s="16">
        <v>5.3275999999999997E-2</v>
      </c>
      <c r="J1294" s="16">
        <v>9.0860000000000003E-3</v>
      </c>
      <c r="K1294" s="16">
        <v>3.8500000000000001E-3</v>
      </c>
      <c r="L1294" s="16">
        <v>0</v>
      </c>
      <c r="M1294" s="16">
        <v>54.253143000000001</v>
      </c>
      <c r="N1294" s="16">
        <v>54.253143000000001</v>
      </c>
      <c r="O1294" s="16">
        <v>0</v>
      </c>
      <c r="P1294" s="16">
        <v>0</v>
      </c>
      <c r="Q1294" s="16">
        <v>0</v>
      </c>
      <c r="R1294" s="16">
        <v>54.454488229999995</v>
      </c>
      <c r="S1294" s="16">
        <v>47.886993229999995</v>
      </c>
      <c r="T1294" s="16">
        <v>0</v>
      </c>
      <c r="U1294" s="16">
        <v>0</v>
      </c>
      <c r="V1294" s="16">
        <v>0</v>
      </c>
      <c r="W1294" s="16">
        <v>0</v>
      </c>
      <c r="X1294" s="16">
        <v>4.8972825000000002</v>
      </c>
      <c r="Y1294" s="16">
        <v>0.7620924</v>
      </c>
      <c r="Z1294" s="16">
        <v>0</v>
      </c>
      <c r="AA1294" s="16">
        <v>53.546368129999998</v>
      </c>
      <c r="AB1294" s="16">
        <v>0.90812009999999999</v>
      </c>
      <c r="AC1294" s="16">
        <v>0</v>
      </c>
      <c r="AD1294" s="16">
        <v>0</v>
      </c>
      <c r="AE1294" s="16">
        <v>0</v>
      </c>
      <c r="AF1294" s="16">
        <v>0</v>
      </c>
      <c r="AG1294" s="16">
        <v>0</v>
      </c>
      <c r="AH1294" s="16">
        <v>0</v>
      </c>
      <c r="AI1294" s="16">
        <v>0</v>
      </c>
      <c r="AJ1294" s="16">
        <v>0</v>
      </c>
      <c r="AK1294" s="16">
        <v>0</v>
      </c>
      <c r="AL1294" s="16">
        <v>0</v>
      </c>
      <c r="AM1294" s="16">
        <v>0</v>
      </c>
      <c r="AN1294" s="16">
        <v>0</v>
      </c>
      <c r="AO1294" s="16">
        <v>0</v>
      </c>
      <c r="AP1294" s="16">
        <v>0</v>
      </c>
      <c r="AQ1294" s="16">
        <v>0</v>
      </c>
      <c r="AR1294" s="16">
        <v>0</v>
      </c>
      <c r="AS1294" s="16">
        <v>0</v>
      </c>
      <c r="AT1294" s="16">
        <v>0</v>
      </c>
      <c r="AU1294" s="16">
        <v>0.90812009999999999</v>
      </c>
      <c r="AV1294" s="16">
        <v>0.66045900000000002</v>
      </c>
      <c r="AW1294" s="16">
        <v>1.5685791</v>
      </c>
      <c r="AX1294" s="16">
        <v>0.99955899999999998</v>
      </c>
      <c r="AY1294" s="16">
        <v>0</v>
      </c>
      <c r="AZ1294" s="16">
        <v>0.56902010000000003</v>
      </c>
    </row>
    <row r="1295" spans="2:52" x14ac:dyDescent="0.25">
      <c r="B1295" s="15" t="s">
        <v>993</v>
      </c>
      <c r="C1295" s="16">
        <v>2.3195040299999996</v>
      </c>
      <c r="D1295" s="16">
        <v>0.17388903</v>
      </c>
      <c r="E1295" s="16">
        <v>2.5287299999999999E-2</v>
      </c>
      <c r="F1295" s="16">
        <v>0.113717</v>
      </c>
      <c r="G1295" s="16">
        <v>3.4884730000000003E-2</v>
      </c>
      <c r="H1295" s="16">
        <v>2.1456149999999998</v>
      </c>
      <c r="I1295" s="16">
        <v>4.4704000000000001E-2</v>
      </c>
      <c r="J1295" s="16">
        <v>4.1921E-2</v>
      </c>
      <c r="K1295" s="16">
        <v>5.0278999999999997E-2</v>
      </c>
      <c r="L1295" s="16">
        <v>2.0087109999999999</v>
      </c>
      <c r="M1295" s="16">
        <v>90.158796499999994</v>
      </c>
      <c r="N1295" s="16">
        <v>87.238433999999998</v>
      </c>
      <c r="O1295" s="16">
        <v>0</v>
      </c>
      <c r="P1295" s="16">
        <v>0</v>
      </c>
      <c r="Q1295" s="16">
        <v>2.9203625</v>
      </c>
      <c r="R1295" s="16">
        <v>92.478300529999999</v>
      </c>
      <c r="S1295" s="16">
        <v>65.446798579999992</v>
      </c>
      <c r="T1295" s="16">
        <v>0</v>
      </c>
      <c r="U1295" s="16">
        <v>13.00179275</v>
      </c>
      <c r="V1295" s="16">
        <v>0</v>
      </c>
      <c r="W1295" s="16">
        <v>0</v>
      </c>
      <c r="X1295" s="16">
        <v>8.7238059999999997</v>
      </c>
      <c r="Y1295" s="16">
        <v>0.80046158000000001</v>
      </c>
      <c r="Z1295" s="16">
        <v>0</v>
      </c>
      <c r="AA1295" s="16">
        <v>87.972858909999999</v>
      </c>
      <c r="AB1295" s="16">
        <v>4.50544162</v>
      </c>
      <c r="AC1295" s="16">
        <v>0</v>
      </c>
      <c r="AD1295" s="16">
        <v>0</v>
      </c>
      <c r="AE1295" s="16">
        <v>0</v>
      </c>
      <c r="AF1295" s="16">
        <v>0</v>
      </c>
      <c r="AG1295" s="16">
        <v>0</v>
      </c>
      <c r="AH1295" s="16">
        <v>0</v>
      </c>
      <c r="AI1295" s="16">
        <v>0</v>
      </c>
      <c r="AJ1295" s="16">
        <v>0</v>
      </c>
      <c r="AK1295" s="16">
        <v>0</v>
      </c>
      <c r="AL1295" s="16">
        <v>0</v>
      </c>
      <c r="AM1295" s="16">
        <v>0</v>
      </c>
      <c r="AN1295" s="16">
        <v>0</v>
      </c>
      <c r="AO1295" s="16">
        <v>0</v>
      </c>
      <c r="AP1295" s="16">
        <v>0</v>
      </c>
      <c r="AQ1295" s="16">
        <v>0</v>
      </c>
      <c r="AR1295" s="16">
        <v>0</v>
      </c>
      <c r="AS1295" s="16">
        <v>0</v>
      </c>
      <c r="AT1295" s="16">
        <v>0</v>
      </c>
      <c r="AU1295" s="16">
        <v>4.50544162</v>
      </c>
      <c r="AV1295" s="16">
        <v>1.8856983200000001</v>
      </c>
      <c r="AW1295" s="16">
        <v>6.3911399400000004</v>
      </c>
      <c r="AX1295" s="16">
        <v>4.5474769999999998</v>
      </c>
      <c r="AY1295" s="16">
        <v>0</v>
      </c>
      <c r="AZ1295" s="16">
        <v>1.84366294</v>
      </c>
    </row>
    <row r="1296" spans="2:52" x14ac:dyDescent="0.25">
      <c r="B1296" s="15" t="s">
        <v>1002</v>
      </c>
      <c r="C1296" s="16">
        <v>6.3263139999999995E-2</v>
      </c>
      <c r="D1296" s="16">
        <v>6.0713139999999999E-2</v>
      </c>
      <c r="E1296" s="16">
        <v>5.3741399999999995E-3</v>
      </c>
      <c r="F1296" s="16">
        <v>4.1324E-2</v>
      </c>
      <c r="G1296" s="16">
        <v>1.4015E-2</v>
      </c>
      <c r="H1296" s="16">
        <v>2.5500000000000002E-3</v>
      </c>
      <c r="I1296" s="16">
        <v>0</v>
      </c>
      <c r="J1296" s="16">
        <v>2.5500000000000002E-3</v>
      </c>
      <c r="K1296" s="16">
        <v>0</v>
      </c>
      <c r="L1296" s="16">
        <v>0</v>
      </c>
      <c r="M1296" s="16">
        <v>71.814296009999993</v>
      </c>
      <c r="N1296" s="16">
        <v>63.003463009999997</v>
      </c>
      <c r="O1296" s="16">
        <v>0</v>
      </c>
      <c r="P1296" s="16">
        <v>0</v>
      </c>
      <c r="Q1296" s="16">
        <v>8.8108330000000006</v>
      </c>
      <c r="R1296" s="16">
        <v>71.877559149999996</v>
      </c>
      <c r="S1296" s="16">
        <v>58.59001104</v>
      </c>
      <c r="T1296" s="16">
        <v>0</v>
      </c>
      <c r="U1296" s="16">
        <v>0</v>
      </c>
      <c r="V1296" s="16">
        <v>0</v>
      </c>
      <c r="W1296" s="16">
        <v>0</v>
      </c>
      <c r="X1296" s="16">
        <v>3.1302639999999999</v>
      </c>
      <c r="Y1296" s="16">
        <v>0.884996</v>
      </c>
      <c r="Z1296" s="16">
        <v>2.593964E-2</v>
      </c>
      <c r="AA1296" s="16">
        <v>62.631210680000002</v>
      </c>
      <c r="AB1296" s="16">
        <v>9.2463484699999992</v>
      </c>
      <c r="AC1296" s="16">
        <v>0</v>
      </c>
      <c r="AD1296" s="16">
        <v>0</v>
      </c>
      <c r="AE1296" s="16">
        <v>0</v>
      </c>
      <c r="AF1296" s="16">
        <v>0</v>
      </c>
      <c r="AG1296" s="16">
        <v>0</v>
      </c>
      <c r="AH1296" s="16">
        <v>0</v>
      </c>
      <c r="AI1296" s="16">
        <v>0</v>
      </c>
      <c r="AJ1296" s="16">
        <v>0</v>
      </c>
      <c r="AK1296" s="16">
        <v>0</v>
      </c>
      <c r="AL1296" s="16">
        <v>0</v>
      </c>
      <c r="AM1296" s="16">
        <v>0</v>
      </c>
      <c r="AN1296" s="16">
        <v>0</v>
      </c>
      <c r="AO1296" s="16">
        <v>0</v>
      </c>
      <c r="AP1296" s="16">
        <v>0</v>
      </c>
      <c r="AQ1296" s="16">
        <v>0</v>
      </c>
      <c r="AR1296" s="16">
        <v>0</v>
      </c>
      <c r="AS1296" s="16">
        <v>0</v>
      </c>
      <c r="AT1296" s="16">
        <v>0</v>
      </c>
      <c r="AU1296" s="16">
        <v>9.2463484699999992</v>
      </c>
      <c r="AV1296" s="16">
        <v>5.9637599999999999E-2</v>
      </c>
      <c r="AW1296" s="16">
        <v>9.3059860699999994</v>
      </c>
      <c r="AX1296" s="16">
        <v>9.1965906099999994</v>
      </c>
      <c r="AY1296" s="16">
        <v>0</v>
      </c>
      <c r="AZ1296" s="16">
        <v>0.10939546</v>
      </c>
    </row>
    <row r="1297" spans="2:52" x14ac:dyDescent="0.25">
      <c r="B1297" s="15" t="s">
        <v>1003</v>
      </c>
      <c r="C1297" s="16">
        <v>0.92884631000000006</v>
      </c>
      <c r="D1297" s="16">
        <v>0.11890831</v>
      </c>
      <c r="E1297" s="16">
        <v>7.4083100000000004E-3</v>
      </c>
      <c r="F1297" s="16">
        <v>6.5199999999999994E-2</v>
      </c>
      <c r="G1297" s="16">
        <v>4.6300000000000001E-2</v>
      </c>
      <c r="H1297" s="16">
        <v>0.80993800000000005</v>
      </c>
      <c r="I1297" s="16">
        <v>3.4000000000000002E-2</v>
      </c>
      <c r="J1297" s="16">
        <v>2.4979999999999999E-2</v>
      </c>
      <c r="K1297" s="16">
        <v>0</v>
      </c>
      <c r="L1297" s="16">
        <v>0.75095800000000001</v>
      </c>
      <c r="M1297" s="16">
        <v>47.603487000000001</v>
      </c>
      <c r="N1297" s="16">
        <v>47.603487000000001</v>
      </c>
      <c r="O1297" s="16">
        <v>0</v>
      </c>
      <c r="P1297" s="16">
        <v>0</v>
      </c>
      <c r="Q1297" s="16">
        <v>0</v>
      </c>
      <c r="R1297" s="16">
        <v>48.532333310000006</v>
      </c>
      <c r="S1297" s="16">
        <v>42.141710689999996</v>
      </c>
      <c r="T1297" s="16">
        <v>0</v>
      </c>
      <c r="U1297" s="16">
        <v>0</v>
      </c>
      <c r="V1297" s="16">
        <v>0</v>
      </c>
      <c r="W1297" s="16">
        <v>0</v>
      </c>
      <c r="X1297" s="16">
        <v>2.0652986000000002</v>
      </c>
      <c r="Y1297" s="16">
        <v>0.884996</v>
      </c>
      <c r="Z1297" s="16">
        <v>0</v>
      </c>
      <c r="AA1297" s="16">
        <v>45.092005289999996</v>
      </c>
      <c r="AB1297" s="16">
        <v>3.4403280199999999</v>
      </c>
      <c r="AC1297" s="16">
        <v>0</v>
      </c>
      <c r="AD1297" s="16">
        <v>0</v>
      </c>
      <c r="AE1297" s="16">
        <v>0</v>
      </c>
      <c r="AF1297" s="16">
        <v>0</v>
      </c>
      <c r="AG1297" s="16">
        <v>0</v>
      </c>
      <c r="AH1297" s="16">
        <v>0</v>
      </c>
      <c r="AI1297" s="16">
        <v>0</v>
      </c>
      <c r="AJ1297" s="16">
        <v>0</v>
      </c>
      <c r="AK1297" s="16">
        <v>0</v>
      </c>
      <c r="AL1297" s="16">
        <v>0</v>
      </c>
      <c r="AM1297" s="16">
        <v>0</v>
      </c>
      <c r="AN1297" s="16">
        <v>0</v>
      </c>
      <c r="AO1297" s="16">
        <v>0</v>
      </c>
      <c r="AP1297" s="16">
        <v>0</v>
      </c>
      <c r="AQ1297" s="16">
        <v>0</v>
      </c>
      <c r="AR1297" s="16">
        <v>0</v>
      </c>
      <c r="AS1297" s="16">
        <v>0</v>
      </c>
      <c r="AT1297" s="16">
        <v>0</v>
      </c>
      <c r="AU1297" s="16">
        <v>3.4403280199999999</v>
      </c>
      <c r="AV1297" s="16">
        <v>5.3159999999999999E-2</v>
      </c>
      <c r="AW1297" s="16">
        <v>3.49348802</v>
      </c>
      <c r="AX1297" s="16">
        <v>3.3495819999999998</v>
      </c>
      <c r="AY1297" s="16">
        <v>0</v>
      </c>
      <c r="AZ1297" s="16">
        <v>0.14390602</v>
      </c>
    </row>
    <row r="1298" spans="2:52" x14ac:dyDescent="0.25">
      <c r="B1298" s="15" t="s">
        <v>996</v>
      </c>
      <c r="C1298" s="16">
        <v>0.18198466899999999</v>
      </c>
      <c r="D1298" s="16">
        <v>7.6144668999999998E-2</v>
      </c>
      <c r="E1298" s="16">
        <v>1.2224669000000001E-2</v>
      </c>
      <c r="F1298" s="16">
        <v>3.4079999999999999E-2</v>
      </c>
      <c r="G1298" s="16">
        <v>2.9839999999999998E-2</v>
      </c>
      <c r="H1298" s="16">
        <v>0.10584</v>
      </c>
      <c r="I1298" s="16">
        <v>3.1739999999999997E-2</v>
      </c>
      <c r="J1298" s="16">
        <v>2.1919999999999999E-2</v>
      </c>
      <c r="K1298" s="16">
        <v>5.2179999999999997E-2</v>
      </c>
      <c r="L1298" s="16">
        <v>0</v>
      </c>
      <c r="M1298" s="16">
        <v>62.464072000000002</v>
      </c>
      <c r="N1298" s="16">
        <v>62.464072000000002</v>
      </c>
      <c r="O1298" s="16">
        <v>0</v>
      </c>
      <c r="P1298" s="16">
        <v>0</v>
      </c>
      <c r="Q1298" s="16">
        <v>0</v>
      </c>
      <c r="R1298" s="16">
        <v>62.646056668999996</v>
      </c>
      <c r="S1298" s="16">
        <v>54.783720000000002</v>
      </c>
      <c r="T1298" s="16">
        <v>0</v>
      </c>
      <c r="U1298" s="16">
        <v>0</v>
      </c>
      <c r="V1298" s="16">
        <v>0</v>
      </c>
      <c r="W1298" s="16">
        <v>0</v>
      </c>
      <c r="X1298" s="16">
        <v>4.1506904000000002</v>
      </c>
      <c r="Y1298" s="16">
        <v>1.5015856000000001</v>
      </c>
      <c r="Z1298" s="16">
        <v>0</v>
      </c>
      <c r="AA1298" s="16">
        <v>60.435996000000003</v>
      </c>
      <c r="AB1298" s="16">
        <v>2.2100606690000002</v>
      </c>
      <c r="AC1298" s="16">
        <v>0</v>
      </c>
      <c r="AD1298" s="16">
        <v>0</v>
      </c>
      <c r="AE1298" s="16">
        <v>0</v>
      </c>
      <c r="AF1298" s="16">
        <v>0</v>
      </c>
      <c r="AG1298" s="16">
        <v>0</v>
      </c>
      <c r="AH1298" s="16">
        <v>0</v>
      </c>
      <c r="AI1298" s="16">
        <v>0</v>
      </c>
      <c r="AJ1298" s="16">
        <v>0</v>
      </c>
      <c r="AK1298" s="16">
        <v>0</v>
      </c>
      <c r="AL1298" s="16">
        <v>0.68870600000000004</v>
      </c>
      <c r="AM1298" s="16">
        <v>0.68870600000000004</v>
      </c>
      <c r="AN1298" s="16">
        <v>0</v>
      </c>
      <c r="AO1298" s="16">
        <v>0</v>
      </c>
      <c r="AP1298" s="16">
        <v>0</v>
      </c>
      <c r="AQ1298" s="16">
        <v>0</v>
      </c>
      <c r="AR1298" s="16">
        <v>0</v>
      </c>
      <c r="AS1298" s="16">
        <v>0</v>
      </c>
      <c r="AT1298" s="16">
        <v>0.68870600000000004</v>
      </c>
      <c r="AU1298" s="16">
        <v>1.5213546689999999</v>
      </c>
      <c r="AV1298" s="16">
        <v>10.650925000000001</v>
      </c>
      <c r="AW1298" s="16">
        <v>12.172279669</v>
      </c>
      <c r="AX1298" s="16">
        <v>3.89214846</v>
      </c>
      <c r="AY1298" s="16">
        <v>0</v>
      </c>
      <c r="AZ1298" s="16">
        <v>8.2801312090000003</v>
      </c>
    </row>
    <row r="1299" spans="2:52" x14ac:dyDescent="0.25">
      <c r="B1299" s="15" t="s">
        <v>997</v>
      </c>
      <c r="C1299" s="16">
        <v>1.709213987</v>
      </c>
      <c r="D1299" s="16">
        <v>0.83214398699999992</v>
      </c>
      <c r="E1299" s="16">
        <v>6.8210487E-2</v>
      </c>
      <c r="F1299" s="16">
        <v>0.67711049999999995</v>
      </c>
      <c r="G1299" s="16">
        <v>8.6822999999999997E-2</v>
      </c>
      <c r="H1299" s="16">
        <v>0.87707000000000002</v>
      </c>
      <c r="I1299" s="16">
        <v>0.10947</v>
      </c>
      <c r="J1299" s="16">
        <v>6.5030000000000004E-2</v>
      </c>
      <c r="K1299" s="16">
        <v>0.39956999999999998</v>
      </c>
      <c r="L1299" s="16">
        <v>0.30299999999999999</v>
      </c>
      <c r="M1299" s="16">
        <v>112.81663875999999</v>
      </c>
      <c r="N1299" s="16">
        <v>106.645171</v>
      </c>
      <c r="O1299" s="16">
        <v>0.67150941000000008</v>
      </c>
      <c r="P1299" s="16">
        <v>0</v>
      </c>
      <c r="Q1299" s="16">
        <v>5.49995835</v>
      </c>
      <c r="R1299" s="16">
        <v>114.52585274699999</v>
      </c>
      <c r="S1299" s="16">
        <v>78.234366650000013</v>
      </c>
      <c r="T1299" s="16">
        <v>0</v>
      </c>
      <c r="U1299" s="16">
        <v>0</v>
      </c>
      <c r="V1299" s="16">
        <v>0</v>
      </c>
      <c r="W1299" s="16">
        <v>0</v>
      </c>
      <c r="X1299" s="16">
        <v>0</v>
      </c>
      <c r="Y1299" s="16">
        <v>26.53440823</v>
      </c>
      <c r="Z1299" s="16">
        <v>0</v>
      </c>
      <c r="AA1299" s="16">
        <v>104.76877488000001</v>
      </c>
      <c r="AB1299" s="16">
        <v>9.7570778670000013</v>
      </c>
      <c r="AC1299" s="16">
        <v>0</v>
      </c>
      <c r="AD1299" s="16">
        <v>0</v>
      </c>
      <c r="AE1299" s="16">
        <v>0</v>
      </c>
      <c r="AF1299" s="16">
        <v>0</v>
      </c>
      <c r="AG1299" s="16">
        <v>11.00371823</v>
      </c>
      <c r="AH1299" s="16">
        <v>11.00371823</v>
      </c>
      <c r="AI1299" s="16">
        <v>0</v>
      </c>
      <c r="AJ1299" s="16">
        <v>0</v>
      </c>
      <c r="AK1299" s="16">
        <v>11.00371823</v>
      </c>
      <c r="AL1299" s="16">
        <v>12.525449800000001</v>
      </c>
      <c r="AM1299" s="16">
        <v>12.525449800000001</v>
      </c>
      <c r="AN1299" s="16">
        <v>0</v>
      </c>
      <c r="AO1299" s="16">
        <v>0</v>
      </c>
      <c r="AP1299" s="16">
        <v>6.6639072800000001</v>
      </c>
      <c r="AQ1299" s="16">
        <v>6.6639072800000001</v>
      </c>
      <c r="AR1299" s="16">
        <v>0</v>
      </c>
      <c r="AS1299" s="16">
        <v>0</v>
      </c>
      <c r="AT1299" s="16">
        <v>19.189357080000001</v>
      </c>
      <c r="AU1299" s="16">
        <v>1.5714390169999999</v>
      </c>
      <c r="AV1299" s="16">
        <v>1.96978852</v>
      </c>
      <c r="AW1299" s="16">
        <v>3.5412275370000001</v>
      </c>
      <c r="AX1299" s="16">
        <v>3.2943950000000002</v>
      </c>
      <c r="AY1299" s="16">
        <v>0</v>
      </c>
      <c r="AZ1299" s="16">
        <v>0.24683253699999999</v>
      </c>
    </row>
    <row r="1300" spans="2:52" x14ac:dyDescent="0.25">
      <c r="B1300" s="15" t="s">
        <v>998</v>
      </c>
      <c r="C1300" s="16">
        <v>6.8659009000000007E-2</v>
      </c>
      <c r="D1300" s="16">
        <v>4.8455009000000007E-2</v>
      </c>
      <c r="E1300" s="16">
        <v>1.3949009000000002E-2</v>
      </c>
      <c r="F1300" s="16">
        <v>1.0666E-2</v>
      </c>
      <c r="G1300" s="16">
        <v>2.384E-2</v>
      </c>
      <c r="H1300" s="16">
        <v>2.0204E-2</v>
      </c>
      <c r="I1300" s="16">
        <v>4.3600000000000002E-3</v>
      </c>
      <c r="J1300" s="16">
        <v>1.5844E-2</v>
      </c>
      <c r="K1300" s="16">
        <v>0</v>
      </c>
      <c r="L1300" s="16">
        <v>0</v>
      </c>
      <c r="M1300" s="16">
        <v>66.302983999999995</v>
      </c>
      <c r="N1300" s="16">
        <v>65.127765999999994</v>
      </c>
      <c r="O1300" s="16">
        <v>0</v>
      </c>
      <c r="P1300" s="16">
        <v>0</v>
      </c>
      <c r="Q1300" s="16">
        <v>1.1752180000000001</v>
      </c>
      <c r="R1300" s="16">
        <v>66.37164300900001</v>
      </c>
      <c r="S1300" s="16">
        <v>58.469216020000005</v>
      </c>
      <c r="T1300" s="16">
        <v>0</v>
      </c>
      <c r="U1300" s="16">
        <v>0</v>
      </c>
      <c r="V1300" s="16">
        <v>0</v>
      </c>
      <c r="W1300" s="16">
        <v>0</v>
      </c>
      <c r="X1300" s="16">
        <v>3.1302637799999999</v>
      </c>
      <c r="Y1300" s="16">
        <v>0.88326499999999997</v>
      </c>
      <c r="Z1300" s="16">
        <v>0</v>
      </c>
      <c r="AA1300" s="16">
        <v>62.482744800000006</v>
      </c>
      <c r="AB1300" s="16">
        <v>3.8888982089999997</v>
      </c>
      <c r="AC1300" s="16">
        <v>0</v>
      </c>
      <c r="AD1300" s="16">
        <v>0</v>
      </c>
      <c r="AE1300" s="16">
        <v>0</v>
      </c>
      <c r="AF1300" s="16">
        <v>0</v>
      </c>
      <c r="AG1300" s="16">
        <v>0</v>
      </c>
      <c r="AH1300" s="16">
        <v>0</v>
      </c>
      <c r="AI1300" s="16">
        <v>0</v>
      </c>
      <c r="AJ1300" s="16">
        <v>0</v>
      </c>
      <c r="AK1300" s="16">
        <v>0</v>
      </c>
      <c r="AL1300" s="16">
        <v>0</v>
      </c>
      <c r="AM1300" s="16">
        <v>0</v>
      </c>
      <c r="AN1300" s="16">
        <v>0</v>
      </c>
      <c r="AO1300" s="16">
        <v>0</v>
      </c>
      <c r="AP1300" s="16">
        <v>0</v>
      </c>
      <c r="AQ1300" s="16">
        <v>0</v>
      </c>
      <c r="AR1300" s="16">
        <v>0</v>
      </c>
      <c r="AS1300" s="16">
        <v>0</v>
      </c>
      <c r="AT1300" s="16">
        <v>0</v>
      </c>
      <c r="AU1300" s="16">
        <v>3.8888982089999997</v>
      </c>
      <c r="AV1300" s="16">
        <v>3.329505E-2</v>
      </c>
      <c r="AW1300" s="16">
        <v>3.9221932590000002</v>
      </c>
      <c r="AX1300" s="16">
        <v>3.7811539999999999</v>
      </c>
      <c r="AY1300" s="16">
        <v>0</v>
      </c>
      <c r="AZ1300" s="16">
        <v>0.141039259</v>
      </c>
    </row>
    <row r="1301" spans="2:52" x14ac:dyDescent="0.25">
      <c r="B1301" s="15" t="s">
        <v>999</v>
      </c>
      <c r="C1301" s="16">
        <v>8.4408162999999994E-2</v>
      </c>
      <c r="D1301" s="16">
        <v>6.6158163000000006E-2</v>
      </c>
      <c r="E1301" s="16">
        <v>3.3312562999999996E-2</v>
      </c>
      <c r="F1301" s="16">
        <v>0</v>
      </c>
      <c r="G1301" s="16">
        <v>3.2845599999999996E-2</v>
      </c>
      <c r="H1301" s="16">
        <v>1.8249999999999999E-2</v>
      </c>
      <c r="I1301" s="16">
        <v>1.3599999999999999E-2</v>
      </c>
      <c r="J1301" s="16">
        <v>4.6499999999999996E-3</v>
      </c>
      <c r="K1301" s="16">
        <v>0</v>
      </c>
      <c r="L1301" s="16">
        <v>0</v>
      </c>
      <c r="M1301" s="16">
        <v>103.62434014</v>
      </c>
      <c r="N1301" s="16">
        <v>88.711591249999998</v>
      </c>
      <c r="O1301" s="16">
        <v>14.912748890000001</v>
      </c>
      <c r="P1301" s="16">
        <v>0</v>
      </c>
      <c r="Q1301" s="16">
        <v>0</v>
      </c>
      <c r="R1301" s="16">
        <v>103.70874830300001</v>
      </c>
      <c r="S1301" s="16">
        <v>78.94895425</v>
      </c>
      <c r="T1301" s="16">
        <v>0</v>
      </c>
      <c r="U1301" s="16">
        <v>0</v>
      </c>
      <c r="V1301" s="16">
        <v>0</v>
      </c>
      <c r="W1301" s="16">
        <v>0</v>
      </c>
      <c r="X1301" s="16">
        <v>8.3034189999999999</v>
      </c>
      <c r="Y1301" s="16">
        <v>1.6754659999999999</v>
      </c>
      <c r="Z1301" s="16">
        <v>1.5792468200000001</v>
      </c>
      <c r="AA1301" s="16">
        <v>90.50708607</v>
      </c>
      <c r="AB1301" s="16">
        <v>13.201662232999999</v>
      </c>
      <c r="AC1301" s="16">
        <v>0</v>
      </c>
      <c r="AD1301" s="16">
        <v>0</v>
      </c>
      <c r="AE1301" s="16">
        <v>0</v>
      </c>
      <c r="AF1301" s="16">
        <v>0</v>
      </c>
      <c r="AG1301" s="16">
        <v>0</v>
      </c>
      <c r="AH1301" s="16">
        <v>0</v>
      </c>
      <c r="AI1301" s="16">
        <v>0</v>
      </c>
      <c r="AJ1301" s="16">
        <v>0</v>
      </c>
      <c r="AK1301" s="16">
        <v>0</v>
      </c>
      <c r="AL1301" s="16">
        <v>0</v>
      </c>
      <c r="AM1301" s="16">
        <v>0</v>
      </c>
      <c r="AN1301" s="16">
        <v>0</v>
      </c>
      <c r="AO1301" s="16">
        <v>0</v>
      </c>
      <c r="AP1301" s="16">
        <v>0</v>
      </c>
      <c r="AQ1301" s="16">
        <v>0</v>
      </c>
      <c r="AR1301" s="16">
        <v>0</v>
      </c>
      <c r="AS1301" s="16">
        <v>0</v>
      </c>
      <c r="AT1301" s="16">
        <v>0</v>
      </c>
      <c r="AU1301" s="16">
        <v>13.201662232999999</v>
      </c>
      <c r="AV1301" s="16">
        <v>8.5648660000000001E-2</v>
      </c>
      <c r="AW1301" s="16">
        <v>13.287310892999999</v>
      </c>
      <c r="AX1301" s="16">
        <v>13.056535</v>
      </c>
      <c r="AY1301" s="16">
        <v>0</v>
      </c>
      <c r="AZ1301" s="16">
        <v>0.23077589300000001</v>
      </c>
    </row>
    <row r="1302" spans="2:52" x14ac:dyDescent="0.25">
      <c r="B1302" s="15" t="s">
        <v>1000</v>
      </c>
      <c r="C1302" s="16">
        <v>0.26652700000000001</v>
      </c>
      <c r="D1302" s="16">
        <v>3.0778E-2</v>
      </c>
      <c r="E1302" s="16">
        <v>0</v>
      </c>
      <c r="F1302" s="16">
        <v>1.4001E-2</v>
      </c>
      <c r="G1302" s="16">
        <v>1.6777E-2</v>
      </c>
      <c r="H1302" s="16">
        <v>0.23574899999999999</v>
      </c>
      <c r="I1302" s="16">
        <v>1.6948000000000001E-2</v>
      </c>
      <c r="J1302" s="16">
        <v>0.14514299999999999</v>
      </c>
      <c r="K1302" s="16">
        <v>2.6580000000000002E-3</v>
      </c>
      <c r="L1302" s="16">
        <v>7.0999999999999994E-2</v>
      </c>
      <c r="M1302" s="16">
        <v>26.546045929999998</v>
      </c>
      <c r="N1302" s="16">
        <v>25.780913000000002</v>
      </c>
      <c r="O1302" s="16">
        <v>0.76513293000000004</v>
      </c>
      <c r="P1302" s="16">
        <v>0</v>
      </c>
      <c r="Q1302" s="16">
        <v>0</v>
      </c>
      <c r="R1302" s="16">
        <v>26.812572929999998</v>
      </c>
      <c r="S1302" s="16">
        <v>23.20973807</v>
      </c>
      <c r="T1302" s="16">
        <v>0</v>
      </c>
      <c r="U1302" s="16">
        <v>0</v>
      </c>
      <c r="V1302" s="16">
        <v>0</v>
      </c>
      <c r="W1302" s="16">
        <v>0</v>
      </c>
      <c r="X1302" s="16">
        <v>1.28904525</v>
      </c>
      <c r="Y1302" s="16">
        <v>1.7321256</v>
      </c>
      <c r="Z1302" s="16">
        <v>0</v>
      </c>
      <c r="AA1302" s="16">
        <v>26.230908920000001</v>
      </c>
      <c r="AB1302" s="16">
        <v>0.58166401000000001</v>
      </c>
      <c r="AC1302" s="16">
        <v>0</v>
      </c>
      <c r="AD1302" s="16">
        <v>0</v>
      </c>
      <c r="AE1302" s="16">
        <v>0</v>
      </c>
      <c r="AF1302" s="16">
        <v>0</v>
      </c>
      <c r="AG1302" s="16">
        <v>0</v>
      </c>
      <c r="AH1302" s="16">
        <v>0</v>
      </c>
      <c r="AI1302" s="16">
        <v>0</v>
      </c>
      <c r="AJ1302" s="16">
        <v>0</v>
      </c>
      <c r="AK1302" s="16">
        <v>0</v>
      </c>
      <c r="AL1302" s="16">
        <v>0</v>
      </c>
      <c r="AM1302" s="16">
        <v>0</v>
      </c>
      <c r="AN1302" s="16">
        <v>0</v>
      </c>
      <c r="AO1302" s="16">
        <v>0</v>
      </c>
      <c r="AP1302" s="16">
        <v>0</v>
      </c>
      <c r="AQ1302" s="16">
        <v>0</v>
      </c>
      <c r="AR1302" s="16">
        <v>0</v>
      </c>
      <c r="AS1302" s="16">
        <v>0</v>
      </c>
      <c r="AT1302" s="16">
        <v>0</v>
      </c>
      <c r="AU1302" s="16">
        <v>0.58166401000000001</v>
      </c>
      <c r="AV1302" s="16">
        <v>0.14984</v>
      </c>
      <c r="AW1302" s="16">
        <v>0.73150400999999998</v>
      </c>
      <c r="AX1302" s="16">
        <v>0.65302386999999995</v>
      </c>
      <c r="AY1302" s="16">
        <v>0</v>
      </c>
      <c r="AZ1302" s="16">
        <v>7.8480140000000004E-2</v>
      </c>
    </row>
    <row r="1303" spans="2:52" x14ac:dyDescent="0.25">
      <c r="B1303" s="24" t="s">
        <v>1582</v>
      </c>
      <c r="C1303" s="25">
        <f t="shared" ref="C1303:AZ1303" si="89">SUM(C1292:C1302)</f>
        <v>10.906365910000002</v>
      </c>
      <c r="D1303" s="25">
        <f t="shared" si="89"/>
        <v>3.4558721600000002</v>
      </c>
      <c r="E1303" s="25">
        <f t="shared" si="89"/>
        <v>0.69610490999999997</v>
      </c>
      <c r="F1303" s="25">
        <f t="shared" si="89"/>
        <v>1.9817951699999998</v>
      </c>
      <c r="G1303" s="25">
        <f t="shared" si="89"/>
        <v>0.77797208000000007</v>
      </c>
      <c r="H1303" s="25">
        <f t="shared" si="89"/>
        <v>7.4504937499999997</v>
      </c>
      <c r="I1303" s="25">
        <f t="shared" si="89"/>
        <v>0.56651540999999994</v>
      </c>
      <c r="J1303" s="25">
        <f t="shared" si="89"/>
        <v>0.98022435000000019</v>
      </c>
      <c r="K1303" s="25">
        <f t="shared" si="89"/>
        <v>2.2227939999999995</v>
      </c>
      <c r="L1303" s="25">
        <f t="shared" si="89"/>
        <v>3.6809599900000003</v>
      </c>
      <c r="M1303" s="25">
        <f t="shared" si="89"/>
        <v>858.04825195000001</v>
      </c>
      <c r="N1303" s="25">
        <f t="shared" si="89"/>
        <v>808.48850826</v>
      </c>
      <c r="O1303" s="25">
        <f t="shared" si="89"/>
        <v>31.153371840000002</v>
      </c>
      <c r="P1303" s="25">
        <f t="shared" si="89"/>
        <v>0</v>
      </c>
      <c r="Q1303" s="25">
        <f t="shared" si="89"/>
        <v>18.406371849999999</v>
      </c>
      <c r="R1303" s="25">
        <f t="shared" si="89"/>
        <v>868.95461785999998</v>
      </c>
      <c r="S1303" s="25">
        <f t="shared" si="89"/>
        <v>705.74247750999996</v>
      </c>
      <c r="T1303" s="25">
        <f t="shared" si="89"/>
        <v>0</v>
      </c>
      <c r="U1303" s="25">
        <f t="shared" si="89"/>
        <v>13.69997525</v>
      </c>
      <c r="V1303" s="25">
        <f t="shared" si="89"/>
        <v>0</v>
      </c>
      <c r="W1303" s="25">
        <f t="shared" si="89"/>
        <v>0</v>
      </c>
      <c r="X1303" s="25">
        <f t="shared" si="89"/>
        <v>47.280318530000002</v>
      </c>
      <c r="Y1303" s="25">
        <f t="shared" si="89"/>
        <v>45.230857650000004</v>
      </c>
      <c r="Z1303" s="25">
        <f t="shared" si="89"/>
        <v>1.6051864600000001</v>
      </c>
      <c r="AA1303" s="25">
        <f t="shared" si="89"/>
        <v>813.55881540000007</v>
      </c>
      <c r="AB1303" s="25">
        <f t="shared" si="89"/>
        <v>55.395802459999999</v>
      </c>
      <c r="AC1303" s="25">
        <f t="shared" si="89"/>
        <v>0</v>
      </c>
      <c r="AD1303" s="25">
        <f t="shared" si="89"/>
        <v>0</v>
      </c>
      <c r="AE1303" s="25">
        <f t="shared" si="89"/>
        <v>0</v>
      </c>
      <c r="AF1303" s="25">
        <f t="shared" si="89"/>
        <v>0</v>
      </c>
      <c r="AG1303" s="25">
        <f t="shared" si="89"/>
        <v>11.00371823</v>
      </c>
      <c r="AH1303" s="25">
        <f t="shared" si="89"/>
        <v>11.00371823</v>
      </c>
      <c r="AI1303" s="25">
        <f t="shared" si="89"/>
        <v>0</v>
      </c>
      <c r="AJ1303" s="25">
        <f t="shared" si="89"/>
        <v>0</v>
      </c>
      <c r="AK1303" s="25">
        <f t="shared" si="89"/>
        <v>11.00371823</v>
      </c>
      <c r="AL1303" s="25">
        <f t="shared" si="89"/>
        <v>14.2399568</v>
      </c>
      <c r="AM1303" s="25">
        <f t="shared" si="89"/>
        <v>14.2399568</v>
      </c>
      <c r="AN1303" s="25">
        <f t="shared" si="89"/>
        <v>0</v>
      </c>
      <c r="AO1303" s="25">
        <f t="shared" si="89"/>
        <v>0</v>
      </c>
      <c r="AP1303" s="25">
        <f t="shared" si="89"/>
        <v>8.2143877700000001</v>
      </c>
      <c r="AQ1303" s="25">
        <f t="shared" si="89"/>
        <v>8.2143877700000001</v>
      </c>
      <c r="AR1303" s="25">
        <f t="shared" si="89"/>
        <v>0</v>
      </c>
      <c r="AS1303" s="25">
        <f t="shared" si="89"/>
        <v>0</v>
      </c>
      <c r="AT1303" s="25">
        <f t="shared" si="89"/>
        <v>22.45434457</v>
      </c>
      <c r="AU1303" s="25">
        <f t="shared" si="89"/>
        <v>43.945176119999999</v>
      </c>
      <c r="AV1303" s="25">
        <f t="shared" si="89"/>
        <v>22.528977900000005</v>
      </c>
      <c r="AW1303" s="25">
        <f t="shared" si="89"/>
        <v>66.474154019999986</v>
      </c>
      <c r="AX1303" s="25">
        <f t="shared" si="89"/>
        <v>44.977791940000003</v>
      </c>
      <c r="AY1303" s="25">
        <f t="shared" si="89"/>
        <v>0</v>
      </c>
      <c r="AZ1303" s="25">
        <f t="shared" si="89"/>
        <v>21.496362079999997</v>
      </c>
    </row>
    <row r="1304" spans="2:52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</row>
    <row r="1305" spans="2:52" x14ac:dyDescent="0.25">
      <c r="B1305" s="14" t="s">
        <v>955</v>
      </c>
    </row>
    <row r="1306" spans="2:52" x14ac:dyDescent="0.25">
      <c r="B1306" s="15" t="s">
        <v>1025</v>
      </c>
      <c r="C1306" s="16">
        <v>5.3371222429999996</v>
      </c>
      <c r="D1306" s="16">
        <v>0.68607718300000009</v>
      </c>
      <c r="E1306" s="16">
        <v>0.20050341299999999</v>
      </c>
      <c r="F1306" s="16">
        <v>0.3422926</v>
      </c>
      <c r="G1306" s="16">
        <v>0.14328117000000001</v>
      </c>
      <c r="H1306" s="16">
        <v>4.6510450599999995</v>
      </c>
      <c r="I1306" s="16">
        <v>0.42853926000000003</v>
      </c>
      <c r="J1306" s="16">
        <v>0.63253759999999992</v>
      </c>
      <c r="K1306" s="16">
        <v>3.5098959999999999</v>
      </c>
      <c r="L1306" s="16">
        <v>8.0072199999999996E-2</v>
      </c>
      <c r="M1306" s="16">
        <v>62.063571000000003</v>
      </c>
      <c r="N1306" s="16">
        <v>62.063571000000003</v>
      </c>
      <c r="O1306" s="16">
        <v>0</v>
      </c>
      <c r="P1306" s="16">
        <v>0</v>
      </c>
      <c r="Q1306" s="16">
        <v>0</v>
      </c>
      <c r="R1306" s="16">
        <v>67.400693243000006</v>
      </c>
      <c r="S1306" s="16">
        <v>41.947772460000003</v>
      </c>
      <c r="T1306" s="16">
        <v>0.16239117</v>
      </c>
      <c r="U1306" s="16">
        <v>5.1635345199999998</v>
      </c>
      <c r="V1306" s="16">
        <v>0</v>
      </c>
      <c r="W1306" s="16">
        <v>0.60320987000000004</v>
      </c>
      <c r="X1306" s="16">
        <v>3.4702012500000001</v>
      </c>
      <c r="Y1306" s="16">
        <v>14.916320650000001</v>
      </c>
      <c r="Z1306" s="16">
        <v>0</v>
      </c>
      <c r="AA1306" s="16">
        <v>66.263429920000007</v>
      </c>
      <c r="AB1306" s="16">
        <v>1.137263323</v>
      </c>
      <c r="AC1306" s="16">
        <v>0</v>
      </c>
      <c r="AD1306" s="16">
        <v>0</v>
      </c>
      <c r="AE1306" s="16">
        <v>0</v>
      </c>
      <c r="AF1306" s="16">
        <v>0</v>
      </c>
      <c r="AG1306" s="16">
        <v>0</v>
      </c>
      <c r="AH1306" s="16">
        <v>0</v>
      </c>
      <c r="AI1306" s="16">
        <v>0</v>
      </c>
      <c r="AJ1306" s="16">
        <v>0</v>
      </c>
      <c r="AK1306" s="16">
        <v>0</v>
      </c>
      <c r="AL1306" s="16">
        <v>0.14985000000000001</v>
      </c>
      <c r="AM1306" s="16">
        <v>0.14985000000000001</v>
      </c>
      <c r="AN1306" s="16">
        <v>0</v>
      </c>
      <c r="AO1306" s="16">
        <v>0</v>
      </c>
      <c r="AP1306" s="16">
        <v>0</v>
      </c>
      <c r="AQ1306" s="16">
        <v>0</v>
      </c>
      <c r="AR1306" s="16">
        <v>0</v>
      </c>
      <c r="AS1306" s="16">
        <v>0</v>
      </c>
      <c r="AT1306" s="16">
        <v>0.14985000000000001</v>
      </c>
      <c r="AU1306" s="16">
        <v>0.98741332299999995</v>
      </c>
      <c r="AV1306" s="16">
        <v>15.65493157</v>
      </c>
      <c r="AW1306" s="16">
        <v>16.642344893000001</v>
      </c>
      <c r="AX1306" s="16">
        <v>0</v>
      </c>
      <c r="AY1306" s="16">
        <v>2.83710679</v>
      </c>
      <c r="AZ1306" s="16">
        <v>13.805238103000001</v>
      </c>
    </row>
    <row r="1307" spans="2:52" x14ac:dyDescent="0.25">
      <c r="B1307" s="15" t="s">
        <v>1023</v>
      </c>
      <c r="C1307" s="16">
        <v>0.63560655499999996</v>
      </c>
      <c r="D1307" s="16">
        <v>0.32113220499999995</v>
      </c>
      <c r="E1307" s="16">
        <v>0.12749434500000001</v>
      </c>
      <c r="F1307" s="16">
        <v>0.11548271</v>
      </c>
      <c r="G1307" s="16">
        <v>7.8155149999999993E-2</v>
      </c>
      <c r="H1307" s="16">
        <v>0.31447434999999996</v>
      </c>
      <c r="I1307" s="16">
        <v>0.11696613</v>
      </c>
      <c r="J1307" s="16">
        <v>5.074E-2</v>
      </c>
      <c r="K1307" s="16">
        <v>0.12424375</v>
      </c>
      <c r="L1307" s="16">
        <v>2.2524470000000001E-2</v>
      </c>
      <c r="M1307" s="16">
        <v>74.586659999999995</v>
      </c>
      <c r="N1307" s="16">
        <v>74.586659999999995</v>
      </c>
      <c r="O1307" s="16">
        <v>0</v>
      </c>
      <c r="P1307" s="16">
        <v>0</v>
      </c>
      <c r="Q1307" s="16">
        <v>0</v>
      </c>
      <c r="R1307" s="16">
        <v>75.222266555000004</v>
      </c>
      <c r="S1307" s="16">
        <v>42.501671399999999</v>
      </c>
      <c r="T1307" s="16">
        <v>0.01</v>
      </c>
      <c r="U1307" s="16">
        <v>3.2420378400000001</v>
      </c>
      <c r="V1307" s="16">
        <v>0</v>
      </c>
      <c r="W1307" s="16">
        <v>0</v>
      </c>
      <c r="X1307" s="16">
        <v>1.49694197</v>
      </c>
      <c r="Y1307" s="16">
        <v>4.3192078899999995</v>
      </c>
      <c r="Z1307" s="16">
        <v>0.46140441999999998</v>
      </c>
      <c r="AA1307" s="16">
        <v>52.031263519999996</v>
      </c>
      <c r="AB1307" s="16">
        <v>23.191003035000001</v>
      </c>
      <c r="AC1307" s="16">
        <v>0</v>
      </c>
      <c r="AD1307" s="16">
        <v>0</v>
      </c>
      <c r="AE1307" s="16">
        <v>0</v>
      </c>
      <c r="AF1307" s="16">
        <v>0</v>
      </c>
      <c r="AG1307" s="16">
        <v>0</v>
      </c>
      <c r="AH1307" s="16">
        <v>0</v>
      </c>
      <c r="AI1307" s="16">
        <v>0</v>
      </c>
      <c r="AJ1307" s="16">
        <v>0</v>
      </c>
      <c r="AK1307" s="16">
        <v>0</v>
      </c>
      <c r="AL1307" s="16">
        <v>3.8535710099999996</v>
      </c>
      <c r="AM1307" s="16">
        <v>3.8535710099999996</v>
      </c>
      <c r="AN1307" s="16">
        <v>0</v>
      </c>
      <c r="AO1307" s="16">
        <v>0</v>
      </c>
      <c r="AP1307" s="16">
        <v>1.1399999999999999</v>
      </c>
      <c r="AQ1307" s="16">
        <v>1.1399999999999999</v>
      </c>
      <c r="AR1307" s="16">
        <v>0</v>
      </c>
      <c r="AS1307" s="16">
        <v>0</v>
      </c>
      <c r="AT1307" s="16">
        <v>4.9935710100000001</v>
      </c>
      <c r="AU1307" s="16">
        <v>18.197432024999998</v>
      </c>
      <c r="AV1307" s="16">
        <v>1.9637990000000001</v>
      </c>
      <c r="AW1307" s="16">
        <v>20.161231024999999</v>
      </c>
      <c r="AX1307" s="16">
        <v>0</v>
      </c>
      <c r="AY1307" s="16">
        <v>0</v>
      </c>
      <c r="AZ1307" s="16">
        <v>20.161231024999999</v>
      </c>
    </row>
    <row r="1308" spans="2:52" x14ac:dyDescent="0.25">
      <c r="B1308" s="15" t="s">
        <v>1024</v>
      </c>
      <c r="C1308" s="16">
        <v>1.2217208239999999</v>
      </c>
      <c r="D1308" s="16">
        <v>0.60797034400000005</v>
      </c>
      <c r="E1308" s="16">
        <v>0.35349105400000003</v>
      </c>
      <c r="F1308" s="16">
        <v>0.1194195</v>
      </c>
      <c r="G1308" s="16">
        <v>0.13505979000000001</v>
      </c>
      <c r="H1308" s="16">
        <v>0.61375047999999999</v>
      </c>
      <c r="I1308" s="16">
        <v>9.1301149999999998E-2</v>
      </c>
      <c r="J1308" s="16">
        <v>0.2001655</v>
      </c>
      <c r="K1308" s="16">
        <v>0.107725</v>
      </c>
      <c r="L1308" s="16">
        <v>0.21455882999999998</v>
      </c>
      <c r="M1308" s="16">
        <v>50.465792</v>
      </c>
      <c r="N1308" s="16">
        <v>50.180791999999997</v>
      </c>
      <c r="O1308" s="16">
        <v>0</v>
      </c>
      <c r="P1308" s="16">
        <v>0.28499999999999998</v>
      </c>
      <c r="Q1308" s="16">
        <v>0</v>
      </c>
      <c r="R1308" s="16">
        <v>51.687512824000002</v>
      </c>
      <c r="S1308" s="16">
        <v>26.890532320000002</v>
      </c>
      <c r="T1308" s="16">
        <v>0.70160982999999999</v>
      </c>
      <c r="U1308" s="16">
        <v>4.7776817400000002</v>
      </c>
      <c r="V1308" s="16">
        <v>0</v>
      </c>
      <c r="W1308" s="16">
        <v>0.54378409999999999</v>
      </c>
      <c r="X1308" s="16">
        <v>1.4478141599999999</v>
      </c>
      <c r="Y1308" s="16">
        <v>6.0612809299999997</v>
      </c>
      <c r="Z1308" s="16">
        <v>0</v>
      </c>
      <c r="AA1308" s="16">
        <v>40.422703079999998</v>
      </c>
      <c r="AB1308" s="16">
        <v>11.264809744000001</v>
      </c>
      <c r="AC1308" s="16">
        <v>0</v>
      </c>
      <c r="AD1308" s="16">
        <v>0</v>
      </c>
      <c r="AE1308" s="16">
        <v>0</v>
      </c>
      <c r="AF1308" s="16">
        <v>0</v>
      </c>
      <c r="AG1308" s="16">
        <v>0</v>
      </c>
      <c r="AH1308" s="16">
        <v>0</v>
      </c>
      <c r="AI1308" s="16">
        <v>0</v>
      </c>
      <c r="AJ1308" s="16">
        <v>0</v>
      </c>
      <c r="AK1308" s="16">
        <v>0</v>
      </c>
      <c r="AL1308" s="16">
        <v>4.4929717199999999</v>
      </c>
      <c r="AM1308" s="16">
        <v>4.4929717199999999</v>
      </c>
      <c r="AN1308" s="16">
        <v>0</v>
      </c>
      <c r="AO1308" s="16">
        <v>0</v>
      </c>
      <c r="AP1308" s="16">
        <v>0</v>
      </c>
      <c r="AQ1308" s="16">
        <v>0</v>
      </c>
      <c r="AR1308" s="16">
        <v>0</v>
      </c>
      <c r="AS1308" s="16">
        <v>0</v>
      </c>
      <c r="AT1308" s="16">
        <v>4.4929717199999999</v>
      </c>
      <c r="AU1308" s="16">
        <v>6.771838024</v>
      </c>
      <c r="AV1308" s="16">
        <v>15.624565059999998</v>
      </c>
      <c r="AW1308" s="16">
        <v>22.396403084000003</v>
      </c>
      <c r="AX1308" s="16">
        <v>5.0770617099999997</v>
      </c>
      <c r="AY1308" s="16">
        <v>3.4793048</v>
      </c>
      <c r="AZ1308" s="16">
        <v>13.840036573999999</v>
      </c>
    </row>
    <row r="1309" spans="2:52" x14ac:dyDescent="0.25">
      <c r="B1309" s="15" t="s">
        <v>1022</v>
      </c>
      <c r="C1309" s="16">
        <v>2.658961337</v>
      </c>
      <c r="D1309" s="16">
        <v>0.99730089700000002</v>
      </c>
      <c r="E1309" s="16">
        <v>0.39033980700000004</v>
      </c>
      <c r="F1309" s="16">
        <v>0.44095299999999998</v>
      </c>
      <c r="G1309" s="16">
        <v>0.16600809</v>
      </c>
      <c r="H1309" s="16">
        <v>1.6616604399999999</v>
      </c>
      <c r="I1309" s="16">
        <v>0.55207817000000003</v>
      </c>
      <c r="J1309" s="16">
        <v>0.13073497000000001</v>
      </c>
      <c r="K1309" s="16">
        <v>0.90349930000000001</v>
      </c>
      <c r="L1309" s="16">
        <v>7.5347999999999998E-2</v>
      </c>
      <c r="M1309" s="16">
        <v>89.551261769999996</v>
      </c>
      <c r="N1309" s="16">
        <v>89.546868000000003</v>
      </c>
      <c r="O1309" s="16">
        <v>4.3937700000000008E-3</v>
      </c>
      <c r="P1309" s="16">
        <v>0</v>
      </c>
      <c r="Q1309" s="16">
        <v>0</v>
      </c>
      <c r="R1309" s="16">
        <v>92.21022310699999</v>
      </c>
      <c r="S1309" s="16">
        <v>73.538604239999998</v>
      </c>
      <c r="T1309" s="16">
        <v>0.27278519000000001</v>
      </c>
      <c r="U1309" s="16">
        <v>5.3167944199999999</v>
      </c>
      <c r="V1309" s="16">
        <v>0</v>
      </c>
      <c r="W1309" s="16">
        <v>0</v>
      </c>
      <c r="X1309" s="16">
        <v>3.1142412300000002</v>
      </c>
      <c r="Y1309" s="16">
        <v>6.2704873099999991</v>
      </c>
      <c r="Z1309" s="16">
        <v>0</v>
      </c>
      <c r="AA1309" s="16">
        <v>88.512912389999997</v>
      </c>
      <c r="AB1309" s="16">
        <v>3.6973107170000001</v>
      </c>
      <c r="AC1309" s="16">
        <v>0</v>
      </c>
      <c r="AD1309" s="16">
        <v>0</v>
      </c>
      <c r="AE1309" s="16">
        <v>0</v>
      </c>
      <c r="AF1309" s="16">
        <v>0</v>
      </c>
      <c r="AG1309" s="16">
        <v>0</v>
      </c>
      <c r="AH1309" s="16">
        <v>0</v>
      </c>
      <c r="AI1309" s="16">
        <v>0</v>
      </c>
      <c r="AJ1309" s="16">
        <v>0</v>
      </c>
      <c r="AK1309" s="16">
        <v>0</v>
      </c>
      <c r="AL1309" s="16">
        <v>0.54191518999999999</v>
      </c>
      <c r="AM1309" s="16">
        <v>0.54191518999999999</v>
      </c>
      <c r="AN1309" s="16">
        <v>0</v>
      </c>
      <c r="AO1309" s="16">
        <v>0</v>
      </c>
      <c r="AP1309" s="16">
        <v>0</v>
      </c>
      <c r="AQ1309" s="16">
        <v>0</v>
      </c>
      <c r="AR1309" s="16">
        <v>0</v>
      </c>
      <c r="AS1309" s="16">
        <v>0</v>
      </c>
      <c r="AT1309" s="16">
        <v>0.54191518999999999</v>
      </c>
      <c r="AU1309" s="16">
        <v>3.1553955269999996</v>
      </c>
      <c r="AV1309" s="16">
        <v>6.1194994100000004</v>
      </c>
      <c r="AW1309" s="16">
        <v>9.2748949369999991</v>
      </c>
      <c r="AX1309" s="16">
        <v>0</v>
      </c>
      <c r="AY1309" s="16">
        <v>0</v>
      </c>
      <c r="AZ1309" s="16">
        <v>9.2748949369999991</v>
      </c>
    </row>
    <row r="1310" spans="2:52" x14ac:dyDescent="0.25">
      <c r="B1310" s="15" t="s">
        <v>1021</v>
      </c>
      <c r="C1310" s="16">
        <v>2.2195053150000006</v>
      </c>
      <c r="D1310" s="16">
        <v>0.80500959500000002</v>
      </c>
      <c r="E1310" s="16">
        <v>0.46560340500000003</v>
      </c>
      <c r="F1310" s="16">
        <v>0.19366861999999999</v>
      </c>
      <c r="G1310" s="16">
        <v>0.14573757000000001</v>
      </c>
      <c r="H1310" s="16">
        <v>1.4144957200000001</v>
      </c>
      <c r="I1310" s="16">
        <v>0.32198289000000002</v>
      </c>
      <c r="J1310" s="16">
        <v>0.169984</v>
      </c>
      <c r="K1310" s="16">
        <v>0.89075950000000004</v>
      </c>
      <c r="L1310" s="16">
        <v>3.1769329999999998E-2</v>
      </c>
      <c r="M1310" s="16">
        <v>54.707754350000002</v>
      </c>
      <c r="N1310" s="16">
        <v>54.662798000000002</v>
      </c>
      <c r="O1310" s="16">
        <v>4.4956349999999999E-2</v>
      </c>
      <c r="P1310" s="16">
        <v>0</v>
      </c>
      <c r="Q1310" s="16">
        <v>0</v>
      </c>
      <c r="R1310" s="16">
        <v>56.927259665000001</v>
      </c>
      <c r="S1310" s="16">
        <v>29.61679861</v>
      </c>
      <c r="T1310" s="16">
        <v>0.20732608</v>
      </c>
      <c r="U1310" s="16">
        <v>3.7236922300000002</v>
      </c>
      <c r="V1310" s="16">
        <v>0</v>
      </c>
      <c r="W1310" s="16">
        <v>0</v>
      </c>
      <c r="X1310" s="16">
        <v>9.6016520100000005</v>
      </c>
      <c r="Y1310" s="16">
        <v>3.2172522900000002</v>
      </c>
      <c r="Z1310" s="16">
        <v>0.41471933</v>
      </c>
      <c r="AA1310" s="16">
        <v>46.781440549999999</v>
      </c>
      <c r="AB1310" s="16">
        <v>10.145819114999998</v>
      </c>
      <c r="AC1310" s="16">
        <v>0</v>
      </c>
      <c r="AD1310" s="16">
        <v>0</v>
      </c>
      <c r="AE1310" s="16">
        <v>0</v>
      </c>
      <c r="AF1310" s="16">
        <v>0</v>
      </c>
      <c r="AG1310" s="16">
        <v>0</v>
      </c>
      <c r="AH1310" s="16">
        <v>0</v>
      </c>
      <c r="AI1310" s="16">
        <v>0</v>
      </c>
      <c r="AJ1310" s="16">
        <v>0</v>
      </c>
      <c r="AK1310" s="16">
        <v>0</v>
      </c>
      <c r="AL1310" s="16">
        <v>6.8824052400000006</v>
      </c>
      <c r="AM1310" s="16">
        <v>6.8824052400000006</v>
      </c>
      <c r="AN1310" s="16">
        <v>0</v>
      </c>
      <c r="AO1310" s="16">
        <v>0</v>
      </c>
      <c r="AP1310" s="16">
        <v>1.5932149600000001</v>
      </c>
      <c r="AQ1310" s="16">
        <v>1.5932149600000001</v>
      </c>
      <c r="AR1310" s="16">
        <v>0</v>
      </c>
      <c r="AS1310" s="16">
        <v>0</v>
      </c>
      <c r="AT1310" s="16">
        <v>8.4756201999999998</v>
      </c>
      <c r="AU1310" s="16">
        <v>1.6701989150000001</v>
      </c>
      <c r="AV1310" s="16">
        <v>16.481474710000001</v>
      </c>
      <c r="AW1310" s="16">
        <v>18.151673625000001</v>
      </c>
      <c r="AX1310" s="16">
        <v>4.8123723200000006</v>
      </c>
      <c r="AY1310" s="16">
        <v>0</v>
      </c>
      <c r="AZ1310" s="16">
        <v>13.339301304999999</v>
      </c>
    </row>
    <row r="1311" spans="2:52" x14ac:dyDescent="0.25">
      <c r="B1311" s="15" t="s">
        <v>1026</v>
      </c>
      <c r="C1311" s="16">
        <v>3.297104617</v>
      </c>
      <c r="D1311" s="16">
        <v>0.57584684700000011</v>
      </c>
      <c r="E1311" s="16">
        <v>0.34468784699999999</v>
      </c>
      <c r="F1311" s="16">
        <v>6.0741679999999999E-2</v>
      </c>
      <c r="G1311" s="16">
        <v>0.17041732000000001</v>
      </c>
      <c r="H1311" s="16">
        <v>2.7212577699999998</v>
      </c>
      <c r="I1311" s="16">
        <v>0.68326861999999999</v>
      </c>
      <c r="J1311" s="16">
        <v>8.9944999999999997E-2</v>
      </c>
      <c r="K1311" s="16">
        <v>0.57079508000000001</v>
      </c>
      <c r="L1311" s="16">
        <v>1.37724907</v>
      </c>
      <c r="M1311" s="16">
        <v>56.100833000000002</v>
      </c>
      <c r="N1311" s="16">
        <v>56.100833000000002</v>
      </c>
      <c r="O1311" s="16">
        <v>0</v>
      </c>
      <c r="P1311" s="16">
        <v>0</v>
      </c>
      <c r="Q1311" s="16">
        <v>0</v>
      </c>
      <c r="R1311" s="16">
        <v>59.397937616999997</v>
      </c>
      <c r="S1311" s="16">
        <v>39.328347969999996</v>
      </c>
      <c r="T1311" s="16">
        <v>2.90552E-2</v>
      </c>
      <c r="U1311" s="16">
        <v>3.4448710600000001</v>
      </c>
      <c r="V1311" s="16">
        <v>0</v>
      </c>
      <c r="W1311" s="16">
        <v>0</v>
      </c>
      <c r="X1311" s="16">
        <v>1.8576773799999999</v>
      </c>
      <c r="Y1311" s="16">
        <v>5.7803985999999998</v>
      </c>
      <c r="Z1311" s="16">
        <v>0</v>
      </c>
      <c r="AA1311" s="16">
        <v>50.440350210000005</v>
      </c>
      <c r="AB1311" s="16">
        <v>8.9575874070000019</v>
      </c>
      <c r="AC1311" s="16">
        <v>0</v>
      </c>
      <c r="AD1311" s="16">
        <v>0</v>
      </c>
      <c r="AE1311" s="16">
        <v>0</v>
      </c>
      <c r="AF1311" s="16">
        <v>0</v>
      </c>
      <c r="AG1311" s="16">
        <v>0</v>
      </c>
      <c r="AH1311" s="16">
        <v>0</v>
      </c>
      <c r="AI1311" s="16">
        <v>0</v>
      </c>
      <c r="AJ1311" s="16">
        <v>0</v>
      </c>
      <c r="AK1311" s="16">
        <v>0</v>
      </c>
      <c r="AL1311" s="16">
        <v>0.11959500000000001</v>
      </c>
      <c r="AM1311" s="16">
        <v>0.11959500000000001</v>
      </c>
      <c r="AN1311" s="16">
        <v>0</v>
      </c>
      <c r="AO1311" s="16">
        <v>0</v>
      </c>
      <c r="AP1311" s="16">
        <v>0</v>
      </c>
      <c r="AQ1311" s="16">
        <v>0</v>
      </c>
      <c r="AR1311" s="16">
        <v>0</v>
      </c>
      <c r="AS1311" s="16">
        <v>0</v>
      </c>
      <c r="AT1311" s="16">
        <v>0.11959500000000001</v>
      </c>
      <c r="AU1311" s="16">
        <v>8.8379924070000015</v>
      </c>
      <c r="AV1311" s="16">
        <v>21.423182050000001</v>
      </c>
      <c r="AW1311" s="16">
        <v>30.261174457000003</v>
      </c>
      <c r="AX1311" s="16">
        <v>1.6257386599999999</v>
      </c>
      <c r="AY1311" s="16">
        <v>1.9210271699999999</v>
      </c>
      <c r="AZ1311" s="16">
        <v>26.714408627000001</v>
      </c>
    </row>
    <row r="1312" spans="2:52" x14ac:dyDescent="0.25">
      <c r="B1312" s="15" t="s">
        <v>1004</v>
      </c>
      <c r="C1312" s="16">
        <v>5.2198720329999997</v>
      </c>
      <c r="D1312" s="16">
        <v>2.4530607729999994</v>
      </c>
      <c r="E1312" s="16">
        <v>0.92217362299999994</v>
      </c>
      <c r="F1312" s="16">
        <v>1.2698735000000001</v>
      </c>
      <c r="G1312" s="16">
        <v>0.26101364999999999</v>
      </c>
      <c r="H1312" s="16">
        <v>2.7668112600000003</v>
      </c>
      <c r="I1312" s="16">
        <v>0.45143524000000002</v>
      </c>
      <c r="J1312" s="16">
        <v>0.23580599999999999</v>
      </c>
      <c r="K1312" s="16">
        <v>1.6300716200000001</v>
      </c>
      <c r="L1312" s="16">
        <v>0.44949840000000002</v>
      </c>
      <c r="M1312" s="16">
        <v>79.768381460000015</v>
      </c>
      <c r="N1312" s="16">
        <v>79.481032999999996</v>
      </c>
      <c r="O1312" s="16">
        <v>0.20758758999999999</v>
      </c>
      <c r="P1312" s="16">
        <v>7.9760869999999998E-2</v>
      </c>
      <c r="Q1312" s="16">
        <v>0</v>
      </c>
      <c r="R1312" s="16">
        <v>84.988253493000002</v>
      </c>
      <c r="S1312" s="16">
        <v>54.199003859999998</v>
      </c>
      <c r="T1312" s="16">
        <v>0.50657635999999995</v>
      </c>
      <c r="U1312" s="16">
        <v>6.7987021500000004</v>
      </c>
      <c r="V1312" s="16">
        <v>0</v>
      </c>
      <c r="W1312" s="16">
        <v>3.8134306800000002</v>
      </c>
      <c r="X1312" s="16">
        <v>5.1060566300000003</v>
      </c>
      <c r="Y1312" s="16">
        <v>7.3071564100000002</v>
      </c>
      <c r="Z1312" s="16">
        <v>0</v>
      </c>
      <c r="AA1312" s="16">
        <v>77.730926089999983</v>
      </c>
      <c r="AB1312" s="16">
        <v>7.2573274029999997</v>
      </c>
      <c r="AC1312" s="16">
        <v>0</v>
      </c>
      <c r="AD1312" s="16">
        <v>0</v>
      </c>
      <c r="AE1312" s="16">
        <v>0</v>
      </c>
      <c r="AF1312" s="16">
        <v>0</v>
      </c>
      <c r="AG1312" s="16">
        <v>0</v>
      </c>
      <c r="AH1312" s="16">
        <v>0</v>
      </c>
      <c r="AI1312" s="16">
        <v>0</v>
      </c>
      <c r="AJ1312" s="16">
        <v>0</v>
      </c>
      <c r="AK1312" s="16">
        <v>0</v>
      </c>
      <c r="AL1312" s="16">
        <v>0.72664728000000001</v>
      </c>
      <c r="AM1312" s="16">
        <v>0.72664728000000001</v>
      </c>
      <c r="AN1312" s="16">
        <v>0</v>
      </c>
      <c r="AO1312" s="16">
        <v>0</v>
      </c>
      <c r="AP1312" s="16">
        <v>0</v>
      </c>
      <c r="AQ1312" s="16">
        <v>0</v>
      </c>
      <c r="AR1312" s="16">
        <v>0</v>
      </c>
      <c r="AS1312" s="16">
        <v>0</v>
      </c>
      <c r="AT1312" s="16">
        <v>0.72664728000000001</v>
      </c>
      <c r="AU1312" s="16">
        <v>6.5306801229999998</v>
      </c>
      <c r="AV1312" s="16">
        <v>12.226872999999999</v>
      </c>
      <c r="AW1312" s="16">
        <v>18.757553123000001</v>
      </c>
      <c r="AX1312" s="16">
        <v>4.9577511699999999</v>
      </c>
      <c r="AY1312" s="16">
        <v>0</v>
      </c>
      <c r="AZ1312" s="16">
        <v>13.799801952999999</v>
      </c>
    </row>
    <row r="1313" spans="2:52" x14ac:dyDescent="0.25">
      <c r="B1313" s="15" t="s">
        <v>810</v>
      </c>
      <c r="C1313" s="16">
        <v>0.72155456400000006</v>
      </c>
      <c r="D1313" s="16">
        <v>0.45368284400000003</v>
      </c>
      <c r="E1313" s="16">
        <v>0.31766018400000001</v>
      </c>
      <c r="F1313" s="16">
        <v>7.7112899999999998E-2</v>
      </c>
      <c r="G1313" s="16">
        <v>5.8909760000000005E-2</v>
      </c>
      <c r="H1313" s="16">
        <v>0.26787172000000004</v>
      </c>
      <c r="I1313" s="16">
        <v>8.2224720000000001E-2</v>
      </c>
      <c r="J1313" s="16">
        <v>0.1010298</v>
      </c>
      <c r="K1313" s="16">
        <v>8.4617200000000004E-2</v>
      </c>
      <c r="L1313" s="16">
        <v>0</v>
      </c>
      <c r="M1313" s="16">
        <v>31.859135999999999</v>
      </c>
      <c r="N1313" s="16">
        <v>31.859135999999999</v>
      </c>
      <c r="O1313" s="16">
        <v>0</v>
      </c>
      <c r="P1313" s="16">
        <v>0</v>
      </c>
      <c r="Q1313" s="16">
        <v>0</v>
      </c>
      <c r="R1313" s="16">
        <v>32.580690564000001</v>
      </c>
      <c r="S1313" s="16">
        <v>16.816974289999997</v>
      </c>
      <c r="T1313" s="16">
        <v>0.15378500000000001</v>
      </c>
      <c r="U1313" s="16">
        <v>1.9377474399999999</v>
      </c>
      <c r="V1313" s="16">
        <v>0</v>
      </c>
      <c r="W1313" s="16">
        <v>0</v>
      </c>
      <c r="X1313" s="16">
        <v>1.4525155700000001</v>
      </c>
      <c r="Y1313" s="16">
        <v>3.3219844799999998</v>
      </c>
      <c r="Z1313" s="16">
        <v>0</v>
      </c>
      <c r="AA1313" s="16">
        <v>23.683006779999999</v>
      </c>
      <c r="AB1313" s="16">
        <v>8.8976837839999998</v>
      </c>
      <c r="AC1313" s="16">
        <v>0</v>
      </c>
      <c r="AD1313" s="16">
        <v>0</v>
      </c>
      <c r="AE1313" s="16">
        <v>0</v>
      </c>
      <c r="AF1313" s="16">
        <v>0</v>
      </c>
      <c r="AG1313" s="16">
        <v>0</v>
      </c>
      <c r="AH1313" s="16">
        <v>0</v>
      </c>
      <c r="AI1313" s="16">
        <v>0</v>
      </c>
      <c r="AJ1313" s="16">
        <v>0</v>
      </c>
      <c r="AK1313" s="16">
        <v>0</v>
      </c>
      <c r="AL1313" s="16">
        <v>5.72262614</v>
      </c>
      <c r="AM1313" s="16">
        <v>5.72262614</v>
      </c>
      <c r="AN1313" s="16">
        <v>0</v>
      </c>
      <c r="AO1313" s="16">
        <v>0</v>
      </c>
      <c r="AP1313" s="16">
        <v>0</v>
      </c>
      <c r="AQ1313" s="16">
        <v>0</v>
      </c>
      <c r="AR1313" s="16">
        <v>0</v>
      </c>
      <c r="AS1313" s="16">
        <v>0</v>
      </c>
      <c r="AT1313" s="16">
        <v>5.72262614</v>
      </c>
      <c r="AU1313" s="16">
        <v>3.1750576439999998</v>
      </c>
      <c r="AV1313" s="16">
        <v>24.017753640000002</v>
      </c>
      <c r="AW1313" s="16">
        <v>27.192811284000001</v>
      </c>
      <c r="AX1313" s="16">
        <v>0</v>
      </c>
      <c r="AY1313" s="16">
        <v>3.2535154199999998</v>
      </c>
      <c r="AZ1313" s="16">
        <v>23.939295864000002</v>
      </c>
    </row>
    <row r="1314" spans="2:52" x14ac:dyDescent="0.25">
      <c r="B1314" s="15" t="s">
        <v>1005</v>
      </c>
      <c r="C1314" s="16">
        <v>8.4050528590000013</v>
      </c>
      <c r="D1314" s="16">
        <v>3.745352859</v>
      </c>
      <c r="E1314" s="16">
        <v>1.493599149</v>
      </c>
      <c r="F1314" s="16">
        <v>1.7272800800000001</v>
      </c>
      <c r="G1314" s="16">
        <v>0.52447363000000002</v>
      </c>
      <c r="H1314" s="16">
        <v>4.6597000000000008</v>
      </c>
      <c r="I1314" s="16">
        <v>0.63417856000000006</v>
      </c>
      <c r="J1314" s="16">
        <v>0.38282500000000003</v>
      </c>
      <c r="K1314" s="16">
        <v>3.5213860000000001</v>
      </c>
      <c r="L1314" s="16">
        <v>0.12131044000000001</v>
      </c>
      <c r="M1314" s="16">
        <v>70.226204999999993</v>
      </c>
      <c r="N1314" s="16">
        <v>70.226204999999993</v>
      </c>
      <c r="O1314" s="16">
        <v>0</v>
      </c>
      <c r="P1314" s="16">
        <v>0</v>
      </c>
      <c r="Q1314" s="16">
        <v>0</v>
      </c>
      <c r="R1314" s="16">
        <v>78.631257859000002</v>
      </c>
      <c r="S1314" s="16">
        <v>49.873676689999996</v>
      </c>
      <c r="T1314" s="16">
        <v>0.41268749999999998</v>
      </c>
      <c r="U1314" s="16">
        <v>5.9133004699999994</v>
      </c>
      <c r="V1314" s="16">
        <v>0</v>
      </c>
      <c r="W1314" s="16">
        <v>0</v>
      </c>
      <c r="X1314" s="16">
        <v>3.3730997899999999</v>
      </c>
      <c r="Y1314" s="16">
        <v>6.1000120799999999</v>
      </c>
      <c r="Z1314" s="16">
        <v>0</v>
      </c>
      <c r="AA1314" s="16">
        <v>65.672776529999993</v>
      </c>
      <c r="AB1314" s="16">
        <v>12.958481329</v>
      </c>
      <c r="AC1314" s="16">
        <v>0</v>
      </c>
      <c r="AD1314" s="16">
        <v>0</v>
      </c>
      <c r="AE1314" s="16">
        <v>0</v>
      </c>
      <c r="AF1314" s="16">
        <v>0</v>
      </c>
      <c r="AG1314" s="16">
        <v>0</v>
      </c>
      <c r="AH1314" s="16">
        <v>0</v>
      </c>
      <c r="AI1314" s="16">
        <v>0</v>
      </c>
      <c r="AJ1314" s="16">
        <v>0</v>
      </c>
      <c r="AK1314" s="16">
        <v>0</v>
      </c>
      <c r="AL1314" s="16">
        <v>7.6993641100000003</v>
      </c>
      <c r="AM1314" s="16">
        <v>7.6993641100000003</v>
      </c>
      <c r="AN1314" s="16">
        <v>0</v>
      </c>
      <c r="AO1314" s="16">
        <v>0</v>
      </c>
      <c r="AP1314" s="16">
        <v>0</v>
      </c>
      <c r="AQ1314" s="16">
        <v>0</v>
      </c>
      <c r="AR1314" s="16">
        <v>0</v>
      </c>
      <c r="AS1314" s="16">
        <v>0</v>
      </c>
      <c r="AT1314" s="16">
        <v>7.6993641100000003</v>
      </c>
      <c r="AU1314" s="16">
        <v>5.2591172190000002</v>
      </c>
      <c r="AV1314" s="16">
        <v>19.361616720000004</v>
      </c>
      <c r="AW1314" s="16">
        <v>24.620733939000001</v>
      </c>
      <c r="AX1314" s="16">
        <v>9.8806108399999992</v>
      </c>
      <c r="AY1314" s="16">
        <v>7.0363684199999996</v>
      </c>
      <c r="AZ1314" s="16">
        <v>7.7037546789999993</v>
      </c>
    </row>
    <row r="1315" spans="2:52" x14ac:dyDescent="0.25">
      <c r="B1315" s="15" t="s">
        <v>1006</v>
      </c>
      <c r="C1315" s="16">
        <v>13.013756967000001</v>
      </c>
      <c r="D1315" s="16">
        <v>6.6006959670000001</v>
      </c>
      <c r="E1315" s="16">
        <v>1.5653939669999999</v>
      </c>
      <c r="F1315" s="16">
        <v>4.6407990000000003</v>
      </c>
      <c r="G1315" s="16">
        <v>0.39450299999999999</v>
      </c>
      <c r="H1315" s="16">
        <v>6.4130609999999999</v>
      </c>
      <c r="I1315" s="16">
        <v>0.82530899999999996</v>
      </c>
      <c r="J1315" s="16">
        <v>0.49106</v>
      </c>
      <c r="K1315" s="16">
        <v>4.1079470000000002</v>
      </c>
      <c r="L1315" s="16">
        <v>0.98874499999999999</v>
      </c>
      <c r="M1315" s="16">
        <v>65.825837000000007</v>
      </c>
      <c r="N1315" s="16">
        <v>65.494342000000003</v>
      </c>
      <c r="O1315" s="16">
        <v>0.33149499999999998</v>
      </c>
      <c r="P1315" s="16">
        <v>0</v>
      </c>
      <c r="Q1315" s="16">
        <v>0</v>
      </c>
      <c r="R1315" s="16">
        <v>78.839593967000013</v>
      </c>
      <c r="S1315" s="16">
        <v>47.791980000000002</v>
      </c>
      <c r="T1315" s="16">
        <v>0.18260599999999999</v>
      </c>
      <c r="U1315" s="16">
        <v>5.4640969999999998</v>
      </c>
      <c r="V1315" s="16">
        <v>0</v>
      </c>
      <c r="W1315" s="16">
        <v>0</v>
      </c>
      <c r="X1315" s="16">
        <v>1.197829</v>
      </c>
      <c r="Y1315" s="16">
        <v>7.5796419999999998</v>
      </c>
      <c r="Z1315" s="16">
        <v>1.292948</v>
      </c>
      <c r="AA1315" s="16">
        <v>63.509101999999999</v>
      </c>
      <c r="AB1315" s="16">
        <v>15.330491967</v>
      </c>
      <c r="AC1315" s="16">
        <v>0</v>
      </c>
      <c r="AD1315" s="16">
        <v>0</v>
      </c>
      <c r="AE1315" s="16">
        <v>0</v>
      </c>
      <c r="AF1315" s="16">
        <v>0</v>
      </c>
      <c r="AG1315" s="16">
        <v>0</v>
      </c>
      <c r="AH1315" s="16">
        <v>0</v>
      </c>
      <c r="AI1315" s="16">
        <v>0</v>
      </c>
      <c r="AJ1315" s="16">
        <v>0</v>
      </c>
      <c r="AK1315" s="16">
        <v>0</v>
      </c>
      <c r="AL1315" s="16">
        <v>5.7766279999999997</v>
      </c>
      <c r="AM1315" s="16">
        <v>5.7766279999999997</v>
      </c>
      <c r="AN1315" s="16">
        <v>0</v>
      </c>
      <c r="AO1315" s="16">
        <v>0</v>
      </c>
      <c r="AP1315" s="16">
        <v>2.0907589999999998</v>
      </c>
      <c r="AQ1315" s="16">
        <v>2.0907589999999998</v>
      </c>
      <c r="AR1315" s="16">
        <v>0</v>
      </c>
      <c r="AS1315" s="16">
        <v>0</v>
      </c>
      <c r="AT1315" s="16">
        <v>7.8673869999999999</v>
      </c>
      <c r="AU1315" s="16">
        <v>7.4631049670000005</v>
      </c>
      <c r="AV1315" s="16">
        <v>7.9536569999999998</v>
      </c>
      <c r="AW1315" s="16">
        <v>15.416761966999999</v>
      </c>
      <c r="AX1315" s="16">
        <v>0.17051227999999999</v>
      </c>
      <c r="AY1315" s="16">
        <v>0.65982700000000005</v>
      </c>
      <c r="AZ1315" s="16">
        <v>14.586422687000001</v>
      </c>
    </row>
    <row r="1316" spans="2:52" x14ac:dyDescent="0.25">
      <c r="B1316" s="15" t="s">
        <v>1007</v>
      </c>
      <c r="C1316" s="16">
        <v>8.0242363120000011</v>
      </c>
      <c r="D1316" s="16">
        <v>2.1559574719999999</v>
      </c>
      <c r="E1316" s="16">
        <v>1.1816366220000001</v>
      </c>
      <c r="F1316" s="16">
        <v>0.78518672999999994</v>
      </c>
      <c r="G1316" s="16">
        <v>0.18913411999999999</v>
      </c>
      <c r="H1316" s="16">
        <v>5.8682788400000012</v>
      </c>
      <c r="I1316" s="16">
        <v>1.0701166100000001</v>
      </c>
      <c r="J1316" s="16">
        <v>0.65733839000000005</v>
      </c>
      <c r="K1316" s="16">
        <v>3.54172273</v>
      </c>
      <c r="L1316" s="16">
        <v>0.59910110999999999</v>
      </c>
      <c r="M1316" s="16">
        <v>72.133008660000002</v>
      </c>
      <c r="N1316" s="16">
        <v>72.000732999999997</v>
      </c>
      <c r="O1316" s="16">
        <v>0.13227566000000002</v>
      </c>
      <c r="P1316" s="16">
        <v>0</v>
      </c>
      <c r="Q1316" s="16">
        <v>0</v>
      </c>
      <c r="R1316" s="16">
        <v>80.157244972000001</v>
      </c>
      <c r="S1316" s="16">
        <v>35.149641219999999</v>
      </c>
      <c r="T1316" s="16">
        <v>0.44811878000000005</v>
      </c>
      <c r="U1316" s="16">
        <v>4.0768620599999998</v>
      </c>
      <c r="V1316" s="16">
        <v>0</v>
      </c>
      <c r="W1316" s="16">
        <v>0</v>
      </c>
      <c r="X1316" s="16">
        <v>6.8697279299999998</v>
      </c>
      <c r="Y1316" s="16">
        <v>12.911812970000001</v>
      </c>
      <c r="Z1316" s="16">
        <v>0.77219581000000004</v>
      </c>
      <c r="AA1316" s="16">
        <v>60.22835877</v>
      </c>
      <c r="AB1316" s="16">
        <v>19.928886202000005</v>
      </c>
      <c r="AC1316" s="16">
        <v>0.25430968999999998</v>
      </c>
      <c r="AD1316" s="16">
        <v>0.14875168999999999</v>
      </c>
      <c r="AE1316" s="16">
        <v>0</v>
      </c>
      <c r="AF1316" s="16">
        <v>0.105558</v>
      </c>
      <c r="AG1316" s="16">
        <v>0</v>
      </c>
      <c r="AH1316" s="16">
        <v>0</v>
      </c>
      <c r="AI1316" s="16">
        <v>0</v>
      </c>
      <c r="AJ1316" s="16">
        <v>0</v>
      </c>
      <c r="AK1316" s="16">
        <v>0.25430968999999998</v>
      </c>
      <c r="AL1316" s="16">
        <v>17.720106390000002</v>
      </c>
      <c r="AM1316" s="16">
        <v>17.720106390000002</v>
      </c>
      <c r="AN1316" s="16">
        <v>0</v>
      </c>
      <c r="AO1316" s="16">
        <v>0</v>
      </c>
      <c r="AP1316" s="16">
        <v>2.5000000199999999</v>
      </c>
      <c r="AQ1316" s="16">
        <v>2.5000000199999999</v>
      </c>
      <c r="AR1316" s="16">
        <v>0</v>
      </c>
      <c r="AS1316" s="16">
        <v>0</v>
      </c>
      <c r="AT1316" s="16">
        <v>20.22010641</v>
      </c>
      <c r="AU1316" s="16">
        <v>-3.6910517999999982E-2</v>
      </c>
      <c r="AV1316" s="16">
        <v>17.67704771</v>
      </c>
      <c r="AW1316" s="16">
        <v>17.640137192000001</v>
      </c>
      <c r="AX1316" s="16">
        <v>0</v>
      </c>
      <c r="AY1316" s="16">
        <v>2.5570230199999999</v>
      </c>
      <c r="AZ1316" s="16">
        <v>15.083114172</v>
      </c>
    </row>
    <row r="1317" spans="2:52" x14ac:dyDescent="0.25">
      <c r="B1317" s="15" t="s">
        <v>1008</v>
      </c>
      <c r="C1317" s="16">
        <v>1.3205373360000001</v>
      </c>
      <c r="D1317" s="16">
        <v>0.59863397600000001</v>
      </c>
      <c r="E1317" s="16">
        <v>0.29711361600000002</v>
      </c>
      <c r="F1317" s="16">
        <v>0.20169907000000001</v>
      </c>
      <c r="G1317" s="16">
        <v>9.9821289999999993E-2</v>
      </c>
      <c r="H1317" s="16">
        <v>0.72190335999999999</v>
      </c>
      <c r="I1317" s="16">
        <v>9.072144E-2</v>
      </c>
      <c r="J1317" s="16">
        <v>0.2452975</v>
      </c>
      <c r="K1317" s="16">
        <v>0.27078124999999997</v>
      </c>
      <c r="L1317" s="16">
        <v>0.11510317</v>
      </c>
      <c r="M1317" s="16">
        <v>36.429074039999996</v>
      </c>
      <c r="N1317" s="16">
        <v>36.376395000000002</v>
      </c>
      <c r="O1317" s="16">
        <v>5.2679040000000003E-2</v>
      </c>
      <c r="P1317" s="16">
        <v>0</v>
      </c>
      <c r="Q1317" s="16">
        <v>0</v>
      </c>
      <c r="R1317" s="16">
        <v>37.749611376000004</v>
      </c>
      <c r="S1317" s="16">
        <v>21.873801649999997</v>
      </c>
      <c r="T1317" s="16">
        <v>0.15659999999999999</v>
      </c>
      <c r="U1317" s="16">
        <v>3.8240810000000001</v>
      </c>
      <c r="V1317" s="16">
        <v>0</v>
      </c>
      <c r="W1317" s="16">
        <v>0.264681</v>
      </c>
      <c r="X1317" s="16">
        <v>0.79712799999999995</v>
      </c>
      <c r="Y1317" s="16">
        <v>5.7173230000000004</v>
      </c>
      <c r="Z1317" s="16">
        <v>0</v>
      </c>
      <c r="AA1317" s="16">
        <v>32.633614649999998</v>
      </c>
      <c r="AB1317" s="16">
        <v>5.1159967259999997</v>
      </c>
      <c r="AC1317" s="16">
        <v>0</v>
      </c>
      <c r="AD1317" s="16">
        <v>0</v>
      </c>
      <c r="AE1317" s="16">
        <v>0</v>
      </c>
      <c r="AF1317" s="16">
        <v>0</v>
      </c>
      <c r="AG1317" s="16">
        <v>0</v>
      </c>
      <c r="AH1317" s="16">
        <v>0</v>
      </c>
      <c r="AI1317" s="16">
        <v>0</v>
      </c>
      <c r="AJ1317" s="16">
        <v>0</v>
      </c>
      <c r="AK1317" s="16">
        <v>0</v>
      </c>
      <c r="AL1317" s="16">
        <v>2.1406635000000001</v>
      </c>
      <c r="AM1317" s="16">
        <v>2.1406635000000001</v>
      </c>
      <c r="AN1317" s="16">
        <v>0</v>
      </c>
      <c r="AO1317" s="16">
        <v>0</v>
      </c>
      <c r="AP1317" s="16">
        <v>1.5</v>
      </c>
      <c r="AQ1317" s="16">
        <v>1.5</v>
      </c>
      <c r="AR1317" s="16">
        <v>0</v>
      </c>
      <c r="AS1317" s="16">
        <v>0</v>
      </c>
      <c r="AT1317" s="16">
        <v>3.6406635000000001</v>
      </c>
      <c r="AU1317" s="16">
        <v>1.4753332260000001</v>
      </c>
      <c r="AV1317" s="16">
        <v>4.4318637900000004</v>
      </c>
      <c r="AW1317" s="16">
        <v>5.9071970159999996</v>
      </c>
      <c r="AX1317" s="16">
        <v>0</v>
      </c>
      <c r="AY1317" s="16">
        <v>0</v>
      </c>
      <c r="AZ1317" s="16">
        <v>5.9071970159999996</v>
      </c>
    </row>
    <row r="1318" spans="2:52" x14ac:dyDescent="0.25">
      <c r="B1318" s="15" t="s">
        <v>1009</v>
      </c>
      <c r="C1318" s="16">
        <v>6.1765133320000007</v>
      </c>
      <c r="D1318" s="16">
        <v>2.3632187920000001</v>
      </c>
      <c r="E1318" s="16">
        <v>1.294061562</v>
      </c>
      <c r="F1318" s="16">
        <v>0.74560420999999999</v>
      </c>
      <c r="G1318" s="16">
        <v>0.32355302000000002</v>
      </c>
      <c r="H1318" s="16">
        <v>3.8132945400000002</v>
      </c>
      <c r="I1318" s="16">
        <v>0.24780605999999999</v>
      </c>
      <c r="J1318" s="16">
        <v>0.45803899999999997</v>
      </c>
      <c r="K1318" s="16">
        <v>3.1074494800000001</v>
      </c>
      <c r="L1318" s="16">
        <v>0</v>
      </c>
      <c r="M1318" s="16">
        <v>45.152000039999997</v>
      </c>
      <c r="N1318" s="16">
        <v>45.086604000000001</v>
      </c>
      <c r="O1318" s="16">
        <v>6.5396040000000003E-2</v>
      </c>
      <c r="P1318" s="16">
        <v>0</v>
      </c>
      <c r="Q1318" s="16">
        <v>0</v>
      </c>
      <c r="R1318" s="16">
        <v>51.328513372000003</v>
      </c>
      <c r="S1318" s="16">
        <v>24.093715920000001</v>
      </c>
      <c r="T1318" s="16">
        <v>0.21460054000000001</v>
      </c>
      <c r="U1318" s="16">
        <v>1.74292946</v>
      </c>
      <c r="V1318" s="16">
        <v>0</v>
      </c>
      <c r="W1318" s="16">
        <v>0</v>
      </c>
      <c r="X1318" s="16">
        <v>0.51525905999999999</v>
      </c>
      <c r="Y1318" s="16">
        <v>2.4358908599999998</v>
      </c>
      <c r="Z1318" s="16">
        <v>0</v>
      </c>
      <c r="AA1318" s="16">
        <v>29.002395839999998</v>
      </c>
      <c r="AB1318" s="16">
        <v>22.326117532000001</v>
      </c>
      <c r="AC1318" s="16">
        <v>0</v>
      </c>
      <c r="AD1318" s="16">
        <v>0</v>
      </c>
      <c r="AE1318" s="16">
        <v>0</v>
      </c>
      <c r="AF1318" s="16">
        <v>0</v>
      </c>
      <c r="AG1318" s="16">
        <v>0</v>
      </c>
      <c r="AH1318" s="16">
        <v>0</v>
      </c>
      <c r="AI1318" s="16">
        <v>0</v>
      </c>
      <c r="AJ1318" s="16">
        <v>0</v>
      </c>
      <c r="AK1318" s="16">
        <v>0</v>
      </c>
      <c r="AL1318" s="16">
        <v>0</v>
      </c>
      <c r="AM1318" s="16">
        <v>0</v>
      </c>
      <c r="AN1318" s="16">
        <v>0</v>
      </c>
      <c r="AO1318" s="16">
        <v>0</v>
      </c>
      <c r="AP1318" s="16">
        <v>0</v>
      </c>
      <c r="AQ1318" s="16">
        <v>0</v>
      </c>
      <c r="AR1318" s="16">
        <v>0</v>
      </c>
      <c r="AS1318" s="16">
        <v>0</v>
      </c>
      <c r="AT1318" s="16">
        <v>0</v>
      </c>
      <c r="AU1318" s="16">
        <v>22.326117532000001</v>
      </c>
      <c r="AV1318" s="16">
        <v>11.421953779999999</v>
      </c>
      <c r="AW1318" s="16">
        <v>33.748071312</v>
      </c>
      <c r="AX1318" s="16">
        <v>0</v>
      </c>
      <c r="AY1318" s="16">
        <v>0</v>
      </c>
      <c r="AZ1318" s="16">
        <v>33.748071312</v>
      </c>
    </row>
    <row r="1319" spans="2:52" x14ac:dyDescent="0.25">
      <c r="B1319" s="15" t="s">
        <v>1010</v>
      </c>
      <c r="C1319" s="16">
        <v>7.1132656799999996</v>
      </c>
      <c r="D1319" s="16">
        <v>3.3467988700000002</v>
      </c>
      <c r="E1319" s="16">
        <v>2.0724630199999998</v>
      </c>
      <c r="F1319" s="16">
        <v>1.09541898</v>
      </c>
      <c r="G1319" s="16">
        <v>0.17891687000000001</v>
      </c>
      <c r="H1319" s="16">
        <v>3.7664668100000003</v>
      </c>
      <c r="I1319" s="16">
        <v>1.15109046</v>
      </c>
      <c r="J1319" s="16">
        <v>0.89116222</v>
      </c>
      <c r="K1319" s="16">
        <v>0.87173487999999999</v>
      </c>
      <c r="L1319" s="16">
        <v>0.85247925000000002</v>
      </c>
      <c r="M1319" s="16">
        <v>71.054199799999992</v>
      </c>
      <c r="N1319" s="16">
        <v>70.999163999999993</v>
      </c>
      <c r="O1319" s="16">
        <v>5.5035800000000003E-2</v>
      </c>
      <c r="P1319" s="16">
        <v>0</v>
      </c>
      <c r="Q1319" s="16">
        <v>0</v>
      </c>
      <c r="R1319" s="16">
        <v>78.16746547999999</v>
      </c>
      <c r="S1319" s="16">
        <v>45.090947759999999</v>
      </c>
      <c r="T1319" s="16">
        <v>0.41090500000000002</v>
      </c>
      <c r="U1319" s="16">
        <v>8.8663954700000005</v>
      </c>
      <c r="V1319" s="16">
        <v>0</v>
      </c>
      <c r="W1319" s="16">
        <v>0.15895049999999999</v>
      </c>
      <c r="X1319" s="16">
        <v>4.6432971500000004</v>
      </c>
      <c r="Y1319" s="16">
        <v>7.1906076799999994</v>
      </c>
      <c r="Z1319" s="16">
        <v>0</v>
      </c>
      <c r="AA1319" s="16">
        <v>66.361103559999989</v>
      </c>
      <c r="AB1319" s="16">
        <v>11.806361920000001</v>
      </c>
      <c r="AC1319" s="16">
        <v>0</v>
      </c>
      <c r="AD1319" s="16">
        <v>0</v>
      </c>
      <c r="AE1319" s="16">
        <v>0</v>
      </c>
      <c r="AF1319" s="16">
        <v>0</v>
      </c>
      <c r="AG1319" s="16">
        <v>0</v>
      </c>
      <c r="AH1319" s="16">
        <v>0</v>
      </c>
      <c r="AI1319" s="16">
        <v>0</v>
      </c>
      <c r="AJ1319" s="16">
        <v>0</v>
      </c>
      <c r="AK1319" s="16">
        <v>0</v>
      </c>
      <c r="AL1319" s="16">
        <v>7.3749876199999997</v>
      </c>
      <c r="AM1319" s="16">
        <v>7.3749876199999997</v>
      </c>
      <c r="AN1319" s="16">
        <v>0</v>
      </c>
      <c r="AO1319" s="16">
        <v>0</v>
      </c>
      <c r="AP1319" s="16">
        <v>0</v>
      </c>
      <c r="AQ1319" s="16">
        <v>0</v>
      </c>
      <c r="AR1319" s="16">
        <v>0</v>
      </c>
      <c r="AS1319" s="16">
        <v>0</v>
      </c>
      <c r="AT1319" s="16">
        <v>7.3749876199999997</v>
      </c>
      <c r="AU1319" s="16">
        <v>4.4313742999999999</v>
      </c>
      <c r="AV1319" s="16">
        <v>32.114327179999997</v>
      </c>
      <c r="AW1319" s="16">
        <v>36.545701480000005</v>
      </c>
      <c r="AX1319" s="16">
        <v>0</v>
      </c>
      <c r="AY1319" s="16">
        <v>0</v>
      </c>
      <c r="AZ1319" s="16">
        <v>36.545701480000005</v>
      </c>
    </row>
    <row r="1320" spans="2:52" x14ac:dyDescent="0.25">
      <c r="B1320" s="15" t="s">
        <v>1011</v>
      </c>
      <c r="C1320" s="16">
        <v>20.663079583999998</v>
      </c>
      <c r="D1320" s="16">
        <v>15.133388174</v>
      </c>
      <c r="E1320" s="16">
        <v>2.100804664</v>
      </c>
      <c r="F1320" s="16">
        <v>12.8018635</v>
      </c>
      <c r="G1320" s="16">
        <v>0.23072001</v>
      </c>
      <c r="H1320" s="16">
        <v>5.5296914099999999</v>
      </c>
      <c r="I1320" s="16">
        <v>0.98016837000000001</v>
      </c>
      <c r="J1320" s="16">
        <v>0.22119572000000001</v>
      </c>
      <c r="K1320" s="16">
        <v>3.9328554500000004</v>
      </c>
      <c r="L1320" s="16">
        <v>0.39547187</v>
      </c>
      <c r="M1320" s="16">
        <v>70.565906499999997</v>
      </c>
      <c r="N1320" s="16">
        <v>70.532268000000002</v>
      </c>
      <c r="O1320" s="16">
        <v>3.3638500000000002E-2</v>
      </c>
      <c r="P1320" s="16">
        <v>0</v>
      </c>
      <c r="Q1320" s="16">
        <v>0</v>
      </c>
      <c r="R1320" s="16">
        <v>91.228986083999985</v>
      </c>
      <c r="S1320" s="16">
        <v>53.569124930000001</v>
      </c>
      <c r="T1320" s="16">
        <v>0.74025286999999995</v>
      </c>
      <c r="U1320" s="16">
        <v>5.7403347300000007</v>
      </c>
      <c r="V1320" s="16">
        <v>0</v>
      </c>
      <c r="W1320" s="16">
        <v>0</v>
      </c>
      <c r="X1320" s="16">
        <v>2.2800131400000003</v>
      </c>
      <c r="Y1320" s="16">
        <v>13.336388320000001</v>
      </c>
      <c r="Z1320" s="16">
        <v>3.17124344</v>
      </c>
      <c r="AA1320" s="16">
        <v>78.837357430000012</v>
      </c>
      <c r="AB1320" s="16">
        <v>12.391628654</v>
      </c>
      <c r="AC1320" s="16">
        <v>0</v>
      </c>
      <c r="AD1320" s="16">
        <v>0</v>
      </c>
      <c r="AE1320" s="16">
        <v>0</v>
      </c>
      <c r="AF1320" s="16">
        <v>0</v>
      </c>
      <c r="AG1320" s="16">
        <v>0</v>
      </c>
      <c r="AH1320" s="16">
        <v>0</v>
      </c>
      <c r="AI1320" s="16">
        <v>0</v>
      </c>
      <c r="AJ1320" s="16">
        <v>0</v>
      </c>
      <c r="AK1320" s="16">
        <v>0</v>
      </c>
      <c r="AL1320" s="16">
        <v>18.348280890000002</v>
      </c>
      <c r="AM1320" s="16">
        <v>18.348280890000002</v>
      </c>
      <c r="AN1320" s="16">
        <v>0</v>
      </c>
      <c r="AO1320" s="16">
        <v>0</v>
      </c>
      <c r="AP1320" s="16">
        <v>5.8000002400000001</v>
      </c>
      <c r="AQ1320" s="16">
        <v>5.8000002400000001</v>
      </c>
      <c r="AR1320" s="16">
        <v>0</v>
      </c>
      <c r="AS1320" s="16">
        <v>0</v>
      </c>
      <c r="AT1320" s="16">
        <v>24.148281130000004</v>
      </c>
      <c r="AU1320" s="16">
        <v>-11.756652475999999</v>
      </c>
      <c r="AV1320" s="16">
        <v>30.555311900000003</v>
      </c>
      <c r="AW1320" s="16">
        <v>18.798659424</v>
      </c>
      <c r="AX1320" s="16">
        <v>4.2336894599999999</v>
      </c>
      <c r="AY1320" s="16">
        <v>7.8625331300000001</v>
      </c>
      <c r="AZ1320" s="16">
        <v>6.7024368340000011</v>
      </c>
    </row>
    <row r="1321" spans="2:52" x14ac:dyDescent="0.25">
      <c r="B1321" s="15" t="s">
        <v>171</v>
      </c>
      <c r="C1321" s="16">
        <v>3.0644501490000002</v>
      </c>
      <c r="D1321" s="16">
        <v>1.3834953589999999</v>
      </c>
      <c r="E1321" s="16">
        <v>0.75599275899999996</v>
      </c>
      <c r="F1321" s="16">
        <v>0.53771137000000002</v>
      </c>
      <c r="G1321" s="16">
        <v>8.979123E-2</v>
      </c>
      <c r="H1321" s="16">
        <v>1.6809547900000001</v>
      </c>
      <c r="I1321" s="16">
        <v>0.46952058000000002</v>
      </c>
      <c r="J1321" s="16">
        <v>0.24208391000000001</v>
      </c>
      <c r="K1321" s="16">
        <v>0.9693503</v>
      </c>
      <c r="L1321" s="16">
        <v>0</v>
      </c>
      <c r="M1321" s="16">
        <v>38.505800520000001</v>
      </c>
      <c r="N1321" s="16">
        <v>38.432723000000003</v>
      </c>
      <c r="O1321" s="16">
        <v>7.3077520000000007E-2</v>
      </c>
      <c r="P1321" s="16">
        <v>0</v>
      </c>
      <c r="Q1321" s="16">
        <v>0</v>
      </c>
      <c r="R1321" s="16">
        <v>41.570250668999996</v>
      </c>
      <c r="S1321" s="16">
        <v>25.766539550000001</v>
      </c>
      <c r="T1321" s="16">
        <v>0.11240691</v>
      </c>
      <c r="U1321" s="16">
        <v>3.9746979500000004</v>
      </c>
      <c r="V1321" s="16">
        <v>0</v>
      </c>
      <c r="W1321" s="16">
        <v>0.61465318999999996</v>
      </c>
      <c r="X1321" s="16">
        <v>1.2057281799999999</v>
      </c>
      <c r="Y1321" s="16">
        <v>5.5927547000000004</v>
      </c>
      <c r="Z1321" s="16">
        <v>0.76383455</v>
      </c>
      <c r="AA1321" s="16">
        <v>38.03061503</v>
      </c>
      <c r="AB1321" s="16">
        <v>3.5396356390000006</v>
      </c>
      <c r="AC1321" s="16">
        <v>0</v>
      </c>
      <c r="AD1321" s="16">
        <v>0</v>
      </c>
      <c r="AE1321" s="16">
        <v>0</v>
      </c>
      <c r="AF1321" s="16">
        <v>0</v>
      </c>
      <c r="AG1321" s="16">
        <v>7.2</v>
      </c>
      <c r="AH1321" s="16">
        <v>7.2</v>
      </c>
      <c r="AI1321" s="16">
        <v>0</v>
      </c>
      <c r="AJ1321" s="16">
        <v>0</v>
      </c>
      <c r="AK1321" s="16">
        <v>7.2</v>
      </c>
      <c r="AL1321" s="16">
        <v>7.3199445000000001</v>
      </c>
      <c r="AM1321" s="16">
        <v>7.3199445000000001</v>
      </c>
      <c r="AN1321" s="16">
        <v>0</v>
      </c>
      <c r="AO1321" s="16">
        <v>0</v>
      </c>
      <c r="AP1321" s="16">
        <v>1.236364</v>
      </c>
      <c r="AQ1321" s="16">
        <v>1.236364</v>
      </c>
      <c r="AR1321" s="16">
        <v>0</v>
      </c>
      <c r="AS1321" s="16">
        <v>0</v>
      </c>
      <c r="AT1321" s="16">
        <v>8.5563085000000001</v>
      </c>
      <c r="AU1321" s="16">
        <v>2.1833271389999998</v>
      </c>
      <c r="AV1321" s="16">
        <v>6.0071979000000004</v>
      </c>
      <c r="AW1321" s="16">
        <v>8.1905250390000006</v>
      </c>
      <c r="AX1321" s="16">
        <v>2.1333119500000004</v>
      </c>
      <c r="AY1321" s="16">
        <v>0</v>
      </c>
      <c r="AZ1321" s="16">
        <v>6.0572130889999993</v>
      </c>
    </row>
    <row r="1322" spans="2:52" x14ac:dyDescent="0.25">
      <c r="B1322" s="15" t="s">
        <v>1012</v>
      </c>
      <c r="C1322" s="16">
        <v>5.1229558690000001</v>
      </c>
      <c r="D1322" s="16">
        <v>1.1236872689999999</v>
      </c>
      <c r="E1322" s="16">
        <v>0.71458614899999995</v>
      </c>
      <c r="F1322" s="16">
        <v>0.15814498999999999</v>
      </c>
      <c r="G1322" s="16">
        <v>0.25095613</v>
      </c>
      <c r="H1322" s="16">
        <v>3.9992686000000002</v>
      </c>
      <c r="I1322" s="16">
        <v>0.80288722000000001</v>
      </c>
      <c r="J1322" s="16">
        <v>0.33296300000000001</v>
      </c>
      <c r="K1322" s="16">
        <v>2.4698654900000001</v>
      </c>
      <c r="L1322" s="16">
        <v>0.39355288999999999</v>
      </c>
      <c r="M1322" s="16">
        <v>64.853127000000001</v>
      </c>
      <c r="N1322" s="16">
        <v>64.853127000000001</v>
      </c>
      <c r="O1322" s="16">
        <v>0</v>
      </c>
      <c r="P1322" s="16">
        <v>0</v>
      </c>
      <c r="Q1322" s="16">
        <v>0</v>
      </c>
      <c r="R1322" s="16">
        <v>69.97608286900001</v>
      </c>
      <c r="S1322" s="16">
        <v>33.598522280000005</v>
      </c>
      <c r="T1322" s="16">
        <v>0.26813151000000002</v>
      </c>
      <c r="U1322" s="16">
        <v>7.0305891699999998</v>
      </c>
      <c r="V1322" s="16">
        <v>0</v>
      </c>
      <c r="W1322" s="16">
        <v>0</v>
      </c>
      <c r="X1322" s="16">
        <v>2.4168579000000001</v>
      </c>
      <c r="Y1322" s="16">
        <v>6.45942317</v>
      </c>
      <c r="Z1322" s="16">
        <v>0.29376739000000002</v>
      </c>
      <c r="AA1322" s="16">
        <v>50.067291420000004</v>
      </c>
      <c r="AB1322" s="16">
        <v>19.908791449000002</v>
      </c>
      <c r="AC1322" s="16">
        <v>0</v>
      </c>
      <c r="AD1322" s="16">
        <v>0</v>
      </c>
      <c r="AE1322" s="16">
        <v>0</v>
      </c>
      <c r="AF1322" s="16">
        <v>0</v>
      </c>
      <c r="AG1322" s="16">
        <v>0</v>
      </c>
      <c r="AH1322" s="16">
        <v>0</v>
      </c>
      <c r="AI1322" s="16">
        <v>0</v>
      </c>
      <c r="AJ1322" s="16">
        <v>0</v>
      </c>
      <c r="AK1322" s="16">
        <v>0</v>
      </c>
      <c r="AL1322" s="16">
        <v>9.4866692300000004</v>
      </c>
      <c r="AM1322" s="16">
        <v>9.4866692300000004</v>
      </c>
      <c r="AN1322" s="16">
        <v>0</v>
      </c>
      <c r="AO1322" s="16">
        <v>0</v>
      </c>
      <c r="AP1322" s="16">
        <v>2.0133333200000001</v>
      </c>
      <c r="AQ1322" s="16">
        <v>2.0133333200000001</v>
      </c>
      <c r="AR1322" s="16">
        <v>0</v>
      </c>
      <c r="AS1322" s="16">
        <v>0</v>
      </c>
      <c r="AT1322" s="16">
        <v>11.500002550000001</v>
      </c>
      <c r="AU1322" s="16">
        <v>8.408788899000001</v>
      </c>
      <c r="AV1322" s="16">
        <v>10.61333963</v>
      </c>
      <c r="AW1322" s="16">
        <v>19.022128529</v>
      </c>
      <c r="AX1322" s="16">
        <v>0.38706938000000002</v>
      </c>
      <c r="AY1322" s="16">
        <v>0</v>
      </c>
      <c r="AZ1322" s="16">
        <v>18.635059149</v>
      </c>
    </row>
    <row r="1323" spans="2:52" x14ac:dyDescent="0.25">
      <c r="B1323" s="15" t="s">
        <v>1013</v>
      </c>
      <c r="C1323" s="16">
        <v>3.937741655</v>
      </c>
      <c r="D1323" s="16">
        <v>0.91712617499999993</v>
      </c>
      <c r="E1323" s="16">
        <v>0.57996900500000004</v>
      </c>
      <c r="F1323" s="16">
        <v>0.19594470999999999</v>
      </c>
      <c r="G1323" s="16">
        <v>0.14121245999999998</v>
      </c>
      <c r="H1323" s="16">
        <v>3.02061548</v>
      </c>
      <c r="I1323" s="16">
        <v>0.35187865000000002</v>
      </c>
      <c r="J1323" s="16">
        <v>0.20138522</v>
      </c>
      <c r="K1323" s="16">
        <v>2.4673516099999997</v>
      </c>
      <c r="L1323" s="16">
        <v>0</v>
      </c>
      <c r="M1323" s="16">
        <v>93.319983800000017</v>
      </c>
      <c r="N1323" s="16">
        <v>92.166696000000002</v>
      </c>
      <c r="O1323" s="16">
        <v>4.0336499999999997E-3</v>
      </c>
      <c r="P1323" s="16">
        <v>1.14925415</v>
      </c>
      <c r="Q1323" s="16">
        <v>0</v>
      </c>
      <c r="R1323" s="16">
        <v>97.257725455000013</v>
      </c>
      <c r="S1323" s="16">
        <v>41.883854460000002</v>
      </c>
      <c r="T1323" s="16">
        <v>0.30526203000000002</v>
      </c>
      <c r="U1323" s="16">
        <v>5.56236672</v>
      </c>
      <c r="V1323" s="16">
        <v>0</v>
      </c>
      <c r="W1323" s="16">
        <v>0</v>
      </c>
      <c r="X1323" s="16">
        <v>1.75458402</v>
      </c>
      <c r="Y1323" s="16">
        <v>9.8823527200000001</v>
      </c>
      <c r="Z1323" s="16">
        <v>0</v>
      </c>
      <c r="AA1323" s="16">
        <v>59.388419950000007</v>
      </c>
      <c r="AB1323" s="16">
        <v>37.869305505</v>
      </c>
      <c r="AC1323" s="16">
        <v>0</v>
      </c>
      <c r="AD1323" s="16">
        <v>0</v>
      </c>
      <c r="AE1323" s="16">
        <v>0</v>
      </c>
      <c r="AF1323" s="16">
        <v>0</v>
      </c>
      <c r="AG1323" s="16">
        <v>0</v>
      </c>
      <c r="AH1323" s="16">
        <v>0</v>
      </c>
      <c r="AI1323" s="16">
        <v>0</v>
      </c>
      <c r="AJ1323" s="16">
        <v>0</v>
      </c>
      <c r="AK1323" s="16">
        <v>0</v>
      </c>
      <c r="AL1323" s="16">
        <v>15.76033709</v>
      </c>
      <c r="AM1323" s="16">
        <v>15.76033709</v>
      </c>
      <c r="AN1323" s="16">
        <v>0</v>
      </c>
      <c r="AO1323" s="16">
        <v>0</v>
      </c>
      <c r="AP1323" s="16">
        <v>8.4857142799999998</v>
      </c>
      <c r="AQ1323" s="16">
        <v>8.4857142799999998</v>
      </c>
      <c r="AR1323" s="16">
        <v>0</v>
      </c>
      <c r="AS1323" s="16">
        <v>0</v>
      </c>
      <c r="AT1323" s="16">
        <v>24.246051369999996</v>
      </c>
      <c r="AU1323" s="16">
        <v>13.623254135</v>
      </c>
      <c r="AV1323" s="16">
        <v>28.609232940000002</v>
      </c>
      <c r="AW1323" s="16">
        <v>42.232487075000002</v>
      </c>
      <c r="AX1323" s="16">
        <v>0</v>
      </c>
      <c r="AY1323" s="16">
        <v>15.113215449999998</v>
      </c>
      <c r="AZ1323" s="16">
        <v>27.119271625</v>
      </c>
    </row>
    <row r="1324" spans="2:52" x14ac:dyDescent="0.25">
      <c r="B1324" s="15" t="s">
        <v>1014</v>
      </c>
      <c r="C1324" s="16">
        <v>2.9167867269999999</v>
      </c>
      <c r="D1324" s="16">
        <v>1.1141034169999999</v>
      </c>
      <c r="E1324" s="16">
        <v>0.62809157700000007</v>
      </c>
      <c r="F1324" s="16">
        <v>0.24972443999999999</v>
      </c>
      <c r="G1324" s="16">
        <v>0.23628739999999998</v>
      </c>
      <c r="H1324" s="16">
        <v>1.8026833100000001</v>
      </c>
      <c r="I1324" s="16">
        <v>0.19447657000000002</v>
      </c>
      <c r="J1324" s="16">
        <v>0.30695050000000001</v>
      </c>
      <c r="K1324" s="16">
        <v>0.80787635999999996</v>
      </c>
      <c r="L1324" s="16">
        <v>0.49337987999999999</v>
      </c>
      <c r="M1324" s="16">
        <v>91.844211999999999</v>
      </c>
      <c r="N1324" s="16">
        <v>91.819211999999993</v>
      </c>
      <c r="O1324" s="16">
        <v>0</v>
      </c>
      <c r="P1324" s="16">
        <v>0</v>
      </c>
      <c r="Q1324" s="16">
        <v>2.5000000000000001E-2</v>
      </c>
      <c r="R1324" s="16">
        <v>94.760998727</v>
      </c>
      <c r="S1324" s="16">
        <v>54.65879443</v>
      </c>
      <c r="T1324" s="16">
        <v>0.13300400000000001</v>
      </c>
      <c r="U1324" s="16">
        <v>6.3499956299999996</v>
      </c>
      <c r="V1324" s="16">
        <v>0</v>
      </c>
      <c r="W1324" s="16">
        <v>0</v>
      </c>
      <c r="X1324" s="16">
        <v>2.1472359900000004</v>
      </c>
      <c r="Y1324" s="16">
        <v>12.323297849999999</v>
      </c>
      <c r="Z1324" s="16">
        <v>0</v>
      </c>
      <c r="AA1324" s="16">
        <v>75.612327900000011</v>
      </c>
      <c r="AB1324" s="16">
        <v>19.148670827</v>
      </c>
      <c r="AC1324" s="16">
        <v>0</v>
      </c>
      <c r="AD1324" s="16">
        <v>0</v>
      </c>
      <c r="AE1324" s="16">
        <v>0</v>
      </c>
      <c r="AF1324" s="16">
        <v>0</v>
      </c>
      <c r="AG1324" s="16">
        <v>0</v>
      </c>
      <c r="AH1324" s="16">
        <v>0</v>
      </c>
      <c r="AI1324" s="16">
        <v>0</v>
      </c>
      <c r="AJ1324" s="16">
        <v>0</v>
      </c>
      <c r="AK1324" s="16">
        <v>0</v>
      </c>
      <c r="AL1324" s="16">
        <v>3.0932876</v>
      </c>
      <c r="AM1324" s="16">
        <v>3.0932876</v>
      </c>
      <c r="AN1324" s="16">
        <v>0</v>
      </c>
      <c r="AO1324" s="16">
        <v>0</v>
      </c>
      <c r="AP1324" s="16">
        <v>0</v>
      </c>
      <c r="AQ1324" s="16">
        <v>0</v>
      </c>
      <c r="AR1324" s="16">
        <v>0</v>
      </c>
      <c r="AS1324" s="16">
        <v>0</v>
      </c>
      <c r="AT1324" s="16">
        <v>3.0932876</v>
      </c>
      <c r="AU1324" s="16">
        <v>16.055383227</v>
      </c>
      <c r="AV1324" s="16">
        <v>39.990666140000002</v>
      </c>
      <c r="AW1324" s="16">
        <v>56.046049367000002</v>
      </c>
      <c r="AX1324" s="16">
        <v>0</v>
      </c>
      <c r="AY1324" s="16">
        <v>16.087038010000001</v>
      </c>
      <c r="AZ1324" s="16">
        <v>39.959011357000001</v>
      </c>
    </row>
    <row r="1325" spans="2:52" x14ac:dyDescent="0.25">
      <c r="B1325" s="15" t="s">
        <v>1015</v>
      </c>
      <c r="C1325" s="16">
        <v>0.332624904</v>
      </c>
      <c r="D1325" s="16">
        <v>0.230963854</v>
      </c>
      <c r="E1325" s="16">
        <v>0.12187385399999999</v>
      </c>
      <c r="F1325" s="16">
        <v>4.0785000000000002E-2</v>
      </c>
      <c r="G1325" s="16">
        <v>6.8305000000000005E-2</v>
      </c>
      <c r="H1325" s="16">
        <v>0.10166105</v>
      </c>
      <c r="I1325" s="16">
        <v>7.8979999999999995E-2</v>
      </c>
      <c r="J1325" s="16">
        <v>1.0776049999999999E-2</v>
      </c>
      <c r="K1325" s="16">
        <v>5.8599999999999998E-3</v>
      </c>
      <c r="L1325" s="16">
        <v>6.045E-3</v>
      </c>
      <c r="M1325" s="16">
        <v>113.428444</v>
      </c>
      <c r="N1325" s="16">
        <v>113.328444</v>
      </c>
      <c r="O1325" s="16">
        <v>0</v>
      </c>
      <c r="P1325" s="16">
        <v>0.1</v>
      </c>
      <c r="Q1325" s="16">
        <v>0</v>
      </c>
      <c r="R1325" s="16">
        <v>113.761068904</v>
      </c>
      <c r="S1325" s="16">
        <v>56.806728640000003</v>
      </c>
      <c r="T1325" s="16">
        <v>0</v>
      </c>
      <c r="U1325" s="16">
        <v>4.5235831100000006</v>
      </c>
      <c r="V1325" s="16">
        <v>0</v>
      </c>
      <c r="W1325" s="16">
        <v>0</v>
      </c>
      <c r="X1325" s="16">
        <v>2.5509973800000001</v>
      </c>
      <c r="Y1325" s="16">
        <v>9.5555815399999986</v>
      </c>
      <c r="Z1325" s="16">
        <v>22.375238360000001</v>
      </c>
      <c r="AA1325" s="16">
        <v>95.812129029999994</v>
      </c>
      <c r="AB1325" s="16">
        <v>17.948939873999997</v>
      </c>
      <c r="AC1325" s="16">
        <v>0</v>
      </c>
      <c r="AD1325" s="16">
        <v>0</v>
      </c>
      <c r="AE1325" s="16">
        <v>0</v>
      </c>
      <c r="AF1325" s="16">
        <v>0</v>
      </c>
      <c r="AG1325" s="16">
        <v>0</v>
      </c>
      <c r="AH1325" s="16">
        <v>0</v>
      </c>
      <c r="AI1325" s="16">
        <v>0</v>
      </c>
      <c r="AJ1325" s="16">
        <v>0</v>
      </c>
      <c r="AK1325" s="16">
        <v>0</v>
      </c>
      <c r="AL1325" s="16">
        <v>0</v>
      </c>
      <c r="AM1325" s="16">
        <v>0</v>
      </c>
      <c r="AN1325" s="16">
        <v>0</v>
      </c>
      <c r="AO1325" s="16">
        <v>0</v>
      </c>
      <c r="AP1325" s="16">
        <v>12</v>
      </c>
      <c r="AQ1325" s="16">
        <v>12</v>
      </c>
      <c r="AR1325" s="16">
        <v>0</v>
      </c>
      <c r="AS1325" s="16">
        <v>0</v>
      </c>
      <c r="AT1325" s="16">
        <v>12</v>
      </c>
      <c r="AU1325" s="16">
        <v>5.9489398739999997</v>
      </c>
      <c r="AV1325" s="16">
        <v>21.325834</v>
      </c>
      <c r="AW1325" s="16">
        <v>27.274773873999997</v>
      </c>
      <c r="AX1325" s="16">
        <v>6.6217657300000008</v>
      </c>
      <c r="AY1325" s="16">
        <v>0</v>
      </c>
      <c r="AZ1325" s="16">
        <v>20.653008143999998</v>
      </c>
    </row>
    <row r="1326" spans="2:52" x14ac:dyDescent="0.25">
      <c r="B1326" s="15" t="s">
        <v>1016</v>
      </c>
      <c r="C1326" s="16">
        <v>3.0163650720000001</v>
      </c>
      <c r="D1326" s="16">
        <v>2.2210679720000002</v>
      </c>
      <c r="E1326" s="16">
        <v>1.6872444720000002</v>
      </c>
      <c r="F1326" s="16">
        <v>0.34743864000000002</v>
      </c>
      <c r="G1326" s="16">
        <v>0.18638485999999999</v>
      </c>
      <c r="H1326" s="16">
        <v>0.79529709999999998</v>
      </c>
      <c r="I1326" s="16">
        <v>0.35730817999999998</v>
      </c>
      <c r="J1326" s="16">
        <v>0.13372000000000001</v>
      </c>
      <c r="K1326" s="16">
        <v>0.26868999999999998</v>
      </c>
      <c r="L1326" s="16">
        <v>3.557892E-2</v>
      </c>
      <c r="M1326" s="16">
        <v>40.04325472</v>
      </c>
      <c r="N1326" s="16">
        <v>39.991636999999997</v>
      </c>
      <c r="O1326" s="16">
        <v>5.1617719999999999E-2</v>
      </c>
      <c r="P1326" s="16">
        <v>0</v>
      </c>
      <c r="Q1326" s="16">
        <v>0</v>
      </c>
      <c r="R1326" s="16">
        <v>43.059619791999992</v>
      </c>
      <c r="S1326" s="16">
        <v>21.620001590000001</v>
      </c>
      <c r="T1326" s="16">
        <v>0.11556073</v>
      </c>
      <c r="U1326" s="16">
        <v>5.1573713300000001</v>
      </c>
      <c r="V1326" s="16">
        <v>0</v>
      </c>
      <c r="W1326" s="16">
        <v>0</v>
      </c>
      <c r="X1326" s="16">
        <v>1.2946941000000001</v>
      </c>
      <c r="Y1326" s="16">
        <v>3.1184355200000002</v>
      </c>
      <c r="Z1326" s="16">
        <v>0</v>
      </c>
      <c r="AA1326" s="16">
        <v>31.306063269999999</v>
      </c>
      <c r="AB1326" s="16">
        <v>11.753556522</v>
      </c>
      <c r="AC1326" s="16">
        <v>0</v>
      </c>
      <c r="AD1326" s="16">
        <v>0</v>
      </c>
      <c r="AE1326" s="16">
        <v>0</v>
      </c>
      <c r="AF1326" s="16">
        <v>0</v>
      </c>
      <c r="AG1326" s="16">
        <v>0</v>
      </c>
      <c r="AH1326" s="16">
        <v>0</v>
      </c>
      <c r="AI1326" s="16">
        <v>0</v>
      </c>
      <c r="AJ1326" s="16">
        <v>0</v>
      </c>
      <c r="AK1326" s="16">
        <v>0</v>
      </c>
      <c r="AL1326" s="16">
        <v>5.9767600000000002E-3</v>
      </c>
      <c r="AM1326" s="16">
        <v>5.9767600000000002E-3</v>
      </c>
      <c r="AN1326" s="16">
        <v>0</v>
      </c>
      <c r="AO1326" s="16">
        <v>0</v>
      </c>
      <c r="AP1326" s="16">
        <v>0</v>
      </c>
      <c r="AQ1326" s="16">
        <v>0</v>
      </c>
      <c r="AR1326" s="16">
        <v>0</v>
      </c>
      <c r="AS1326" s="16">
        <v>0</v>
      </c>
      <c r="AT1326" s="16">
        <v>5.9767600000000002E-3</v>
      </c>
      <c r="AU1326" s="16">
        <v>11.747579762000001</v>
      </c>
      <c r="AV1326" s="16">
        <v>17.636715370000001</v>
      </c>
      <c r="AW1326" s="16">
        <v>29.384295131999998</v>
      </c>
      <c r="AX1326" s="16">
        <v>5.49731492</v>
      </c>
      <c r="AY1326" s="16">
        <v>3.8800000000000002E-3</v>
      </c>
      <c r="AZ1326" s="16">
        <v>23.883100212000002</v>
      </c>
    </row>
    <row r="1327" spans="2:52" x14ac:dyDescent="0.25">
      <c r="B1327" s="15" t="s">
        <v>1017</v>
      </c>
      <c r="C1327" s="16">
        <v>18.662227200999997</v>
      </c>
      <c r="D1327" s="16">
        <v>9.8568987809999999</v>
      </c>
      <c r="E1327" s="16">
        <v>1.8605625010000002</v>
      </c>
      <c r="F1327" s="16">
        <v>7.0768950199999994</v>
      </c>
      <c r="G1327" s="16">
        <v>0.91944126000000004</v>
      </c>
      <c r="H1327" s="16">
        <v>8.8053284200000004</v>
      </c>
      <c r="I1327" s="16">
        <v>1.63993945</v>
      </c>
      <c r="J1327" s="16">
        <v>1.6482002499999999</v>
      </c>
      <c r="K1327" s="16">
        <v>4.1382504200000003</v>
      </c>
      <c r="L1327" s="16">
        <v>1.3789383</v>
      </c>
      <c r="M1327" s="16">
        <v>143.76209700000001</v>
      </c>
      <c r="N1327" s="16">
        <v>143.76209700000001</v>
      </c>
      <c r="O1327" s="16">
        <v>0</v>
      </c>
      <c r="P1327" s="16">
        <v>0</v>
      </c>
      <c r="Q1327" s="16">
        <v>0</v>
      </c>
      <c r="R1327" s="16">
        <v>162.42432420100002</v>
      </c>
      <c r="S1327" s="16">
        <v>105.02944923999999</v>
      </c>
      <c r="T1327" s="16">
        <v>0.68041171999999994</v>
      </c>
      <c r="U1327" s="16">
        <v>14.80952768</v>
      </c>
      <c r="V1327" s="16">
        <v>0</v>
      </c>
      <c r="W1327" s="16">
        <v>0</v>
      </c>
      <c r="X1327" s="16">
        <v>11.14151118</v>
      </c>
      <c r="Y1327" s="16">
        <v>22.6855665</v>
      </c>
      <c r="Z1327" s="16">
        <v>2.0561092200000002</v>
      </c>
      <c r="AA1327" s="16">
        <v>156.40257553999999</v>
      </c>
      <c r="AB1327" s="16">
        <v>6.0217486610000002</v>
      </c>
      <c r="AC1327" s="16">
        <v>0</v>
      </c>
      <c r="AD1327" s="16">
        <v>0</v>
      </c>
      <c r="AE1327" s="16">
        <v>0</v>
      </c>
      <c r="AF1327" s="16">
        <v>0</v>
      </c>
      <c r="AG1327" s="16">
        <v>0</v>
      </c>
      <c r="AH1327" s="16">
        <v>0</v>
      </c>
      <c r="AI1327" s="16">
        <v>0</v>
      </c>
      <c r="AJ1327" s="16">
        <v>0</v>
      </c>
      <c r="AK1327" s="16">
        <v>0</v>
      </c>
      <c r="AL1327" s="16">
        <v>3.7430480699999999</v>
      </c>
      <c r="AM1327" s="16">
        <v>3.7430480699999999</v>
      </c>
      <c r="AN1327" s="16">
        <v>0</v>
      </c>
      <c r="AO1327" s="16">
        <v>0</v>
      </c>
      <c r="AP1327" s="16">
        <v>3.9566838900000003</v>
      </c>
      <c r="AQ1327" s="16">
        <v>3.9566838900000003</v>
      </c>
      <c r="AR1327" s="16">
        <v>0</v>
      </c>
      <c r="AS1327" s="16">
        <v>0</v>
      </c>
      <c r="AT1327" s="16">
        <v>7.6997319600000003</v>
      </c>
      <c r="AU1327" s="16">
        <v>-1.6779832989999999</v>
      </c>
      <c r="AV1327" s="16">
        <v>48.415287999999997</v>
      </c>
      <c r="AW1327" s="16">
        <v>46.737304700999999</v>
      </c>
      <c r="AX1327" s="16">
        <v>4.0954110200000002</v>
      </c>
      <c r="AY1327" s="16">
        <v>160.34887975999999</v>
      </c>
      <c r="AZ1327" s="16">
        <v>-117.70698607899999</v>
      </c>
    </row>
    <row r="1328" spans="2:52" x14ac:dyDescent="0.25">
      <c r="B1328" s="15" t="s">
        <v>1018</v>
      </c>
      <c r="C1328" s="16">
        <v>6.4758380559999997</v>
      </c>
      <c r="D1328" s="16">
        <v>4.3004343760000001</v>
      </c>
      <c r="E1328" s="16">
        <v>0.81459777600000005</v>
      </c>
      <c r="F1328" s="16">
        <v>3.1115775699999997</v>
      </c>
      <c r="G1328" s="16">
        <v>0.37425903000000005</v>
      </c>
      <c r="H1328" s="16">
        <v>2.1754036800000001</v>
      </c>
      <c r="I1328" s="16">
        <v>0.62424818000000004</v>
      </c>
      <c r="J1328" s="16">
        <v>0.46044849999999998</v>
      </c>
      <c r="K1328" s="16">
        <v>1.0001912399999999</v>
      </c>
      <c r="L1328" s="16">
        <v>9.0515760000000001E-2</v>
      </c>
      <c r="M1328" s="16">
        <v>112.90862492000001</v>
      </c>
      <c r="N1328" s="16">
        <v>99.119750999999994</v>
      </c>
      <c r="O1328" s="16">
        <v>13.78887392</v>
      </c>
      <c r="P1328" s="16">
        <v>0</v>
      </c>
      <c r="Q1328" s="16">
        <v>0</v>
      </c>
      <c r="R1328" s="16">
        <v>119.38446297599999</v>
      </c>
      <c r="S1328" s="16">
        <v>38.618049990000003</v>
      </c>
      <c r="T1328" s="16">
        <v>0</v>
      </c>
      <c r="U1328" s="16">
        <v>4.3229969600000002</v>
      </c>
      <c r="V1328" s="16">
        <v>0</v>
      </c>
      <c r="W1328" s="16">
        <v>0</v>
      </c>
      <c r="X1328" s="16">
        <v>2.46554356</v>
      </c>
      <c r="Y1328" s="16">
        <v>19.215291329999999</v>
      </c>
      <c r="Z1328" s="16">
        <v>2.7249592499999999</v>
      </c>
      <c r="AA1328" s="16">
        <v>67.346841089999998</v>
      </c>
      <c r="AB1328" s="16">
        <v>52.037621885999997</v>
      </c>
      <c r="AC1328" s="16">
        <v>0</v>
      </c>
      <c r="AD1328" s="16">
        <v>0</v>
      </c>
      <c r="AE1328" s="16">
        <v>0</v>
      </c>
      <c r="AF1328" s="16">
        <v>0</v>
      </c>
      <c r="AG1328" s="16">
        <v>0</v>
      </c>
      <c r="AH1328" s="16">
        <v>0</v>
      </c>
      <c r="AI1328" s="16">
        <v>0</v>
      </c>
      <c r="AJ1328" s="16">
        <v>0</v>
      </c>
      <c r="AK1328" s="16">
        <v>0</v>
      </c>
      <c r="AL1328" s="16">
        <v>0.13633500000000001</v>
      </c>
      <c r="AM1328" s="16">
        <v>0.13633500000000001</v>
      </c>
      <c r="AN1328" s="16">
        <v>0</v>
      </c>
      <c r="AO1328" s="16">
        <v>0</v>
      </c>
      <c r="AP1328" s="16">
        <v>2.6424493600000001</v>
      </c>
      <c r="AQ1328" s="16">
        <v>2.6424493600000001</v>
      </c>
      <c r="AR1328" s="16">
        <v>0</v>
      </c>
      <c r="AS1328" s="16">
        <v>0</v>
      </c>
      <c r="AT1328" s="16">
        <v>2.77878436</v>
      </c>
      <c r="AU1328" s="16">
        <v>49.258837526000001</v>
      </c>
      <c r="AV1328" s="16">
        <v>0.33159109999999997</v>
      </c>
      <c r="AW1328" s="16">
        <v>49.590428626000005</v>
      </c>
      <c r="AX1328" s="16">
        <v>0</v>
      </c>
      <c r="AY1328" s="16">
        <v>0</v>
      </c>
      <c r="AZ1328" s="16">
        <v>49.590428626000005</v>
      </c>
    </row>
    <row r="1329" spans="2:52" x14ac:dyDescent="0.25">
      <c r="B1329" s="15" t="s">
        <v>1019</v>
      </c>
      <c r="C1329" s="16">
        <v>4.5059149409999995</v>
      </c>
      <c r="D1329" s="16">
        <v>2.7031038810000001</v>
      </c>
      <c r="E1329" s="16">
        <v>0.209794481</v>
      </c>
      <c r="F1329" s="16">
        <v>0.85691418999999991</v>
      </c>
      <c r="G1329" s="16">
        <v>1.6363952099999999</v>
      </c>
      <c r="H1329" s="16">
        <v>1.8028110599999998</v>
      </c>
      <c r="I1329" s="16">
        <v>0.22763607999999999</v>
      </c>
      <c r="J1329" s="16">
        <v>0.37384899999999999</v>
      </c>
      <c r="K1329" s="16">
        <v>0.13548707999999998</v>
      </c>
      <c r="L1329" s="16">
        <v>1.0658388999999999</v>
      </c>
      <c r="M1329" s="16">
        <v>61.026518000000003</v>
      </c>
      <c r="N1329" s="16">
        <v>59.157738000000002</v>
      </c>
      <c r="O1329" s="16">
        <v>1.8032300000000001</v>
      </c>
      <c r="P1329" s="16">
        <v>6.5549999999999997E-2</v>
      </c>
      <c r="Q1329" s="16">
        <v>0</v>
      </c>
      <c r="R1329" s="16">
        <v>65.532432940999996</v>
      </c>
      <c r="S1329" s="16">
        <v>38.327186229999995</v>
      </c>
      <c r="T1329" s="16">
        <v>1.4999999999999999E-2</v>
      </c>
      <c r="U1329" s="16">
        <v>3.8931146400000003</v>
      </c>
      <c r="V1329" s="16">
        <v>0</v>
      </c>
      <c r="W1329" s="16">
        <v>0</v>
      </c>
      <c r="X1329" s="16">
        <v>1.0946971000000001</v>
      </c>
      <c r="Y1329" s="16">
        <v>9.0189849300000002</v>
      </c>
      <c r="Z1329" s="16">
        <v>0</v>
      </c>
      <c r="AA1329" s="16">
        <v>52.348982899999996</v>
      </c>
      <c r="AB1329" s="16">
        <v>13.183450041</v>
      </c>
      <c r="AC1329" s="16">
        <v>0</v>
      </c>
      <c r="AD1329" s="16">
        <v>0</v>
      </c>
      <c r="AE1329" s="16">
        <v>0</v>
      </c>
      <c r="AF1329" s="16">
        <v>0</v>
      </c>
      <c r="AG1329" s="16">
        <v>0</v>
      </c>
      <c r="AH1329" s="16">
        <v>0</v>
      </c>
      <c r="AI1329" s="16">
        <v>0</v>
      </c>
      <c r="AJ1329" s="16">
        <v>0</v>
      </c>
      <c r="AK1329" s="16">
        <v>0</v>
      </c>
      <c r="AL1329" s="16">
        <v>1.10122619</v>
      </c>
      <c r="AM1329" s="16">
        <v>1.10122619</v>
      </c>
      <c r="AN1329" s="16">
        <v>0</v>
      </c>
      <c r="AO1329" s="16">
        <v>0</v>
      </c>
      <c r="AP1329" s="16">
        <v>2.41439987</v>
      </c>
      <c r="AQ1329" s="16">
        <v>2.41439987</v>
      </c>
      <c r="AR1329" s="16">
        <v>0</v>
      </c>
      <c r="AS1329" s="16">
        <v>0</v>
      </c>
      <c r="AT1329" s="16">
        <v>3.5156260600000002</v>
      </c>
      <c r="AU1329" s="16">
        <v>9.6678239809999997</v>
      </c>
      <c r="AV1329" s="16">
        <v>7.0692892199999999</v>
      </c>
      <c r="AW1329" s="16">
        <v>16.737113201</v>
      </c>
      <c r="AX1329" s="16">
        <v>0</v>
      </c>
      <c r="AY1329" s="16">
        <v>0</v>
      </c>
      <c r="AZ1329" s="16">
        <v>16.737113201</v>
      </c>
    </row>
    <row r="1330" spans="2:52" x14ac:dyDescent="0.25">
      <c r="B1330" s="15" t="s">
        <v>1020</v>
      </c>
      <c r="C1330" s="16">
        <v>3.7977219450000002</v>
      </c>
      <c r="D1330" s="16">
        <v>1.7870830650000002</v>
      </c>
      <c r="E1330" s="16">
        <v>0.85950121499999999</v>
      </c>
      <c r="F1330" s="16">
        <v>0.77037425999999998</v>
      </c>
      <c r="G1330" s="16">
        <v>0.15720759000000001</v>
      </c>
      <c r="H1330" s="16">
        <v>2.0106388800000001</v>
      </c>
      <c r="I1330" s="16">
        <v>0.37076613000000003</v>
      </c>
      <c r="J1330" s="16">
        <v>0.34517163000000001</v>
      </c>
      <c r="K1330" s="16">
        <v>0.71593681000000009</v>
      </c>
      <c r="L1330" s="16">
        <v>0.57876431000000006</v>
      </c>
      <c r="M1330" s="16">
        <v>51.964792000000003</v>
      </c>
      <c r="N1330" s="16">
        <v>51.212713000000001</v>
      </c>
      <c r="O1330" s="16">
        <v>0</v>
      </c>
      <c r="P1330" s="16">
        <v>0.75207900000000005</v>
      </c>
      <c r="Q1330" s="16">
        <v>0</v>
      </c>
      <c r="R1330" s="16">
        <v>55.762513945000002</v>
      </c>
      <c r="S1330" s="16">
        <v>24.031213839999999</v>
      </c>
      <c r="T1330" s="16">
        <v>0.41214004999999998</v>
      </c>
      <c r="U1330" s="16">
        <v>2.0339171600000001</v>
      </c>
      <c r="V1330" s="16">
        <v>0</v>
      </c>
      <c r="W1330" s="16">
        <v>0</v>
      </c>
      <c r="X1330" s="16">
        <v>1.5106776399999999</v>
      </c>
      <c r="Y1330" s="16">
        <v>7.1145234800000008</v>
      </c>
      <c r="Z1330" s="16">
        <v>0</v>
      </c>
      <c r="AA1330" s="16">
        <v>35.102472169999999</v>
      </c>
      <c r="AB1330" s="16">
        <v>20.660041775</v>
      </c>
      <c r="AC1330" s="16">
        <v>0</v>
      </c>
      <c r="AD1330" s="16">
        <v>0</v>
      </c>
      <c r="AE1330" s="16">
        <v>0</v>
      </c>
      <c r="AF1330" s="16">
        <v>0</v>
      </c>
      <c r="AG1330" s="16">
        <v>0</v>
      </c>
      <c r="AH1330" s="16">
        <v>0</v>
      </c>
      <c r="AI1330" s="16">
        <v>0</v>
      </c>
      <c r="AJ1330" s="16">
        <v>0</v>
      </c>
      <c r="AK1330" s="16">
        <v>0</v>
      </c>
      <c r="AL1330" s="16">
        <v>0.15731314000000002</v>
      </c>
      <c r="AM1330" s="16">
        <v>0.15731314000000002</v>
      </c>
      <c r="AN1330" s="16">
        <v>0</v>
      </c>
      <c r="AO1330" s="16">
        <v>0</v>
      </c>
      <c r="AP1330" s="16">
        <v>0</v>
      </c>
      <c r="AQ1330" s="16">
        <v>0</v>
      </c>
      <c r="AR1330" s="16">
        <v>0</v>
      </c>
      <c r="AS1330" s="16">
        <v>0</v>
      </c>
      <c r="AT1330" s="16">
        <v>0.15731314000000002</v>
      </c>
      <c r="AU1330" s="16">
        <v>20.502728635</v>
      </c>
      <c r="AV1330" s="16">
        <v>14.61750567</v>
      </c>
      <c r="AW1330" s="16">
        <v>35.120234304999997</v>
      </c>
      <c r="AX1330" s="16">
        <v>0</v>
      </c>
      <c r="AY1330" s="16">
        <v>5.2779093600000007</v>
      </c>
      <c r="AZ1330" s="16">
        <v>29.842324945000001</v>
      </c>
    </row>
    <row r="1331" spans="2:52" x14ac:dyDescent="0.25">
      <c r="B1331" s="24" t="s">
        <v>1582</v>
      </c>
      <c r="C1331" s="25">
        <f t="shared" ref="C1331:AH1331" si="90">SUM(C1306:C1330)</f>
        <v>137.86051607699997</v>
      </c>
      <c r="D1331" s="25">
        <f t="shared" si="90"/>
        <v>66.482090947000017</v>
      </c>
      <c r="E1331" s="25">
        <f t="shared" si="90"/>
        <v>21.359240067000002</v>
      </c>
      <c r="F1331" s="25">
        <f t="shared" si="90"/>
        <v>37.962906269999998</v>
      </c>
      <c r="G1331" s="25">
        <f t="shared" si="90"/>
        <v>7.1599446099999993</v>
      </c>
      <c r="H1331" s="25">
        <f t="shared" si="90"/>
        <v>71.378425129999997</v>
      </c>
      <c r="I1331" s="25">
        <f t="shared" si="90"/>
        <v>12.844827720000001</v>
      </c>
      <c r="J1331" s="25">
        <f t="shared" si="90"/>
        <v>9.013408759999999</v>
      </c>
      <c r="K1331" s="25">
        <f t="shared" si="90"/>
        <v>40.154343549999993</v>
      </c>
      <c r="L1331" s="25">
        <f t="shared" si="90"/>
        <v>9.3658450999999978</v>
      </c>
      <c r="M1331" s="25">
        <f t="shared" si="90"/>
        <v>1742.1464745799999</v>
      </c>
      <c r="N1331" s="25">
        <f t="shared" si="90"/>
        <v>1723.0415400000002</v>
      </c>
      <c r="O1331" s="25">
        <f t="shared" si="90"/>
        <v>16.64829056</v>
      </c>
      <c r="P1331" s="25">
        <f t="shared" si="90"/>
        <v>2.4316440200000002</v>
      </c>
      <c r="Q1331" s="25">
        <f t="shared" si="90"/>
        <v>2.5000000000000001E-2</v>
      </c>
      <c r="R1331" s="25">
        <f t="shared" si="90"/>
        <v>1880.006990657</v>
      </c>
      <c r="S1331" s="25">
        <f t="shared" si="90"/>
        <v>1042.62293357</v>
      </c>
      <c r="T1331" s="25">
        <f t="shared" si="90"/>
        <v>6.6512164699999987</v>
      </c>
      <c r="U1331" s="25">
        <f t="shared" si="90"/>
        <v>127.69122194000003</v>
      </c>
      <c r="V1331" s="25">
        <f t="shared" si="90"/>
        <v>0</v>
      </c>
      <c r="W1331" s="25">
        <f t="shared" si="90"/>
        <v>5.9987093400000013</v>
      </c>
      <c r="X1331" s="25">
        <f t="shared" si="90"/>
        <v>74.805981320000015</v>
      </c>
      <c r="Y1331" s="25">
        <f t="shared" si="90"/>
        <v>211.4319772099999</v>
      </c>
      <c r="Z1331" s="25">
        <f t="shared" si="90"/>
        <v>34.326419770000001</v>
      </c>
      <c r="AA1331" s="25">
        <f t="shared" si="90"/>
        <v>1503.5284596200001</v>
      </c>
      <c r="AB1331" s="25">
        <f t="shared" si="90"/>
        <v>376.47853103700004</v>
      </c>
      <c r="AC1331" s="25">
        <f t="shared" si="90"/>
        <v>0.25430968999999998</v>
      </c>
      <c r="AD1331" s="25">
        <f t="shared" si="90"/>
        <v>0.14875168999999999</v>
      </c>
      <c r="AE1331" s="25">
        <f t="shared" si="90"/>
        <v>0</v>
      </c>
      <c r="AF1331" s="25">
        <f t="shared" si="90"/>
        <v>0.105558</v>
      </c>
      <c r="AG1331" s="25">
        <f t="shared" si="90"/>
        <v>7.2</v>
      </c>
      <c r="AH1331" s="25">
        <f t="shared" si="90"/>
        <v>7.2</v>
      </c>
      <c r="AI1331" s="25">
        <f t="shared" ref="AI1331:AZ1331" si="91">SUM(AI1306:AI1330)</f>
        <v>0</v>
      </c>
      <c r="AJ1331" s="25">
        <f t="shared" si="91"/>
        <v>0</v>
      </c>
      <c r="AK1331" s="25">
        <f t="shared" si="91"/>
        <v>7.4543096900000005</v>
      </c>
      <c r="AL1331" s="25">
        <f t="shared" si="91"/>
        <v>122.35374967</v>
      </c>
      <c r="AM1331" s="25">
        <f t="shared" si="91"/>
        <v>122.35374967</v>
      </c>
      <c r="AN1331" s="25">
        <f t="shared" si="91"/>
        <v>0</v>
      </c>
      <c r="AO1331" s="25">
        <f t="shared" si="91"/>
        <v>0</v>
      </c>
      <c r="AP1331" s="25">
        <f t="shared" si="91"/>
        <v>47.372918939999998</v>
      </c>
      <c r="AQ1331" s="25">
        <f t="shared" si="91"/>
        <v>47.372918939999998</v>
      </c>
      <c r="AR1331" s="25">
        <f t="shared" si="91"/>
        <v>0</v>
      </c>
      <c r="AS1331" s="25">
        <f t="shared" si="91"/>
        <v>0</v>
      </c>
      <c r="AT1331" s="25">
        <f t="shared" si="91"/>
        <v>169.72666861000002</v>
      </c>
      <c r="AU1331" s="25">
        <f t="shared" si="91"/>
        <v>214.20617211699999</v>
      </c>
      <c r="AV1331" s="25">
        <f t="shared" si="91"/>
        <v>431.64451648999994</v>
      </c>
      <c r="AW1331" s="25">
        <f t="shared" si="91"/>
        <v>645.85068860699994</v>
      </c>
      <c r="AX1331" s="25">
        <f t="shared" si="91"/>
        <v>49.492609440000003</v>
      </c>
      <c r="AY1331" s="25">
        <f t="shared" si="91"/>
        <v>226.43762832999997</v>
      </c>
      <c r="AZ1331" s="25">
        <f t="shared" si="91"/>
        <v>369.92045083699998</v>
      </c>
    </row>
    <row r="1332" spans="2:52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</row>
    <row r="1333" spans="2:52" x14ac:dyDescent="0.25">
      <c r="B1333" s="14" t="s">
        <v>956</v>
      </c>
    </row>
    <row r="1334" spans="2:52" x14ac:dyDescent="0.25">
      <c r="B1334" s="15" t="s">
        <v>181</v>
      </c>
      <c r="C1334" s="16">
        <v>27.772141669</v>
      </c>
      <c r="D1334" s="16">
        <v>6.2274985889999996</v>
      </c>
      <c r="E1334" s="16">
        <v>3.1750624890000001</v>
      </c>
      <c r="F1334" s="16">
        <v>2.23570717</v>
      </c>
      <c r="G1334" s="16">
        <v>0.81672893000000002</v>
      </c>
      <c r="H1334" s="16">
        <v>21.544643079999997</v>
      </c>
      <c r="I1334" s="16">
        <v>1.8203985</v>
      </c>
      <c r="J1334" s="16">
        <v>0.61599000000000004</v>
      </c>
      <c r="K1334" s="16">
        <v>13.19158539</v>
      </c>
      <c r="L1334" s="16">
        <v>5.9166691899999995</v>
      </c>
      <c r="M1334" s="16">
        <v>80.595264470000004</v>
      </c>
      <c r="N1334" s="16">
        <v>80.499514000000005</v>
      </c>
      <c r="O1334" s="16">
        <v>9.5750470000000004E-2</v>
      </c>
      <c r="P1334" s="16">
        <v>0</v>
      </c>
      <c r="Q1334" s="16">
        <v>0</v>
      </c>
      <c r="R1334" s="16">
        <v>108.367406139</v>
      </c>
      <c r="S1334" s="16">
        <v>44.07863081</v>
      </c>
      <c r="T1334" s="16">
        <v>2.4263857899999999</v>
      </c>
      <c r="U1334" s="16">
        <v>7.8613277899999998</v>
      </c>
      <c r="V1334" s="16">
        <v>0</v>
      </c>
      <c r="W1334" s="16">
        <v>0</v>
      </c>
      <c r="X1334" s="16">
        <v>3.7228059399999998</v>
      </c>
      <c r="Y1334" s="16">
        <v>15.766303259999999</v>
      </c>
      <c r="Z1334" s="16">
        <v>3.2422636800000002</v>
      </c>
      <c r="AA1334" s="16">
        <v>77.097717270000004</v>
      </c>
      <c r="AB1334" s="16">
        <v>31.269688868999999</v>
      </c>
      <c r="AC1334" s="16">
        <v>0</v>
      </c>
      <c r="AD1334" s="16">
        <v>0</v>
      </c>
      <c r="AE1334" s="16">
        <v>0</v>
      </c>
      <c r="AF1334" s="16">
        <v>0</v>
      </c>
      <c r="AG1334" s="16">
        <v>51.268882840000003</v>
      </c>
      <c r="AH1334" s="16">
        <v>51.268882840000003</v>
      </c>
      <c r="AI1334" s="16">
        <v>0</v>
      </c>
      <c r="AJ1334" s="16">
        <v>0</v>
      </c>
      <c r="AK1334" s="16">
        <v>51.268882840000003</v>
      </c>
      <c r="AL1334" s="16">
        <v>56.097553909999995</v>
      </c>
      <c r="AM1334" s="16">
        <v>56.097553909999995</v>
      </c>
      <c r="AN1334" s="16">
        <v>0</v>
      </c>
      <c r="AO1334" s="16">
        <v>0</v>
      </c>
      <c r="AP1334" s="16">
        <v>1.96496472</v>
      </c>
      <c r="AQ1334" s="16">
        <v>1.96496472</v>
      </c>
      <c r="AR1334" s="16">
        <v>0</v>
      </c>
      <c r="AS1334" s="16">
        <v>0</v>
      </c>
      <c r="AT1334" s="16">
        <v>58.062518629999992</v>
      </c>
      <c r="AU1334" s="16">
        <v>24.476053079</v>
      </c>
      <c r="AV1334" s="16">
        <v>65.331038300000003</v>
      </c>
      <c r="AW1334" s="16">
        <v>89.807091378999999</v>
      </c>
      <c r="AX1334" s="16">
        <v>27.06487422</v>
      </c>
      <c r="AY1334" s="16">
        <v>16.08089463</v>
      </c>
      <c r="AZ1334" s="16">
        <v>46.661322528999996</v>
      </c>
    </row>
    <row r="1335" spans="2:52" x14ac:dyDescent="0.25">
      <c r="B1335" s="15" t="s">
        <v>1027</v>
      </c>
      <c r="C1335" s="16">
        <v>20.403452936999997</v>
      </c>
      <c r="D1335" s="16">
        <v>4.8677529570000004</v>
      </c>
      <c r="E1335" s="16">
        <v>1.5935960069999999</v>
      </c>
      <c r="F1335" s="16">
        <v>2.3556817400000001</v>
      </c>
      <c r="G1335" s="16">
        <v>0.91847520999999999</v>
      </c>
      <c r="H1335" s="16">
        <v>15.53569998</v>
      </c>
      <c r="I1335" s="16">
        <v>0.79933302000000006</v>
      </c>
      <c r="J1335" s="16">
        <v>0.71638996999999993</v>
      </c>
      <c r="K1335" s="16">
        <v>13.28342451</v>
      </c>
      <c r="L1335" s="16">
        <v>0.73655247999999995</v>
      </c>
      <c r="M1335" s="16">
        <v>75.8091297</v>
      </c>
      <c r="N1335" s="16">
        <v>75.773713000000001</v>
      </c>
      <c r="O1335" s="16">
        <v>3.5416699999999995E-2</v>
      </c>
      <c r="P1335" s="16">
        <v>0</v>
      </c>
      <c r="Q1335" s="16">
        <v>0</v>
      </c>
      <c r="R1335" s="16">
        <v>96.212582636999997</v>
      </c>
      <c r="S1335" s="16">
        <v>57.14566035</v>
      </c>
      <c r="T1335" s="16">
        <v>0.46686896</v>
      </c>
      <c r="U1335" s="16">
        <v>6.6618886500000007</v>
      </c>
      <c r="V1335" s="16">
        <v>0</v>
      </c>
      <c r="W1335" s="16">
        <v>0</v>
      </c>
      <c r="X1335" s="16">
        <v>5.2964809600000002</v>
      </c>
      <c r="Y1335" s="16">
        <v>16.177484460000002</v>
      </c>
      <c r="Z1335" s="16">
        <v>1.72556251</v>
      </c>
      <c r="AA1335" s="16">
        <v>87.473945889999996</v>
      </c>
      <c r="AB1335" s="16">
        <v>8.7386367469999993</v>
      </c>
      <c r="AC1335" s="16">
        <v>0</v>
      </c>
      <c r="AD1335" s="16">
        <v>0</v>
      </c>
      <c r="AE1335" s="16">
        <v>0</v>
      </c>
      <c r="AF1335" s="16">
        <v>0</v>
      </c>
      <c r="AG1335" s="16">
        <v>0</v>
      </c>
      <c r="AH1335" s="16">
        <v>0</v>
      </c>
      <c r="AI1335" s="16">
        <v>0</v>
      </c>
      <c r="AJ1335" s="16">
        <v>0</v>
      </c>
      <c r="AK1335" s="16">
        <v>0</v>
      </c>
      <c r="AL1335" s="16">
        <v>6.7887135800000005</v>
      </c>
      <c r="AM1335" s="16">
        <v>6.7887135800000005</v>
      </c>
      <c r="AN1335" s="16">
        <v>0</v>
      </c>
      <c r="AO1335" s="16">
        <v>0</v>
      </c>
      <c r="AP1335" s="16">
        <v>3.5267631600000002</v>
      </c>
      <c r="AQ1335" s="16">
        <v>3.5267631600000002</v>
      </c>
      <c r="AR1335" s="16">
        <v>0</v>
      </c>
      <c r="AS1335" s="16">
        <v>0</v>
      </c>
      <c r="AT1335" s="16">
        <v>10.315476739999999</v>
      </c>
      <c r="AU1335" s="16">
        <v>-1.5768399929999999</v>
      </c>
      <c r="AV1335" s="16">
        <v>16.558347000000001</v>
      </c>
      <c r="AW1335" s="16">
        <v>14.981507007000001</v>
      </c>
      <c r="AX1335" s="16">
        <v>4.9355194400000002</v>
      </c>
      <c r="AY1335" s="16">
        <v>1.6743300000000001</v>
      </c>
      <c r="AZ1335" s="16">
        <v>8.3716575669999997</v>
      </c>
    </row>
    <row r="1336" spans="2:52" x14ac:dyDescent="0.25">
      <c r="B1336" s="15" t="s">
        <v>1028</v>
      </c>
      <c r="C1336" s="16">
        <v>3.1218708519999998</v>
      </c>
      <c r="D1336" s="16">
        <v>1.2751573919999999</v>
      </c>
      <c r="E1336" s="16">
        <v>0.9490555719999999</v>
      </c>
      <c r="F1336" s="16">
        <v>0.188945</v>
      </c>
      <c r="G1336" s="16">
        <v>0.13715682000000001</v>
      </c>
      <c r="H1336" s="16">
        <v>1.8467134599999999</v>
      </c>
      <c r="I1336" s="16">
        <v>0.33629034999999996</v>
      </c>
      <c r="J1336" s="16">
        <v>0.73274686</v>
      </c>
      <c r="K1336" s="16">
        <v>0.75067759999999994</v>
      </c>
      <c r="L1336" s="16">
        <v>2.6998649999999999E-2</v>
      </c>
      <c r="M1336" s="16">
        <v>55.767960000000002</v>
      </c>
      <c r="N1336" s="16">
        <v>55.767960000000002</v>
      </c>
      <c r="O1336" s="16">
        <v>0</v>
      </c>
      <c r="P1336" s="16">
        <v>0</v>
      </c>
      <c r="Q1336" s="16">
        <v>0</v>
      </c>
      <c r="R1336" s="16">
        <v>58.889830851999996</v>
      </c>
      <c r="S1336" s="16">
        <v>36.183802849999999</v>
      </c>
      <c r="T1336" s="16">
        <v>0.45468201000000003</v>
      </c>
      <c r="U1336" s="16">
        <v>3.9936746699999999</v>
      </c>
      <c r="V1336" s="16">
        <v>0</v>
      </c>
      <c r="W1336" s="16">
        <v>0</v>
      </c>
      <c r="X1336" s="16">
        <v>2.0648903999999999</v>
      </c>
      <c r="Y1336" s="16">
        <v>7.8605904100000004</v>
      </c>
      <c r="Z1336" s="16">
        <v>0</v>
      </c>
      <c r="AA1336" s="16">
        <v>50.557640340000006</v>
      </c>
      <c r="AB1336" s="16">
        <v>8.3321905120000004</v>
      </c>
      <c r="AC1336" s="16">
        <v>0</v>
      </c>
      <c r="AD1336" s="16">
        <v>0</v>
      </c>
      <c r="AE1336" s="16">
        <v>0</v>
      </c>
      <c r="AF1336" s="16">
        <v>0</v>
      </c>
      <c r="AG1336" s="16">
        <v>0</v>
      </c>
      <c r="AH1336" s="16">
        <v>0</v>
      </c>
      <c r="AI1336" s="16">
        <v>0</v>
      </c>
      <c r="AJ1336" s="16">
        <v>0</v>
      </c>
      <c r="AK1336" s="16">
        <v>0</v>
      </c>
      <c r="AL1336" s="16">
        <v>0.45966899999999999</v>
      </c>
      <c r="AM1336" s="16">
        <v>0.45966899999999999</v>
      </c>
      <c r="AN1336" s="16">
        <v>0</v>
      </c>
      <c r="AO1336" s="16">
        <v>0</v>
      </c>
      <c r="AP1336" s="16">
        <v>0</v>
      </c>
      <c r="AQ1336" s="16">
        <v>0</v>
      </c>
      <c r="AR1336" s="16">
        <v>0</v>
      </c>
      <c r="AS1336" s="16">
        <v>0</v>
      </c>
      <c r="AT1336" s="16">
        <v>0.45966899999999999</v>
      </c>
      <c r="AU1336" s="16">
        <v>7.8725215120000005</v>
      </c>
      <c r="AV1336" s="16">
        <v>2.72213394</v>
      </c>
      <c r="AW1336" s="16">
        <v>10.594655452</v>
      </c>
      <c r="AX1336" s="16">
        <v>6.8964562100000002</v>
      </c>
      <c r="AY1336" s="16">
        <v>4.8468550099999996</v>
      </c>
      <c r="AZ1336" s="16">
        <v>-1.148655768</v>
      </c>
    </row>
    <row r="1337" spans="2:52" x14ac:dyDescent="0.25">
      <c r="B1337" s="15" t="s">
        <v>1029</v>
      </c>
      <c r="C1337" s="16">
        <v>5.4326280629999992</v>
      </c>
      <c r="D1337" s="16">
        <v>2.085371173</v>
      </c>
      <c r="E1337" s="16">
        <v>1.568919183</v>
      </c>
      <c r="F1337" s="16">
        <v>0.39679750000000003</v>
      </c>
      <c r="G1337" s="16">
        <v>0.11965449</v>
      </c>
      <c r="H1337" s="16">
        <v>3.3472568899999997</v>
      </c>
      <c r="I1337" s="16">
        <v>0.34338793000000001</v>
      </c>
      <c r="J1337" s="16">
        <v>0.78494030000000004</v>
      </c>
      <c r="K1337" s="16">
        <v>1.82875253</v>
      </c>
      <c r="L1337" s="16">
        <v>0.39017613000000001</v>
      </c>
      <c r="M1337" s="16">
        <v>61.978075850000003</v>
      </c>
      <c r="N1337" s="16">
        <v>60.618963000000001</v>
      </c>
      <c r="O1337" s="16">
        <v>5.1112850000000001E-2</v>
      </c>
      <c r="P1337" s="16">
        <v>1.3080000000000001</v>
      </c>
      <c r="Q1337" s="16">
        <v>0</v>
      </c>
      <c r="R1337" s="16">
        <v>67.410703913000006</v>
      </c>
      <c r="S1337" s="16">
        <v>41.671219049999998</v>
      </c>
      <c r="T1337" s="16">
        <v>0.64569768999999999</v>
      </c>
      <c r="U1337" s="16">
        <v>6.9379534500000002</v>
      </c>
      <c r="V1337" s="16">
        <v>0</v>
      </c>
      <c r="W1337" s="16">
        <v>0</v>
      </c>
      <c r="X1337" s="16">
        <v>3.71485624</v>
      </c>
      <c r="Y1337" s="16">
        <v>8.9508922699999989</v>
      </c>
      <c r="Z1337" s="16">
        <v>0</v>
      </c>
      <c r="AA1337" s="16">
        <v>61.920618700000006</v>
      </c>
      <c r="AB1337" s="16">
        <v>5.4900852130000004</v>
      </c>
      <c r="AC1337" s="16">
        <v>0</v>
      </c>
      <c r="AD1337" s="16">
        <v>0</v>
      </c>
      <c r="AE1337" s="16">
        <v>0</v>
      </c>
      <c r="AF1337" s="16">
        <v>0</v>
      </c>
      <c r="AG1337" s="16">
        <v>0</v>
      </c>
      <c r="AH1337" s="16">
        <v>0</v>
      </c>
      <c r="AI1337" s="16">
        <v>0</v>
      </c>
      <c r="AJ1337" s="16">
        <v>0</v>
      </c>
      <c r="AK1337" s="16">
        <v>0</v>
      </c>
      <c r="AL1337" s="16">
        <v>0</v>
      </c>
      <c r="AM1337" s="16">
        <v>0</v>
      </c>
      <c r="AN1337" s="16">
        <v>0</v>
      </c>
      <c r="AO1337" s="16">
        <v>0</v>
      </c>
      <c r="AP1337" s="16">
        <v>3.78767356</v>
      </c>
      <c r="AQ1337" s="16">
        <v>3.78767356</v>
      </c>
      <c r="AR1337" s="16">
        <v>0</v>
      </c>
      <c r="AS1337" s="16">
        <v>0</v>
      </c>
      <c r="AT1337" s="16">
        <v>3.78767356</v>
      </c>
      <c r="AU1337" s="16">
        <v>1.7024116530000002</v>
      </c>
      <c r="AV1337" s="16">
        <v>3.8869212100000001</v>
      </c>
      <c r="AW1337" s="16">
        <v>5.5893328630000001</v>
      </c>
      <c r="AX1337" s="16">
        <v>0.37911850000000002</v>
      </c>
      <c r="AY1337" s="16">
        <v>0</v>
      </c>
      <c r="AZ1337" s="16">
        <v>5.2102143629999995</v>
      </c>
    </row>
    <row r="1338" spans="2:52" x14ac:dyDescent="0.25">
      <c r="B1338" s="15" t="s">
        <v>1030</v>
      </c>
      <c r="C1338" s="16">
        <v>7.7038820199999991</v>
      </c>
      <c r="D1338" s="16">
        <v>2.4409993599999997</v>
      </c>
      <c r="E1338" s="16">
        <v>1.9622665699999999</v>
      </c>
      <c r="F1338" s="16">
        <v>0.27668674999999998</v>
      </c>
      <c r="G1338" s="16">
        <v>0.20204604000000001</v>
      </c>
      <c r="H1338" s="16">
        <v>5.2628826599999998</v>
      </c>
      <c r="I1338" s="16">
        <v>0.35174342999999997</v>
      </c>
      <c r="J1338" s="16">
        <v>0.86947395999999999</v>
      </c>
      <c r="K1338" s="16">
        <v>4.0137624900000004</v>
      </c>
      <c r="L1338" s="16">
        <v>2.7902779999999999E-2</v>
      </c>
      <c r="M1338" s="16">
        <v>57.267849079999998</v>
      </c>
      <c r="N1338" s="16">
        <v>57.030026999999997</v>
      </c>
      <c r="O1338" s="16">
        <v>3.1322080000000002E-2</v>
      </c>
      <c r="P1338" s="16">
        <v>0</v>
      </c>
      <c r="Q1338" s="16">
        <v>0.20649999999999999</v>
      </c>
      <c r="R1338" s="16">
        <v>64.9717311</v>
      </c>
      <c r="S1338" s="16">
        <v>35.422292030000001</v>
      </c>
      <c r="T1338" s="16">
        <v>0.44658821999999998</v>
      </c>
      <c r="U1338" s="16">
        <v>4.03298384</v>
      </c>
      <c r="V1338" s="16">
        <v>0</v>
      </c>
      <c r="W1338" s="16">
        <v>0</v>
      </c>
      <c r="X1338" s="16">
        <v>3.3497750900000001</v>
      </c>
      <c r="Y1338" s="16">
        <v>12.73212719</v>
      </c>
      <c r="Z1338" s="16">
        <v>0</v>
      </c>
      <c r="AA1338" s="16">
        <v>55.983766370000005</v>
      </c>
      <c r="AB1338" s="16">
        <v>8.9879647299999998</v>
      </c>
      <c r="AC1338" s="16">
        <v>0</v>
      </c>
      <c r="AD1338" s="16">
        <v>0</v>
      </c>
      <c r="AE1338" s="16">
        <v>0</v>
      </c>
      <c r="AF1338" s="16">
        <v>0</v>
      </c>
      <c r="AG1338" s="16">
        <v>0</v>
      </c>
      <c r="AH1338" s="16">
        <v>0</v>
      </c>
      <c r="AI1338" s="16">
        <v>0</v>
      </c>
      <c r="AJ1338" s="16">
        <v>0</v>
      </c>
      <c r="AK1338" s="16">
        <v>0</v>
      </c>
      <c r="AL1338" s="16">
        <v>1.4043568999999998</v>
      </c>
      <c r="AM1338" s="16">
        <v>1.4043568999999998</v>
      </c>
      <c r="AN1338" s="16">
        <v>0</v>
      </c>
      <c r="AO1338" s="16">
        <v>0</v>
      </c>
      <c r="AP1338" s="16">
        <v>7.9506913399999997</v>
      </c>
      <c r="AQ1338" s="16">
        <v>7.9506913399999997</v>
      </c>
      <c r="AR1338" s="16">
        <v>0</v>
      </c>
      <c r="AS1338" s="16">
        <v>0</v>
      </c>
      <c r="AT1338" s="16">
        <v>9.3550482400000003</v>
      </c>
      <c r="AU1338" s="16">
        <v>-0.36708351</v>
      </c>
      <c r="AV1338" s="16">
        <v>14.385063480000001</v>
      </c>
      <c r="AW1338" s="16">
        <v>14.017979969999999</v>
      </c>
      <c r="AX1338" s="16">
        <v>2.6966608700000001</v>
      </c>
      <c r="AY1338" s="16">
        <v>2.570945</v>
      </c>
      <c r="AZ1338" s="16">
        <v>8.7503741000000002</v>
      </c>
    </row>
    <row r="1339" spans="2:52" x14ac:dyDescent="0.25">
      <c r="B1339" s="15" t="s">
        <v>1031</v>
      </c>
      <c r="C1339" s="16">
        <v>13.344605170000001</v>
      </c>
      <c r="D1339" s="16">
        <v>3.2423746100000002</v>
      </c>
      <c r="E1339" s="16">
        <v>1.8081902599999999</v>
      </c>
      <c r="F1339" s="16">
        <v>1.1807958600000001</v>
      </c>
      <c r="G1339" s="16">
        <v>0.25338848999999997</v>
      </c>
      <c r="H1339" s="16">
        <v>10.102230560000001</v>
      </c>
      <c r="I1339" s="16">
        <v>0.97924268000000003</v>
      </c>
      <c r="J1339" s="16">
        <v>2.0371453000000002</v>
      </c>
      <c r="K1339" s="16">
        <v>7.0858425800000004</v>
      </c>
      <c r="L1339" s="16">
        <v>0</v>
      </c>
      <c r="M1339" s="16">
        <v>87.524056000000002</v>
      </c>
      <c r="N1339" s="16">
        <v>86.964055999999999</v>
      </c>
      <c r="O1339" s="16">
        <v>0</v>
      </c>
      <c r="P1339" s="16">
        <v>0.56000000000000005</v>
      </c>
      <c r="Q1339" s="16">
        <v>0</v>
      </c>
      <c r="R1339" s="16">
        <v>100.86866117</v>
      </c>
      <c r="S1339" s="16">
        <v>67.427997939999997</v>
      </c>
      <c r="T1339" s="16">
        <v>1.53991773</v>
      </c>
      <c r="U1339" s="16">
        <v>6.5844896200000003</v>
      </c>
      <c r="V1339" s="16">
        <v>0</v>
      </c>
      <c r="W1339" s="16">
        <v>0</v>
      </c>
      <c r="X1339" s="16">
        <v>3.3242488199999998</v>
      </c>
      <c r="Y1339" s="16">
        <v>19.904833710000002</v>
      </c>
      <c r="Z1339" s="16">
        <v>0</v>
      </c>
      <c r="AA1339" s="16">
        <v>98.781487819999995</v>
      </c>
      <c r="AB1339" s="16">
        <v>2.08717335</v>
      </c>
      <c r="AC1339" s="16">
        <v>0</v>
      </c>
      <c r="AD1339" s="16">
        <v>0</v>
      </c>
      <c r="AE1339" s="16">
        <v>0</v>
      </c>
      <c r="AF1339" s="16">
        <v>0</v>
      </c>
      <c r="AG1339" s="16">
        <v>19.780574179999999</v>
      </c>
      <c r="AH1339" s="16">
        <v>19.780574179999999</v>
      </c>
      <c r="AI1339" s="16">
        <v>0</v>
      </c>
      <c r="AJ1339" s="16">
        <v>0</v>
      </c>
      <c r="AK1339" s="16">
        <v>19.780574179999999</v>
      </c>
      <c r="AL1339" s="16">
        <v>0.18177182</v>
      </c>
      <c r="AM1339" s="16">
        <v>0.18177182</v>
      </c>
      <c r="AN1339" s="16">
        <v>0</v>
      </c>
      <c r="AO1339" s="16">
        <v>0</v>
      </c>
      <c r="AP1339" s="16">
        <v>0</v>
      </c>
      <c r="AQ1339" s="16">
        <v>0</v>
      </c>
      <c r="AR1339" s="16">
        <v>0</v>
      </c>
      <c r="AS1339" s="16">
        <v>0</v>
      </c>
      <c r="AT1339" s="16">
        <v>0.18177182</v>
      </c>
      <c r="AU1339" s="16">
        <v>21.685975710000001</v>
      </c>
      <c r="AV1339" s="16">
        <v>19.456113809999998</v>
      </c>
      <c r="AW1339" s="16">
        <v>41.142089520000006</v>
      </c>
      <c r="AX1339" s="16">
        <v>2.4667602899999999</v>
      </c>
      <c r="AY1339" s="16">
        <v>0</v>
      </c>
      <c r="AZ1339" s="16">
        <v>38.675329229999996</v>
      </c>
    </row>
    <row r="1340" spans="2:52" x14ac:dyDescent="0.25">
      <c r="B1340" s="15" t="s">
        <v>1047</v>
      </c>
      <c r="C1340" s="16">
        <v>6.3922483650000004</v>
      </c>
      <c r="D1340" s="16">
        <v>1.5954754449999999</v>
      </c>
      <c r="E1340" s="16">
        <v>0.87389856499999996</v>
      </c>
      <c r="F1340" s="16">
        <v>0.56706299000000004</v>
      </c>
      <c r="G1340" s="16">
        <v>0.15451389000000001</v>
      </c>
      <c r="H1340" s="16">
        <v>4.7967729199999996</v>
      </c>
      <c r="I1340" s="16">
        <v>0.31749599000000001</v>
      </c>
      <c r="J1340" s="16">
        <v>0.47104523999999998</v>
      </c>
      <c r="K1340" s="16">
        <v>3.5701271499999998</v>
      </c>
      <c r="L1340" s="16">
        <v>0.43810453999999999</v>
      </c>
      <c r="M1340" s="16">
        <v>43.776712179999997</v>
      </c>
      <c r="N1340" s="16">
        <v>43.632796999999997</v>
      </c>
      <c r="O1340" s="16">
        <v>4.6972680000000003E-2</v>
      </c>
      <c r="P1340" s="16">
        <v>0</v>
      </c>
      <c r="Q1340" s="16">
        <v>9.6942500000000001E-2</v>
      </c>
      <c r="R1340" s="16">
        <v>50.168960545000004</v>
      </c>
      <c r="S1340" s="16">
        <v>39.296257820000001</v>
      </c>
      <c r="T1340" s="16">
        <v>8.4767960000000003E-2</v>
      </c>
      <c r="U1340" s="16">
        <v>1.96566865</v>
      </c>
      <c r="V1340" s="16">
        <v>0</v>
      </c>
      <c r="W1340" s="16">
        <v>0</v>
      </c>
      <c r="X1340" s="16">
        <v>0.79896392000000005</v>
      </c>
      <c r="Y1340" s="16">
        <v>4.9997801200000005</v>
      </c>
      <c r="Z1340" s="16">
        <v>0</v>
      </c>
      <c r="AA1340" s="16">
        <v>47.145438470000002</v>
      </c>
      <c r="AB1340" s="16">
        <v>3.0235220750000003</v>
      </c>
      <c r="AC1340" s="16">
        <v>0.340615</v>
      </c>
      <c r="AD1340" s="16">
        <v>0.340615</v>
      </c>
      <c r="AE1340" s="16">
        <v>0</v>
      </c>
      <c r="AF1340" s="16">
        <v>0</v>
      </c>
      <c r="AG1340" s="16">
        <v>0</v>
      </c>
      <c r="AH1340" s="16">
        <v>0</v>
      </c>
      <c r="AI1340" s="16">
        <v>0</v>
      </c>
      <c r="AJ1340" s="16">
        <v>0</v>
      </c>
      <c r="AK1340" s="16">
        <v>0.340615</v>
      </c>
      <c r="AL1340" s="16">
        <v>0</v>
      </c>
      <c r="AM1340" s="16">
        <v>0</v>
      </c>
      <c r="AN1340" s="16">
        <v>0</v>
      </c>
      <c r="AO1340" s="16">
        <v>0</v>
      </c>
      <c r="AP1340" s="16">
        <v>1.7318018400000001</v>
      </c>
      <c r="AQ1340" s="16">
        <v>1.7318018400000001</v>
      </c>
      <c r="AR1340" s="16">
        <v>0</v>
      </c>
      <c r="AS1340" s="16">
        <v>0</v>
      </c>
      <c r="AT1340" s="16">
        <v>1.7318018400000001</v>
      </c>
      <c r="AU1340" s="16">
        <v>1.6323352349999998</v>
      </c>
      <c r="AV1340" s="16">
        <v>8.6890314199999992</v>
      </c>
      <c r="AW1340" s="16">
        <v>10.321366654999999</v>
      </c>
      <c r="AX1340" s="16">
        <v>7.01353896</v>
      </c>
      <c r="AY1340" s="16">
        <v>0</v>
      </c>
      <c r="AZ1340" s="16">
        <v>3.3078276949999998</v>
      </c>
    </row>
    <row r="1341" spans="2:52" x14ac:dyDescent="0.25">
      <c r="B1341" s="15" t="s">
        <v>1044</v>
      </c>
      <c r="C1341" s="16">
        <v>4.8347343409999999</v>
      </c>
      <c r="D1341" s="16">
        <v>0.938531271</v>
      </c>
      <c r="E1341" s="16">
        <v>0.553309461</v>
      </c>
      <c r="F1341" s="16">
        <v>0.26706337000000002</v>
      </c>
      <c r="G1341" s="16">
        <v>0.11815844</v>
      </c>
      <c r="H1341" s="16">
        <v>3.8962030699999999</v>
      </c>
      <c r="I1341" s="16">
        <v>0.21285488</v>
      </c>
      <c r="J1341" s="16">
        <v>0.30618499999999998</v>
      </c>
      <c r="K1341" s="16">
        <v>3.29442053</v>
      </c>
      <c r="L1341" s="16">
        <v>8.274266000000001E-2</v>
      </c>
      <c r="M1341" s="16">
        <v>33.889324000000002</v>
      </c>
      <c r="N1341" s="16">
        <v>33.659323999999998</v>
      </c>
      <c r="O1341" s="16">
        <v>0</v>
      </c>
      <c r="P1341" s="16">
        <v>0.23</v>
      </c>
      <c r="Q1341" s="16">
        <v>0</v>
      </c>
      <c r="R1341" s="16">
        <v>38.724058340999996</v>
      </c>
      <c r="S1341" s="16">
        <v>21.018424589999999</v>
      </c>
      <c r="T1341" s="16">
        <v>0.46137600000000001</v>
      </c>
      <c r="U1341" s="16">
        <v>1.3004578600000001</v>
      </c>
      <c r="V1341" s="16">
        <v>0</v>
      </c>
      <c r="W1341" s="16">
        <v>0</v>
      </c>
      <c r="X1341" s="16">
        <v>1.2620135800000001</v>
      </c>
      <c r="Y1341" s="16">
        <v>5.2683702300000004</v>
      </c>
      <c r="Z1341" s="16">
        <v>0</v>
      </c>
      <c r="AA1341" s="16">
        <v>29.310642260000002</v>
      </c>
      <c r="AB1341" s="16">
        <v>9.4134160809999994</v>
      </c>
      <c r="AC1341" s="16">
        <v>0</v>
      </c>
      <c r="AD1341" s="16">
        <v>0</v>
      </c>
      <c r="AE1341" s="16">
        <v>0</v>
      </c>
      <c r="AF1341" s="16">
        <v>0</v>
      </c>
      <c r="AG1341" s="16">
        <v>0</v>
      </c>
      <c r="AH1341" s="16">
        <v>0</v>
      </c>
      <c r="AI1341" s="16">
        <v>0</v>
      </c>
      <c r="AJ1341" s="16">
        <v>0</v>
      </c>
      <c r="AK1341" s="16">
        <v>0</v>
      </c>
      <c r="AL1341" s="16">
        <v>6.8000000000000005E-2</v>
      </c>
      <c r="AM1341" s="16">
        <v>6.8000000000000005E-2</v>
      </c>
      <c r="AN1341" s="16">
        <v>0</v>
      </c>
      <c r="AO1341" s="16">
        <v>0</v>
      </c>
      <c r="AP1341" s="16">
        <v>4.9220390400000005</v>
      </c>
      <c r="AQ1341" s="16">
        <v>4.9220390400000005</v>
      </c>
      <c r="AR1341" s="16">
        <v>0</v>
      </c>
      <c r="AS1341" s="16">
        <v>0</v>
      </c>
      <c r="AT1341" s="16">
        <v>4.9900390400000001</v>
      </c>
      <c r="AU1341" s="16">
        <v>4.4233770410000002</v>
      </c>
      <c r="AV1341" s="16">
        <v>12.364609210000001</v>
      </c>
      <c r="AW1341" s="16">
        <v>16.787986251</v>
      </c>
      <c r="AX1341" s="16">
        <v>4.9236042799999993</v>
      </c>
      <c r="AY1341" s="16">
        <v>1.8250597099999999</v>
      </c>
      <c r="AZ1341" s="16">
        <v>10.039322261000001</v>
      </c>
    </row>
    <row r="1342" spans="2:52" x14ac:dyDescent="0.25">
      <c r="B1342" s="15" t="s">
        <v>1032</v>
      </c>
      <c r="C1342" s="16">
        <v>9.5394586209999996</v>
      </c>
      <c r="D1342" s="16">
        <v>1.5322132310000001</v>
      </c>
      <c r="E1342" s="16">
        <v>0.99000498100000001</v>
      </c>
      <c r="F1342" s="16">
        <v>0.37904125</v>
      </c>
      <c r="G1342" s="16">
        <v>0.16316700000000001</v>
      </c>
      <c r="H1342" s="16">
        <v>8.0072453899999996</v>
      </c>
      <c r="I1342" s="16">
        <v>0.23786217000000001</v>
      </c>
      <c r="J1342" s="16">
        <v>0.25000016000000003</v>
      </c>
      <c r="K1342" s="16">
        <v>7.51938306</v>
      </c>
      <c r="L1342" s="16">
        <v>0</v>
      </c>
      <c r="M1342" s="16">
        <v>57.18</v>
      </c>
      <c r="N1342" s="16">
        <v>57.18</v>
      </c>
      <c r="O1342" s="16">
        <v>0</v>
      </c>
      <c r="P1342" s="16">
        <v>0</v>
      </c>
      <c r="Q1342" s="16">
        <v>0</v>
      </c>
      <c r="R1342" s="16">
        <v>66.719458621000001</v>
      </c>
      <c r="S1342" s="16">
        <v>37.807287100000003</v>
      </c>
      <c r="T1342" s="16">
        <v>0.28762728999999998</v>
      </c>
      <c r="U1342" s="16">
        <v>4.3319368300000001</v>
      </c>
      <c r="V1342" s="16">
        <v>0</v>
      </c>
      <c r="W1342" s="16">
        <v>0</v>
      </c>
      <c r="X1342" s="16">
        <v>8.2517106200000008</v>
      </c>
      <c r="Y1342" s="16">
        <v>11.965138660000001</v>
      </c>
      <c r="Z1342" s="16">
        <v>0</v>
      </c>
      <c r="AA1342" s="16">
        <v>62.643700500000001</v>
      </c>
      <c r="AB1342" s="16">
        <v>4.0757581210000007</v>
      </c>
      <c r="AC1342" s="16">
        <v>0</v>
      </c>
      <c r="AD1342" s="16">
        <v>0</v>
      </c>
      <c r="AE1342" s="16">
        <v>0</v>
      </c>
      <c r="AF1342" s="16">
        <v>0</v>
      </c>
      <c r="AG1342" s="16">
        <v>0</v>
      </c>
      <c r="AH1342" s="16">
        <v>0</v>
      </c>
      <c r="AI1342" s="16">
        <v>0</v>
      </c>
      <c r="AJ1342" s="16">
        <v>0</v>
      </c>
      <c r="AK1342" s="16">
        <v>0</v>
      </c>
      <c r="AL1342" s="16">
        <v>0.174679</v>
      </c>
      <c r="AM1342" s="16">
        <v>0.174679</v>
      </c>
      <c r="AN1342" s="16">
        <v>0</v>
      </c>
      <c r="AO1342" s="16">
        <v>0</v>
      </c>
      <c r="AP1342" s="16">
        <v>0.82394999999999996</v>
      </c>
      <c r="AQ1342" s="16">
        <v>0.82394999999999996</v>
      </c>
      <c r="AR1342" s="16">
        <v>0</v>
      </c>
      <c r="AS1342" s="16">
        <v>0</v>
      </c>
      <c r="AT1342" s="16">
        <v>0.99862899999999999</v>
      </c>
      <c r="AU1342" s="16">
        <v>3.0771291210000005</v>
      </c>
      <c r="AV1342" s="16">
        <v>8.2968253300000008</v>
      </c>
      <c r="AW1342" s="16">
        <v>11.373954450999999</v>
      </c>
      <c r="AX1342" s="16">
        <v>5.7539698800000005</v>
      </c>
      <c r="AY1342" s="16">
        <v>0</v>
      </c>
      <c r="AZ1342" s="16">
        <v>5.6199845709999998</v>
      </c>
    </row>
    <row r="1343" spans="2:52" x14ac:dyDescent="0.25">
      <c r="B1343" s="15" t="s">
        <v>1033</v>
      </c>
      <c r="C1343" s="16">
        <v>4.4798152350000002</v>
      </c>
      <c r="D1343" s="16">
        <v>2.1996595350000003</v>
      </c>
      <c r="E1343" s="16">
        <v>1.505491495</v>
      </c>
      <c r="F1343" s="16">
        <v>0.47224865000000005</v>
      </c>
      <c r="G1343" s="16">
        <v>0.22191939000000002</v>
      </c>
      <c r="H1343" s="16">
        <v>2.2801557000000003</v>
      </c>
      <c r="I1343" s="16">
        <v>0.19292764000000001</v>
      </c>
      <c r="J1343" s="16">
        <v>0.89319899999999997</v>
      </c>
      <c r="K1343" s="16">
        <v>1.0938115100000001</v>
      </c>
      <c r="L1343" s="16">
        <v>0.10021755</v>
      </c>
      <c r="M1343" s="16">
        <v>68.425472999999997</v>
      </c>
      <c r="N1343" s="16">
        <v>68.425472999999997</v>
      </c>
      <c r="O1343" s="16">
        <v>0</v>
      </c>
      <c r="P1343" s="16">
        <v>0</v>
      </c>
      <c r="Q1343" s="16">
        <v>0</v>
      </c>
      <c r="R1343" s="16">
        <v>72.905288235</v>
      </c>
      <c r="S1343" s="16">
        <v>40.515165889999999</v>
      </c>
      <c r="T1343" s="16">
        <v>0.43043823999999997</v>
      </c>
      <c r="U1343" s="16">
        <v>4.9361954599999995</v>
      </c>
      <c r="V1343" s="16">
        <v>0</v>
      </c>
      <c r="W1343" s="16">
        <v>0</v>
      </c>
      <c r="X1343" s="16">
        <v>1.01901215</v>
      </c>
      <c r="Y1343" s="16">
        <v>7.9032659800000005</v>
      </c>
      <c r="Z1343" s="16">
        <v>2.39714238</v>
      </c>
      <c r="AA1343" s="16">
        <v>57.2012201</v>
      </c>
      <c r="AB1343" s="16">
        <v>15.704068135</v>
      </c>
      <c r="AC1343" s="16">
        <v>0</v>
      </c>
      <c r="AD1343" s="16">
        <v>0</v>
      </c>
      <c r="AE1343" s="16">
        <v>0</v>
      </c>
      <c r="AF1343" s="16">
        <v>0</v>
      </c>
      <c r="AG1343" s="16">
        <v>0</v>
      </c>
      <c r="AH1343" s="16">
        <v>0</v>
      </c>
      <c r="AI1343" s="16">
        <v>0</v>
      </c>
      <c r="AJ1343" s="16">
        <v>0</v>
      </c>
      <c r="AK1343" s="16">
        <v>0</v>
      </c>
      <c r="AL1343" s="16">
        <v>0.53273835000000003</v>
      </c>
      <c r="AM1343" s="16">
        <v>0.53273835000000003</v>
      </c>
      <c r="AN1343" s="16">
        <v>0</v>
      </c>
      <c r="AO1343" s="16">
        <v>0</v>
      </c>
      <c r="AP1343" s="16">
        <v>6.1467035999999995</v>
      </c>
      <c r="AQ1343" s="16">
        <v>6.1467035999999995</v>
      </c>
      <c r="AR1343" s="16">
        <v>0</v>
      </c>
      <c r="AS1343" s="16">
        <v>0</v>
      </c>
      <c r="AT1343" s="16">
        <v>6.6794419499999993</v>
      </c>
      <c r="AU1343" s="16">
        <v>9.0246261850000007</v>
      </c>
      <c r="AV1343" s="16">
        <v>1.758955</v>
      </c>
      <c r="AW1343" s="16">
        <v>10.783581185000001</v>
      </c>
      <c r="AX1343" s="16">
        <v>5.7325687900000002</v>
      </c>
      <c r="AY1343" s="16">
        <v>0</v>
      </c>
      <c r="AZ1343" s="16">
        <v>5.0510123949999999</v>
      </c>
    </row>
    <row r="1344" spans="2:52" x14ac:dyDescent="0.25">
      <c r="B1344" s="15" t="s">
        <v>1043</v>
      </c>
      <c r="C1344" s="16">
        <v>3.5140540370000002</v>
      </c>
      <c r="D1344" s="16">
        <v>1.3798263670000002</v>
      </c>
      <c r="E1344" s="16">
        <v>1.0037552970000001</v>
      </c>
      <c r="F1344" s="16">
        <v>0.25209779999999998</v>
      </c>
      <c r="G1344" s="16">
        <v>0.12397327000000001</v>
      </c>
      <c r="H1344" s="16">
        <v>2.13422767</v>
      </c>
      <c r="I1344" s="16">
        <v>0.56473646999999993</v>
      </c>
      <c r="J1344" s="16">
        <v>0.96729310000000002</v>
      </c>
      <c r="K1344" s="16">
        <v>0.45417373999999999</v>
      </c>
      <c r="L1344" s="16">
        <v>0.14802435999999999</v>
      </c>
      <c r="M1344" s="16">
        <v>53.335507</v>
      </c>
      <c r="N1344" s="16">
        <v>53.335507</v>
      </c>
      <c r="O1344" s="16">
        <v>0</v>
      </c>
      <c r="P1344" s="16">
        <v>0</v>
      </c>
      <c r="Q1344" s="16">
        <v>0</v>
      </c>
      <c r="R1344" s="16">
        <v>56.849561037000001</v>
      </c>
      <c r="S1344" s="16">
        <v>36.637217909999997</v>
      </c>
      <c r="T1344" s="16">
        <v>0.40044306000000002</v>
      </c>
      <c r="U1344" s="16">
        <v>2.82879002</v>
      </c>
      <c r="V1344" s="16">
        <v>0</v>
      </c>
      <c r="W1344" s="16">
        <v>0</v>
      </c>
      <c r="X1344" s="16">
        <v>5.3236365499999998</v>
      </c>
      <c r="Y1344" s="16">
        <v>5.3859556299999998</v>
      </c>
      <c r="Z1344" s="16">
        <v>0</v>
      </c>
      <c r="AA1344" s="16">
        <v>50.576043169999998</v>
      </c>
      <c r="AB1344" s="16">
        <v>6.2735178669999998</v>
      </c>
      <c r="AC1344" s="16">
        <v>0</v>
      </c>
      <c r="AD1344" s="16">
        <v>0</v>
      </c>
      <c r="AE1344" s="16">
        <v>0</v>
      </c>
      <c r="AF1344" s="16">
        <v>0</v>
      </c>
      <c r="AG1344" s="16">
        <v>0</v>
      </c>
      <c r="AH1344" s="16">
        <v>0</v>
      </c>
      <c r="AI1344" s="16">
        <v>0</v>
      </c>
      <c r="AJ1344" s="16">
        <v>0</v>
      </c>
      <c r="AK1344" s="16">
        <v>0</v>
      </c>
      <c r="AL1344" s="16">
        <v>0.49653000000000003</v>
      </c>
      <c r="AM1344" s="16">
        <v>0.49653000000000003</v>
      </c>
      <c r="AN1344" s="16">
        <v>0</v>
      </c>
      <c r="AO1344" s="16">
        <v>0</v>
      </c>
      <c r="AP1344" s="16">
        <v>0</v>
      </c>
      <c r="AQ1344" s="16">
        <v>0</v>
      </c>
      <c r="AR1344" s="16">
        <v>0</v>
      </c>
      <c r="AS1344" s="16">
        <v>0</v>
      </c>
      <c r="AT1344" s="16">
        <v>0.49653000000000003</v>
      </c>
      <c r="AU1344" s="16">
        <v>5.7769878669999999</v>
      </c>
      <c r="AV1344" s="16">
        <v>6.7160299500000002</v>
      </c>
      <c r="AW1344" s="16">
        <v>12.493017817</v>
      </c>
      <c r="AX1344" s="16">
        <v>4.3487434500000006</v>
      </c>
      <c r="AY1344" s="16">
        <v>0.21884400000000001</v>
      </c>
      <c r="AZ1344" s="16">
        <v>7.9254303669999997</v>
      </c>
    </row>
    <row r="1345" spans="2:52" x14ac:dyDescent="0.25">
      <c r="B1345" s="15" t="s">
        <v>1034</v>
      </c>
      <c r="C1345" s="16">
        <v>3.9186296199999999</v>
      </c>
      <c r="D1345" s="16">
        <v>1.4531944700000001</v>
      </c>
      <c r="E1345" s="16">
        <v>1.1065168000000001</v>
      </c>
      <c r="F1345" s="16">
        <v>0.17781432</v>
      </c>
      <c r="G1345" s="16">
        <v>0.16886335</v>
      </c>
      <c r="H1345" s="16">
        <v>2.4654351499999998</v>
      </c>
      <c r="I1345" s="16">
        <v>0.21064849999999999</v>
      </c>
      <c r="J1345" s="16">
        <v>0.40948000000000001</v>
      </c>
      <c r="K1345" s="16">
        <v>0.92358196999999997</v>
      </c>
      <c r="L1345" s="16">
        <v>0.92172468000000007</v>
      </c>
      <c r="M1345" s="16">
        <v>70.47399609</v>
      </c>
      <c r="N1345" s="16">
        <v>70.457228999999998</v>
      </c>
      <c r="O1345" s="16">
        <v>1.6767090000000002E-2</v>
      </c>
      <c r="P1345" s="16">
        <v>0</v>
      </c>
      <c r="Q1345" s="16">
        <v>0</v>
      </c>
      <c r="R1345" s="16">
        <v>74.392625710000004</v>
      </c>
      <c r="S1345" s="16">
        <v>58.254762630000002</v>
      </c>
      <c r="T1345" s="16">
        <v>0.48467638000000002</v>
      </c>
      <c r="U1345" s="16">
        <v>3.6823281899999998</v>
      </c>
      <c r="V1345" s="16">
        <v>0</v>
      </c>
      <c r="W1345" s="16">
        <v>0</v>
      </c>
      <c r="X1345" s="16">
        <v>5.8207340900000002</v>
      </c>
      <c r="Y1345" s="16">
        <v>1.6673870399999999</v>
      </c>
      <c r="Z1345" s="16">
        <v>0</v>
      </c>
      <c r="AA1345" s="16">
        <v>69.909888330000015</v>
      </c>
      <c r="AB1345" s="16">
        <v>4.4827373799999997</v>
      </c>
      <c r="AC1345" s="16">
        <v>0</v>
      </c>
      <c r="AD1345" s="16">
        <v>0</v>
      </c>
      <c r="AE1345" s="16">
        <v>0</v>
      </c>
      <c r="AF1345" s="16">
        <v>0</v>
      </c>
      <c r="AG1345" s="16">
        <v>0</v>
      </c>
      <c r="AH1345" s="16">
        <v>0</v>
      </c>
      <c r="AI1345" s="16">
        <v>0</v>
      </c>
      <c r="AJ1345" s="16">
        <v>0</v>
      </c>
      <c r="AK1345" s="16">
        <v>0</v>
      </c>
      <c r="AL1345" s="16">
        <v>0</v>
      </c>
      <c r="AM1345" s="16">
        <v>0</v>
      </c>
      <c r="AN1345" s="16">
        <v>0</v>
      </c>
      <c r="AO1345" s="16">
        <v>0</v>
      </c>
      <c r="AP1345" s="16">
        <v>0</v>
      </c>
      <c r="AQ1345" s="16">
        <v>0</v>
      </c>
      <c r="AR1345" s="16">
        <v>0</v>
      </c>
      <c r="AS1345" s="16">
        <v>0</v>
      </c>
      <c r="AT1345" s="16">
        <v>0</v>
      </c>
      <c r="AU1345" s="16">
        <v>4.4827373799999997</v>
      </c>
      <c r="AV1345" s="16">
        <v>4.7673812099999999</v>
      </c>
      <c r="AW1345" s="16">
        <v>9.2501185899999996</v>
      </c>
      <c r="AX1345" s="16">
        <v>7.3881075200000002</v>
      </c>
      <c r="AY1345" s="16">
        <v>0.18134900000000001</v>
      </c>
      <c r="AZ1345" s="16">
        <v>1.6806620699999999</v>
      </c>
    </row>
    <row r="1346" spans="2:52" x14ac:dyDescent="0.25">
      <c r="B1346" s="15" t="s">
        <v>1035</v>
      </c>
      <c r="C1346" s="16">
        <v>23.216379125</v>
      </c>
      <c r="D1346" s="16">
        <v>5.1568218949999993</v>
      </c>
      <c r="E1346" s="16">
        <v>3.2802209649999998</v>
      </c>
      <c r="F1346" s="16">
        <v>1.36804422</v>
      </c>
      <c r="G1346" s="16">
        <v>0.50855671000000002</v>
      </c>
      <c r="H1346" s="16">
        <v>18.059557229999999</v>
      </c>
      <c r="I1346" s="16">
        <v>0.99858091000000004</v>
      </c>
      <c r="J1346" s="16">
        <v>0.81700044999999999</v>
      </c>
      <c r="K1346" s="16">
        <v>16.191305639999999</v>
      </c>
      <c r="L1346" s="16">
        <v>5.2670229999999998E-2</v>
      </c>
      <c r="M1346" s="16">
        <v>77.035567029999996</v>
      </c>
      <c r="N1346" s="16">
        <v>76.613534000000001</v>
      </c>
      <c r="O1346" s="16">
        <v>1.2764629999999999E-2</v>
      </c>
      <c r="P1346" s="16">
        <v>0.40926840000000003</v>
      </c>
      <c r="Q1346" s="16">
        <v>0</v>
      </c>
      <c r="R1346" s="16">
        <v>100.251946155</v>
      </c>
      <c r="S1346" s="16">
        <v>54.750647009999994</v>
      </c>
      <c r="T1346" s="16">
        <v>0.55915126999999998</v>
      </c>
      <c r="U1346" s="16">
        <v>5.18342276</v>
      </c>
      <c r="V1346" s="16">
        <v>0</v>
      </c>
      <c r="W1346" s="16">
        <v>0</v>
      </c>
      <c r="X1346" s="16">
        <v>2.2159032599999997</v>
      </c>
      <c r="Y1346" s="16">
        <v>18.813087059999997</v>
      </c>
      <c r="Z1346" s="16">
        <v>3.5446421400000001</v>
      </c>
      <c r="AA1346" s="16">
        <v>85.066853499999993</v>
      </c>
      <c r="AB1346" s="16">
        <v>15.185092655000002</v>
      </c>
      <c r="AC1346" s="16">
        <v>0</v>
      </c>
      <c r="AD1346" s="16">
        <v>0</v>
      </c>
      <c r="AE1346" s="16">
        <v>0</v>
      </c>
      <c r="AF1346" s="16">
        <v>0</v>
      </c>
      <c r="AG1346" s="16">
        <v>0</v>
      </c>
      <c r="AH1346" s="16">
        <v>0</v>
      </c>
      <c r="AI1346" s="16">
        <v>0</v>
      </c>
      <c r="AJ1346" s="16">
        <v>0</v>
      </c>
      <c r="AK1346" s="16">
        <v>0</v>
      </c>
      <c r="AL1346" s="16">
        <v>7.6265070700000006</v>
      </c>
      <c r="AM1346" s="16">
        <v>7.6265070700000006</v>
      </c>
      <c r="AN1346" s="16">
        <v>0</v>
      </c>
      <c r="AO1346" s="16">
        <v>0</v>
      </c>
      <c r="AP1346" s="16">
        <v>2.6521041099999998</v>
      </c>
      <c r="AQ1346" s="16">
        <v>2.6521041099999998</v>
      </c>
      <c r="AR1346" s="16">
        <v>0</v>
      </c>
      <c r="AS1346" s="16">
        <v>0</v>
      </c>
      <c r="AT1346" s="16">
        <v>10.27861118</v>
      </c>
      <c r="AU1346" s="16">
        <v>4.9064814749999996</v>
      </c>
      <c r="AV1346" s="16">
        <v>16.952111519999999</v>
      </c>
      <c r="AW1346" s="16">
        <v>21.858592994999999</v>
      </c>
      <c r="AX1346" s="16">
        <v>9.1958976000000003</v>
      </c>
      <c r="AY1346" s="16">
        <v>4.5333911200000001</v>
      </c>
      <c r="AZ1346" s="16">
        <v>8.1293042750000009</v>
      </c>
    </row>
    <row r="1347" spans="2:52" x14ac:dyDescent="0.25">
      <c r="B1347" s="15" t="s">
        <v>1036</v>
      </c>
      <c r="C1347" s="16">
        <v>10.844837092000001</v>
      </c>
      <c r="D1347" s="16">
        <v>2.8335787520000002</v>
      </c>
      <c r="E1347" s="16">
        <v>1.7474413719999999</v>
      </c>
      <c r="F1347" s="16">
        <v>0.92918893000000002</v>
      </c>
      <c r="G1347" s="16">
        <v>0.15694845000000002</v>
      </c>
      <c r="H1347" s="16">
        <v>8.0112583399999995</v>
      </c>
      <c r="I1347" s="16">
        <v>0.50613196000000005</v>
      </c>
      <c r="J1347" s="16">
        <v>0.75011268000000009</v>
      </c>
      <c r="K1347" s="16">
        <v>6.7550137000000001</v>
      </c>
      <c r="L1347" s="16">
        <v>0</v>
      </c>
      <c r="M1347" s="16">
        <v>60.757294520000002</v>
      </c>
      <c r="N1347" s="16">
        <v>60.696708000000001</v>
      </c>
      <c r="O1347" s="16">
        <v>6.0586519999999998E-2</v>
      </c>
      <c r="P1347" s="16">
        <v>0</v>
      </c>
      <c r="Q1347" s="16">
        <v>0</v>
      </c>
      <c r="R1347" s="16">
        <v>71.602131612000008</v>
      </c>
      <c r="S1347" s="16">
        <v>44.019896580000001</v>
      </c>
      <c r="T1347" s="16">
        <v>0.16093035999999999</v>
      </c>
      <c r="U1347" s="16">
        <v>4.05203018</v>
      </c>
      <c r="V1347" s="16">
        <v>0</v>
      </c>
      <c r="W1347" s="16">
        <v>0</v>
      </c>
      <c r="X1347" s="16">
        <v>3.0344166600000002</v>
      </c>
      <c r="Y1347" s="16">
        <v>8.4370835399999997</v>
      </c>
      <c r="Z1347" s="16">
        <v>0</v>
      </c>
      <c r="AA1347" s="16">
        <v>59.70435732</v>
      </c>
      <c r="AB1347" s="16">
        <v>11.897774291999999</v>
      </c>
      <c r="AC1347" s="16">
        <v>0</v>
      </c>
      <c r="AD1347" s="16">
        <v>0</v>
      </c>
      <c r="AE1347" s="16">
        <v>0</v>
      </c>
      <c r="AF1347" s="16">
        <v>0</v>
      </c>
      <c r="AG1347" s="16">
        <v>0</v>
      </c>
      <c r="AH1347" s="16">
        <v>0</v>
      </c>
      <c r="AI1347" s="16">
        <v>0</v>
      </c>
      <c r="AJ1347" s="16">
        <v>0</v>
      </c>
      <c r="AK1347" s="16">
        <v>0</v>
      </c>
      <c r="AL1347" s="16">
        <v>3.3674777100000002</v>
      </c>
      <c r="AM1347" s="16">
        <v>3.3674777100000002</v>
      </c>
      <c r="AN1347" s="16">
        <v>0</v>
      </c>
      <c r="AO1347" s="16">
        <v>0</v>
      </c>
      <c r="AP1347" s="16">
        <v>0</v>
      </c>
      <c r="AQ1347" s="16">
        <v>0</v>
      </c>
      <c r="AR1347" s="16">
        <v>0</v>
      </c>
      <c r="AS1347" s="16">
        <v>0</v>
      </c>
      <c r="AT1347" s="16">
        <v>3.3674777100000002</v>
      </c>
      <c r="AU1347" s="16">
        <v>8.5302965820000001</v>
      </c>
      <c r="AV1347" s="16">
        <v>11.36750093</v>
      </c>
      <c r="AW1347" s="16">
        <v>19.897797511999997</v>
      </c>
      <c r="AX1347" s="16">
        <v>8.0363000000000007</v>
      </c>
      <c r="AY1347" s="16">
        <v>0</v>
      </c>
      <c r="AZ1347" s="16">
        <v>11.861497512</v>
      </c>
    </row>
    <row r="1348" spans="2:52" x14ac:dyDescent="0.25">
      <c r="B1348" s="15" t="s">
        <v>1037</v>
      </c>
      <c r="C1348" s="16">
        <v>4.1814112410000002</v>
      </c>
      <c r="D1348" s="16">
        <v>1.654383181</v>
      </c>
      <c r="E1348" s="16">
        <v>1.071620421</v>
      </c>
      <c r="F1348" s="16">
        <v>0.42606720000000003</v>
      </c>
      <c r="G1348" s="16">
        <v>0.15669556000000001</v>
      </c>
      <c r="H1348" s="16">
        <v>2.5270280600000001</v>
      </c>
      <c r="I1348" s="16">
        <v>1.2887393700000001</v>
      </c>
      <c r="J1348" s="16">
        <v>0.34891385999999996</v>
      </c>
      <c r="K1348" s="16">
        <v>0.61478429000000001</v>
      </c>
      <c r="L1348" s="16">
        <v>0.27459053999999999</v>
      </c>
      <c r="M1348" s="16">
        <v>61.228537000000003</v>
      </c>
      <c r="N1348" s="16">
        <v>61.228537000000003</v>
      </c>
      <c r="O1348" s="16">
        <v>0</v>
      </c>
      <c r="P1348" s="16">
        <v>0</v>
      </c>
      <c r="Q1348" s="16">
        <v>0</v>
      </c>
      <c r="R1348" s="16">
        <v>65.409948240999995</v>
      </c>
      <c r="S1348" s="16">
        <v>41.204215249999997</v>
      </c>
      <c r="T1348" s="16">
        <v>0.22650307</v>
      </c>
      <c r="U1348" s="16">
        <v>5.7956738200000002</v>
      </c>
      <c r="V1348" s="16">
        <v>0</v>
      </c>
      <c r="W1348" s="16">
        <v>9.8924999999999999E-2</v>
      </c>
      <c r="X1348" s="16">
        <v>3.34590195</v>
      </c>
      <c r="Y1348" s="16">
        <v>4.4959833899999992</v>
      </c>
      <c r="Z1348" s="16">
        <v>0</v>
      </c>
      <c r="AA1348" s="16">
        <v>55.167202480000007</v>
      </c>
      <c r="AB1348" s="16">
        <v>10.242745761</v>
      </c>
      <c r="AC1348" s="16">
        <v>0</v>
      </c>
      <c r="AD1348" s="16">
        <v>0</v>
      </c>
      <c r="AE1348" s="16">
        <v>0</v>
      </c>
      <c r="AF1348" s="16">
        <v>0</v>
      </c>
      <c r="AG1348" s="16">
        <v>0</v>
      </c>
      <c r="AH1348" s="16">
        <v>0</v>
      </c>
      <c r="AI1348" s="16">
        <v>0</v>
      </c>
      <c r="AJ1348" s="16">
        <v>0</v>
      </c>
      <c r="AK1348" s="16">
        <v>0</v>
      </c>
      <c r="AL1348" s="16">
        <v>0.3</v>
      </c>
      <c r="AM1348" s="16">
        <v>0.3</v>
      </c>
      <c r="AN1348" s="16">
        <v>0</v>
      </c>
      <c r="AO1348" s="16">
        <v>0</v>
      </c>
      <c r="AP1348" s="16">
        <v>0</v>
      </c>
      <c r="AQ1348" s="16">
        <v>0</v>
      </c>
      <c r="AR1348" s="16">
        <v>0</v>
      </c>
      <c r="AS1348" s="16">
        <v>0</v>
      </c>
      <c r="AT1348" s="16">
        <v>0.3</v>
      </c>
      <c r="AU1348" s="16">
        <v>9.9427457609999994</v>
      </c>
      <c r="AV1348" s="16">
        <v>84.447714509999997</v>
      </c>
      <c r="AW1348" s="16">
        <v>94.390460270999995</v>
      </c>
      <c r="AX1348" s="16">
        <v>23.19538781</v>
      </c>
      <c r="AY1348" s="16">
        <v>22.634689030000001</v>
      </c>
      <c r="AZ1348" s="16">
        <v>48.560383430999998</v>
      </c>
    </row>
    <row r="1349" spans="2:52" x14ac:dyDescent="0.25">
      <c r="B1349" s="15" t="s">
        <v>1038</v>
      </c>
      <c r="C1349" s="16">
        <v>50.465145613000004</v>
      </c>
      <c r="D1349" s="16">
        <v>15.700640483000001</v>
      </c>
      <c r="E1349" s="16">
        <v>5.3291799830000004</v>
      </c>
      <c r="F1349" s="16">
        <v>8.1970778499999994</v>
      </c>
      <c r="G1349" s="16">
        <v>2.1743826500000001</v>
      </c>
      <c r="H1349" s="16">
        <v>34.764505130000003</v>
      </c>
      <c r="I1349" s="16">
        <v>2.0499059900000001</v>
      </c>
      <c r="J1349" s="16">
        <v>0.26374999999999998</v>
      </c>
      <c r="K1349" s="16">
        <v>29.09353608</v>
      </c>
      <c r="L1349" s="16">
        <v>3.3573130600000001</v>
      </c>
      <c r="M1349" s="16">
        <v>85.120035999999999</v>
      </c>
      <c r="N1349" s="16">
        <v>85.120035999999999</v>
      </c>
      <c r="O1349" s="16">
        <v>0</v>
      </c>
      <c r="P1349" s="16">
        <v>0</v>
      </c>
      <c r="Q1349" s="16">
        <v>0</v>
      </c>
      <c r="R1349" s="16">
        <v>135.585181613</v>
      </c>
      <c r="S1349" s="16">
        <v>52.552916670000002</v>
      </c>
      <c r="T1349" s="16">
        <v>2.35913108</v>
      </c>
      <c r="U1349" s="16">
        <v>7.5088986799999997</v>
      </c>
      <c r="V1349" s="16">
        <v>0</v>
      </c>
      <c r="W1349" s="16">
        <v>3.3168324399999998</v>
      </c>
      <c r="X1349" s="16">
        <v>5.3581268600000005</v>
      </c>
      <c r="Y1349" s="16">
        <v>21.469964260000001</v>
      </c>
      <c r="Z1349" s="16">
        <v>5.9999999600000002</v>
      </c>
      <c r="AA1349" s="16">
        <v>98.565869950000007</v>
      </c>
      <c r="AB1349" s="16">
        <v>37.019311662999996</v>
      </c>
      <c r="AC1349" s="16">
        <v>0</v>
      </c>
      <c r="AD1349" s="16">
        <v>0</v>
      </c>
      <c r="AE1349" s="16">
        <v>0</v>
      </c>
      <c r="AF1349" s="16">
        <v>0</v>
      </c>
      <c r="AG1349" s="16">
        <v>0</v>
      </c>
      <c r="AH1349" s="16">
        <v>0</v>
      </c>
      <c r="AI1349" s="16">
        <v>0</v>
      </c>
      <c r="AJ1349" s="16">
        <v>0</v>
      </c>
      <c r="AK1349" s="16">
        <v>0</v>
      </c>
      <c r="AL1349" s="16">
        <v>5.8085723499999995</v>
      </c>
      <c r="AM1349" s="16">
        <v>5.8085723499999995</v>
      </c>
      <c r="AN1349" s="16">
        <v>0</v>
      </c>
      <c r="AO1349" s="16">
        <v>0</v>
      </c>
      <c r="AP1349" s="16">
        <v>9.0777631599999999</v>
      </c>
      <c r="AQ1349" s="16">
        <v>9.0777631599999999</v>
      </c>
      <c r="AR1349" s="16">
        <v>0</v>
      </c>
      <c r="AS1349" s="16">
        <v>0</v>
      </c>
      <c r="AT1349" s="16">
        <v>14.88633551</v>
      </c>
      <c r="AU1349" s="16">
        <v>22.132976152999998</v>
      </c>
      <c r="AV1349" s="16">
        <v>6.3214922500000004</v>
      </c>
      <c r="AW1349" s="16">
        <v>28.454468403</v>
      </c>
      <c r="AX1349" s="16">
        <v>12.487455340000002</v>
      </c>
      <c r="AY1349" s="16">
        <v>0</v>
      </c>
      <c r="AZ1349" s="16">
        <v>15.967013063000001</v>
      </c>
    </row>
    <row r="1350" spans="2:52" x14ac:dyDescent="0.25">
      <c r="B1350" s="15" t="s">
        <v>452</v>
      </c>
      <c r="C1350" s="16">
        <v>7.4659430870000012</v>
      </c>
      <c r="D1350" s="16">
        <v>1.8961077370000001</v>
      </c>
      <c r="E1350" s="16">
        <v>0.78790966699999998</v>
      </c>
      <c r="F1350" s="16">
        <v>0.95803630000000006</v>
      </c>
      <c r="G1350" s="16">
        <v>0.15016177</v>
      </c>
      <c r="H1350" s="16">
        <v>5.5698353500000009</v>
      </c>
      <c r="I1350" s="16">
        <v>0.71520601000000006</v>
      </c>
      <c r="J1350" s="16">
        <v>0.50381611000000004</v>
      </c>
      <c r="K1350" s="16">
        <v>3.6345057700000001</v>
      </c>
      <c r="L1350" s="16">
        <v>0.71630746000000001</v>
      </c>
      <c r="M1350" s="16">
        <v>49.497256</v>
      </c>
      <c r="N1350" s="16">
        <v>49.497256</v>
      </c>
      <c r="O1350" s="16">
        <v>0</v>
      </c>
      <c r="P1350" s="16">
        <v>0</v>
      </c>
      <c r="Q1350" s="16">
        <v>0</v>
      </c>
      <c r="R1350" s="16">
        <v>56.963199087</v>
      </c>
      <c r="S1350" s="16">
        <v>39.469648210000003</v>
      </c>
      <c r="T1350" s="16">
        <v>0.26331285999999998</v>
      </c>
      <c r="U1350" s="16">
        <v>3.57189742</v>
      </c>
      <c r="V1350" s="16">
        <v>0</v>
      </c>
      <c r="W1350" s="16">
        <v>0</v>
      </c>
      <c r="X1350" s="16">
        <v>5.9053256300000001</v>
      </c>
      <c r="Y1350" s="16">
        <v>6.8820782699999992</v>
      </c>
      <c r="Z1350" s="16">
        <v>0</v>
      </c>
      <c r="AA1350" s="16">
        <v>56.092262390000002</v>
      </c>
      <c r="AB1350" s="16">
        <v>0.87093669700000009</v>
      </c>
      <c r="AC1350" s="16">
        <v>0</v>
      </c>
      <c r="AD1350" s="16">
        <v>0</v>
      </c>
      <c r="AE1350" s="16">
        <v>0</v>
      </c>
      <c r="AF1350" s="16">
        <v>0</v>
      </c>
      <c r="AG1350" s="16">
        <v>0</v>
      </c>
      <c r="AH1350" s="16">
        <v>0</v>
      </c>
      <c r="AI1350" s="16">
        <v>0</v>
      </c>
      <c r="AJ1350" s="16">
        <v>0</v>
      </c>
      <c r="AK1350" s="16">
        <v>0</v>
      </c>
      <c r="AL1350" s="16">
        <v>5.5866499999999999E-2</v>
      </c>
      <c r="AM1350" s="16">
        <v>5.5866499999999999E-2</v>
      </c>
      <c r="AN1350" s="16">
        <v>0</v>
      </c>
      <c r="AO1350" s="16">
        <v>0</v>
      </c>
      <c r="AP1350" s="16">
        <v>0.72749131999999994</v>
      </c>
      <c r="AQ1350" s="16">
        <v>0.72749131999999994</v>
      </c>
      <c r="AR1350" s="16">
        <v>0</v>
      </c>
      <c r="AS1350" s="16">
        <v>0</v>
      </c>
      <c r="AT1350" s="16">
        <v>0.78335781999999998</v>
      </c>
      <c r="AU1350" s="16">
        <v>8.7578877000000013E-2</v>
      </c>
      <c r="AV1350" s="16">
        <v>7.2453640000000004</v>
      </c>
      <c r="AW1350" s="16">
        <v>7.3329428770000007</v>
      </c>
      <c r="AX1350" s="16">
        <v>0.87826828000000001</v>
      </c>
      <c r="AY1350" s="16">
        <v>0</v>
      </c>
      <c r="AZ1350" s="16">
        <v>6.4546745970000003</v>
      </c>
    </row>
    <row r="1351" spans="2:52" x14ac:dyDescent="0.25">
      <c r="B1351" s="15" t="s">
        <v>1039</v>
      </c>
      <c r="C1351" s="16">
        <v>9.9015662280000001</v>
      </c>
      <c r="D1351" s="16">
        <v>2.155047948</v>
      </c>
      <c r="E1351" s="16">
        <v>1.5849035679999999</v>
      </c>
      <c r="F1351" s="16">
        <v>0.31490240999999997</v>
      </c>
      <c r="G1351" s="16">
        <v>0.25524196999999998</v>
      </c>
      <c r="H1351" s="16">
        <v>7.7465182799999992</v>
      </c>
      <c r="I1351" s="16">
        <v>0.45454565999999996</v>
      </c>
      <c r="J1351" s="16">
        <v>0.95888933999999992</v>
      </c>
      <c r="K1351" s="16">
        <v>5.81970177</v>
      </c>
      <c r="L1351" s="16">
        <v>0.51338150999999999</v>
      </c>
      <c r="M1351" s="16">
        <v>52.391229299999999</v>
      </c>
      <c r="N1351" s="16">
        <v>52.383592999999998</v>
      </c>
      <c r="O1351" s="16">
        <v>7.6363000000000004E-3</v>
      </c>
      <c r="P1351" s="16">
        <v>0</v>
      </c>
      <c r="Q1351" s="16">
        <v>0</v>
      </c>
      <c r="R1351" s="16">
        <v>62.292795527999999</v>
      </c>
      <c r="S1351" s="16">
        <v>31.598109100000002</v>
      </c>
      <c r="T1351" s="16">
        <v>0.69170401999999997</v>
      </c>
      <c r="U1351" s="16">
        <v>5.1901742799999999</v>
      </c>
      <c r="V1351" s="16">
        <v>0</v>
      </c>
      <c r="W1351" s="16">
        <v>0</v>
      </c>
      <c r="X1351" s="16">
        <v>2.15484995</v>
      </c>
      <c r="Y1351" s="16">
        <v>8.2447805800000005</v>
      </c>
      <c r="Z1351" s="16">
        <v>1.3531180300000001</v>
      </c>
      <c r="AA1351" s="16">
        <v>49.232735959999999</v>
      </c>
      <c r="AB1351" s="16">
        <v>13.060059568</v>
      </c>
      <c r="AC1351" s="16">
        <v>0</v>
      </c>
      <c r="AD1351" s="16">
        <v>0</v>
      </c>
      <c r="AE1351" s="16">
        <v>0</v>
      </c>
      <c r="AF1351" s="16">
        <v>0</v>
      </c>
      <c r="AG1351" s="16">
        <v>0</v>
      </c>
      <c r="AH1351" s="16">
        <v>0</v>
      </c>
      <c r="AI1351" s="16">
        <v>0</v>
      </c>
      <c r="AJ1351" s="16">
        <v>0</v>
      </c>
      <c r="AK1351" s="16">
        <v>0</v>
      </c>
      <c r="AL1351" s="16">
        <v>0.03</v>
      </c>
      <c r="AM1351" s="16">
        <v>0.03</v>
      </c>
      <c r="AN1351" s="16">
        <v>0</v>
      </c>
      <c r="AO1351" s="16">
        <v>0</v>
      </c>
      <c r="AP1351" s="16">
        <v>2.6061480600000002</v>
      </c>
      <c r="AQ1351" s="16">
        <v>2.6061480600000002</v>
      </c>
      <c r="AR1351" s="16">
        <v>0</v>
      </c>
      <c r="AS1351" s="16">
        <v>0</v>
      </c>
      <c r="AT1351" s="16">
        <v>2.63614806</v>
      </c>
      <c r="AU1351" s="16">
        <v>10.423911508</v>
      </c>
      <c r="AV1351" s="16">
        <v>23.254703329999998</v>
      </c>
      <c r="AW1351" s="16">
        <v>33.678614838000001</v>
      </c>
      <c r="AX1351" s="16">
        <v>11.743611420000001</v>
      </c>
      <c r="AY1351" s="16">
        <v>3.0506850000000001</v>
      </c>
      <c r="AZ1351" s="16">
        <v>18.884318418000003</v>
      </c>
    </row>
    <row r="1352" spans="2:52" x14ac:dyDescent="0.25">
      <c r="B1352" s="15" t="s">
        <v>272</v>
      </c>
      <c r="C1352" s="16">
        <v>2.6542734479999996</v>
      </c>
      <c r="D1352" s="16">
        <v>1.534674198</v>
      </c>
      <c r="E1352" s="16">
        <v>1.0596162279999999</v>
      </c>
      <c r="F1352" s="16">
        <v>0.37212561</v>
      </c>
      <c r="G1352" s="16">
        <v>0.10293236</v>
      </c>
      <c r="H1352" s="16">
        <v>1.11959925</v>
      </c>
      <c r="I1352" s="16">
        <v>0.29107945000000002</v>
      </c>
      <c r="J1352" s="16">
        <v>0.32927400000000001</v>
      </c>
      <c r="K1352" s="16">
        <v>0.35680048999999997</v>
      </c>
      <c r="L1352" s="16">
        <v>0.14244530999999999</v>
      </c>
      <c r="M1352" s="16">
        <v>51.571561189999997</v>
      </c>
      <c r="N1352" s="16">
        <v>50.851356000000003</v>
      </c>
      <c r="O1352" s="16">
        <v>0</v>
      </c>
      <c r="P1352" s="16">
        <v>0.58399999999999996</v>
      </c>
      <c r="Q1352" s="16">
        <v>0.13620519</v>
      </c>
      <c r="R1352" s="16">
        <v>54.225834637999995</v>
      </c>
      <c r="S1352" s="16">
        <v>35.131228640000003</v>
      </c>
      <c r="T1352" s="16">
        <v>9.8488259999999994E-2</v>
      </c>
      <c r="U1352" s="16">
        <v>2.2649072400000003</v>
      </c>
      <c r="V1352" s="16">
        <v>0</v>
      </c>
      <c r="W1352" s="16">
        <v>0</v>
      </c>
      <c r="X1352" s="16">
        <v>0.60154036</v>
      </c>
      <c r="Y1352" s="16">
        <v>5.7688713299999996</v>
      </c>
      <c r="Z1352" s="16">
        <v>0</v>
      </c>
      <c r="AA1352" s="16">
        <v>43.865035829999997</v>
      </c>
      <c r="AB1352" s="16">
        <v>10.360798808</v>
      </c>
      <c r="AC1352" s="16">
        <v>0</v>
      </c>
      <c r="AD1352" s="16">
        <v>0</v>
      </c>
      <c r="AE1352" s="16">
        <v>0</v>
      </c>
      <c r="AF1352" s="16">
        <v>0</v>
      </c>
      <c r="AG1352" s="16">
        <v>0</v>
      </c>
      <c r="AH1352" s="16">
        <v>0</v>
      </c>
      <c r="AI1352" s="16">
        <v>0</v>
      </c>
      <c r="AJ1352" s="16">
        <v>0</v>
      </c>
      <c r="AK1352" s="16">
        <v>0</v>
      </c>
      <c r="AL1352" s="16">
        <v>1.1004771899999999</v>
      </c>
      <c r="AM1352" s="16">
        <v>1.1004771899999999</v>
      </c>
      <c r="AN1352" s="16">
        <v>0</v>
      </c>
      <c r="AO1352" s="16">
        <v>0</v>
      </c>
      <c r="AP1352" s="16">
        <v>0</v>
      </c>
      <c r="AQ1352" s="16">
        <v>0</v>
      </c>
      <c r="AR1352" s="16">
        <v>0</v>
      </c>
      <c r="AS1352" s="16">
        <v>0</v>
      </c>
      <c r="AT1352" s="16">
        <v>1.1004771899999999</v>
      </c>
      <c r="AU1352" s="16">
        <v>9.2603216180000008</v>
      </c>
      <c r="AV1352" s="16">
        <v>26.949814190000001</v>
      </c>
      <c r="AW1352" s="16">
        <v>36.210135807999997</v>
      </c>
      <c r="AX1352" s="16">
        <v>4.8897127199999995</v>
      </c>
      <c r="AY1352" s="16">
        <v>0</v>
      </c>
      <c r="AZ1352" s="16">
        <v>31.320423087999998</v>
      </c>
    </row>
    <row r="1353" spans="2:52" x14ac:dyDescent="0.25">
      <c r="B1353" s="15" t="s">
        <v>204</v>
      </c>
      <c r="C1353" s="16">
        <v>5.3912049939999989</v>
      </c>
      <c r="D1353" s="16">
        <v>1.5948877239999999</v>
      </c>
      <c r="E1353" s="16">
        <v>1.2321514539999998</v>
      </c>
      <c r="F1353" s="16">
        <v>0.21403825000000001</v>
      </c>
      <c r="G1353" s="16">
        <v>0.14869801999999999</v>
      </c>
      <c r="H1353" s="16">
        <v>3.7963172699999994</v>
      </c>
      <c r="I1353" s="16">
        <v>0.71937821000000002</v>
      </c>
      <c r="J1353" s="16">
        <v>0.34059429999999996</v>
      </c>
      <c r="K1353" s="16">
        <v>2.7003077499999999</v>
      </c>
      <c r="L1353" s="16">
        <v>3.6037010000000001E-2</v>
      </c>
      <c r="M1353" s="16">
        <v>59.825143950000005</v>
      </c>
      <c r="N1353" s="16">
        <v>55.151139000000001</v>
      </c>
      <c r="O1353" s="16">
        <v>0</v>
      </c>
      <c r="P1353" s="16">
        <v>0</v>
      </c>
      <c r="Q1353" s="16">
        <v>4.6740049500000005</v>
      </c>
      <c r="R1353" s="16">
        <v>65.216348944000003</v>
      </c>
      <c r="S1353" s="16">
        <v>43.210856820000004</v>
      </c>
      <c r="T1353" s="16">
        <v>1.67668485</v>
      </c>
      <c r="U1353" s="16">
        <v>4.41793396</v>
      </c>
      <c r="V1353" s="16">
        <v>0</v>
      </c>
      <c r="W1353" s="16">
        <v>0</v>
      </c>
      <c r="X1353" s="16">
        <v>0.95787615000000004</v>
      </c>
      <c r="Y1353" s="16">
        <v>6.7017422999999994</v>
      </c>
      <c r="Z1353" s="16">
        <v>2.0456881099999999</v>
      </c>
      <c r="AA1353" s="16">
        <v>59.01078219</v>
      </c>
      <c r="AB1353" s="16">
        <v>6.2055667540000004</v>
      </c>
      <c r="AC1353" s="16">
        <v>0</v>
      </c>
      <c r="AD1353" s="16">
        <v>0</v>
      </c>
      <c r="AE1353" s="16">
        <v>0</v>
      </c>
      <c r="AF1353" s="16">
        <v>0</v>
      </c>
      <c r="AG1353" s="16">
        <v>0</v>
      </c>
      <c r="AH1353" s="16">
        <v>0</v>
      </c>
      <c r="AI1353" s="16">
        <v>0</v>
      </c>
      <c r="AJ1353" s="16">
        <v>0</v>
      </c>
      <c r="AK1353" s="16">
        <v>0</v>
      </c>
      <c r="AL1353" s="16">
        <v>6.4370220199999997</v>
      </c>
      <c r="AM1353" s="16">
        <v>6.4370220199999997</v>
      </c>
      <c r="AN1353" s="16">
        <v>0</v>
      </c>
      <c r="AO1353" s="16">
        <v>0</v>
      </c>
      <c r="AP1353" s="16">
        <v>4.0253402700000001</v>
      </c>
      <c r="AQ1353" s="16">
        <v>4.0253402700000001</v>
      </c>
      <c r="AR1353" s="16">
        <v>0</v>
      </c>
      <c r="AS1353" s="16">
        <v>0</v>
      </c>
      <c r="AT1353" s="16">
        <v>10.46236229</v>
      </c>
      <c r="AU1353" s="16">
        <v>-4.2567955359999994</v>
      </c>
      <c r="AV1353" s="16">
        <v>19.452270919999997</v>
      </c>
      <c r="AW1353" s="16">
        <v>15.195475384</v>
      </c>
      <c r="AX1353" s="16">
        <v>0.27076491000000003</v>
      </c>
      <c r="AY1353" s="16">
        <v>2.5662289999999999</v>
      </c>
      <c r="AZ1353" s="16">
        <v>12.358481474</v>
      </c>
    </row>
    <row r="1354" spans="2:52" x14ac:dyDescent="0.25">
      <c r="B1354" s="15" t="s">
        <v>1045</v>
      </c>
      <c r="C1354" s="16">
        <v>3.1560502379999997</v>
      </c>
      <c r="D1354" s="16">
        <v>0.90353664799999989</v>
      </c>
      <c r="E1354" s="16">
        <v>0.65969858800000003</v>
      </c>
      <c r="F1354" s="16">
        <v>0.13561945</v>
      </c>
      <c r="G1354" s="16">
        <v>0.10821861000000001</v>
      </c>
      <c r="H1354" s="16">
        <v>2.25251359</v>
      </c>
      <c r="I1354" s="16">
        <v>0.27293299999999998</v>
      </c>
      <c r="J1354" s="16">
        <v>0.12106699999999999</v>
      </c>
      <c r="K1354" s="16">
        <v>0.92048931000000001</v>
      </c>
      <c r="L1354" s="16">
        <v>0.93802428000000004</v>
      </c>
      <c r="M1354" s="16">
        <v>43.152546999999998</v>
      </c>
      <c r="N1354" s="16">
        <v>43.152546999999998</v>
      </c>
      <c r="O1354" s="16">
        <v>0</v>
      </c>
      <c r="P1354" s="16">
        <v>0</v>
      </c>
      <c r="Q1354" s="16">
        <v>0</v>
      </c>
      <c r="R1354" s="16">
        <v>46.308597237999997</v>
      </c>
      <c r="S1354" s="16">
        <v>29.265444329999998</v>
      </c>
      <c r="T1354" s="16">
        <v>0.25710318999999998</v>
      </c>
      <c r="U1354" s="16">
        <v>3.1936264199999997</v>
      </c>
      <c r="V1354" s="16">
        <v>0</v>
      </c>
      <c r="W1354" s="16">
        <v>0</v>
      </c>
      <c r="X1354" s="16">
        <v>1.9603843300000001</v>
      </c>
      <c r="Y1354" s="16">
        <v>2.39897363</v>
      </c>
      <c r="Z1354" s="16">
        <v>0</v>
      </c>
      <c r="AA1354" s="16">
        <v>37.075531900000001</v>
      </c>
      <c r="AB1354" s="16">
        <v>9.2330653380000012</v>
      </c>
      <c r="AC1354" s="16">
        <v>0</v>
      </c>
      <c r="AD1354" s="16">
        <v>0</v>
      </c>
      <c r="AE1354" s="16">
        <v>0</v>
      </c>
      <c r="AF1354" s="16">
        <v>0</v>
      </c>
      <c r="AG1354" s="16">
        <v>0</v>
      </c>
      <c r="AH1354" s="16">
        <v>0</v>
      </c>
      <c r="AI1354" s="16">
        <v>0</v>
      </c>
      <c r="AJ1354" s="16">
        <v>0</v>
      </c>
      <c r="AK1354" s="16">
        <v>0</v>
      </c>
      <c r="AL1354" s="16">
        <v>3.7134600799999999</v>
      </c>
      <c r="AM1354" s="16">
        <v>3.7134600799999999</v>
      </c>
      <c r="AN1354" s="16">
        <v>0</v>
      </c>
      <c r="AO1354" s="16">
        <v>0</v>
      </c>
      <c r="AP1354" s="16">
        <v>1.4933332800000001</v>
      </c>
      <c r="AQ1354" s="16">
        <v>1.4933332800000001</v>
      </c>
      <c r="AR1354" s="16">
        <v>0</v>
      </c>
      <c r="AS1354" s="16">
        <v>0</v>
      </c>
      <c r="AT1354" s="16">
        <v>5.2067933600000007</v>
      </c>
      <c r="AU1354" s="16">
        <v>4.0262719779999996</v>
      </c>
      <c r="AV1354" s="16">
        <v>9.77136666</v>
      </c>
      <c r="AW1354" s="16">
        <v>13.797638638</v>
      </c>
      <c r="AX1354" s="16">
        <v>8.6781501099999989</v>
      </c>
      <c r="AY1354" s="16">
        <v>6.6524429999999999</v>
      </c>
      <c r="AZ1354" s="16">
        <v>-1.5329544720000001</v>
      </c>
    </row>
    <row r="1355" spans="2:52" x14ac:dyDescent="0.25">
      <c r="B1355" s="15" t="s">
        <v>1040</v>
      </c>
      <c r="C1355" s="16">
        <v>5.7369012669999995</v>
      </c>
      <c r="D1355" s="16">
        <v>1.7637281069999999</v>
      </c>
      <c r="E1355" s="16">
        <v>1.020655417</v>
      </c>
      <c r="F1355" s="16">
        <v>0.61367432</v>
      </c>
      <c r="G1355" s="16">
        <v>0.12939836999999998</v>
      </c>
      <c r="H1355" s="16">
        <v>3.9731731599999995</v>
      </c>
      <c r="I1355" s="16">
        <v>0.49254951000000002</v>
      </c>
      <c r="J1355" s="16">
        <v>0.26504259999999996</v>
      </c>
      <c r="K1355" s="16">
        <v>3.0889925899999997</v>
      </c>
      <c r="L1355" s="16">
        <v>0.12658846000000001</v>
      </c>
      <c r="M1355" s="16">
        <v>50.635086200000003</v>
      </c>
      <c r="N1355" s="16">
        <v>47.763269999999999</v>
      </c>
      <c r="O1355" s="16">
        <v>2.6816200000000002E-2</v>
      </c>
      <c r="P1355" s="16">
        <v>0.47</v>
      </c>
      <c r="Q1355" s="16">
        <v>2.375</v>
      </c>
      <c r="R1355" s="16">
        <v>56.371987466999997</v>
      </c>
      <c r="S1355" s="16">
        <v>28.125645420000001</v>
      </c>
      <c r="T1355" s="16">
        <v>0.63187504000000005</v>
      </c>
      <c r="U1355" s="16">
        <v>3.7443861600000004</v>
      </c>
      <c r="V1355" s="16">
        <v>0</v>
      </c>
      <c r="W1355" s="16">
        <v>0</v>
      </c>
      <c r="X1355" s="16">
        <v>2.4010074100000001</v>
      </c>
      <c r="Y1355" s="16">
        <v>7.3044955099999997</v>
      </c>
      <c r="Z1355" s="16">
        <v>0.34209283000000001</v>
      </c>
      <c r="AA1355" s="16">
        <v>42.549502369999999</v>
      </c>
      <c r="AB1355" s="16">
        <v>13.822485096999999</v>
      </c>
      <c r="AC1355" s="16">
        <v>0</v>
      </c>
      <c r="AD1355" s="16">
        <v>0</v>
      </c>
      <c r="AE1355" s="16">
        <v>0</v>
      </c>
      <c r="AF1355" s="16">
        <v>0</v>
      </c>
      <c r="AG1355" s="16">
        <v>0</v>
      </c>
      <c r="AH1355" s="16">
        <v>0</v>
      </c>
      <c r="AI1355" s="16">
        <v>0</v>
      </c>
      <c r="AJ1355" s="16">
        <v>0</v>
      </c>
      <c r="AK1355" s="16">
        <v>0</v>
      </c>
      <c r="AL1355" s="16">
        <v>8.0622114200000006</v>
      </c>
      <c r="AM1355" s="16">
        <v>8.0622114200000006</v>
      </c>
      <c r="AN1355" s="16">
        <v>0</v>
      </c>
      <c r="AO1355" s="16">
        <v>0</v>
      </c>
      <c r="AP1355" s="16">
        <v>1.9064741000000001</v>
      </c>
      <c r="AQ1355" s="16">
        <v>1.9064741000000001</v>
      </c>
      <c r="AR1355" s="16">
        <v>0</v>
      </c>
      <c r="AS1355" s="16">
        <v>0</v>
      </c>
      <c r="AT1355" s="16">
        <v>9.9686855199999993</v>
      </c>
      <c r="AU1355" s="16">
        <v>3.8537995770000002</v>
      </c>
      <c r="AV1355" s="16">
        <v>3.9527049999999999</v>
      </c>
      <c r="AW1355" s="16">
        <v>7.8065045770000001</v>
      </c>
      <c r="AX1355" s="16">
        <v>1.73918675</v>
      </c>
      <c r="AY1355" s="16">
        <v>0</v>
      </c>
      <c r="AZ1355" s="16">
        <v>6.0673178270000001</v>
      </c>
    </row>
    <row r="1356" spans="2:52" x14ac:dyDescent="0.25">
      <c r="B1356" s="15" t="s">
        <v>1041</v>
      </c>
      <c r="C1356" s="16">
        <v>6.593381163000001</v>
      </c>
      <c r="D1356" s="16">
        <v>2.8660369530000001</v>
      </c>
      <c r="E1356" s="16">
        <v>2.1384652929999999</v>
      </c>
      <c r="F1356" s="16">
        <v>0.53344305000000003</v>
      </c>
      <c r="G1356" s="16">
        <v>0.19412860999999998</v>
      </c>
      <c r="H1356" s="16">
        <v>3.72734421</v>
      </c>
      <c r="I1356" s="16">
        <v>0.46774790999999999</v>
      </c>
      <c r="J1356" s="16">
        <v>1.10717807</v>
      </c>
      <c r="K1356" s="16">
        <v>2.0658716299999997</v>
      </c>
      <c r="L1356" s="16">
        <v>8.6546600000000001E-2</v>
      </c>
      <c r="M1356" s="16">
        <v>61.324092</v>
      </c>
      <c r="N1356" s="16">
        <v>61.324092</v>
      </c>
      <c r="O1356" s="16">
        <v>0</v>
      </c>
      <c r="P1356" s="16">
        <v>0</v>
      </c>
      <c r="Q1356" s="16">
        <v>0</v>
      </c>
      <c r="R1356" s="16">
        <v>67.917473162999997</v>
      </c>
      <c r="S1356" s="16">
        <v>40.740834499999998</v>
      </c>
      <c r="T1356" s="16">
        <v>0.87924395</v>
      </c>
      <c r="U1356" s="16">
        <v>3.4742736299999999</v>
      </c>
      <c r="V1356" s="16">
        <v>0</v>
      </c>
      <c r="W1356" s="16">
        <v>3.1032029100000003</v>
      </c>
      <c r="X1356" s="16">
        <v>3.4147210600000002</v>
      </c>
      <c r="Y1356" s="16">
        <v>7.7912629400000002</v>
      </c>
      <c r="Z1356" s="16">
        <v>0</v>
      </c>
      <c r="AA1356" s="16">
        <v>59.403538990000008</v>
      </c>
      <c r="AB1356" s="16">
        <v>8.5139341730000009</v>
      </c>
      <c r="AC1356" s="16">
        <v>0</v>
      </c>
      <c r="AD1356" s="16">
        <v>0</v>
      </c>
      <c r="AE1356" s="16">
        <v>0</v>
      </c>
      <c r="AF1356" s="16">
        <v>0</v>
      </c>
      <c r="AG1356" s="16">
        <v>0</v>
      </c>
      <c r="AH1356" s="16">
        <v>0</v>
      </c>
      <c r="AI1356" s="16">
        <v>0</v>
      </c>
      <c r="AJ1356" s="16">
        <v>0</v>
      </c>
      <c r="AK1356" s="16">
        <v>0</v>
      </c>
      <c r="AL1356" s="16">
        <v>0.19611999999999999</v>
      </c>
      <c r="AM1356" s="16">
        <v>0.19611999999999999</v>
      </c>
      <c r="AN1356" s="16">
        <v>0</v>
      </c>
      <c r="AO1356" s="16">
        <v>0</v>
      </c>
      <c r="AP1356" s="16">
        <v>0</v>
      </c>
      <c r="AQ1356" s="16">
        <v>0</v>
      </c>
      <c r="AR1356" s="16">
        <v>0</v>
      </c>
      <c r="AS1356" s="16">
        <v>0</v>
      </c>
      <c r="AT1356" s="16">
        <v>0.19611999999999999</v>
      </c>
      <c r="AU1356" s="16">
        <v>8.3178141730000004</v>
      </c>
      <c r="AV1356" s="16">
        <v>15.05088531</v>
      </c>
      <c r="AW1356" s="16">
        <v>23.368699483</v>
      </c>
      <c r="AX1356" s="16">
        <v>2.5699649199999999</v>
      </c>
      <c r="AY1356" s="16">
        <v>2.7997797000000002</v>
      </c>
      <c r="AZ1356" s="16">
        <v>17.998954863000002</v>
      </c>
    </row>
    <row r="1357" spans="2:52" x14ac:dyDescent="0.25">
      <c r="B1357" s="15" t="s">
        <v>1048</v>
      </c>
      <c r="C1357" s="16">
        <v>3.0053878090000006</v>
      </c>
      <c r="D1357" s="16">
        <v>1.1488200290000001</v>
      </c>
      <c r="E1357" s="16">
        <v>0.76501854899999999</v>
      </c>
      <c r="F1357" s="16">
        <v>0.22458460999999999</v>
      </c>
      <c r="G1357" s="16">
        <v>0.15921686999999998</v>
      </c>
      <c r="H1357" s="16">
        <v>1.85656778</v>
      </c>
      <c r="I1357" s="16">
        <v>0.22540548000000002</v>
      </c>
      <c r="J1357" s="16">
        <v>0.36943044000000003</v>
      </c>
      <c r="K1357" s="16">
        <v>1.19276852</v>
      </c>
      <c r="L1357" s="16">
        <v>6.8963339999999998E-2</v>
      </c>
      <c r="M1357" s="16">
        <v>63.534962049999997</v>
      </c>
      <c r="N1357" s="16">
        <v>45.793246000000003</v>
      </c>
      <c r="O1357" s="16">
        <v>0</v>
      </c>
      <c r="P1357" s="16">
        <v>0.78759999999999997</v>
      </c>
      <c r="Q1357" s="16">
        <v>16.95411605</v>
      </c>
      <c r="R1357" s="16">
        <v>66.540349859000003</v>
      </c>
      <c r="S1357" s="16">
        <v>34.04895939</v>
      </c>
      <c r="T1357" s="16">
        <v>0.23469899999999999</v>
      </c>
      <c r="U1357" s="16">
        <v>1.9896868400000001</v>
      </c>
      <c r="V1357" s="16">
        <v>0</v>
      </c>
      <c r="W1357" s="16">
        <v>0</v>
      </c>
      <c r="X1357" s="16">
        <v>4.2799605400000003</v>
      </c>
      <c r="Y1357" s="16">
        <v>10.362654880000001</v>
      </c>
      <c r="Z1357" s="16">
        <v>6.5564720000000007E-2</v>
      </c>
      <c r="AA1357" s="16">
        <v>50.981525370000007</v>
      </c>
      <c r="AB1357" s="16">
        <v>15.558824489000001</v>
      </c>
      <c r="AC1357" s="16">
        <v>0</v>
      </c>
      <c r="AD1357" s="16">
        <v>0</v>
      </c>
      <c r="AE1357" s="16">
        <v>0</v>
      </c>
      <c r="AF1357" s="16">
        <v>0</v>
      </c>
      <c r="AG1357" s="16">
        <v>0</v>
      </c>
      <c r="AH1357" s="16">
        <v>0</v>
      </c>
      <c r="AI1357" s="16">
        <v>0</v>
      </c>
      <c r="AJ1357" s="16">
        <v>0</v>
      </c>
      <c r="AK1357" s="16">
        <v>0</v>
      </c>
      <c r="AL1357" s="16">
        <v>0.28673323000000001</v>
      </c>
      <c r="AM1357" s="16">
        <v>0.28673323000000001</v>
      </c>
      <c r="AN1357" s="16">
        <v>0</v>
      </c>
      <c r="AO1357" s="16">
        <v>0</v>
      </c>
      <c r="AP1357" s="16">
        <v>0.26305585999999997</v>
      </c>
      <c r="AQ1357" s="16">
        <v>0.26305585999999997</v>
      </c>
      <c r="AR1357" s="16">
        <v>0</v>
      </c>
      <c r="AS1357" s="16">
        <v>0</v>
      </c>
      <c r="AT1357" s="16">
        <v>0.54978908999999998</v>
      </c>
      <c r="AU1357" s="16">
        <v>15.009035399</v>
      </c>
      <c r="AV1357" s="16">
        <v>25.529541640000001</v>
      </c>
      <c r="AW1357" s="16">
        <v>40.538577038999996</v>
      </c>
      <c r="AX1357" s="16">
        <v>20.855791460000003</v>
      </c>
      <c r="AY1357" s="16">
        <v>3.0280024300000004</v>
      </c>
      <c r="AZ1357" s="16">
        <v>16.654783149</v>
      </c>
    </row>
    <row r="1358" spans="2:52" x14ac:dyDescent="0.25">
      <c r="B1358" s="15" t="s">
        <v>1042</v>
      </c>
      <c r="C1358" s="16">
        <v>7.4929957599999994</v>
      </c>
      <c r="D1358" s="16">
        <v>2.28304383</v>
      </c>
      <c r="E1358" s="16">
        <v>1.0925136000000002</v>
      </c>
      <c r="F1358" s="16">
        <v>0.98168880000000003</v>
      </c>
      <c r="G1358" s="16">
        <v>0.20884142999999999</v>
      </c>
      <c r="H1358" s="16">
        <v>5.2099519299999999</v>
      </c>
      <c r="I1358" s="16">
        <v>0.54776141</v>
      </c>
      <c r="J1358" s="16">
        <v>0.68142084999999997</v>
      </c>
      <c r="K1358" s="16">
        <v>3.3380877500000001</v>
      </c>
      <c r="L1358" s="16">
        <v>0.64268192000000002</v>
      </c>
      <c r="M1358" s="16">
        <v>65.628110000000007</v>
      </c>
      <c r="N1358" s="16">
        <v>65.628110000000007</v>
      </c>
      <c r="O1358" s="16">
        <v>0</v>
      </c>
      <c r="P1358" s="16">
        <v>0</v>
      </c>
      <c r="Q1358" s="16">
        <v>0</v>
      </c>
      <c r="R1358" s="16">
        <v>73.121105760000006</v>
      </c>
      <c r="S1358" s="16">
        <v>46.706259270000004</v>
      </c>
      <c r="T1358" s="16">
        <v>0.42059784</v>
      </c>
      <c r="U1358" s="16">
        <v>3.62585464</v>
      </c>
      <c r="V1358" s="16">
        <v>0</v>
      </c>
      <c r="W1358" s="16">
        <v>0</v>
      </c>
      <c r="X1358" s="16">
        <v>1.1290319499999999</v>
      </c>
      <c r="Y1358" s="16">
        <v>6.6780624800000004</v>
      </c>
      <c r="Z1358" s="16">
        <v>1.07612438</v>
      </c>
      <c r="AA1358" s="16">
        <v>59.635930560000013</v>
      </c>
      <c r="AB1358" s="16">
        <v>13.485175199999999</v>
      </c>
      <c r="AC1358" s="16">
        <v>0</v>
      </c>
      <c r="AD1358" s="16">
        <v>0</v>
      </c>
      <c r="AE1358" s="16">
        <v>0</v>
      </c>
      <c r="AF1358" s="16">
        <v>0</v>
      </c>
      <c r="AG1358" s="16">
        <v>0</v>
      </c>
      <c r="AH1358" s="16">
        <v>0</v>
      </c>
      <c r="AI1358" s="16">
        <v>0</v>
      </c>
      <c r="AJ1358" s="16">
        <v>0</v>
      </c>
      <c r="AK1358" s="16">
        <v>0</v>
      </c>
      <c r="AL1358" s="16">
        <v>0.51110111000000003</v>
      </c>
      <c r="AM1358" s="16">
        <v>0.51110111000000003</v>
      </c>
      <c r="AN1358" s="16">
        <v>0</v>
      </c>
      <c r="AO1358" s="16">
        <v>0</v>
      </c>
      <c r="AP1358" s="16">
        <v>2.82303338</v>
      </c>
      <c r="AQ1358" s="16">
        <v>2.82303338</v>
      </c>
      <c r="AR1358" s="16">
        <v>0</v>
      </c>
      <c r="AS1358" s="16">
        <v>0</v>
      </c>
      <c r="AT1358" s="16">
        <v>3.3341344899999998</v>
      </c>
      <c r="AU1358" s="16">
        <v>10.15104071</v>
      </c>
      <c r="AV1358" s="16">
        <v>22.294040219999999</v>
      </c>
      <c r="AW1358" s="16">
        <v>32.445080930000003</v>
      </c>
      <c r="AX1358" s="16">
        <v>11.018462719999999</v>
      </c>
      <c r="AY1358" s="16">
        <v>0</v>
      </c>
      <c r="AZ1358" s="16">
        <v>21.426618210000001</v>
      </c>
    </row>
    <row r="1359" spans="2:52" x14ac:dyDescent="0.25">
      <c r="B1359" s="15" t="s">
        <v>1046</v>
      </c>
      <c r="C1359" s="16">
        <v>7.8407520150000005</v>
      </c>
      <c r="D1359" s="16">
        <v>1.7411929849999999</v>
      </c>
      <c r="E1359" s="16">
        <v>1.373051295</v>
      </c>
      <c r="F1359" s="16">
        <v>0.21223829999999999</v>
      </c>
      <c r="G1359" s="16">
        <v>0.15590339</v>
      </c>
      <c r="H1359" s="16">
        <v>6.09955903</v>
      </c>
      <c r="I1359" s="16">
        <v>0.47483615000000001</v>
      </c>
      <c r="J1359" s="16">
        <v>0.40972177000000004</v>
      </c>
      <c r="K1359" s="16">
        <v>5.0494344099999999</v>
      </c>
      <c r="L1359" s="16">
        <v>0.16556670000000001</v>
      </c>
      <c r="M1359" s="16">
        <v>45.067501249999999</v>
      </c>
      <c r="N1359" s="16">
        <v>42.645218999999997</v>
      </c>
      <c r="O1359" s="16">
        <v>0</v>
      </c>
      <c r="P1359" s="16">
        <v>2.4222822499999999</v>
      </c>
      <c r="Q1359" s="16">
        <v>0</v>
      </c>
      <c r="R1359" s="16">
        <v>52.908253264999999</v>
      </c>
      <c r="S1359" s="16">
        <v>26.805169710000001</v>
      </c>
      <c r="T1359" s="16">
        <v>0.62380500000000005</v>
      </c>
      <c r="U1359" s="16">
        <v>3.4190724599999998</v>
      </c>
      <c r="V1359" s="16">
        <v>0</v>
      </c>
      <c r="W1359" s="16">
        <v>0</v>
      </c>
      <c r="X1359" s="16">
        <v>2.2445001900000001</v>
      </c>
      <c r="Y1359" s="16">
        <v>6.2894888</v>
      </c>
      <c r="Z1359" s="16">
        <v>0.77569895</v>
      </c>
      <c r="AA1359" s="16">
        <v>40.157735110000004</v>
      </c>
      <c r="AB1359" s="16">
        <v>12.750518155000002</v>
      </c>
      <c r="AC1359" s="16">
        <v>0</v>
      </c>
      <c r="AD1359" s="16">
        <v>0</v>
      </c>
      <c r="AE1359" s="16">
        <v>0</v>
      </c>
      <c r="AF1359" s="16">
        <v>0</v>
      </c>
      <c r="AG1359" s="16">
        <v>16.649999999999999</v>
      </c>
      <c r="AH1359" s="16">
        <v>16.649999999999999</v>
      </c>
      <c r="AI1359" s="16">
        <v>0</v>
      </c>
      <c r="AJ1359" s="16">
        <v>0</v>
      </c>
      <c r="AK1359" s="16">
        <v>16.649999999999999</v>
      </c>
      <c r="AL1359" s="16">
        <v>22.09538216</v>
      </c>
      <c r="AM1359" s="16">
        <v>22.09538216</v>
      </c>
      <c r="AN1359" s="16">
        <v>0</v>
      </c>
      <c r="AO1359" s="16">
        <v>0</v>
      </c>
      <c r="AP1359" s="16">
        <v>3.6128360499999999</v>
      </c>
      <c r="AQ1359" s="16">
        <v>3.6128360499999999</v>
      </c>
      <c r="AR1359" s="16">
        <v>0</v>
      </c>
      <c r="AS1359" s="16">
        <v>0</v>
      </c>
      <c r="AT1359" s="16">
        <v>25.708218210000002</v>
      </c>
      <c r="AU1359" s="16">
        <v>3.6922999449999998</v>
      </c>
      <c r="AV1359" s="16">
        <v>10.525259980000001</v>
      </c>
      <c r="AW1359" s="16">
        <v>14.217559925000002</v>
      </c>
      <c r="AX1359" s="16">
        <v>5.3676965599999997</v>
      </c>
      <c r="AY1359" s="16">
        <v>1.6546931200000001</v>
      </c>
      <c r="AZ1359" s="16">
        <v>7.1951702449999999</v>
      </c>
    </row>
    <row r="1360" spans="2:52" x14ac:dyDescent="0.25">
      <c r="B1360" s="24" t="s">
        <v>1582</v>
      </c>
      <c r="C1360" s="25">
        <f t="shared" ref="C1360:AZ1360" si="92">SUM(C1334:C1359)</f>
        <v>258.40375001000007</v>
      </c>
      <c r="D1360" s="25">
        <f t="shared" si="92"/>
        <v>72.470554870000001</v>
      </c>
      <c r="E1360" s="25">
        <f t="shared" si="92"/>
        <v>40.232513079999997</v>
      </c>
      <c r="F1360" s="25">
        <f t="shared" si="92"/>
        <v>24.230671700000002</v>
      </c>
      <c r="G1360" s="25">
        <f t="shared" si="92"/>
        <v>8.0073700900000002</v>
      </c>
      <c r="H1360" s="25">
        <f t="shared" si="92"/>
        <v>185.93319514000001</v>
      </c>
      <c r="I1360" s="25">
        <f t="shared" si="92"/>
        <v>15.87172258</v>
      </c>
      <c r="J1360" s="25">
        <f t="shared" si="92"/>
        <v>16.320100360000001</v>
      </c>
      <c r="K1360" s="25">
        <f t="shared" si="92"/>
        <v>137.83114275999998</v>
      </c>
      <c r="L1360" s="25">
        <f t="shared" si="92"/>
        <v>15.910229439999998</v>
      </c>
      <c r="M1360" s="25">
        <f t="shared" si="92"/>
        <v>1572.7922708600004</v>
      </c>
      <c r="N1360" s="25">
        <f t="shared" si="92"/>
        <v>1541.1932059999999</v>
      </c>
      <c r="O1360" s="25">
        <f t="shared" si="92"/>
        <v>0.38514551999999996</v>
      </c>
      <c r="P1360" s="25">
        <f t="shared" si="92"/>
        <v>6.7711506500000009</v>
      </c>
      <c r="Q1360" s="25">
        <f t="shared" si="92"/>
        <v>24.442768690000001</v>
      </c>
      <c r="R1360" s="25">
        <f t="shared" si="92"/>
        <v>1831.19602087</v>
      </c>
      <c r="S1360" s="25">
        <f t="shared" si="92"/>
        <v>1063.08854987</v>
      </c>
      <c r="T1360" s="25">
        <f t="shared" si="92"/>
        <v>17.21269912</v>
      </c>
      <c r="U1360" s="25">
        <f t="shared" si="92"/>
        <v>112.54953352</v>
      </c>
      <c r="V1360" s="25">
        <f t="shared" si="92"/>
        <v>0</v>
      </c>
      <c r="W1360" s="25">
        <f t="shared" si="92"/>
        <v>6.5189603500000004</v>
      </c>
      <c r="X1360" s="25">
        <f t="shared" si="92"/>
        <v>82.952674660000014</v>
      </c>
      <c r="Y1360" s="25">
        <f t="shared" si="92"/>
        <v>240.22065792999999</v>
      </c>
      <c r="Z1360" s="25">
        <f t="shared" si="92"/>
        <v>22.567897689999999</v>
      </c>
      <c r="AA1360" s="25">
        <f t="shared" si="92"/>
        <v>1545.1109731400002</v>
      </c>
      <c r="AB1360" s="25">
        <f t="shared" si="92"/>
        <v>286.08504773000004</v>
      </c>
      <c r="AC1360" s="25">
        <f t="shared" si="92"/>
        <v>0.340615</v>
      </c>
      <c r="AD1360" s="25">
        <f t="shared" si="92"/>
        <v>0.340615</v>
      </c>
      <c r="AE1360" s="25">
        <f t="shared" si="92"/>
        <v>0</v>
      </c>
      <c r="AF1360" s="25">
        <f t="shared" si="92"/>
        <v>0</v>
      </c>
      <c r="AG1360" s="25">
        <f t="shared" si="92"/>
        <v>87.699457020000011</v>
      </c>
      <c r="AH1360" s="25">
        <f t="shared" si="92"/>
        <v>87.699457020000011</v>
      </c>
      <c r="AI1360" s="25">
        <f t="shared" si="92"/>
        <v>0</v>
      </c>
      <c r="AJ1360" s="25">
        <f t="shared" si="92"/>
        <v>0</v>
      </c>
      <c r="AK1360" s="25">
        <f t="shared" si="92"/>
        <v>88.040072019999997</v>
      </c>
      <c r="AL1360" s="25">
        <f t="shared" si="92"/>
        <v>125.79494339999999</v>
      </c>
      <c r="AM1360" s="25">
        <f t="shared" si="92"/>
        <v>125.79494339999999</v>
      </c>
      <c r="AN1360" s="25">
        <f t="shared" si="92"/>
        <v>0</v>
      </c>
      <c r="AO1360" s="25">
        <f t="shared" si="92"/>
        <v>0</v>
      </c>
      <c r="AP1360" s="25">
        <f t="shared" si="92"/>
        <v>60.042166850000001</v>
      </c>
      <c r="AQ1360" s="25">
        <f t="shared" si="92"/>
        <v>60.042166850000001</v>
      </c>
      <c r="AR1360" s="25">
        <f t="shared" si="92"/>
        <v>0</v>
      </c>
      <c r="AS1360" s="25">
        <f t="shared" si="92"/>
        <v>0</v>
      </c>
      <c r="AT1360" s="25">
        <f t="shared" si="92"/>
        <v>185.83711024999999</v>
      </c>
      <c r="AU1360" s="25">
        <f t="shared" si="92"/>
        <v>188.28800949999999</v>
      </c>
      <c r="AV1360" s="25">
        <f t="shared" si="92"/>
        <v>448.04722031999989</v>
      </c>
      <c r="AW1360" s="25">
        <f t="shared" si="92"/>
        <v>636.33522982000011</v>
      </c>
      <c r="AX1360" s="25">
        <f t="shared" si="92"/>
        <v>200.52657300999999</v>
      </c>
      <c r="AY1360" s="25">
        <f t="shared" si="92"/>
        <v>74.318189750000016</v>
      </c>
      <c r="AZ1360" s="25">
        <f t="shared" si="92"/>
        <v>361.49046705999996</v>
      </c>
    </row>
    <row r="1361" spans="2:52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</row>
    <row r="1362" spans="2:52" x14ac:dyDescent="0.25">
      <c r="B1362" s="14" t="s">
        <v>957</v>
      </c>
    </row>
    <row r="1363" spans="2:52" x14ac:dyDescent="0.25">
      <c r="B1363" s="15" t="s">
        <v>179</v>
      </c>
      <c r="C1363" s="16">
        <v>7.0933529599999989</v>
      </c>
      <c r="D1363" s="16">
        <v>1.4450261799999999</v>
      </c>
      <c r="E1363" s="16">
        <v>0.41952140000000004</v>
      </c>
      <c r="F1363" s="16">
        <v>0.44231206000000001</v>
      </c>
      <c r="G1363" s="16">
        <v>0.58319272</v>
      </c>
      <c r="H1363" s="16">
        <v>5.6483267799999997</v>
      </c>
      <c r="I1363" s="16">
        <v>0.20634851999999998</v>
      </c>
      <c r="J1363" s="16">
        <v>0.59699800000000003</v>
      </c>
      <c r="K1363" s="16">
        <v>2.0386042</v>
      </c>
      <c r="L1363" s="16">
        <v>2.8063760599999998</v>
      </c>
      <c r="M1363" s="16">
        <v>66.891247000000007</v>
      </c>
      <c r="N1363" s="16">
        <v>66.891247000000007</v>
      </c>
      <c r="O1363" s="16">
        <v>0</v>
      </c>
      <c r="P1363" s="16">
        <v>0</v>
      </c>
      <c r="Q1363" s="16">
        <v>0</v>
      </c>
      <c r="R1363" s="16">
        <v>73.984599959999997</v>
      </c>
      <c r="S1363" s="16">
        <v>45.76242938</v>
      </c>
      <c r="T1363" s="16">
        <v>0.27536984000000003</v>
      </c>
      <c r="U1363" s="16">
        <v>6.8339836199999997</v>
      </c>
      <c r="V1363" s="16">
        <v>0</v>
      </c>
      <c r="W1363" s="16">
        <v>0</v>
      </c>
      <c r="X1363" s="16">
        <v>3.0443658199999999</v>
      </c>
      <c r="Y1363" s="16">
        <v>7.4813486200000003</v>
      </c>
      <c r="Z1363" s="16">
        <v>1.9825117700000001</v>
      </c>
      <c r="AA1363" s="16">
        <v>65.380009049999998</v>
      </c>
      <c r="AB1363" s="16">
        <v>8.6045909100000006</v>
      </c>
      <c r="AC1363" s="16">
        <v>0</v>
      </c>
      <c r="AD1363" s="16">
        <v>0</v>
      </c>
      <c r="AE1363" s="16">
        <v>0</v>
      </c>
      <c r="AF1363" s="16">
        <v>0</v>
      </c>
      <c r="AG1363" s="16">
        <v>10.7</v>
      </c>
      <c r="AH1363" s="16">
        <v>10.7</v>
      </c>
      <c r="AI1363" s="16">
        <v>0</v>
      </c>
      <c r="AJ1363" s="16">
        <v>0</v>
      </c>
      <c r="AK1363" s="16">
        <v>10.7</v>
      </c>
      <c r="AL1363" s="16">
        <v>4.1000000000000002E-2</v>
      </c>
      <c r="AM1363" s="16">
        <v>4.1000000000000002E-2</v>
      </c>
      <c r="AN1363" s="16">
        <v>0</v>
      </c>
      <c r="AO1363" s="16">
        <v>0</v>
      </c>
      <c r="AP1363" s="16">
        <v>3.8294329600000001</v>
      </c>
      <c r="AQ1363" s="16">
        <v>3.8294329600000001</v>
      </c>
      <c r="AR1363" s="16">
        <v>0</v>
      </c>
      <c r="AS1363" s="16">
        <v>0</v>
      </c>
      <c r="AT1363" s="16">
        <v>3.87043296</v>
      </c>
      <c r="AU1363" s="16">
        <v>15.434157950000001</v>
      </c>
      <c r="AV1363" s="16">
        <v>20.101458000000001</v>
      </c>
      <c r="AW1363" s="16">
        <v>35.53561595</v>
      </c>
      <c r="AX1363" s="16">
        <v>11.157533259999999</v>
      </c>
      <c r="AY1363" s="16">
        <v>0</v>
      </c>
      <c r="AZ1363" s="16">
        <v>24.378082689999999</v>
      </c>
    </row>
    <row r="1364" spans="2:52" x14ac:dyDescent="0.25">
      <c r="B1364" s="15" t="s">
        <v>1049</v>
      </c>
      <c r="C1364" s="16">
        <v>20.776379259000002</v>
      </c>
      <c r="D1364" s="16">
        <v>6.9732761390000002</v>
      </c>
      <c r="E1364" s="16">
        <v>1.942810999</v>
      </c>
      <c r="F1364" s="16">
        <v>4.5703659400000003</v>
      </c>
      <c r="G1364" s="16">
        <v>0.46009919999999999</v>
      </c>
      <c r="H1364" s="16">
        <v>13.803103120000001</v>
      </c>
      <c r="I1364" s="16">
        <v>1.20706479</v>
      </c>
      <c r="J1364" s="16">
        <v>2.5204181700000001</v>
      </c>
      <c r="K1364" s="16">
        <v>8.2579421600000007</v>
      </c>
      <c r="L1364" s="16">
        <v>1.8176779999999999</v>
      </c>
      <c r="M1364" s="16">
        <v>63.243504659999999</v>
      </c>
      <c r="N1364" s="16">
        <v>63.011110000000002</v>
      </c>
      <c r="O1364" s="16">
        <v>0.23239466</v>
      </c>
      <c r="P1364" s="16">
        <v>0</v>
      </c>
      <c r="Q1364" s="16">
        <v>0</v>
      </c>
      <c r="R1364" s="16">
        <v>84.019883918999994</v>
      </c>
      <c r="S1364" s="16">
        <v>41.84727505</v>
      </c>
      <c r="T1364" s="16">
        <v>0.76139400000000002</v>
      </c>
      <c r="U1364" s="16">
        <v>7.0841676700000002</v>
      </c>
      <c r="V1364" s="16">
        <v>0</v>
      </c>
      <c r="W1364" s="16">
        <v>0.13407250000000001</v>
      </c>
      <c r="X1364" s="16">
        <v>2.2063284599999999</v>
      </c>
      <c r="Y1364" s="16">
        <v>17.474406079999998</v>
      </c>
      <c r="Z1364" s="16">
        <v>2.5298788999999999</v>
      </c>
      <c r="AA1364" s="16">
        <v>72.037522659999993</v>
      </c>
      <c r="AB1364" s="16">
        <v>11.982361258999999</v>
      </c>
      <c r="AC1364" s="16">
        <v>0</v>
      </c>
      <c r="AD1364" s="16">
        <v>0</v>
      </c>
      <c r="AE1364" s="16">
        <v>0</v>
      </c>
      <c r="AF1364" s="16">
        <v>0</v>
      </c>
      <c r="AG1364" s="16">
        <v>0</v>
      </c>
      <c r="AH1364" s="16">
        <v>0</v>
      </c>
      <c r="AI1364" s="16">
        <v>0</v>
      </c>
      <c r="AJ1364" s="16">
        <v>0</v>
      </c>
      <c r="AK1364" s="16">
        <v>0</v>
      </c>
      <c r="AL1364" s="16">
        <v>4.2526465</v>
      </c>
      <c r="AM1364" s="16">
        <v>4.2526465</v>
      </c>
      <c r="AN1364" s="16">
        <v>0</v>
      </c>
      <c r="AO1364" s="16">
        <v>0</v>
      </c>
      <c r="AP1364" s="16">
        <v>4.6498982199999999</v>
      </c>
      <c r="AQ1364" s="16">
        <v>4.6498982199999999</v>
      </c>
      <c r="AR1364" s="16">
        <v>0</v>
      </c>
      <c r="AS1364" s="16">
        <v>0</v>
      </c>
      <c r="AT1364" s="16">
        <v>8.9025447199999981</v>
      </c>
      <c r="AU1364" s="16">
        <v>3.0798165390000003</v>
      </c>
      <c r="AV1364" s="16">
        <v>15.363847959999999</v>
      </c>
      <c r="AW1364" s="16">
        <v>18.443664499</v>
      </c>
      <c r="AX1364" s="16">
        <v>4.6528029100000001</v>
      </c>
      <c r="AY1364" s="16">
        <v>0</v>
      </c>
      <c r="AZ1364" s="16">
        <v>13.790861589</v>
      </c>
    </row>
    <row r="1365" spans="2:52" x14ac:dyDescent="0.25">
      <c r="B1365" s="15" t="s">
        <v>1050</v>
      </c>
      <c r="C1365" s="16">
        <v>31.110166280000001</v>
      </c>
      <c r="D1365" s="16">
        <v>0.95729242999999997</v>
      </c>
      <c r="E1365" s="16">
        <v>0.63818010999999997</v>
      </c>
      <c r="F1365" s="16">
        <v>1.7820249999999999E-2</v>
      </c>
      <c r="G1365" s="16">
        <v>0.30129207000000002</v>
      </c>
      <c r="H1365" s="16">
        <v>30.152873850000002</v>
      </c>
      <c r="I1365" s="16">
        <v>3.0853894199999998</v>
      </c>
      <c r="J1365" s="16">
        <v>1.04784324</v>
      </c>
      <c r="K1365" s="16">
        <v>25.500027600000003</v>
      </c>
      <c r="L1365" s="16">
        <v>0.51961358999999996</v>
      </c>
      <c r="M1365" s="16">
        <v>70.186243989999994</v>
      </c>
      <c r="N1365" s="16">
        <v>69.195081999999999</v>
      </c>
      <c r="O1365" s="16">
        <v>0.99116198999999994</v>
      </c>
      <c r="P1365" s="16">
        <v>0</v>
      </c>
      <c r="Q1365" s="16">
        <v>0</v>
      </c>
      <c r="R1365" s="16">
        <v>101.29641027</v>
      </c>
      <c r="S1365" s="16">
        <v>46.649670439999994</v>
      </c>
      <c r="T1365" s="16">
        <v>0.78062100000000001</v>
      </c>
      <c r="U1365" s="16">
        <v>6.3525721700000002</v>
      </c>
      <c r="V1365" s="16">
        <v>9.9360000000000004E-2</v>
      </c>
      <c r="W1365" s="16">
        <v>0</v>
      </c>
      <c r="X1365" s="16">
        <v>2.8854076000000002</v>
      </c>
      <c r="Y1365" s="16">
        <v>16.811023940000002</v>
      </c>
      <c r="Z1365" s="16">
        <v>0.99901123999999997</v>
      </c>
      <c r="AA1365" s="16">
        <v>74.577666390000005</v>
      </c>
      <c r="AB1365" s="16">
        <v>26.718743879999998</v>
      </c>
      <c r="AC1365" s="16">
        <v>0</v>
      </c>
      <c r="AD1365" s="16">
        <v>0</v>
      </c>
      <c r="AE1365" s="16">
        <v>0</v>
      </c>
      <c r="AF1365" s="16">
        <v>0</v>
      </c>
      <c r="AG1365" s="16">
        <v>0</v>
      </c>
      <c r="AH1365" s="16">
        <v>0</v>
      </c>
      <c r="AI1365" s="16">
        <v>0</v>
      </c>
      <c r="AJ1365" s="16">
        <v>6.8797066300000003</v>
      </c>
      <c r="AK1365" s="16">
        <v>6.8797066300000003</v>
      </c>
      <c r="AL1365" s="16">
        <v>2.5424559599999998</v>
      </c>
      <c r="AM1365" s="16">
        <v>2.5424559599999998</v>
      </c>
      <c r="AN1365" s="16">
        <v>0</v>
      </c>
      <c r="AO1365" s="16">
        <v>0</v>
      </c>
      <c r="AP1365" s="16">
        <v>1.1521535900000002</v>
      </c>
      <c r="AQ1365" s="16">
        <v>1.1521535900000002</v>
      </c>
      <c r="AR1365" s="16">
        <v>0</v>
      </c>
      <c r="AS1365" s="16">
        <v>5.0722241500000003</v>
      </c>
      <c r="AT1365" s="16">
        <v>8.7668336999999994</v>
      </c>
      <c r="AU1365" s="16">
        <v>24.83161681</v>
      </c>
      <c r="AV1365" s="16">
        <v>10.32446322</v>
      </c>
      <c r="AW1365" s="16">
        <v>35.156080029999998</v>
      </c>
      <c r="AX1365" s="16">
        <v>3.7761591800000001</v>
      </c>
      <c r="AY1365" s="16">
        <v>1.13144428</v>
      </c>
      <c r="AZ1365" s="16">
        <v>30.248476570000001</v>
      </c>
    </row>
    <row r="1366" spans="2:52" x14ac:dyDescent="0.25">
      <c r="B1366" s="15" t="s">
        <v>1051</v>
      </c>
      <c r="C1366" s="16">
        <v>16.160076025999999</v>
      </c>
      <c r="D1366" s="16">
        <v>3.6351961359999998</v>
      </c>
      <c r="E1366" s="16">
        <v>0.965571976</v>
      </c>
      <c r="F1366" s="16">
        <v>2.3315339399999999</v>
      </c>
      <c r="G1366" s="16">
        <v>0.33809022</v>
      </c>
      <c r="H1366" s="16">
        <v>12.524879889999999</v>
      </c>
      <c r="I1366" s="16">
        <v>0.84260296000000001</v>
      </c>
      <c r="J1366" s="16">
        <v>0.85740853000000006</v>
      </c>
      <c r="K1366" s="16">
        <v>7.3241911399999999</v>
      </c>
      <c r="L1366" s="16">
        <v>3.5006772599999998</v>
      </c>
      <c r="M1366" s="16">
        <v>52.680294189999998</v>
      </c>
      <c r="N1366" s="16">
        <v>51.617767000000001</v>
      </c>
      <c r="O1366" s="16">
        <v>0.76552718999999991</v>
      </c>
      <c r="P1366" s="16">
        <v>0</v>
      </c>
      <c r="Q1366" s="16">
        <v>0.29699999999999999</v>
      </c>
      <c r="R1366" s="16">
        <v>68.840370215999997</v>
      </c>
      <c r="S1366" s="16">
        <v>33.632902630000004</v>
      </c>
      <c r="T1366" s="16">
        <v>0</v>
      </c>
      <c r="U1366" s="16">
        <v>5.5105820899999998</v>
      </c>
      <c r="V1366" s="16">
        <v>0</v>
      </c>
      <c r="W1366" s="16">
        <v>0</v>
      </c>
      <c r="X1366" s="16">
        <v>2.4714485399999999</v>
      </c>
      <c r="Y1366" s="16">
        <v>8.6267873900000005</v>
      </c>
      <c r="Z1366" s="16">
        <v>1.3817711699999999</v>
      </c>
      <c r="AA1366" s="16">
        <v>51.623491819999998</v>
      </c>
      <c r="AB1366" s="16">
        <v>17.216878396000002</v>
      </c>
      <c r="AC1366" s="16">
        <v>7.0499999999999998E-3</v>
      </c>
      <c r="AD1366" s="16">
        <v>0</v>
      </c>
      <c r="AE1366" s="16">
        <v>0</v>
      </c>
      <c r="AF1366" s="16">
        <v>7.0499999999999998E-3</v>
      </c>
      <c r="AG1366" s="16">
        <v>19.899999999999999</v>
      </c>
      <c r="AH1366" s="16">
        <v>19.899999999999999</v>
      </c>
      <c r="AI1366" s="16">
        <v>0</v>
      </c>
      <c r="AJ1366" s="16">
        <v>0</v>
      </c>
      <c r="AK1366" s="16">
        <v>19.907050000000002</v>
      </c>
      <c r="AL1366" s="16">
        <v>3.3066148399999999</v>
      </c>
      <c r="AM1366" s="16">
        <v>3.3066148399999999</v>
      </c>
      <c r="AN1366" s="16">
        <v>0</v>
      </c>
      <c r="AO1366" s="16">
        <v>0</v>
      </c>
      <c r="AP1366" s="16">
        <v>1.7931427499999999</v>
      </c>
      <c r="AQ1366" s="16">
        <v>1.7931427499999999</v>
      </c>
      <c r="AR1366" s="16">
        <v>0</v>
      </c>
      <c r="AS1366" s="16">
        <v>0</v>
      </c>
      <c r="AT1366" s="16">
        <v>5.0997575900000003</v>
      </c>
      <c r="AU1366" s="16">
        <v>32.024170806000001</v>
      </c>
      <c r="AV1366" s="16">
        <v>25.51913107</v>
      </c>
      <c r="AW1366" s="16">
        <v>57.543301876000001</v>
      </c>
      <c r="AX1366" s="16">
        <v>33.369416619999996</v>
      </c>
      <c r="AY1366" s="16">
        <v>5.3555425899999998</v>
      </c>
      <c r="AZ1366" s="16">
        <v>18.818342665999996</v>
      </c>
    </row>
    <row r="1367" spans="2:52" x14ac:dyDescent="0.25">
      <c r="B1367" s="15" t="s">
        <v>1052</v>
      </c>
      <c r="C1367" s="16">
        <v>48.388736731999998</v>
      </c>
      <c r="D1367" s="16">
        <v>23.251093572000002</v>
      </c>
      <c r="E1367" s="16">
        <v>3.3587346419999999</v>
      </c>
      <c r="F1367" s="16">
        <v>18.73226734</v>
      </c>
      <c r="G1367" s="16">
        <v>1.1600915900000002</v>
      </c>
      <c r="H1367" s="16">
        <v>25.13764316</v>
      </c>
      <c r="I1367" s="16">
        <v>4.1530529999999999</v>
      </c>
      <c r="J1367" s="16">
        <v>6.5611947699999993</v>
      </c>
      <c r="K1367" s="16">
        <v>10.435580760000001</v>
      </c>
      <c r="L1367" s="16">
        <v>3.9878146300000004</v>
      </c>
      <c r="M1367" s="16">
        <v>101.83475466</v>
      </c>
      <c r="N1367" s="16">
        <v>99.557953999999995</v>
      </c>
      <c r="O1367" s="16">
        <v>0.79880066000000005</v>
      </c>
      <c r="P1367" s="16">
        <v>0</v>
      </c>
      <c r="Q1367" s="16">
        <v>1.478</v>
      </c>
      <c r="R1367" s="16">
        <v>150.223491392</v>
      </c>
      <c r="S1367" s="16">
        <v>48.8031401</v>
      </c>
      <c r="T1367" s="16">
        <v>1.09352217</v>
      </c>
      <c r="U1367" s="16">
        <v>8.8496860900000005</v>
      </c>
      <c r="V1367" s="16">
        <v>9.3600000000000003E-2</v>
      </c>
      <c r="W1367" s="16">
        <v>2.07774934</v>
      </c>
      <c r="X1367" s="16">
        <v>9.7047487599999993</v>
      </c>
      <c r="Y1367" s="16">
        <v>29.38218371</v>
      </c>
      <c r="Z1367" s="16">
        <v>6.2486431100000006</v>
      </c>
      <c r="AA1367" s="16">
        <v>106.25327328000002</v>
      </c>
      <c r="AB1367" s="16">
        <v>43.970218111999998</v>
      </c>
      <c r="AC1367" s="16">
        <v>0</v>
      </c>
      <c r="AD1367" s="16">
        <v>0</v>
      </c>
      <c r="AE1367" s="16">
        <v>0</v>
      </c>
      <c r="AF1367" s="16">
        <v>0</v>
      </c>
      <c r="AG1367" s="16">
        <v>4.4815487800000007</v>
      </c>
      <c r="AH1367" s="16">
        <v>4.4815487800000007</v>
      </c>
      <c r="AI1367" s="16">
        <v>0</v>
      </c>
      <c r="AJ1367" s="16">
        <v>0</v>
      </c>
      <c r="AK1367" s="16">
        <v>4.4815487800000007</v>
      </c>
      <c r="AL1367" s="16">
        <v>4.2262163299999997</v>
      </c>
      <c r="AM1367" s="16">
        <v>4.2262163299999997</v>
      </c>
      <c r="AN1367" s="16">
        <v>0</v>
      </c>
      <c r="AO1367" s="16">
        <v>0</v>
      </c>
      <c r="AP1367" s="16">
        <v>8.2173152399999996</v>
      </c>
      <c r="AQ1367" s="16">
        <v>8.2173152399999996</v>
      </c>
      <c r="AR1367" s="16">
        <v>0</v>
      </c>
      <c r="AS1367" s="16">
        <v>0</v>
      </c>
      <c r="AT1367" s="16">
        <v>12.443531570000001</v>
      </c>
      <c r="AU1367" s="16">
        <v>36.008235322000004</v>
      </c>
      <c r="AV1367" s="16">
        <v>48.366920189999995</v>
      </c>
      <c r="AW1367" s="16">
        <v>84.375155511999992</v>
      </c>
      <c r="AX1367" s="16">
        <v>21.80010468</v>
      </c>
      <c r="AY1367" s="16">
        <v>11.54735734</v>
      </c>
      <c r="AZ1367" s="16">
        <v>51.027693491999997</v>
      </c>
    </row>
    <row r="1368" spans="2:52" x14ac:dyDescent="0.25">
      <c r="B1368" s="15" t="s">
        <v>1053</v>
      </c>
      <c r="C1368" s="16">
        <v>20.863962997000002</v>
      </c>
      <c r="D1368" s="16">
        <v>5.6726307269999996</v>
      </c>
      <c r="E1368" s="16">
        <v>1.1289936869999999</v>
      </c>
      <c r="F1368" s="16">
        <v>4.0800394100000004</v>
      </c>
      <c r="G1368" s="16">
        <v>0.46359762999999998</v>
      </c>
      <c r="H1368" s="16">
        <v>15.191332270000002</v>
      </c>
      <c r="I1368" s="16">
        <v>1.0835836999999999</v>
      </c>
      <c r="J1368" s="16">
        <v>1.53668</v>
      </c>
      <c r="K1368" s="16">
        <v>12.26381117</v>
      </c>
      <c r="L1368" s="16">
        <v>0.30725740000000001</v>
      </c>
      <c r="M1368" s="16">
        <v>80.864496400000007</v>
      </c>
      <c r="N1368" s="16">
        <v>80.775020999999995</v>
      </c>
      <c r="O1368" s="16">
        <v>8.9475399999999997E-2</v>
      </c>
      <c r="P1368" s="16">
        <v>0</v>
      </c>
      <c r="Q1368" s="16">
        <v>0</v>
      </c>
      <c r="R1368" s="16">
        <v>101.72845939700001</v>
      </c>
      <c r="S1368" s="16">
        <v>46.101734499999999</v>
      </c>
      <c r="T1368" s="16">
        <v>0.6145300600000001</v>
      </c>
      <c r="U1368" s="16">
        <v>5.7851039999999996</v>
      </c>
      <c r="V1368" s="16">
        <v>0</v>
      </c>
      <c r="W1368" s="16">
        <v>0</v>
      </c>
      <c r="X1368" s="16">
        <v>3.7157969999999998</v>
      </c>
      <c r="Y1368" s="16">
        <v>11.75267987</v>
      </c>
      <c r="Z1368" s="16">
        <v>1.49762957</v>
      </c>
      <c r="AA1368" s="16">
        <v>69.467474999999993</v>
      </c>
      <c r="AB1368" s="16">
        <v>32.260984397000001</v>
      </c>
      <c r="AC1368" s="16">
        <v>0</v>
      </c>
      <c r="AD1368" s="16">
        <v>0</v>
      </c>
      <c r="AE1368" s="16">
        <v>0</v>
      </c>
      <c r="AF1368" s="16">
        <v>0</v>
      </c>
      <c r="AG1368" s="16">
        <v>0</v>
      </c>
      <c r="AH1368" s="16">
        <v>0</v>
      </c>
      <c r="AI1368" s="16">
        <v>0</v>
      </c>
      <c r="AJ1368" s="16">
        <v>0</v>
      </c>
      <c r="AK1368" s="16">
        <v>0</v>
      </c>
      <c r="AL1368" s="16">
        <v>12.876863539999999</v>
      </c>
      <c r="AM1368" s="16">
        <v>12.876863539999999</v>
      </c>
      <c r="AN1368" s="16">
        <v>0</v>
      </c>
      <c r="AO1368" s="16">
        <v>0</v>
      </c>
      <c r="AP1368" s="16">
        <v>5.6927472699999999</v>
      </c>
      <c r="AQ1368" s="16">
        <v>5.6927472699999999</v>
      </c>
      <c r="AR1368" s="16">
        <v>0</v>
      </c>
      <c r="AS1368" s="16">
        <v>0</v>
      </c>
      <c r="AT1368" s="16">
        <v>18.56961081</v>
      </c>
      <c r="AU1368" s="16">
        <v>13.691373586999999</v>
      </c>
      <c r="AV1368" s="16">
        <v>17.717810719999999</v>
      </c>
      <c r="AW1368" s="16">
        <v>31.409184307</v>
      </c>
      <c r="AX1368" s="16">
        <v>10.94945456</v>
      </c>
      <c r="AY1368" s="16">
        <v>30.67603166</v>
      </c>
      <c r="AZ1368" s="16">
        <v>-10.216301912999999</v>
      </c>
    </row>
    <row r="1369" spans="2:52" x14ac:dyDescent="0.25">
      <c r="B1369" s="15" t="s">
        <v>1054</v>
      </c>
      <c r="C1369" s="16">
        <v>12.633268911</v>
      </c>
      <c r="D1369" s="16">
        <v>0.83225806099999999</v>
      </c>
      <c r="E1369" s="16">
        <v>0.25323371100000003</v>
      </c>
      <c r="F1369" s="16">
        <v>0.45268939000000002</v>
      </c>
      <c r="G1369" s="16">
        <v>0.12633496</v>
      </c>
      <c r="H1369" s="16">
        <v>11.801010849999999</v>
      </c>
      <c r="I1369" s="16">
        <v>0.47517880000000001</v>
      </c>
      <c r="J1369" s="16">
        <v>8.7275736099999985</v>
      </c>
      <c r="K1369" s="16">
        <v>1.5520062699999999</v>
      </c>
      <c r="L1369" s="16">
        <v>1.04625217</v>
      </c>
      <c r="M1369" s="16">
        <v>62.714523</v>
      </c>
      <c r="N1369" s="16">
        <v>55.514522999999997</v>
      </c>
      <c r="O1369" s="16">
        <v>0</v>
      </c>
      <c r="P1369" s="16">
        <v>0</v>
      </c>
      <c r="Q1369" s="16">
        <v>7.2</v>
      </c>
      <c r="R1369" s="16">
        <v>75.347791911000002</v>
      </c>
      <c r="S1369" s="16">
        <v>38.467617500000003</v>
      </c>
      <c r="T1369" s="16">
        <v>3.3258892200000001</v>
      </c>
      <c r="U1369" s="16">
        <v>4.1552157000000003</v>
      </c>
      <c r="V1369" s="16">
        <v>0</v>
      </c>
      <c r="W1369" s="16">
        <v>0</v>
      </c>
      <c r="X1369" s="16">
        <v>3.8766113300000002</v>
      </c>
      <c r="Y1369" s="16">
        <v>14.419728539999999</v>
      </c>
      <c r="Z1369" s="16">
        <v>0.55429643999999989</v>
      </c>
      <c r="AA1369" s="16">
        <v>64.799358729999994</v>
      </c>
      <c r="AB1369" s="16">
        <v>10.548433181</v>
      </c>
      <c r="AC1369" s="16">
        <v>0.28917549999999997</v>
      </c>
      <c r="AD1369" s="16">
        <v>0.28917549999999997</v>
      </c>
      <c r="AE1369" s="16">
        <v>0</v>
      </c>
      <c r="AF1369" s="16">
        <v>0</v>
      </c>
      <c r="AG1369" s="16">
        <v>0</v>
      </c>
      <c r="AH1369" s="16">
        <v>0</v>
      </c>
      <c r="AI1369" s="16">
        <v>0</v>
      </c>
      <c r="AJ1369" s="16">
        <v>0</v>
      </c>
      <c r="AK1369" s="16">
        <v>0.28917549999999997</v>
      </c>
      <c r="AL1369" s="16">
        <v>1.4248068</v>
      </c>
      <c r="AM1369" s="16">
        <v>1.4248068</v>
      </c>
      <c r="AN1369" s="16">
        <v>0</v>
      </c>
      <c r="AO1369" s="16">
        <v>0</v>
      </c>
      <c r="AP1369" s="16">
        <v>1.2830081499999999</v>
      </c>
      <c r="AQ1369" s="16">
        <v>1.2830081499999999</v>
      </c>
      <c r="AR1369" s="16">
        <v>0</v>
      </c>
      <c r="AS1369" s="16">
        <v>0</v>
      </c>
      <c r="AT1369" s="16">
        <v>2.7078149500000004</v>
      </c>
      <c r="AU1369" s="16">
        <v>8.1297937309999995</v>
      </c>
      <c r="AV1369" s="16">
        <v>8.6630932000000005</v>
      </c>
      <c r="AW1369" s="16">
        <v>16.792886930999998</v>
      </c>
      <c r="AX1369" s="16">
        <v>9.0724640000000001</v>
      </c>
      <c r="AY1369" s="16">
        <v>0</v>
      </c>
      <c r="AZ1369" s="16">
        <v>7.7204229309999999</v>
      </c>
    </row>
    <row r="1370" spans="2:52" x14ac:dyDescent="0.25">
      <c r="B1370" s="15" t="s">
        <v>1055</v>
      </c>
      <c r="C1370" s="16">
        <v>3.6332458549999993</v>
      </c>
      <c r="D1370" s="16">
        <v>0.54193013499999998</v>
      </c>
      <c r="E1370" s="16">
        <v>0.14987345500000002</v>
      </c>
      <c r="F1370" s="16">
        <v>0.18939396</v>
      </c>
      <c r="G1370" s="16">
        <v>0.20266271999999999</v>
      </c>
      <c r="H1370" s="16">
        <v>3.0913157199999999</v>
      </c>
      <c r="I1370" s="16">
        <v>0.16803934000000001</v>
      </c>
      <c r="J1370" s="16">
        <v>0.15729898</v>
      </c>
      <c r="K1370" s="16">
        <v>0.87758837000000001</v>
      </c>
      <c r="L1370" s="16">
        <v>1.8883890300000001</v>
      </c>
      <c r="M1370" s="16">
        <v>67.858671579999992</v>
      </c>
      <c r="N1370" s="16">
        <v>67.78495925</v>
      </c>
      <c r="O1370" s="16">
        <v>7.3712330000000006E-2</v>
      </c>
      <c r="P1370" s="16">
        <v>0</v>
      </c>
      <c r="Q1370" s="16">
        <v>0</v>
      </c>
      <c r="R1370" s="16">
        <v>71.491917435000005</v>
      </c>
      <c r="S1370" s="16">
        <v>25.728257320000001</v>
      </c>
      <c r="T1370" s="16">
        <v>0</v>
      </c>
      <c r="U1370" s="16">
        <v>5.4444214999999998</v>
      </c>
      <c r="V1370" s="16">
        <v>0</v>
      </c>
      <c r="W1370" s="16">
        <v>1.04589771</v>
      </c>
      <c r="X1370" s="16">
        <v>1.8473043899999999</v>
      </c>
      <c r="Y1370" s="16">
        <v>4.8905965899999995</v>
      </c>
      <c r="Z1370" s="16">
        <v>0.01</v>
      </c>
      <c r="AA1370" s="16">
        <v>38.966477510000004</v>
      </c>
      <c r="AB1370" s="16">
        <v>32.525439925000001</v>
      </c>
      <c r="AC1370" s="16">
        <v>0</v>
      </c>
      <c r="AD1370" s="16">
        <v>0</v>
      </c>
      <c r="AE1370" s="16">
        <v>0</v>
      </c>
      <c r="AF1370" s="16">
        <v>0</v>
      </c>
      <c r="AG1370" s="16">
        <v>0</v>
      </c>
      <c r="AH1370" s="16">
        <v>0</v>
      </c>
      <c r="AI1370" s="16">
        <v>0</v>
      </c>
      <c r="AJ1370" s="16">
        <v>0</v>
      </c>
      <c r="AK1370" s="16">
        <v>0</v>
      </c>
      <c r="AL1370" s="16">
        <v>0.106174</v>
      </c>
      <c r="AM1370" s="16">
        <v>0.106174</v>
      </c>
      <c r="AN1370" s="16">
        <v>0</v>
      </c>
      <c r="AO1370" s="16">
        <v>0</v>
      </c>
      <c r="AP1370" s="16">
        <v>2.5726924800000002</v>
      </c>
      <c r="AQ1370" s="16">
        <v>2.5726924800000002</v>
      </c>
      <c r="AR1370" s="16">
        <v>0</v>
      </c>
      <c r="AS1370" s="16">
        <v>0</v>
      </c>
      <c r="AT1370" s="16">
        <v>2.6788664799999999</v>
      </c>
      <c r="AU1370" s="16">
        <v>29.846573445000001</v>
      </c>
      <c r="AV1370" s="16">
        <v>29.811375010000003</v>
      </c>
      <c r="AW1370" s="16">
        <v>59.657948454999996</v>
      </c>
      <c r="AX1370" s="16">
        <v>22.04006206</v>
      </c>
      <c r="AY1370" s="16">
        <v>3.4820697200000001</v>
      </c>
      <c r="AZ1370" s="16">
        <v>34.135816674999994</v>
      </c>
    </row>
    <row r="1371" spans="2:52" x14ac:dyDescent="0.25">
      <c r="B1371" s="15" t="s">
        <v>1056</v>
      </c>
      <c r="C1371" s="16">
        <v>4.1245258369999993</v>
      </c>
      <c r="D1371" s="16">
        <v>1.2550591369999999</v>
      </c>
      <c r="E1371" s="16">
        <v>0.42154751699999998</v>
      </c>
      <c r="F1371" s="16">
        <v>0.49221040999999999</v>
      </c>
      <c r="G1371" s="16">
        <v>0.34130121000000002</v>
      </c>
      <c r="H1371" s="16">
        <v>2.8694666999999998</v>
      </c>
      <c r="I1371" s="16">
        <v>0.24784084000000001</v>
      </c>
      <c r="J1371" s="16">
        <v>0.70994000000000002</v>
      </c>
      <c r="K1371" s="16">
        <v>1.18400156</v>
      </c>
      <c r="L1371" s="16">
        <v>0.72768429999999995</v>
      </c>
      <c r="M1371" s="16">
        <v>75.104336029999999</v>
      </c>
      <c r="N1371" s="16">
        <v>74.243615000000005</v>
      </c>
      <c r="O1371" s="16">
        <v>2.732103E-2</v>
      </c>
      <c r="P1371" s="16">
        <v>0.83340000000000003</v>
      </c>
      <c r="Q1371" s="16">
        <v>0</v>
      </c>
      <c r="R1371" s="16">
        <v>79.228861866999992</v>
      </c>
      <c r="S1371" s="16">
        <v>34.496076649999999</v>
      </c>
      <c r="T1371" s="16">
        <v>1.07138892</v>
      </c>
      <c r="U1371" s="16">
        <v>5.77031121</v>
      </c>
      <c r="V1371" s="16">
        <v>0</v>
      </c>
      <c r="W1371" s="16">
        <v>2.5574728199999996</v>
      </c>
      <c r="X1371" s="16">
        <v>5.5667418499999997</v>
      </c>
      <c r="Y1371" s="16">
        <v>12.906235429999999</v>
      </c>
      <c r="Z1371" s="16">
        <v>0.10299868</v>
      </c>
      <c r="AA1371" s="16">
        <v>62.471225560000001</v>
      </c>
      <c r="AB1371" s="16">
        <v>16.757636306999999</v>
      </c>
      <c r="AC1371" s="16">
        <v>0</v>
      </c>
      <c r="AD1371" s="16">
        <v>0</v>
      </c>
      <c r="AE1371" s="16">
        <v>0</v>
      </c>
      <c r="AF1371" s="16">
        <v>0</v>
      </c>
      <c r="AG1371" s="16">
        <v>1.7381875</v>
      </c>
      <c r="AH1371" s="16">
        <v>1.7381875</v>
      </c>
      <c r="AI1371" s="16">
        <v>0</v>
      </c>
      <c r="AJ1371" s="16">
        <v>0</v>
      </c>
      <c r="AK1371" s="16">
        <v>1.7381875</v>
      </c>
      <c r="AL1371" s="16">
        <v>4.25942796</v>
      </c>
      <c r="AM1371" s="16">
        <v>4.25942796</v>
      </c>
      <c r="AN1371" s="16">
        <v>0</v>
      </c>
      <c r="AO1371" s="16">
        <v>0</v>
      </c>
      <c r="AP1371" s="16">
        <v>0.42722242999999999</v>
      </c>
      <c r="AQ1371" s="16">
        <v>0.42722242999999999</v>
      </c>
      <c r="AR1371" s="16">
        <v>0</v>
      </c>
      <c r="AS1371" s="16">
        <v>0</v>
      </c>
      <c r="AT1371" s="16">
        <v>4.6866503899999996</v>
      </c>
      <c r="AU1371" s="16">
        <v>13.809173417</v>
      </c>
      <c r="AV1371" s="16">
        <v>10.161931170000001</v>
      </c>
      <c r="AW1371" s="16">
        <v>23.971104587000003</v>
      </c>
      <c r="AX1371" s="16">
        <v>10.668641539999999</v>
      </c>
      <c r="AY1371" s="16">
        <v>8.783670390000001</v>
      </c>
      <c r="AZ1371" s="16">
        <v>4.5187926569999997</v>
      </c>
    </row>
    <row r="1372" spans="2:52" x14ac:dyDescent="0.25">
      <c r="B1372" s="15" t="s">
        <v>1057</v>
      </c>
      <c r="C1372" s="16">
        <v>5.4097403230000012</v>
      </c>
      <c r="D1372" s="16">
        <v>0.58990527300000006</v>
      </c>
      <c r="E1372" s="16">
        <v>0.15431789299999998</v>
      </c>
      <c r="F1372" s="16">
        <v>0.31809088000000002</v>
      </c>
      <c r="G1372" s="16">
        <v>0.1174965</v>
      </c>
      <c r="H1372" s="16">
        <v>4.8198350500000009</v>
      </c>
      <c r="I1372" s="16">
        <v>0.12878158000000001</v>
      </c>
      <c r="J1372" s="16">
        <v>1.4724274900000001</v>
      </c>
      <c r="K1372" s="16">
        <v>2.9462980000000001</v>
      </c>
      <c r="L1372" s="16">
        <v>0.27232797999999997</v>
      </c>
      <c r="M1372" s="16">
        <v>54.331826</v>
      </c>
      <c r="N1372" s="16">
        <v>54.331826</v>
      </c>
      <c r="O1372" s="16">
        <v>0</v>
      </c>
      <c r="P1372" s="16">
        <v>0</v>
      </c>
      <c r="Q1372" s="16">
        <v>0</v>
      </c>
      <c r="R1372" s="16">
        <v>59.741566323000001</v>
      </c>
      <c r="S1372" s="16">
        <v>29.523935010000002</v>
      </c>
      <c r="T1372" s="16">
        <v>0.15593667999999999</v>
      </c>
      <c r="U1372" s="16">
        <v>3.7775875000000001</v>
      </c>
      <c r="V1372" s="16">
        <v>0</v>
      </c>
      <c r="W1372" s="16">
        <v>0</v>
      </c>
      <c r="X1372" s="16">
        <v>4.5822974500000004</v>
      </c>
      <c r="Y1372" s="16">
        <v>9.2054942799999999</v>
      </c>
      <c r="Z1372" s="16">
        <v>1.45478931</v>
      </c>
      <c r="AA1372" s="16">
        <v>48.700040230000006</v>
      </c>
      <c r="AB1372" s="16">
        <v>11.041526093</v>
      </c>
      <c r="AC1372" s="16">
        <v>0</v>
      </c>
      <c r="AD1372" s="16">
        <v>0</v>
      </c>
      <c r="AE1372" s="16">
        <v>0</v>
      </c>
      <c r="AF1372" s="16">
        <v>0</v>
      </c>
      <c r="AG1372" s="16">
        <v>0</v>
      </c>
      <c r="AH1372" s="16">
        <v>0</v>
      </c>
      <c r="AI1372" s="16">
        <v>0</v>
      </c>
      <c r="AJ1372" s="16">
        <v>0</v>
      </c>
      <c r="AK1372" s="16">
        <v>0</v>
      </c>
      <c r="AL1372" s="16">
        <v>0</v>
      </c>
      <c r="AM1372" s="16">
        <v>0</v>
      </c>
      <c r="AN1372" s="16">
        <v>0</v>
      </c>
      <c r="AO1372" s="16">
        <v>0</v>
      </c>
      <c r="AP1372" s="16">
        <v>3.12261531</v>
      </c>
      <c r="AQ1372" s="16">
        <v>3.12261531</v>
      </c>
      <c r="AR1372" s="16">
        <v>0</v>
      </c>
      <c r="AS1372" s="16">
        <v>0</v>
      </c>
      <c r="AT1372" s="16">
        <v>3.12261531</v>
      </c>
      <c r="AU1372" s="16">
        <v>7.9189107829999994</v>
      </c>
      <c r="AV1372" s="16">
        <v>4.8336078600000008</v>
      </c>
      <c r="AW1372" s="16">
        <v>12.752518643000002</v>
      </c>
      <c r="AX1372" s="16">
        <v>4.0190701899999999</v>
      </c>
      <c r="AY1372" s="16">
        <v>0</v>
      </c>
      <c r="AZ1372" s="16">
        <v>8.7334484529999994</v>
      </c>
    </row>
    <row r="1373" spans="2:52" x14ac:dyDescent="0.25">
      <c r="B1373" s="15" t="s">
        <v>1058</v>
      </c>
      <c r="C1373" s="16">
        <v>1.3664889330000003</v>
      </c>
      <c r="D1373" s="16">
        <v>0.82674270299999997</v>
      </c>
      <c r="E1373" s="16">
        <v>0.56132992299999995</v>
      </c>
      <c r="F1373" s="16">
        <v>0.13958751999999999</v>
      </c>
      <c r="G1373" s="16">
        <v>0.12582525999999999</v>
      </c>
      <c r="H1373" s="16">
        <v>0.5397462300000001</v>
      </c>
      <c r="I1373" s="16">
        <v>9.25676E-2</v>
      </c>
      <c r="J1373" s="16">
        <v>0.43573084000000001</v>
      </c>
      <c r="K1373" s="16">
        <v>0</v>
      </c>
      <c r="L1373" s="16">
        <v>1.1447790000000001E-2</v>
      </c>
      <c r="M1373" s="16">
        <v>68.499568999999994</v>
      </c>
      <c r="N1373" s="16">
        <v>65.966993000000002</v>
      </c>
      <c r="O1373" s="16">
        <v>0.124436</v>
      </c>
      <c r="P1373" s="16">
        <v>1.1081399999999999</v>
      </c>
      <c r="Q1373" s="16">
        <v>1.3</v>
      </c>
      <c r="R1373" s="16">
        <v>69.866057932999993</v>
      </c>
      <c r="S1373" s="16">
        <v>44.192289389999999</v>
      </c>
      <c r="T1373" s="16">
        <v>1.30984627</v>
      </c>
      <c r="U1373" s="16">
        <v>4.8404462599999993</v>
      </c>
      <c r="V1373" s="16">
        <v>0</v>
      </c>
      <c r="W1373" s="16">
        <v>0</v>
      </c>
      <c r="X1373" s="16">
        <v>4.4605652400000002</v>
      </c>
      <c r="Y1373" s="16">
        <v>7.6051235000000004</v>
      </c>
      <c r="Z1373" s="16">
        <v>0.46291832999999999</v>
      </c>
      <c r="AA1373" s="16">
        <v>62.87118899</v>
      </c>
      <c r="AB1373" s="16">
        <v>6.9948689430000002</v>
      </c>
      <c r="AC1373" s="16">
        <v>0</v>
      </c>
      <c r="AD1373" s="16">
        <v>0</v>
      </c>
      <c r="AE1373" s="16">
        <v>0</v>
      </c>
      <c r="AF1373" s="16">
        <v>0</v>
      </c>
      <c r="AG1373" s="16">
        <v>0</v>
      </c>
      <c r="AH1373" s="16">
        <v>0</v>
      </c>
      <c r="AI1373" s="16">
        <v>0</v>
      </c>
      <c r="AJ1373" s="16">
        <v>0</v>
      </c>
      <c r="AK1373" s="16">
        <v>0</v>
      </c>
      <c r="AL1373" s="16">
        <v>0.45433041999999996</v>
      </c>
      <c r="AM1373" s="16">
        <v>0.45433041999999996</v>
      </c>
      <c r="AN1373" s="16">
        <v>0</v>
      </c>
      <c r="AO1373" s="16">
        <v>0</v>
      </c>
      <c r="AP1373" s="16">
        <v>2.4635024799999998</v>
      </c>
      <c r="AQ1373" s="16">
        <v>2.4635024799999998</v>
      </c>
      <c r="AR1373" s="16">
        <v>0</v>
      </c>
      <c r="AS1373" s="16">
        <v>0</v>
      </c>
      <c r="AT1373" s="16">
        <v>2.9178329000000001</v>
      </c>
      <c r="AU1373" s="16">
        <v>4.0770360429999997</v>
      </c>
      <c r="AV1373" s="16">
        <v>6.5643484899999995</v>
      </c>
      <c r="AW1373" s="16">
        <v>10.641384533</v>
      </c>
      <c r="AX1373" s="16">
        <v>6.0222989699999996</v>
      </c>
      <c r="AY1373" s="16">
        <v>0</v>
      </c>
      <c r="AZ1373" s="16">
        <v>4.6190855630000005</v>
      </c>
    </row>
    <row r="1374" spans="2:52" x14ac:dyDescent="0.25">
      <c r="B1374" s="15" t="s">
        <v>1059</v>
      </c>
      <c r="C1374" s="16">
        <v>6.6592283320000005</v>
      </c>
      <c r="D1374" s="16">
        <v>2.8103830820000004</v>
      </c>
      <c r="E1374" s="16">
        <v>0.818425442</v>
      </c>
      <c r="F1374" s="16">
        <v>1.7074978999999999</v>
      </c>
      <c r="G1374" s="16">
        <v>0.28445974000000002</v>
      </c>
      <c r="H1374" s="16">
        <v>3.8488452500000001</v>
      </c>
      <c r="I1374" s="16">
        <v>0.36321368999999998</v>
      </c>
      <c r="J1374" s="16">
        <v>0.49973853999999995</v>
      </c>
      <c r="K1374" s="16">
        <v>2.7759417400000004</v>
      </c>
      <c r="L1374" s="16">
        <v>0.20995128000000002</v>
      </c>
      <c r="M1374" s="16">
        <v>77.96472593</v>
      </c>
      <c r="N1374" s="16">
        <v>77.928137000000007</v>
      </c>
      <c r="O1374" s="16">
        <v>3.6588929999999999E-2</v>
      </c>
      <c r="P1374" s="16">
        <v>0</v>
      </c>
      <c r="Q1374" s="16">
        <v>0</v>
      </c>
      <c r="R1374" s="16">
        <v>84.623954262000012</v>
      </c>
      <c r="S1374" s="16">
        <v>39.996428020000003</v>
      </c>
      <c r="T1374" s="16">
        <v>0.36649703</v>
      </c>
      <c r="U1374" s="16">
        <v>7.3074162699999992</v>
      </c>
      <c r="V1374" s="16">
        <v>0</v>
      </c>
      <c r="W1374" s="16">
        <v>0</v>
      </c>
      <c r="X1374" s="16">
        <v>1.7563991000000001</v>
      </c>
      <c r="Y1374" s="16">
        <v>24.53372864</v>
      </c>
      <c r="Z1374" s="16">
        <v>0.92122634999999997</v>
      </c>
      <c r="AA1374" s="16">
        <v>74.881695409999992</v>
      </c>
      <c r="AB1374" s="16">
        <v>9.7422588519999991</v>
      </c>
      <c r="AC1374" s="16">
        <v>0</v>
      </c>
      <c r="AD1374" s="16">
        <v>0</v>
      </c>
      <c r="AE1374" s="16">
        <v>0</v>
      </c>
      <c r="AF1374" s="16">
        <v>0</v>
      </c>
      <c r="AG1374" s="16">
        <v>0</v>
      </c>
      <c r="AH1374" s="16">
        <v>0</v>
      </c>
      <c r="AI1374" s="16">
        <v>0</v>
      </c>
      <c r="AJ1374" s="16">
        <v>0</v>
      </c>
      <c r="AK1374" s="16">
        <v>0</v>
      </c>
      <c r="AL1374" s="16">
        <v>8.6388070000000011E-2</v>
      </c>
      <c r="AM1374" s="16">
        <v>8.6388070000000011E-2</v>
      </c>
      <c r="AN1374" s="16">
        <v>0</v>
      </c>
      <c r="AO1374" s="16">
        <v>0</v>
      </c>
      <c r="AP1374" s="16">
        <v>2.4356042599999999</v>
      </c>
      <c r="AQ1374" s="16">
        <v>2.4356042599999999</v>
      </c>
      <c r="AR1374" s="16">
        <v>0</v>
      </c>
      <c r="AS1374" s="16">
        <v>0</v>
      </c>
      <c r="AT1374" s="16">
        <v>2.5219923299999998</v>
      </c>
      <c r="AU1374" s="16">
        <v>7.2202665220000002</v>
      </c>
      <c r="AV1374" s="16">
        <v>21.619736750000001</v>
      </c>
      <c r="AW1374" s="16">
        <v>28.840003272000001</v>
      </c>
      <c r="AX1374" s="16">
        <v>2.7159199100000002</v>
      </c>
      <c r="AY1374" s="16">
        <v>0.45187411</v>
      </c>
      <c r="AZ1374" s="16">
        <v>25.672209252000002</v>
      </c>
    </row>
    <row r="1375" spans="2:52" x14ac:dyDescent="0.25">
      <c r="B1375" s="15" t="s">
        <v>1060</v>
      </c>
      <c r="C1375" s="16">
        <v>9.263272756000001</v>
      </c>
      <c r="D1375" s="16">
        <v>2.5211219260000002</v>
      </c>
      <c r="E1375" s="16">
        <v>0.72782679600000011</v>
      </c>
      <c r="F1375" s="16">
        <v>1.35766254</v>
      </c>
      <c r="G1375" s="16">
        <v>0.43563259000000004</v>
      </c>
      <c r="H1375" s="16">
        <v>6.7421508299999999</v>
      </c>
      <c r="I1375" s="16">
        <v>1.1509758999999999</v>
      </c>
      <c r="J1375" s="16">
        <v>1.1292023999999998</v>
      </c>
      <c r="K1375" s="16">
        <v>3.70026345</v>
      </c>
      <c r="L1375" s="16">
        <v>0.76170907999999993</v>
      </c>
      <c r="M1375" s="16">
        <v>80.181442360000005</v>
      </c>
      <c r="N1375" s="16">
        <v>80.149114489999988</v>
      </c>
      <c r="O1375" s="16">
        <v>3.2327870000000002E-2</v>
      </c>
      <c r="P1375" s="16">
        <v>0</v>
      </c>
      <c r="Q1375" s="16">
        <v>0</v>
      </c>
      <c r="R1375" s="16">
        <v>89.444715115999998</v>
      </c>
      <c r="S1375" s="16">
        <v>55.116796710000003</v>
      </c>
      <c r="T1375" s="16">
        <v>0.24163164000000001</v>
      </c>
      <c r="U1375" s="16">
        <v>6.4975297400000001</v>
      </c>
      <c r="V1375" s="16">
        <v>0</v>
      </c>
      <c r="W1375" s="16">
        <v>0</v>
      </c>
      <c r="X1375" s="16">
        <v>7.33758657</v>
      </c>
      <c r="Y1375" s="16">
        <v>11.927177289999999</v>
      </c>
      <c r="Z1375" s="16">
        <v>1.1488443700000002</v>
      </c>
      <c r="AA1375" s="16">
        <v>82.269566319999996</v>
      </c>
      <c r="AB1375" s="16">
        <v>7.1751487960000002</v>
      </c>
      <c r="AC1375" s="16">
        <v>0</v>
      </c>
      <c r="AD1375" s="16">
        <v>0</v>
      </c>
      <c r="AE1375" s="16">
        <v>0</v>
      </c>
      <c r="AF1375" s="16">
        <v>0</v>
      </c>
      <c r="AG1375" s="16">
        <v>0</v>
      </c>
      <c r="AH1375" s="16">
        <v>0</v>
      </c>
      <c r="AI1375" s="16">
        <v>0</v>
      </c>
      <c r="AJ1375" s="16">
        <v>0</v>
      </c>
      <c r="AK1375" s="16">
        <v>0</v>
      </c>
      <c r="AL1375" s="16">
        <v>0.91549999999999998</v>
      </c>
      <c r="AM1375" s="16">
        <v>0.91549999999999998</v>
      </c>
      <c r="AN1375" s="16">
        <v>0</v>
      </c>
      <c r="AO1375" s="16">
        <v>0</v>
      </c>
      <c r="AP1375" s="16">
        <v>4.22154557</v>
      </c>
      <c r="AQ1375" s="16">
        <v>4.22154557</v>
      </c>
      <c r="AR1375" s="16">
        <v>0</v>
      </c>
      <c r="AS1375" s="16">
        <v>0</v>
      </c>
      <c r="AT1375" s="16">
        <v>5.1370455700000006</v>
      </c>
      <c r="AU1375" s="16">
        <v>2.038103226</v>
      </c>
      <c r="AV1375" s="16">
        <v>0.90470858999999992</v>
      </c>
      <c r="AW1375" s="16">
        <v>2.9428118160000003</v>
      </c>
      <c r="AX1375" s="16">
        <v>1.5794831299999998</v>
      </c>
      <c r="AY1375" s="16">
        <v>0</v>
      </c>
      <c r="AZ1375" s="16">
        <v>1.363328686</v>
      </c>
    </row>
    <row r="1376" spans="2:52" x14ac:dyDescent="0.25">
      <c r="B1376" s="15" t="s">
        <v>1061</v>
      </c>
      <c r="C1376" s="16">
        <v>1.5796942220000001</v>
      </c>
      <c r="D1376" s="16">
        <v>0.44469403200000002</v>
      </c>
      <c r="E1376" s="16">
        <v>9.6547932000000003E-2</v>
      </c>
      <c r="F1376" s="16">
        <v>0.23680123</v>
      </c>
      <c r="G1376" s="16">
        <v>0.11134487</v>
      </c>
      <c r="H1376" s="16">
        <v>1.13500019</v>
      </c>
      <c r="I1376" s="16">
        <v>6.7710000000000006E-2</v>
      </c>
      <c r="J1376" s="16">
        <v>0.37817499999999998</v>
      </c>
      <c r="K1376" s="16">
        <v>0</v>
      </c>
      <c r="L1376" s="16">
        <v>0.68911518999999999</v>
      </c>
      <c r="M1376" s="16">
        <v>51.054331859999998</v>
      </c>
      <c r="N1376" s="16">
        <v>46.074685000000002</v>
      </c>
      <c r="O1376" s="16">
        <v>8.473E-2</v>
      </c>
      <c r="P1376" s="16">
        <v>0</v>
      </c>
      <c r="Q1376" s="16">
        <v>4.8949168600000004</v>
      </c>
      <c r="R1376" s="16">
        <v>52.634026082000005</v>
      </c>
      <c r="S1376" s="16">
        <v>34.201216119999998</v>
      </c>
      <c r="T1376" s="16">
        <v>2.749441E-2</v>
      </c>
      <c r="U1376" s="16">
        <v>3.4861404199999999</v>
      </c>
      <c r="V1376" s="16">
        <v>0</v>
      </c>
      <c r="W1376" s="16">
        <v>0</v>
      </c>
      <c r="X1376" s="16">
        <v>1.13488375</v>
      </c>
      <c r="Y1376" s="16">
        <v>4.1910556899999998</v>
      </c>
      <c r="Z1376" s="16">
        <v>0.34142828999999997</v>
      </c>
      <c r="AA1376" s="16">
        <v>43.382218679999994</v>
      </c>
      <c r="AB1376" s="16">
        <v>9.2518074020000007</v>
      </c>
      <c r="AC1376" s="16">
        <v>0</v>
      </c>
      <c r="AD1376" s="16">
        <v>0</v>
      </c>
      <c r="AE1376" s="16">
        <v>0</v>
      </c>
      <c r="AF1376" s="16">
        <v>0</v>
      </c>
      <c r="AG1376" s="16">
        <v>12.58</v>
      </c>
      <c r="AH1376" s="16">
        <v>12.58</v>
      </c>
      <c r="AI1376" s="16">
        <v>0</v>
      </c>
      <c r="AJ1376" s="16">
        <v>0</v>
      </c>
      <c r="AK1376" s="16">
        <v>12.58</v>
      </c>
      <c r="AL1376" s="16">
        <v>0.24696335</v>
      </c>
      <c r="AM1376" s="16">
        <v>0.24696335</v>
      </c>
      <c r="AN1376" s="16">
        <v>0</v>
      </c>
      <c r="AO1376" s="16">
        <v>0</v>
      </c>
      <c r="AP1376" s="16">
        <v>1.2812183100000001</v>
      </c>
      <c r="AQ1376" s="16">
        <v>1.2812183100000001</v>
      </c>
      <c r="AR1376" s="16">
        <v>0</v>
      </c>
      <c r="AS1376" s="16">
        <v>0</v>
      </c>
      <c r="AT1376" s="16">
        <v>1.5281816600000002</v>
      </c>
      <c r="AU1376" s="16">
        <v>20.303625741999998</v>
      </c>
      <c r="AV1376" s="16">
        <v>13.731368880000002</v>
      </c>
      <c r="AW1376" s="16">
        <v>34.034994621999999</v>
      </c>
      <c r="AX1376" s="16">
        <v>9.2242094199999993</v>
      </c>
      <c r="AY1376" s="16">
        <v>1.4994619</v>
      </c>
      <c r="AZ1376" s="16">
        <v>23.311323301999998</v>
      </c>
    </row>
    <row r="1377" spans="2:52" x14ac:dyDescent="0.25">
      <c r="B1377" s="15" t="s">
        <v>1062</v>
      </c>
      <c r="C1377" s="16">
        <v>9.1170682660000004</v>
      </c>
      <c r="D1377" s="16">
        <v>3.1169473760000006</v>
      </c>
      <c r="E1377" s="16">
        <v>1.2863683560000001</v>
      </c>
      <c r="F1377" s="16">
        <v>1.5800505499999999</v>
      </c>
      <c r="G1377" s="16">
        <v>0.25052847</v>
      </c>
      <c r="H1377" s="16">
        <v>6.0001208900000007</v>
      </c>
      <c r="I1377" s="16">
        <v>0.69511847999999998</v>
      </c>
      <c r="J1377" s="16">
        <v>1.3413803</v>
      </c>
      <c r="K1377" s="16">
        <v>2.7890164999999998</v>
      </c>
      <c r="L1377" s="16">
        <v>1.17460561</v>
      </c>
      <c r="M1377" s="16">
        <v>91.080422180000014</v>
      </c>
      <c r="N1377" s="16">
        <v>91.003174000000001</v>
      </c>
      <c r="O1377" s="16">
        <v>7.724818E-2</v>
      </c>
      <c r="P1377" s="16">
        <v>0</v>
      </c>
      <c r="Q1377" s="16">
        <v>0</v>
      </c>
      <c r="R1377" s="16">
        <v>100.197490446</v>
      </c>
      <c r="S1377" s="16">
        <v>59.438950990000002</v>
      </c>
      <c r="T1377" s="16">
        <v>1.40484543</v>
      </c>
      <c r="U1377" s="16">
        <v>5.2304291100000002</v>
      </c>
      <c r="V1377" s="16">
        <v>0</v>
      </c>
      <c r="W1377" s="16">
        <v>0</v>
      </c>
      <c r="X1377" s="16">
        <v>2.3648058299999999</v>
      </c>
      <c r="Y1377" s="16">
        <v>9.7413963699999986</v>
      </c>
      <c r="Z1377" s="16">
        <v>4.0390853</v>
      </c>
      <c r="AA1377" s="16">
        <v>82.219513030000002</v>
      </c>
      <c r="AB1377" s="16">
        <v>17.977977415999998</v>
      </c>
      <c r="AC1377" s="16">
        <v>0</v>
      </c>
      <c r="AD1377" s="16">
        <v>0</v>
      </c>
      <c r="AE1377" s="16">
        <v>0</v>
      </c>
      <c r="AF1377" s="16">
        <v>0</v>
      </c>
      <c r="AG1377" s="16">
        <v>0</v>
      </c>
      <c r="AH1377" s="16">
        <v>0</v>
      </c>
      <c r="AI1377" s="16">
        <v>0</v>
      </c>
      <c r="AJ1377" s="16">
        <v>0</v>
      </c>
      <c r="AK1377" s="16">
        <v>0</v>
      </c>
      <c r="AL1377" s="16">
        <v>6.4096698499999993</v>
      </c>
      <c r="AM1377" s="16">
        <v>6.4096698499999993</v>
      </c>
      <c r="AN1377" s="16">
        <v>0</v>
      </c>
      <c r="AO1377" s="16">
        <v>0</v>
      </c>
      <c r="AP1377" s="16">
        <v>7.3915224100000003</v>
      </c>
      <c r="AQ1377" s="16">
        <v>7.3915224100000003</v>
      </c>
      <c r="AR1377" s="16">
        <v>0</v>
      </c>
      <c r="AS1377" s="16">
        <v>0</v>
      </c>
      <c r="AT1377" s="16">
        <v>13.801192260000001</v>
      </c>
      <c r="AU1377" s="16">
        <v>4.1767851560000002</v>
      </c>
      <c r="AV1377" s="16">
        <v>1.9754186200000001</v>
      </c>
      <c r="AW1377" s="16">
        <v>6.1522037759999995</v>
      </c>
      <c r="AX1377" s="16">
        <v>1.4147403700000001</v>
      </c>
      <c r="AY1377" s="16">
        <v>3.7110012499999998</v>
      </c>
      <c r="AZ1377" s="16">
        <v>1.026462156</v>
      </c>
    </row>
    <row r="1378" spans="2:52" x14ac:dyDescent="0.25">
      <c r="B1378" s="15" t="s">
        <v>1063</v>
      </c>
      <c r="C1378" s="16">
        <v>8.1340927430000001</v>
      </c>
      <c r="D1378" s="16">
        <v>1.7098716330000001</v>
      </c>
      <c r="E1378" s="16">
        <v>0.63133149300000002</v>
      </c>
      <c r="F1378" s="16">
        <v>0.81345017000000008</v>
      </c>
      <c r="G1378" s="16">
        <v>0.26508996999999995</v>
      </c>
      <c r="H1378" s="16">
        <v>6.4242211099999995</v>
      </c>
      <c r="I1378" s="16">
        <v>0.60487058999999999</v>
      </c>
      <c r="J1378" s="16">
        <v>2.1033367799999998</v>
      </c>
      <c r="K1378" s="16">
        <v>3.5941472799999996</v>
      </c>
      <c r="L1378" s="16">
        <v>0.12186646</v>
      </c>
      <c r="M1378" s="16">
        <v>97.236339739999991</v>
      </c>
      <c r="N1378" s="16">
        <v>95.975553000000005</v>
      </c>
      <c r="O1378" s="16">
        <v>0.36078673999999999</v>
      </c>
      <c r="P1378" s="16">
        <v>0.9</v>
      </c>
      <c r="Q1378" s="16">
        <v>0</v>
      </c>
      <c r="R1378" s="16">
        <v>105.370432483</v>
      </c>
      <c r="S1378" s="16">
        <v>41.904044060000004</v>
      </c>
      <c r="T1378" s="16">
        <v>1.3107356799999998</v>
      </c>
      <c r="U1378" s="16">
        <v>8.0070290800000006</v>
      </c>
      <c r="V1378" s="16">
        <v>0</v>
      </c>
      <c r="W1378" s="16">
        <v>0.20158224999999999</v>
      </c>
      <c r="X1378" s="16">
        <v>3.2017389999999999</v>
      </c>
      <c r="Y1378" s="16">
        <v>32.442044500000002</v>
      </c>
      <c r="Z1378" s="16">
        <v>2.0638245099999999</v>
      </c>
      <c r="AA1378" s="16">
        <v>89.130999079999995</v>
      </c>
      <c r="AB1378" s="16">
        <v>16.239433403</v>
      </c>
      <c r="AC1378" s="16">
        <v>0</v>
      </c>
      <c r="AD1378" s="16">
        <v>0</v>
      </c>
      <c r="AE1378" s="16">
        <v>0</v>
      </c>
      <c r="AF1378" s="16">
        <v>0</v>
      </c>
      <c r="AG1378" s="16">
        <v>21.527740250000001</v>
      </c>
      <c r="AH1378" s="16">
        <v>21.527740250000001</v>
      </c>
      <c r="AI1378" s="16">
        <v>0</v>
      </c>
      <c r="AJ1378" s="16">
        <v>0</v>
      </c>
      <c r="AK1378" s="16">
        <v>21.527740250000001</v>
      </c>
      <c r="AL1378" s="16">
        <v>28.08670081</v>
      </c>
      <c r="AM1378" s="16">
        <v>28.08670081</v>
      </c>
      <c r="AN1378" s="16">
        <v>0</v>
      </c>
      <c r="AO1378" s="16">
        <v>0</v>
      </c>
      <c r="AP1378" s="16">
        <v>5.1607961100000006</v>
      </c>
      <c r="AQ1378" s="16">
        <v>5.1607961100000006</v>
      </c>
      <c r="AR1378" s="16">
        <v>0</v>
      </c>
      <c r="AS1378" s="16">
        <v>0</v>
      </c>
      <c r="AT1378" s="16">
        <v>33.247496919999996</v>
      </c>
      <c r="AU1378" s="16">
        <v>4.5196767329999998</v>
      </c>
      <c r="AV1378" s="16">
        <v>12.865524680000002</v>
      </c>
      <c r="AW1378" s="16">
        <v>17.385201412999997</v>
      </c>
      <c r="AX1378" s="16">
        <v>4.8770799400000007</v>
      </c>
      <c r="AY1378" s="16">
        <v>2.9292380599999999</v>
      </c>
      <c r="AZ1378" s="16">
        <v>9.5788834129999998</v>
      </c>
    </row>
    <row r="1379" spans="2:52" x14ac:dyDescent="0.25">
      <c r="B1379" s="24" t="s">
        <v>1582</v>
      </c>
      <c r="C1379" s="25">
        <f t="shared" ref="C1379:AZ1379" si="93">SUM(C1363:C1378)</f>
        <v>206.31330043199995</v>
      </c>
      <c r="D1379" s="25">
        <f t="shared" si="93"/>
        <v>56.583428542</v>
      </c>
      <c r="E1379" s="25">
        <f t="shared" si="93"/>
        <v>13.554615332000001</v>
      </c>
      <c r="F1379" s="25">
        <f t="shared" si="93"/>
        <v>37.461773490000006</v>
      </c>
      <c r="G1379" s="25">
        <f t="shared" si="93"/>
        <v>5.5670397200000004</v>
      </c>
      <c r="H1379" s="25">
        <f t="shared" si="93"/>
        <v>149.72987189000003</v>
      </c>
      <c r="I1379" s="25">
        <f t="shared" si="93"/>
        <v>14.572339209999999</v>
      </c>
      <c r="J1379" s="25">
        <f t="shared" si="93"/>
        <v>30.075346649999997</v>
      </c>
      <c r="K1379" s="25">
        <f t="shared" si="93"/>
        <v>85.239420199999998</v>
      </c>
      <c r="L1379" s="25">
        <f t="shared" si="93"/>
        <v>19.842765829999998</v>
      </c>
      <c r="M1379" s="25">
        <f t="shared" si="93"/>
        <v>1161.7267285799999</v>
      </c>
      <c r="N1379" s="25">
        <f t="shared" si="93"/>
        <v>1140.02076074</v>
      </c>
      <c r="O1379" s="25">
        <f t="shared" si="93"/>
        <v>3.6945109800000004</v>
      </c>
      <c r="P1379" s="25">
        <f t="shared" si="93"/>
        <v>2.8415399999999997</v>
      </c>
      <c r="Q1379" s="25">
        <f t="shared" si="93"/>
        <v>15.169916860000001</v>
      </c>
      <c r="R1379" s="25">
        <f t="shared" si="93"/>
        <v>1368.0400290120001</v>
      </c>
      <c r="S1379" s="25">
        <f t="shared" si="93"/>
        <v>665.86276387000009</v>
      </c>
      <c r="T1379" s="25">
        <f t="shared" si="93"/>
        <v>12.739702349999998</v>
      </c>
      <c r="U1379" s="25">
        <f t="shared" si="93"/>
        <v>94.932622429999995</v>
      </c>
      <c r="V1379" s="25">
        <f t="shared" si="93"/>
        <v>0.19296000000000002</v>
      </c>
      <c r="W1379" s="25">
        <f t="shared" si="93"/>
        <v>6.0167746200000005</v>
      </c>
      <c r="X1379" s="25">
        <f t="shared" si="93"/>
        <v>60.157030689999999</v>
      </c>
      <c r="Y1379" s="25">
        <f t="shared" si="93"/>
        <v>223.39101044</v>
      </c>
      <c r="Z1379" s="25">
        <f t="shared" si="93"/>
        <v>25.738857340000003</v>
      </c>
      <c r="AA1379" s="25">
        <f t="shared" si="93"/>
        <v>1089.0317217399997</v>
      </c>
      <c r="AB1379" s="25">
        <f t="shared" si="93"/>
        <v>279.00830727199997</v>
      </c>
      <c r="AC1379" s="25">
        <f t="shared" si="93"/>
        <v>0.29622549999999997</v>
      </c>
      <c r="AD1379" s="25">
        <f t="shared" si="93"/>
        <v>0.28917549999999997</v>
      </c>
      <c r="AE1379" s="25">
        <f t="shared" si="93"/>
        <v>0</v>
      </c>
      <c r="AF1379" s="25">
        <f t="shared" si="93"/>
        <v>7.0499999999999998E-3</v>
      </c>
      <c r="AG1379" s="25">
        <f t="shared" si="93"/>
        <v>70.927476530000007</v>
      </c>
      <c r="AH1379" s="25">
        <f t="shared" si="93"/>
        <v>70.927476530000007</v>
      </c>
      <c r="AI1379" s="25">
        <f t="shared" si="93"/>
        <v>0</v>
      </c>
      <c r="AJ1379" s="25">
        <f t="shared" si="93"/>
        <v>6.8797066300000003</v>
      </c>
      <c r="AK1379" s="25">
        <f t="shared" si="93"/>
        <v>78.103408659999999</v>
      </c>
      <c r="AL1379" s="25">
        <f t="shared" si="93"/>
        <v>69.23575842999999</v>
      </c>
      <c r="AM1379" s="25">
        <f t="shared" si="93"/>
        <v>69.23575842999999</v>
      </c>
      <c r="AN1379" s="25">
        <f t="shared" si="93"/>
        <v>0</v>
      </c>
      <c r="AO1379" s="25">
        <f t="shared" si="93"/>
        <v>0</v>
      </c>
      <c r="AP1379" s="25">
        <f t="shared" si="93"/>
        <v>55.694417540000003</v>
      </c>
      <c r="AQ1379" s="25">
        <f t="shared" si="93"/>
        <v>55.694417540000003</v>
      </c>
      <c r="AR1379" s="25">
        <f t="shared" si="93"/>
        <v>0</v>
      </c>
      <c r="AS1379" s="25">
        <f t="shared" si="93"/>
        <v>5.0722241500000003</v>
      </c>
      <c r="AT1379" s="25">
        <f t="shared" si="93"/>
        <v>130.00240012</v>
      </c>
      <c r="AU1379" s="25">
        <f t="shared" si="93"/>
        <v>227.10931581200003</v>
      </c>
      <c r="AV1379" s="25">
        <f t="shared" si="93"/>
        <v>248.52474440999995</v>
      </c>
      <c r="AW1379" s="25">
        <f t="shared" si="93"/>
        <v>475.63406022200002</v>
      </c>
      <c r="AX1379" s="25">
        <f t="shared" si="93"/>
        <v>157.33944073999996</v>
      </c>
      <c r="AY1379" s="25">
        <f t="shared" si="93"/>
        <v>69.567691300000007</v>
      </c>
      <c r="AZ1379" s="25">
        <f t="shared" si="93"/>
        <v>248.72692818199999</v>
      </c>
    </row>
    <row r="1380" spans="2:52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</row>
    <row r="1381" spans="2:52" x14ac:dyDescent="0.25">
      <c r="B1381" s="14" t="s">
        <v>1529</v>
      </c>
      <c r="C1381" s="12">
        <f t="shared" ref="C1381:AZ1381" si="94">C1403+C1411+C1436+C1453+C1479</f>
        <v>1195.387702623</v>
      </c>
      <c r="D1381" s="12">
        <f t="shared" si="94"/>
        <v>554.29476052300004</v>
      </c>
      <c r="E1381" s="12">
        <f t="shared" si="94"/>
        <v>256.16175269299998</v>
      </c>
      <c r="F1381" s="12">
        <f t="shared" si="94"/>
        <v>272.94785997000008</v>
      </c>
      <c r="G1381" s="12">
        <f t="shared" si="94"/>
        <v>25.185147860000001</v>
      </c>
      <c r="H1381" s="12">
        <f t="shared" si="94"/>
        <v>641.09294210000007</v>
      </c>
      <c r="I1381" s="12">
        <f t="shared" si="94"/>
        <v>81.618137090000005</v>
      </c>
      <c r="J1381" s="12">
        <f t="shared" si="94"/>
        <v>71.569133250000007</v>
      </c>
      <c r="K1381" s="12">
        <f t="shared" si="94"/>
        <v>366.09639456999997</v>
      </c>
      <c r="L1381" s="12">
        <f t="shared" si="94"/>
        <v>121.80927718999999</v>
      </c>
      <c r="M1381" s="12">
        <f t="shared" si="94"/>
        <v>5473.4528442999999</v>
      </c>
      <c r="N1381" s="12">
        <f t="shared" si="94"/>
        <v>5317.0433379999995</v>
      </c>
      <c r="O1381" s="12">
        <f t="shared" si="94"/>
        <v>41.967775169999996</v>
      </c>
      <c r="P1381" s="12">
        <f t="shared" si="94"/>
        <v>38.66568865</v>
      </c>
      <c r="Q1381" s="12">
        <f t="shared" si="94"/>
        <v>75.776042480000001</v>
      </c>
      <c r="R1381" s="12">
        <f t="shared" si="94"/>
        <v>6668.8405469230001</v>
      </c>
      <c r="S1381" s="12">
        <f t="shared" si="94"/>
        <v>3881.2935742499999</v>
      </c>
      <c r="T1381" s="12">
        <f t="shared" si="94"/>
        <v>117.81051783000001</v>
      </c>
      <c r="U1381" s="12">
        <f t="shared" si="94"/>
        <v>454.12684637000001</v>
      </c>
      <c r="V1381" s="12">
        <f t="shared" si="94"/>
        <v>0</v>
      </c>
      <c r="W1381" s="12">
        <f t="shared" si="94"/>
        <v>24.169548680000002</v>
      </c>
      <c r="X1381" s="12">
        <f t="shared" si="94"/>
        <v>256.09247674</v>
      </c>
      <c r="Y1381" s="12">
        <f t="shared" si="94"/>
        <v>990.04763627</v>
      </c>
      <c r="Z1381" s="12">
        <f t="shared" si="94"/>
        <v>73.083319560000007</v>
      </c>
      <c r="AA1381" s="12">
        <f t="shared" si="94"/>
        <v>5796.6239196999995</v>
      </c>
      <c r="AB1381" s="12">
        <f t="shared" si="94"/>
        <v>872.21662722299993</v>
      </c>
      <c r="AC1381" s="12">
        <f t="shared" si="94"/>
        <v>1.55865922</v>
      </c>
      <c r="AD1381" s="12">
        <f t="shared" si="94"/>
        <v>1.05638125</v>
      </c>
      <c r="AE1381" s="12">
        <f t="shared" si="94"/>
        <v>0</v>
      </c>
      <c r="AF1381" s="12">
        <f t="shared" si="94"/>
        <v>0.50227796999999996</v>
      </c>
      <c r="AG1381" s="12">
        <f t="shared" si="94"/>
        <v>61.368225000000002</v>
      </c>
      <c r="AH1381" s="12">
        <f t="shared" si="94"/>
        <v>61.368225000000002</v>
      </c>
      <c r="AI1381" s="12">
        <f t="shared" si="94"/>
        <v>0</v>
      </c>
      <c r="AJ1381" s="12">
        <f t="shared" si="94"/>
        <v>5.75350495</v>
      </c>
      <c r="AK1381" s="12">
        <f t="shared" si="94"/>
        <v>68.680389170000012</v>
      </c>
      <c r="AL1381" s="12">
        <f t="shared" si="94"/>
        <v>370.04671986999995</v>
      </c>
      <c r="AM1381" s="12">
        <f t="shared" si="94"/>
        <v>370.04671986999995</v>
      </c>
      <c r="AN1381" s="12">
        <f t="shared" si="94"/>
        <v>0</v>
      </c>
      <c r="AO1381" s="12">
        <f t="shared" si="94"/>
        <v>0</v>
      </c>
      <c r="AP1381" s="12">
        <f t="shared" si="94"/>
        <v>140.75511087999999</v>
      </c>
      <c r="AQ1381" s="12">
        <f t="shared" si="94"/>
        <v>135.58250143999999</v>
      </c>
      <c r="AR1381" s="12">
        <f t="shared" si="94"/>
        <v>5.1726094400000004</v>
      </c>
      <c r="AS1381" s="12">
        <f t="shared" si="94"/>
        <v>15.150629369999999</v>
      </c>
      <c r="AT1381" s="12">
        <f t="shared" si="94"/>
        <v>525.95246012000007</v>
      </c>
      <c r="AU1381" s="12">
        <f t="shared" si="94"/>
        <v>414.94455627299999</v>
      </c>
      <c r="AV1381" s="12">
        <f t="shared" si="94"/>
        <v>1330.27446214</v>
      </c>
      <c r="AW1381" s="12">
        <f t="shared" si="94"/>
        <v>1745.219018413</v>
      </c>
      <c r="AX1381" s="12">
        <f t="shared" si="94"/>
        <v>178.90856389000001</v>
      </c>
      <c r="AY1381" s="12">
        <f t="shared" si="94"/>
        <v>481.66158236000001</v>
      </c>
      <c r="AZ1381" s="12">
        <f t="shared" si="94"/>
        <v>1084.6488721629999</v>
      </c>
    </row>
    <row r="1382" spans="2:52" x14ac:dyDescent="0.25">
      <c r="B1382" s="14" t="s">
        <v>1064</v>
      </c>
    </row>
    <row r="1383" spans="2:52" x14ac:dyDescent="0.25">
      <c r="B1383" s="15" t="s">
        <v>1078</v>
      </c>
      <c r="C1383" s="16">
        <v>16.499297554999998</v>
      </c>
      <c r="D1383" s="16">
        <v>6.6824442849999999</v>
      </c>
      <c r="E1383" s="16">
        <v>2.7225023250000002</v>
      </c>
      <c r="F1383" s="16">
        <v>3.7040464100000001</v>
      </c>
      <c r="G1383" s="16">
        <v>0.25589554999999997</v>
      </c>
      <c r="H1383" s="16">
        <v>9.8168532699999993</v>
      </c>
      <c r="I1383" s="16">
        <v>0.64502103</v>
      </c>
      <c r="J1383" s="16">
        <v>0.75563524999999998</v>
      </c>
      <c r="K1383" s="16">
        <v>8.3813799699999993</v>
      </c>
      <c r="L1383" s="16">
        <v>3.4817019999999997E-2</v>
      </c>
      <c r="M1383" s="16">
        <v>83.606711779999998</v>
      </c>
      <c r="N1383" s="16">
        <v>77.696005</v>
      </c>
      <c r="O1383" s="16">
        <v>0</v>
      </c>
      <c r="P1383" s="16">
        <v>5.910706779999999</v>
      </c>
      <c r="Q1383" s="16">
        <v>0</v>
      </c>
      <c r="R1383" s="16">
        <v>100.10600933500001</v>
      </c>
      <c r="S1383" s="16">
        <v>49.085512229999999</v>
      </c>
      <c r="T1383" s="16">
        <v>1.20361534</v>
      </c>
      <c r="U1383" s="16">
        <v>6.2001582199999996</v>
      </c>
      <c r="V1383" s="16">
        <v>0</v>
      </c>
      <c r="W1383" s="16">
        <v>0</v>
      </c>
      <c r="X1383" s="16">
        <v>1.8929937699999999</v>
      </c>
      <c r="Y1383" s="16">
        <v>12.13179424</v>
      </c>
      <c r="Z1383" s="16">
        <v>0.48381185999999998</v>
      </c>
      <c r="AA1383" s="16">
        <v>70.997885659999994</v>
      </c>
      <c r="AB1383" s="16">
        <v>29.108123674999998</v>
      </c>
      <c r="AC1383" s="16">
        <v>0</v>
      </c>
      <c r="AD1383" s="16">
        <v>0</v>
      </c>
      <c r="AE1383" s="16">
        <v>0</v>
      </c>
      <c r="AF1383" s="16">
        <v>0</v>
      </c>
      <c r="AG1383" s="16">
        <v>0</v>
      </c>
      <c r="AH1383" s="16">
        <v>0</v>
      </c>
      <c r="AI1383" s="16">
        <v>0</v>
      </c>
      <c r="AJ1383" s="16">
        <v>0</v>
      </c>
      <c r="AK1383" s="16">
        <v>0</v>
      </c>
      <c r="AL1383" s="16">
        <v>8.7262196399999983</v>
      </c>
      <c r="AM1383" s="16">
        <v>8.7262196399999983</v>
      </c>
      <c r="AN1383" s="16">
        <v>0</v>
      </c>
      <c r="AO1383" s="16">
        <v>0</v>
      </c>
      <c r="AP1383" s="16">
        <v>1.3222206200000002</v>
      </c>
      <c r="AQ1383" s="16">
        <v>1.3222206200000002</v>
      </c>
      <c r="AR1383" s="16">
        <v>0</v>
      </c>
      <c r="AS1383" s="16">
        <v>0</v>
      </c>
      <c r="AT1383" s="16">
        <v>10.048440259999998</v>
      </c>
      <c r="AU1383" s="16">
        <v>19.059683414999999</v>
      </c>
      <c r="AV1383" s="16">
        <v>35.469403919999998</v>
      </c>
      <c r="AW1383" s="16">
        <v>54.529087335</v>
      </c>
      <c r="AX1383" s="16">
        <v>19.3444793</v>
      </c>
      <c r="AY1383" s="16">
        <v>10.53109055</v>
      </c>
      <c r="AZ1383" s="16">
        <v>24.653517484999998</v>
      </c>
    </row>
    <row r="1384" spans="2:52" x14ac:dyDescent="0.25">
      <c r="B1384" s="15" t="s">
        <v>1094</v>
      </c>
      <c r="C1384" s="16">
        <v>9.0492286310000019</v>
      </c>
      <c r="D1384" s="16">
        <v>2.265760861</v>
      </c>
      <c r="E1384" s="16">
        <v>1.3102875810000001</v>
      </c>
      <c r="F1384" s="16">
        <v>0.72185653000000005</v>
      </c>
      <c r="G1384" s="16">
        <v>0.23361675000000001</v>
      </c>
      <c r="H1384" s="16">
        <v>6.7834677700000006</v>
      </c>
      <c r="I1384" s="16">
        <v>0.28500550000000002</v>
      </c>
      <c r="J1384" s="16">
        <v>0.24148900000000001</v>
      </c>
      <c r="K1384" s="16">
        <v>6.1119325300000007</v>
      </c>
      <c r="L1384" s="16">
        <v>0.14504074</v>
      </c>
      <c r="M1384" s="16">
        <v>68.768157000000002</v>
      </c>
      <c r="N1384" s="16">
        <v>68.768157000000002</v>
      </c>
      <c r="O1384" s="16">
        <v>0</v>
      </c>
      <c r="P1384" s="16">
        <v>0</v>
      </c>
      <c r="Q1384" s="16">
        <v>0</v>
      </c>
      <c r="R1384" s="16">
        <v>77.817385630999993</v>
      </c>
      <c r="S1384" s="16">
        <v>44.765836319999998</v>
      </c>
      <c r="T1384" s="16">
        <v>0.4878786</v>
      </c>
      <c r="U1384" s="16">
        <v>3.93349562</v>
      </c>
      <c r="V1384" s="16">
        <v>0</v>
      </c>
      <c r="W1384" s="16">
        <v>0</v>
      </c>
      <c r="X1384" s="16">
        <v>1.0672274399999999</v>
      </c>
      <c r="Y1384" s="16">
        <v>10.53650807</v>
      </c>
      <c r="Z1384" s="16">
        <v>0</v>
      </c>
      <c r="AA1384" s="16">
        <v>60.790946049999995</v>
      </c>
      <c r="AB1384" s="16">
        <v>17.026439581000002</v>
      </c>
      <c r="AC1384" s="16">
        <v>0</v>
      </c>
      <c r="AD1384" s="16">
        <v>0</v>
      </c>
      <c r="AE1384" s="16">
        <v>0</v>
      </c>
      <c r="AF1384" s="16">
        <v>0</v>
      </c>
      <c r="AG1384" s="16">
        <v>0</v>
      </c>
      <c r="AH1384" s="16">
        <v>0</v>
      </c>
      <c r="AI1384" s="16">
        <v>0</v>
      </c>
      <c r="AJ1384" s="16">
        <v>0</v>
      </c>
      <c r="AK1384" s="16">
        <v>0</v>
      </c>
      <c r="AL1384" s="16">
        <v>2.513747</v>
      </c>
      <c r="AM1384" s="16">
        <v>2.513747</v>
      </c>
      <c r="AN1384" s="16">
        <v>0</v>
      </c>
      <c r="AO1384" s="16">
        <v>0</v>
      </c>
      <c r="AP1384" s="16">
        <v>0</v>
      </c>
      <c r="AQ1384" s="16">
        <v>0</v>
      </c>
      <c r="AR1384" s="16">
        <v>0</v>
      </c>
      <c r="AS1384" s="16">
        <v>0</v>
      </c>
      <c r="AT1384" s="16">
        <v>2.513747</v>
      </c>
      <c r="AU1384" s="16">
        <v>14.512692581</v>
      </c>
      <c r="AV1384" s="16">
        <v>18.537540020000002</v>
      </c>
      <c r="AW1384" s="16">
        <v>33.050232600999998</v>
      </c>
      <c r="AX1384" s="16">
        <v>0</v>
      </c>
      <c r="AY1384" s="16">
        <v>0.63009400000000004</v>
      </c>
      <c r="AZ1384" s="16">
        <v>32.420138600999998</v>
      </c>
    </row>
    <row r="1385" spans="2:52" x14ac:dyDescent="0.25">
      <c r="B1385" s="15" t="s">
        <v>1079</v>
      </c>
      <c r="C1385" s="16">
        <v>3.2934322749999998</v>
      </c>
      <c r="D1385" s="16">
        <v>1.3863494350000001</v>
      </c>
      <c r="E1385" s="16">
        <v>0.64249213500000002</v>
      </c>
      <c r="F1385" s="16">
        <v>0.58486687999999998</v>
      </c>
      <c r="G1385" s="16">
        <v>0.15899042000000002</v>
      </c>
      <c r="H1385" s="16">
        <v>1.9070828399999999</v>
      </c>
      <c r="I1385" s="16">
        <v>0.33714834000000005</v>
      </c>
      <c r="J1385" s="16">
        <v>0.81661810000000001</v>
      </c>
      <c r="K1385" s="16">
        <v>0.7533164</v>
      </c>
      <c r="L1385" s="16">
        <v>0</v>
      </c>
      <c r="M1385" s="16">
        <v>62.442761229999995</v>
      </c>
      <c r="N1385" s="16">
        <v>62.401339999999998</v>
      </c>
      <c r="O1385" s="16">
        <v>4.1421230000000003E-2</v>
      </c>
      <c r="P1385" s="16">
        <v>0</v>
      </c>
      <c r="Q1385" s="16">
        <v>0</v>
      </c>
      <c r="R1385" s="16">
        <v>65.736193504999989</v>
      </c>
      <c r="S1385" s="16">
        <v>45.851187359999997</v>
      </c>
      <c r="T1385" s="16">
        <v>0.43935185999999998</v>
      </c>
      <c r="U1385" s="16">
        <v>5.5705885999999998</v>
      </c>
      <c r="V1385" s="16">
        <v>0</v>
      </c>
      <c r="W1385" s="16">
        <v>0</v>
      </c>
      <c r="X1385" s="16">
        <v>1.40887286</v>
      </c>
      <c r="Y1385" s="16">
        <v>8.3532030000000006</v>
      </c>
      <c r="Z1385" s="16">
        <v>0</v>
      </c>
      <c r="AA1385" s="16">
        <v>61.623203680000003</v>
      </c>
      <c r="AB1385" s="16">
        <v>4.1129898250000005</v>
      </c>
      <c r="AC1385" s="16">
        <v>0</v>
      </c>
      <c r="AD1385" s="16">
        <v>0</v>
      </c>
      <c r="AE1385" s="16">
        <v>0</v>
      </c>
      <c r="AF1385" s="16">
        <v>0</v>
      </c>
      <c r="AG1385" s="16">
        <v>0</v>
      </c>
      <c r="AH1385" s="16">
        <v>0</v>
      </c>
      <c r="AI1385" s="16">
        <v>0</v>
      </c>
      <c r="AJ1385" s="16">
        <v>0</v>
      </c>
      <c r="AK1385" s="16">
        <v>0</v>
      </c>
      <c r="AL1385" s="16">
        <v>0.13733999999999999</v>
      </c>
      <c r="AM1385" s="16">
        <v>0.13733999999999999</v>
      </c>
      <c r="AN1385" s="16">
        <v>0</v>
      </c>
      <c r="AO1385" s="16">
        <v>0</v>
      </c>
      <c r="AP1385" s="16">
        <v>0</v>
      </c>
      <c r="AQ1385" s="16">
        <v>0</v>
      </c>
      <c r="AR1385" s="16">
        <v>0</v>
      </c>
      <c r="AS1385" s="16">
        <v>0</v>
      </c>
      <c r="AT1385" s="16">
        <v>0.13733999999999999</v>
      </c>
      <c r="AU1385" s="16">
        <v>3.9756498249999996</v>
      </c>
      <c r="AV1385" s="16">
        <v>11.414368679999999</v>
      </c>
      <c r="AW1385" s="16">
        <v>15.390018504999999</v>
      </c>
      <c r="AX1385" s="16">
        <v>5.0520922400000003</v>
      </c>
      <c r="AY1385" s="16">
        <v>0</v>
      </c>
      <c r="AZ1385" s="16">
        <v>10.337926264999998</v>
      </c>
    </row>
    <row r="1386" spans="2:52" x14ac:dyDescent="0.25">
      <c r="B1386" s="15" t="s">
        <v>1080</v>
      </c>
      <c r="C1386" s="16">
        <v>12.318257513000001</v>
      </c>
      <c r="D1386" s="16">
        <v>2.213405603</v>
      </c>
      <c r="E1386" s="16">
        <v>0.91789033300000011</v>
      </c>
      <c r="F1386" s="16">
        <v>1.0902022099999999</v>
      </c>
      <c r="G1386" s="16">
        <v>0.20531305999999999</v>
      </c>
      <c r="H1386" s="16">
        <v>10.104851910000001</v>
      </c>
      <c r="I1386" s="16">
        <v>0.46427953000000005</v>
      </c>
      <c r="J1386" s="16">
        <v>0.39347259999999995</v>
      </c>
      <c r="K1386" s="16">
        <v>3.5288605799999999</v>
      </c>
      <c r="L1386" s="16">
        <v>5.7182392000000002</v>
      </c>
      <c r="M1386" s="16">
        <v>74.763885500000001</v>
      </c>
      <c r="N1386" s="16">
        <v>74.683487999999997</v>
      </c>
      <c r="O1386" s="16">
        <v>0</v>
      </c>
      <c r="P1386" s="16">
        <v>0</v>
      </c>
      <c r="Q1386" s="16">
        <v>8.0397499999999997E-2</v>
      </c>
      <c r="R1386" s="16">
        <v>87.082143012999992</v>
      </c>
      <c r="S1386" s="16">
        <v>70.655255239999988</v>
      </c>
      <c r="T1386" s="16">
        <v>0.85823846999999998</v>
      </c>
      <c r="U1386" s="16">
        <v>5.5743310399999997</v>
      </c>
      <c r="V1386" s="16">
        <v>0</v>
      </c>
      <c r="W1386" s="16">
        <v>0</v>
      </c>
      <c r="X1386" s="16">
        <v>0.48910582000000002</v>
      </c>
      <c r="Y1386" s="16">
        <v>5.0660130999999993</v>
      </c>
      <c r="Z1386" s="16">
        <v>0</v>
      </c>
      <c r="AA1386" s="16">
        <v>82.642943669999994</v>
      </c>
      <c r="AB1386" s="16">
        <v>4.4391993429999994</v>
      </c>
      <c r="AC1386" s="16">
        <v>0</v>
      </c>
      <c r="AD1386" s="16">
        <v>0</v>
      </c>
      <c r="AE1386" s="16">
        <v>0</v>
      </c>
      <c r="AF1386" s="16">
        <v>0</v>
      </c>
      <c r="AG1386" s="16">
        <v>0</v>
      </c>
      <c r="AH1386" s="16">
        <v>0</v>
      </c>
      <c r="AI1386" s="16">
        <v>0</v>
      </c>
      <c r="AJ1386" s="16">
        <v>0</v>
      </c>
      <c r="AK1386" s="16">
        <v>0</v>
      </c>
      <c r="AL1386" s="16">
        <v>0</v>
      </c>
      <c r="AM1386" s="16">
        <v>0</v>
      </c>
      <c r="AN1386" s="16">
        <v>0</v>
      </c>
      <c r="AO1386" s="16">
        <v>0</v>
      </c>
      <c r="AP1386" s="16">
        <v>0</v>
      </c>
      <c r="AQ1386" s="16">
        <v>0</v>
      </c>
      <c r="AR1386" s="16">
        <v>0</v>
      </c>
      <c r="AS1386" s="16">
        <v>0</v>
      </c>
      <c r="AT1386" s="16">
        <v>0</v>
      </c>
      <c r="AU1386" s="16">
        <v>4.4391993429999994</v>
      </c>
      <c r="AV1386" s="16">
        <v>5.6968334</v>
      </c>
      <c r="AW1386" s="16">
        <v>10.136032743000001</v>
      </c>
      <c r="AX1386" s="16">
        <v>0</v>
      </c>
      <c r="AY1386" s="16">
        <v>0</v>
      </c>
      <c r="AZ1386" s="16">
        <v>10.136032743000001</v>
      </c>
    </row>
    <row r="1387" spans="2:52" x14ac:dyDescent="0.25">
      <c r="B1387" s="15" t="s">
        <v>1081</v>
      </c>
      <c r="C1387" s="16">
        <v>30.518102730000003</v>
      </c>
      <c r="D1387" s="16">
        <v>10.741064540000002</v>
      </c>
      <c r="E1387" s="16">
        <v>4.67989297</v>
      </c>
      <c r="F1387" s="16">
        <v>5.4459495799999997</v>
      </c>
      <c r="G1387" s="16">
        <v>0.61522199</v>
      </c>
      <c r="H1387" s="16">
        <v>19.777038190000003</v>
      </c>
      <c r="I1387" s="16">
        <v>1.98891855</v>
      </c>
      <c r="J1387" s="16">
        <v>7.1606045499999995</v>
      </c>
      <c r="K1387" s="16">
        <v>6.5939771299999999</v>
      </c>
      <c r="L1387" s="16">
        <v>4.0335379600000003</v>
      </c>
      <c r="M1387" s="16">
        <v>96.345969209999993</v>
      </c>
      <c r="N1387" s="16">
        <v>96.155857999999995</v>
      </c>
      <c r="O1387" s="16">
        <v>0.19011121</v>
      </c>
      <c r="P1387" s="16">
        <v>0</v>
      </c>
      <c r="Q1387" s="16">
        <v>0</v>
      </c>
      <c r="R1387" s="16">
        <v>126.86407194</v>
      </c>
      <c r="S1387" s="16">
        <v>54.123500450000002</v>
      </c>
      <c r="T1387" s="16">
        <v>3.4324012799999997</v>
      </c>
      <c r="U1387" s="16">
        <v>10.082394429999999</v>
      </c>
      <c r="V1387" s="16">
        <v>0</v>
      </c>
      <c r="W1387" s="16">
        <v>0</v>
      </c>
      <c r="X1387" s="16">
        <v>4.8361077000000003</v>
      </c>
      <c r="Y1387" s="16">
        <v>27.369393280000001</v>
      </c>
      <c r="Z1387" s="16">
        <v>0.67600000000000005</v>
      </c>
      <c r="AA1387" s="16">
        <v>100.51979713999999</v>
      </c>
      <c r="AB1387" s="16">
        <v>26.344274800000001</v>
      </c>
      <c r="AC1387" s="16">
        <v>0</v>
      </c>
      <c r="AD1387" s="16">
        <v>0</v>
      </c>
      <c r="AE1387" s="16">
        <v>0</v>
      </c>
      <c r="AF1387" s="16">
        <v>0</v>
      </c>
      <c r="AG1387" s="16">
        <v>0</v>
      </c>
      <c r="AH1387" s="16">
        <v>0</v>
      </c>
      <c r="AI1387" s="16">
        <v>0</v>
      </c>
      <c r="AJ1387" s="16">
        <v>5.75350495</v>
      </c>
      <c r="AK1387" s="16">
        <v>5.75350495</v>
      </c>
      <c r="AL1387" s="16">
        <v>1.6551794</v>
      </c>
      <c r="AM1387" s="16">
        <v>1.6551794</v>
      </c>
      <c r="AN1387" s="16">
        <v>0</v>
      </c>
      <c r="AO1387" s="16">
        <v>0</v>
      </c>
      <c r="AP1387" s="16">
        <v>0</v>
      </c>
      <c r="AQ1387" s="16">
        <v>0</v>
      </c>
      <c r="AR1387" s="16">
        <v>0</v>
      </c>
      <c r="AS1387" s="16">
        <v>15.150629369999999</v>
      </c>
      <c r="AT1387" s="16">
        <v>16.805808769999999</v>
      </c>
      <c r="AU1387" s="16">
        <v>15.29197098</v>
      </c>
      <c r="AV1387" s="16">
        <v>72.06130773000001</v>
      </c>
      <c r="AW1387" s="16">
        <v>87.353278709999998</v>
      </c>
      <c r="AX1387" s="16">
        <v>0</v>
      </c>
      <c r="AY1387" s="16">
        <v>5.9233835800000003</v>
      </c>
      <c r="AZ1387" s="16">
        <v>81.429895129999991</v>
      </c>
    </row>
    <row r="1388" spans="2:52" x14ac:dyDescent="0.25">
      <c r="B1388" s="15" t="s">
        <v>1082</v>
      </c>
      <c r="C1388" s="16">
        <v>18.544697059999997</v>
      </c>
      <c r="D1388" s="16">
        <v>9.101535059999998</v>
      </c>
      <c r="E1388" s="16">
        <v>2.8711070599999995</v>
      </c>
      <c r="F1388" s="16">
        <v>5.6213600000000001</v>
      </c>
      <c r="G1388" s="16">
        <v>0.60906800000000005</v>
      </c>
      <c r="H1388" s="16">
        <v>9.4431619999999992</v>
      </c>
      <c r="I1388" s="16">
        <v>2.4878279999999999</v>
      </c>
      <c r="J1388" s="16">
        <v>0.90939499999999995</v>
      </c>
      <c r="K1388" s="16">
        <v>5.2942819999999999</v>
      </c>
      <c r="L1388" s="16">
        <v>0.75165700000000002</v>
      </c>
      <c r="M1388" s="16">
        <v>147.253151</v>
      </c>
      <c r="N1388" s="16">
        <v>147.00357600000001</v>
      </c>
      <c r="O1388" s="16">
        <v>6.5845000000000001E-2</v>
      </c>
      <c r="P1388" s="16">
        <v>0</v>
      </c>
      <c r="Q1388" s="16">
        <v>0.18373</v>
      </c>
      <c r="R1388" s="16">
        <v>165.79784806000001</v>
      </c>
      <c r="S1388" s="16">
        <v>52.224089469999996</v>
      </c>
      <c r="T1388" s="16">
        <v>1.639745</v>
      </c>
      <c r="U1388" s="16">
        <v>13.45894474</v>
      </c>
      <c r="V1388" s="16">
        <v>0</v>
      </c>
      <c r="W1388" s="16">
        <v>3.7937099500000002</v>
      </c>
      <c r="X1388" s="16">
        <v>15.35887402</v>
      </c>
      <c r="Y1388" s="16">
        <v>29.580229879999997</v>
      </c>
      <c r="Z1388" s="16">
        <v>1.42817433</v>
      </c>
      <c r="AA1388" s="16">
        <v>117.48376738999998</v>
      </c>
      <c r="AB1388" s="16">
        <v>48.314080670000003</v>
      </c>
      <c r="AC1388" s="16">
        <v>0</v>
      </c>
      <c r="AD1388" s="16">
        <v>0</v>
      </c>
      <c r="AE1388" s="16">
        <v>0</v>
      </c>
      <c r="AF1388" s="16">
        <v>0</v>
      </c>
      <c r="AG1388" s="16">
        <v>0</v>
      </c>
      <c r="AH1388" s="16">
        <v>0</v>
      </c>
      <c r="AI1388" s="16">
        <v>0</v>
      </c>
      <c r="AJ1388" s="16">
        <v>0</v>
      </c>
      <c r="AK1388" s="16">
        <v>0</v>
      </c>
      <c r="AL1388" s="16">
        <v>7.1955094400000004</v>
      </c>
      <c r="AM1388" s="16">
        <v>7.1955094400000004</v>
      </c>
      <c r="AN1388" s="16">
        <v>0</v>
      </c>
      <c r="AO1388" s="16">
        <v>0</v>
      </c>
      <c r="AP1388" s="16">
        <v>2.3298906699999997</v>
      </c>
      <c r="AQ1388" s="16">
        <v>2.3298906699999997</v>
      </c>
      <c r="AR1388" s="16">
        <v>0</v>
      </c>
      <c r="AS1388" s="16">
        <v>0</v>
      </c>
      <c r="AT1388" s="16">
        <v>9.5254001099999996</v>
      </c>
      <c r="AU1388" s="16">
        <v>38.788680560000003</v>
      </c>
      <c r="AV1388" s="16">
        <v>96.527168360000005</v>
      </c>
      <c r="AW1388" s="16">
        <v>135.31584891999998</v>
      </c>
      <c r="AX1388" s="16">
        <v>1.740108</v>
      </c>
      <c r="AY1388" s="16">
        <v>49.328615110000001</v>
      </c>
      <c r="AZ1388" s="16">
        <v>84.247125809999986</v>
      </c>
    </row>
    <row r="1389" spans="2:52" x14ac:dyDescent="0.25">
      <c r="B1389" s="15" t="s">
        <v>1083</v>
      </c>
      <c r="C1389" s="16">
        <v>8.9565397190000002</v>
      </c>
      <c r="D1389" s="16">
        <v>2.2221356189999999</v>
      </c>
      <c r="E1389" s="16">
        <v>1.037319989</v>
      </c>
      <c r="F1389" s="16">
        <v>0.93428787999999996</v>
      </c>
      <c r="G1389" s="16">
        <v>0.25052774999999999</v>
      </c>
      <c r="H1389" s="16">
        <v>6.7344040999999999</v>
      </c>
      <c r="I1389" s="16">
        <v>0.27917881999999999</v>
      </c>
      <c r="J1389" s="16">
        <v>1.6091114799999999</v>
      </c>
      <c r="K1389" s="16">
        <v>4.8461137999999995</v>
      </c>
      <c r="L1389" s="16">
        <v>0</v>
      </c>
      <c r="M1389" s="16">
        <v>62.140959000000002</v>
      </c>
      <c r="N1389" s="16">
        <v>62.140959000000002</v>
      </c>
      <c r="O1389" s="16">
        <v>0</v>
      </c>
      <c r="P1389" s="16">
        <v>0</v>
      </c>
      <c r="Q1389" s="16">
        <v>0</v>
      </c>
      <c r="R1389" s="16">
        <v>71.097498719000001</v>
      </c>
      <c r="S1389" s="16">
        <v>53.708707429999997</v>
      </c>
      <c r="T1389" s="16">
        <v>0.50861981000000001</v>
      </c>
      <c r="U1389" s="16">
        <v>4.8762120300000005</v>
      </c>
      <c r="V1389" s="16">
        <v>0</v>
      </c>
      <c r="W1389" s="16">
        <v>0</v>
      </c>
      <c r="X1389" s="16">
        <v>2.0274113499999999</v>
      </c>
      <c r="Y1389" s="16">
        <v>9.6825049700000001</v>
      </c>
      <c r="Z1389" s="16">
        <v>0.43116934999999995</v>
      </c>
      <c r="AA1389" s="16">
        <v>71.234624940000003</v>
      </c>
      <c r="AB1389" s="16">
        <v>-0.13712622099999999</v>
      </c>
      <c r="AC1389" s="16">
        <v>0</v>
      </c>
      <c r="AD1389" s="16">
        <v>0</v>
      </c>
      <c r="AE1389" s="16">
        <v>0</v>
      </c>
      <c r="AF1389" s="16">
        <v>0</v>
      </c>
      <c r="AG1389" s="16">
        <v>0</v>
      </c>
      <c r="AH1389" s="16">
        <v>0</v>
      </c>
      <c r="AI1389" s="16">
        <v>0</v>
      </c>
      <c r="AJ1389" s="16">
        <v>0</v>
      </c>
      <c r="AK1389" s="16">
        <v>0</v>
      </c>
      <c r="AL1389" s="16">
        <v>0</v>
      </c>
      <c r="AM1389" s="16">
        <v>0</v>
      </c>
      <c r="AN1389" s="16">
        <v>0</v>
      </c>
      <c r="AO1389" s="16">
        <v>0</v>
      </c>
      <c r="AP1389" s="16">
        <v>0.69183445999999993</v>
      </c>
      <c r="AQ1389" s="16">
        <v>0.69183445999999993</v>
      </c>
      <c r="AR1389" s="16">
        <v>0</v>
      </c>
      <c r="AS1389" s="16">
        <v>0</v>
      </c>
      <c r="AT1389" s="16">
        <v>0.69183445999999993</v>
      </c>
      <c r="AU1389" s="16">
        <v>-0.82896068099999998</v>
      </c>
      <c r="AV1389" s="16">
        <v>11.220725</v>
      </c>
      <c r="AW1389" s="16">
        <v>10.391764319</v>
      </c>
      <c r="AX1389" s="16">
        <v>0</v>
      </c>
      <c r="AY1389" s="16">
        <v>0</v>
      </c>
      <c r="AZ1389" s="16">
        <v>10.391764319</v>
      </c>
    </row>
    <row r="1390" spans="2:52" x14ac:dyDescent="0.25">
      <c r="B1390" s="15" t="s">
        <v>1084</v>
      </c>
      <c r="C1390" s="16">
        <v>14.875210221000001</v>
      </c>
      <c r="D1390" s="16">
        <v>4.5118789909999997</v>
      </c>
      <c r="E1390" s="16">
        <v>2.0964434010000002</v>
      </c>
      <c r="F1390" s="16">
        <v>2.0625459500000001</v>
      </c>
      <c r="G1390" s="16">
        <v>0.35288964</v>
      </c>
      <c r="H1390" s="16">
        <v>10.36333123</v>
      </c>
      <c r="I1390" s="16">
        <v>1.8095785099999999</v>
      </c>
      <c r="J1390" s="16">
        <v>1.1407298600000002</v>
      </c>
      <c r="K1390" s="16">
        <v>5.8927938900000001</v>
      </c>
      <c r="L1390" s="16">
        <v>1.52022897</v>
      </c>
      <c r="M1390" s="16">
        <v>76.390432540000006</v>
      </c>
      <c r="N1390" s="16">
        <v>76.305177</v>
      </c>
      <c r="O1390" s="16">
        <v>8.5255539999999991E-2</v>
      </c>
      <c r="P1390" s="16">
        <v>0</v>
      </c>
      <c r="Q1390" s="16">
        <v>0</v>
      </c>
      <c r="R1390" s="16">
        <v>91.265642761000009</v>
      </c>
      <c r="S1390" s="16">
        <v>56.431967060000005</v>
      </c>
      <c r="T1390" s="16">
        <v>0.69013392000000007</v>
      </c>
      <c r="U1390" s="16">
        <v>6.1360874400000007</v>
      </c>
      <c r="V1390" s="16">
        <v>0</v>
      </c>
      <c r="W1390" s="16">
        <v>0.27177171999999999</v>
      </c>
      <c r="X1390" s="16">
        <v>0.88472857999999999</v>
      </c>
      <c r="Y1390" s="16">
        <v>8.4761218300000003</v>
      </c>
      <c r="Z1390" s="16">
        <v>1.2790005500000001</v>
      </c>
      <c r="AA1390" s="16">
        <v>74.16981109999999</v>
      </c>
      <c r="AB1390" s="16">
        <v>17.095831660999998</v>
      </c>
      <c r="AC1390" s="16">
        <v>0</v>
      </c>
      <c r="AD1390" s="16">
        <v>0</v>
      </c>
      <c r="AE1390" s="16">
        <v>0</v>
      </c>
      <c r="AF1390" s="16">
        <v>0</v>
      </c>
      <c r="AG1390" s="16">
        <v>0</v>
      </c>
      <c r="AH1390" s="16">
        <v>0</v>
      </c>
      <c r="AI1390" s="16">
        <v>0</v>
      </c>
      <c r="AJ1390" s="16">
        <v>0</v>
      </c>
      <c r="AK1390" s="16">
        <v>0</v>
      </c>
      <c r="AL1390" s="16">
        <v>13.74553257</v>
      </c>
      <c r="AM1390" s="16">
        <v>13.74553257</v>
      </c>
      <c r="AN1390" s="16">
        <v>0</v>
      </c>
      <c r="AO1390" s="16">
        <v>0</v>
      </c>
      <c r="AP1390" s="16">
        <v>3.175697</v>
      </c>
      <c r="AQ1390" s="16">
        <v>3.175697</v>
      </c>
      <c r="AR1390" s="16">
        <v>0</v>
      </c>
      <c r="AS1390" s="16">
        <v>0</v>
      </c>
      <c r="AT1390" s="16">
        <v>16.921229570000001</v>
      </c>
      <c r="AU1390" s="16">
        <v>0.17460209100000001</v>
      </c>
      <c r="AV1390" s="16">
        <v>63.374448469999997</v>
      </c>
      <c r="AW1390" s="16">
        <v>63.549050560999994</v>
      </c>
      <c r="AX1390" s="16">
        <v>9.1936237899999984</v>
      </c>
      <c r="AY1390" s="16">
        <v>12.25706003</v>
      </c>
      <c r="AZ1390" s="16">
        <v>42.098366741000007</v>
      </c>
    </row>
    <row r="1391" spans="2:52" x14ac:dyDescent="0.25">
      <c r="B1391" s="15" t="s">
        <v>1085</v>
      </c>
      <c r="C1391" s="16">
        <v>14.279057043</v>
      </c>
      <c r="D1391" s="16">
        <v>4.9030237730000001</v>
      </c>
      <c r="E1391" s="16">
        <v>3.0259131930000001</v>
      </c>
      <c r="F1391" s="16">
        <v>1.6254335</v>
      </c>
      <c r="G1391" s="16">
        <v>0.25167708</v>
      </c>
      <c r="H1391" s="16">
        <v>9.3760332699999989</v>
      </c>
      <c r="I1391" s="16">
        <v>1.7186417599999999</v>
      </c>
      <c r="J1391" s="16">
        <v>1.96636638</v>
      </c>
      <c r="K1391" s="16">
        <v>5.0454927899999999</v>
      </c>
      <c r="L1391" s="16">
        <v>0.64553233999999993</v>
      </c>
      <c r="M1391" s="16">
        <v>82.208840519999995</v>
      </c>
      <c r="N1391" s="16">
        <v>76.851528000000002</v>
      </c>
      <c r="O1391" s="16">
        <v>0</v>
      </c>
      <c r="P1391" s="16">
        <v>0</v>
      </c>
      <c r="Q1391" s="16">
        <v>5.3573125199999998</v>
      </c>
      <c r="R1391" s="16">
        <v>96.48789756299999</v>
      </c>
      <c r="S1391" s="16">
        <v>44.39328896</v>
      </c>
      <c r="T1391" s="16">
        <v>0.94967468999999993</v>
      </c>
      <c r="U1391" s="16">
        <v>7.1902904599999999</v>
      </c>
      <c r="V1391" s="16">
        <v>0</v>
      </c>
      <c r="W1391" s="16">
        <v>0</v>
      </c>
      <c r="X1391" s="16">
        <v>2.50976299</v>
      </c>
      <c r="Y1391" s="16">
        <v>9.7813661799999991</v>
      </c>
      <c r="Z1391" s="16">
        <v>0.98156290000000002</v>
      </c>
      <c r="AA1391" s="16">
        <v>65.805946180000007</v>
      </c>
      <c r="AB1391" s="16">
        <v>30.681951383000001</v>
      </c>
      <c r="AC1391" s="16">
        <v>0</v>
      </c>
      <c r="AD1391" s="16">
        <v>0</v>
      </c>
      <c r="AE1391" s="16">
        <v>0</v>
      </c>
      <c r="AF1391" s="16">
        <v>0</v>
      </c>
      <c r="AG1391" s="16">
        <v>0</v>
      </c>
      <c r="AH1391" s="16">
        <v>0</v>
      </c>
      <c r="AI1391" s="16">
        <v>0</v>
      </c>
      <c r="AJ1391" s="16">
        <v>0</v>
      </c>
      <c r="AK1391" s="16">
        <v>0</v>
      </c>
      <c r="AL1391" s="16">
        <v>14.22354389</v>
      </c>
      <c r="AM1391" s="16">
        <v>14.22354389</v>
      </c>
      <c r="AN1391" s="16">
        <v>0</v>
      </c>
      <c r="AO1391" s="16">
        <v>0</v>
      </c>
      <c r="AP1391" s="16">
        <v>1.7958221599999999</v>
      </c>
      <c r="AQ1391" s="16">
        <v>1.7958221599999999</v>
      </c>
      <c r="AR1391" s="16">
        <v>0</v>
      </c>
      <c r="AS1391" s="16">
        <v>0</v>
      </c>
      <c r="AT1391" s="16">
        <v>16.019366050000002</v>
      </c>
      <c r="AU1391" s="16">
        <v>14.662585333000001</v>
      </c>
      <c r="AV1391" s="16">
        <v>57.148659039999998</v>
      </c>
      <c r="AW1391" s="16">
        <v>71.811244372999994</v>
      </c>
      <c r="AX1391" s="16">
        <v>0</v>
      </c>
      <c r="AY1391" s="16">
        <v>18.740710320000002</v>
      </c>
      <c r="AZ1391" s="16">
        <v>53.070534053000003</v>
      </c>
    </row>
    <row r="1392" spans="2:52" x14ac:dyDescent="0.25">
      <c r="B1392" s="15" t="s">
        <v>1086</v>
      </c>
      <c r="C1392" s="16">
        <v>2.9717998480000003</v>
      </c>
      <c r="D1392" s="16">
        <v>1.5994534779999998</v>
      </c>
      <c r="E1392" s="16">
        <v>0.87308478799999989</v>
      </c>
      <c r="F1392" s="16">
        <v>0.49819975</v>
      </c>
      <c r="G1392" s="16">
        <v>0.22816894000000001</v>
      </c>
      <c r="H1392" s="16">
        <v>1.37234637</v>
      </c>
      <c r="I1392" s="16">
        <v>0.23112189999999999</v>
      </c>
      <c r="J1392" s="16">
        <v>0.60241367000000001</v>
      </c>
      <c r="K1392" s="16">
        <v>0.5352108000000001</v>
      </c>
      <c r="L1392" s="16">
        <v>3.5999999999999999E-3</v>
      </c>
      <c r="M1392" s="16">
        <v>130.56651640000001</v>
      </c>
      <c r="N1392" s="16">
        <v>130.53984600000001</v>
      </c>
      <c r="O1392" s="16">
        <v>2.66704E-2</v>
      </c>
      <c r="P1392" s="16">
        <v>0</v>
      </c>
      <c r="Q1392" s="16">
        <v>0</v>
      </c>
      <c r="R1392" s="16">
        <v>133.538316248</v>
      </c>
      <c r="S1392" s="16">
        <v>112.14921992000001</v>
      </c>
      <c r="T1392" s="16">
        <v>0.86389806999999996</v>
      </c>
      <c r="U1392" s="16">
        <v>10.430434930000001</v>
      </c>
      <c r="V1392" s="16">
        <v>0</v>
      </c>
      <c r="W1392" s="16">
        <v>0</v>
      </c>
      <c r="X1392" s="16">
        <v>10.10973905</v>
      </c>
      <c r="Y1392" s="16">
        <v>5.4091466800000001</v>
      </c>
      <c r="Z1392" s="16">
        <v>0</v>
      </c>
      <c r="AA1392" s="16">
        <v>138.96243864999997</v>
      </c>
      <c r="AB1392" s="16">
        <v>-5.4241224020000001</v>
      </c>
      <c r="AC1392" s="16">
        <v>0</v>
      </c>
      <c r="AD1392" s="16">
        <v>0</v>
      </c>
      <c r="AE1392" s="16">
        <v>0</v>
      </c>
      <c r="AF1392" s="16">
        <v>0</v>
      </c>
      <c r="AG1392" s="16">
        <v>0</v>
      </c>
      <c r="AH1392" s="16">
        <v>0</v>
      </c>
      <c r="AI1392" s="16">
        <v>0</v>
      </c>
      <c r="AJ1392" s="16">
        <v>0</v>
      </c>
      <c r="AK1392" s="16">
        <v>0</v>
      </c>
      <c r="AL1392" s="16">
        <v>0</v>
      </c>
      <c r="AM1392" s="16">
        <v>0</v>
      </c>
      <c r="AN1392" s="16">
        <v>0</v>
      </c>
      <c r="AO1392" s="16">
        <v>0</v>
      </c>
      <c r="AP1392" s="16">
        <v>0</v>
      </c>
      <c r="AQ1392" s="16">
        <v>0</v>
      </c>
      <c r="AR1392" s="16">
        <v>0</v>
      </c>
      <c r="AS1392" s="16">
        <v>0</v>
      </c>
      <c r="AT1392" s="16">
        <v>0</v>
      </c>
      <c r="AU1392" s="16">
        <v>-5.4241224020000001</v>
      </c>
      <c r="AV1392" s="16">
        <v>8.0960361400000007</v>
      </c>
      <c r="AW1392" s="16">
        <v>2.6719137379999998</v>
      </c>
      <c r="AX1392" s="16">
        <v>0</v>
      </c>
      <c r="AY1392" s="16">
        <v>0</v>
      </c>
      <c r="AZ1392" s="16">
        <v>2.6719137379999998</v>
      </c>
    </row>
    <row r="1393" spans="2:52" x14ac:dyDescent="0.25">
      <c r="B1393" s="15" t="s">
        <v>1087</v>
      </c>
      <c r="C1393" s="16">
        <v>17.568522105</v>
      </c>
      <c r="D1393" s="16">
        <v>9.2944802850000006</v>
      </c>
      <c r="E1393" s="16">
        <v>2.8167288749999999</v>
      </c>
      <c r="F1393" s="16">
        <v>6.0805761500000006</v>
      </c>
      <c r="G1393" s="16">
        <v>0.39717526000000003</v>
      </c>
      <c r="H1393" s="16">
        <v>8.2740418200000008</v>
      </c>
      <c r="I1393" s="16">
        <v>1.2864218500000002</v>
      </c>
      <c r="J1393" s="16">
        <v>0.74582974999999996</v>
      </c>
      <c r="K1393" s="16">
        <v>6.0945414699999994</v>
      </c>
      <c r="L1393" s="16">
        <v>0.14724875000000001</v>
      </c>
      <c r="M1393" s="16">
        <v>98.297559000000007</v>
      </c>
      <c r="N1393" s="16">
        <v>97.722576000000004</v>
      </c>
      <c r="O1393" s="16">
        <v>6.9335499999999994E-2</v>
      </c>
      <c r="P1393" s="16">
        <v>0.50564750000000003</v>
      </c>
      <c r="Q1393" s="16">
        <v>0</v>
      </c>
      <c r="R1393" s="16">
        <v>115.86608110500001</v>
      </c>
      <c r="S1393" s="16">
        <v>38.282132070000003</v>
      </c>
      <c r="T1393" s="16">
        <v>0.72965124999999997</v>
      </c>
      <c r="U1393" s="16">
        <v>7.3471125599999993</v>
      </c>
      <c r="V1393" s="16">
        <v>0</v>
      </c>
      <c r="W1393" s="16">
        <v>0</v>
      </c>
      <c r="X1393" s="16">
        <v>2.7217535900000001</v>
      </c>
      <c r="Y1393" s="16">
        <v>30.95483853</v>
      </c>
      <c r="Z1393" s="16">
        <v>1.24806431</v>
      </c>
      <c r="AA1393" s="16">
        <v>81.283552310000005</v>
      </c>
      <c r="AB1393" s="16">
        <v>34.582528795000002</v>
      </c>
      <c r="AC1393" s="16">
        <v>0</v>
      </c>
      <c r="AD1393" s="16">
        <v>0</v>
      </c>
      <c r="AE1393" s="16">
        <v>0</v>
      </c>
      <c r="AF1393" s="16">
        <v>0</v>
      </c>
      <c r="AG1393" s="16">
        <v>0</v>
      </c>
      <c r="AH1393" s="16">
        <v>0</v>
      </c>
      <c r="AI1393" s="16">
        <v>0</v>
      </c>
      <c r="AJ1393" s="16">
        <v>0</v>
      </c>
      <c r="AK1393" s="16">
        <v>0</v>
      </c>
      <c r="AL1393" s="16">
        <v>17.535719710000002</v>
      </c>
      <c r="AM1393" s="16">
        <v>17.535719710000002</v>
      </c>
      <c r="AN1393" s="16">
        <v>0</v>
      </c>
      <c r="AO1393" s="16">
        <v>0</v>
      </c>
      <c r="AP1393" s="16">
        <v>7.2922564599999999</v>
      </c>
      <c r="AQ1393" s="16">
        <v>7.2922564599999999</v>
      </c>
      <c r="AR1393" s="16">
        <v>0</v>
      </c>
      <c r="AS1393" s="16">
        <v>0</v>
      </c>
      <c r="AT1393" s="16">
        <v>24.827976170000003</v>
      </c>
      <c r="AU1393" s="16">
        <v>9.7545526250000005</v>
      </c>
      <c r="AV1393" s="16">
        <v>33.97191522</v>
      </c>
      <c r="AW1393" s="16">
        <v>43.726467845000002</v>
      </c>
      <c r="AX1393" s="16">
        <v>0.93439040000000007</v>
      </c>
      <c r="AY1393" s="16">
        <v>13.169286849999999</v>
      </c>
      <c r="AZ1393" s="16">
        <v>29.622790595000001</v>
      </c>
    </row>
    <row r="1394" spans="2:52" x14ac:dyDescent="0.25">
      <c r="B1394" s="15" t="s">
        <v>1088</v>
      </c>
      <c r="C1394" s="16">
        <v>19.830826567999999</v>
      </c>
      <c r="D1394" s="16">
        <v>9.3482142980000003</v>
      </c>
      <c r="E1394" s="16">
        <v>4.4088292980000006</v>
      </c>
      <c r="F1394" s="16">
        <v>4.4601648300000001</v>
      </c>
      <c r="G1394" s="16">
        <v>0.47922017</v>
      </c>
      <c r="H1394" s="16">
        <v>10.482612269999999</v>
      </c>
      <c r="I1394" s="16">
        <v>1.26273408</v>
      </c>
      <c r="J1394" s="16">
        <v>1.38526642</v>
      </c>
      <c r="K1394" s="16">
        <v>7.7314955699999999</v>
      </c>
      <c r="L1394" s="16">
        <v>0.10311619999999999</v>
      </c>
      <c r="M1394" s="16">
        <v>94.137027889999999</v>
      </c>
      <c r="N1394" s="16">
        <v>86.325243</v>
      </c>
      <c r="O1394" s="16">
        <v>3.1776650000000004E-2</v>
      </c>
      <c r="P1394" s="16">
        <v>0</v>
      </c>
      <c r="Q1394" s="16">
        <v>7.7800082399999999</v>
      </c>
      <c r="R1394" s="16">
        <v>113.96785445800001</v>
      </c>
      <c r="S1394" s="16">
        <v>43.82727156</v>
      </c>
      <c r="T1394" s="16">
        <v>1.74999981</v>
      </c>
      <c r="U1394" s="16">
        <v>9.2828720800000006</v>
      </c>
      <c r="V1394" s="16">
        <v>0</v>
      </c>
      <c r="W1394" s="16">
        <v>0</v>
      </c>
      <c r="X1394" s="16">
        <v>15.056645300000001</v>
      </c>
      <c r="Y1394" s="16">
        <v>32.082276329999999</v>
      </c>
      <c r="Z1394" s="16">
        <v>0</v>
      </c>
      <c r="AA1394" s="16">
        <v>101.99906507999999</v>
      </c>
      <c r="AB1394" s="16">
        <v>11.968789378</v>
      </c>
      <c r="AC1394" s="16">
        <v>0.38546896999999997</v>
      </c>
      <c r="AD1394" s="16">
        <v>0</v>
      </c>
      <c r="AE1394" s="16">
        <v>0</v>
      </c>
      <c r="AF1394" s="16">
        <v>0.38546896999999997</v>
      </c>
      <c r="AG1394" s="16">
        <v>0</v>
      </c>
      <c r="AH1394" s="16">
        <v>0</v>
      </c>
      <c r="AI1394" s="16">
        <v>0</v>
      </c>
      <c r="AJ1394" s="16">
        <v>0</v>
      </c>
      <c r="AK1394" s="16">
        <v>0.38546896999999997</v>
      </c>
      <c r="AL1394" s="16">
        <v>9.3408486400000008</v>
      </c>
      <c r="AM1394" s="16">
        <v>9.3408486400000008</v>
      </c>
      <c r="AN1394" s="16">
        <v>0</v>
      </c>
      <c r="AO1394" s="16">
        <v>0</v>
      </c>
      <c r="AP1394" s="16">
        <v>0</v>
      </c>
      <c r="AQ1394" s="16">
        <v>0</v>
      </c>
      <c r="AR1394" s="16">
        <v>0</v>
      </c>
      <c r="AS1394" s="16">
        <v>0</v>
      </c>
      <c r="AT1394" s="16">
        <v>9.3408486400000008</v>
      </c>
      <c r="AU1394" s="16">
        <v>3.0134097080000002</v>
      </c>
      <c r="AV1394" s="16">
        <v>12.620914780000001</v>
      </c>
      <c r="AW1394" s="16">
        <v>15.634324488000001</v>
      </c>
      <c r="AX1394" s="16">
        <v>3.5266418700000002</v>
      </c>
      <c r="AY1394" s="16">
        <v>0</v>
      </c>
      <c r="AZ1394" s="16">
        <v>12.107682618</v>
      </c>
    </row>
    <row r="1395" spans="2:52" x14ac:dyDescent="0.25">
      <c r="B1395" s="15" t="s">
        <v>937</v>
      </c>
      <c r="C1395" s="16">
        <v>3.5720599339999999</v>
      </c>
      <c r="D1395" s="16">
        <v>1.3283765940000001</v>
      </c>
      <c r="E1395" s="16">
        <v>0.68011286400000004</v>
      </c>
      <c r="F1395" s="16">
        <v>0.52595301999999999</v>
      </c>
      <c r="G1395" s="16">
        <v>0.12231071</v>
      </c>
      <c r="H1395" s="16">
        <v>2.24368334</v>
      </c>
      <c r="I1395" s="16">
        <v>0.23261932999999999</v>
      </c>
      <c r="J1395" s="16">
        <v>0.39573315000000003</v>
      </c>
      <c r="K1395" s="16">
        <v>1.0693921499999999</v>
      </c>
      <c r="L1395" s="16">
        <v>0.54593870999999994</v>
      </c>
      <c r="M1395" s="16">
        <v>96.158285030000002</v>
      </c>
      <c r="N1395" s="16">
        <v>88.132135000000005</v>
      </c>
      <c r="O1395" s="16">
        <v>0</v>
      </c>
      <c r="P1395" s="16">
        <v>0</v>
      </c>
      <c r="Q1395" s="16">
        <v>8.0261500300000002</v>
      </c>
      <c r="R1395" s="16">
        <v>99.730344963999997</v>
      </c>
      <c r="S1395" s="16">
        <v>50.317291700000006</v>
      </c>
      <c r="T1395" s="16">
        <v>0.64671575000000003</v>
      </c>
      <c r="U1395" s="16">
        <v>8.6628202600000002</v>
      </c>
      <c r="V1395" s="16">
        <v>0</v>
      </c>
      <c r="W1395" s="16">
        <v>0</v>
      </c>
      <c r="X1395" s="16">
        <v>4.4093283799999998</v>
      </c>
      <c r="Y1395" s="16">
        <v>12.331442819999999</v>
      </c>
      <c r="Z1395" s="16">
        <v>0</v>
      </c>
      <c r="AA1395" s="16">
        <v>76.367598909999998</v>
      </c>
      <c r="AB1395" s="16">
        <v>23.362746054000002</v>
      </c>
      <c r="AC1395" s="16">
        <v>0</v>
      </c>
      <c r="AD1395" s="16">
        <v>0</v>
      </c>
      <c r="AE1395" s="16">
        <v>0</v>
      </c>
      <c r="AF1395" s="16">
        <v>0</v>
      </c>
      <c r="AG1395" s="16">
        <v>0</v>
      </c>
      <c r="AH1395" s="16">
        <v>0</v>
      </c>
      <c r="AI1395" s="16">
        <v>0</v>
      </c>
      <c r="AJ1395" s="16">
        <v>0</v>
      </c>
      <c r="AK1395" s="16">
        <v>0</v>
      </c>
      <c r="AL1395" s="16">
        <v>26.490298760000002</v>
      </c>
      <c r="AM1395" s="16">
        <v>26.490298760000002</v>
      </c>
      <c r="AN1395" s="16">
        <v>0</v>
      </c>
      <c r="AO1395" s="16">
        <v>0</v>
      </c>
      <c r="AP1395" s="16">
        <v>0</v>
      </c>
      <c r="AQ1395" s="16">
        <v>0</v>
      </c>
      <c r="AR1395" s="16">
        <v>0</v>
      </c>
      <c r="AS1395" s="16">
        <v>0</v>
      </c>
      <c r="AT1395" s="16">
        <v>26.490298760000002</v>
      </c>
      <c r="AU1395" s="16">
        <v>-3.1275527059999999</v>
      </c>
      <c r="AV1395" s="16">
        <v>24.52357057</v>
      </c>
      <c r="AW1395" s="16">
        <v>21.396017864000001</v>
      </c>
      <c r="AX1395" s="16">
        <v>0.97549306999999996</v>
      </c>
      <c r="AY1395" s="16">
        <v>0</v>
      </c>
      <c r="AZ1395" s="16">
        <v>20.420524793999999</v>
      </c>
    </row>
    <row r="1396" spans="2:52" x14ac:dyDescent="0.25">
      <c r="B1396" s="15" t="s">
        <v>1089</v>
      </c>
      <c r="C1396" s="16">
        <v>75.959468690999984</v>
      </c>
      <c r="D1396" s="16">
        <v>28.637461151</v>
      </c>
      <c r="E1396" s="16">
        <v>12.210644651000001</v>
      </c>
      <c r="F1396" s="16">
        <v>14.449546079999999</v>
      </c>
      <c r="G1396" s="16">
        <v>1.97727042</v>
      </c>
      <c r="H1396" s="16">
        <v>47.322007539999994</v>
      </c>
      <c r="I1396" s="16">
        <v>5.0670988499999998</v>
      </c>
      <c r="J1396" s="16">
        <v>1.4766048999999999</v>
      </c>
      <c r="K1396" s="16">
        <v>30.312679489999997</v>
      </c>
      <c r="L1396" s="16">
        <v>10.4656243</v>
      </c>
      <c r="M1396" s="16">
        <v>138.04274284000002</v>
      </c>
      <c r="N1396" s="16">
        <v>137.40398500000001</v>
      </c>
      <c r="O1396" s="16">
        <v>0.63875784000000002</v>
      </c>
      <c r="P1396" s="16">
        <v>0</v>
      </c>
      <c r="Q1396" s="16">
        <v>0</v>
      </c>
      <c r="R1396" s="16">
        <v>214.002211531</v>
      </c>
      <c r="S1396" s="16">
        <v>115.26238721999999</v>
      </c>
      <c r="T1396" s="16">
        <v>3.00905186</v>
      </c>
      <c r="U1396" s="16">
        <v>10.661931859999999</v>
      </c>
      <c r="V1396" s="16">
        <v>0</v>
      </c>
      <c r="W1396" s="16">
        <v>0</v>
      </c>
      <c r="X1396" s="16">
        <v>2.39924457</v>
      </c>
      <c r="Y1396" s="16">
        <v>48.312449430000001</v>
      </c>
      <c r="Z1396" s="16">
        <v>0</v>
      </c>
      <c r="AA1396" s="16">
        <v>179.64506494</v>
      </c>
      <c r="AB1396" s="16">
        <v>34.357146590999996</v>
      </c>
      <c r="AC1396" s="16">
        <v>0</v>
      </c>
      <c r="AD1396" s="16">
        <v>0</v>
      </c>
      <c r="AE1396" s="16">
        <v>0</v>
      </c>
      <c r="AF1396" s="16">
        <v>0</v>
      </c>
      <c r="AG1396" s="16">
        <v>61.368225000000002</v>
      </c>
      <c r="AH1396" s="16">
        <v>61.368225000000002</v>
      </c>
      <c r="AI1396" s="16">
        <v>0</v>
      </c>
      <c r="AJ1396" s="16">
        <v>0</v>
      </c>
      <c r="AK1396" s="16">
        <v>61.368225000000002</v>
      </c>
      <c r="AL1396" s="16">
        <v>77.192666799999998</v>
      </c>
      <c r="AM1396" s="16">
        <v>77.192666799999998</v>
      </c>
      <c r="AN1396" s="16">
        <v>0</v>
      </c>
      <c r="AO1396" s="16">
        <v>0</v>
      </c>
      <c r="AP1396" s="16">
        <v>0</v>
      </c>
      <c r="AQ1396" s="16">
        <v>0</v>
      </c>
      <c r="AR1396" s="16">
        <v>0</v>
      </c>
      <c r="AS1396" s="16">
        <v>0</v>
      </c>
      <c r="AT1396" s="16">
        <v>77.192666799999998</v>
      </c>
      <c r="AU1396" s="16">
        <v>18.532704790999997</v>
      </c>
      <c r="AV1396" s="16">
        <v>58.125357180000002</v>
      </c>
      <c r="AW1396" s="16">
        <v>76.658061970999995</v>
      </c>
      <c r="AX1396" s="16">
        <v>0</v>
      </c>
      <c r="AY1396" s="16">
        <v>5.8291730300000006</v>
      </c>
      <c r="AZ1396" s="16">
        <v>70.828888941000002</v>
      </c>
    </row>
    <row r="1397" spans="2:52" x14ac:dyDescent="0.25">
      <c r="B1397" s="15" t="s">
        <v>1090</v>
      </c>
      <c r="C1397" s="16">
        <v>48.347507184000001</v>
      </c>
      <c r="D1397" s="16">
        <v>20.100109714000002</v>
      </c>
      <c r="E1397" s="16">
        <v>9.6834292239999993</v>
      </c>
      <c r="F1397" s="16">
        <v>9.3632508200000011</v>
      </c>
      <c r="G1397" s="16">
        <v>1.0534296699999999</v>
      </c>
      <c r="H1397" s="16">
        <v>28.247397469999999</v>
      </c>
      <c r="I1397" s="16">
        <v>6.4499383899999998</v>
      </c>
      <c r="J1397" s="16">
        <v>4.7788002300000008</v>
      </c>
      <c r="K1397" s="16">
        <v>15.67103374</v>
      </c>
      <c r="L1397" s="16">
        <v>1.3476251100000001</v>
      </c>
      <c r="M1397" s="16">
        <v>144.85914750000001</v>
      </c>
      <c r="N1397" s="16">
        <v>140.581367</v>
      </c>
      <c r="O1397" s="16">
        <v>4.2777805000000004</v>
      </c>
      <c r="P1397" s="16">
        <v>0</v>
      </c>
      <c r="Q1397" s="16">
        <v>0</v>
      </c>
      <c r="R1397" s="16">
        <v>193.20665468400003</v>
      </c>
      <c r="S1397" s="16">
        <v>122.21441876999999</v>
      </c>
      <c r="T1397" s="16">
        <v>3.9098305499999997</v>
      </c>
      <c r="U1397" s="16">
        <v>12.730720439999999</v>
      </c>
      <c r="V1397" s="16">
        <v>0</v>
      </c>
      <c r="W1397" s="16">
        <v>0</v>
      </c>
      <c r="X1397" s="16">
        <v>3.556584</v>
      </c>
      <c r="Y1397" s="16">
        <v>35.75533815</v>
      </c>
      <c r="Z1397" s="16">
        <v>0</v>
      </c>
      <c r="AA1397" s="16">
        <v>178.16689191</v>
      </c>
      <c r="AB1397" s="16">
        <v>15.039762774</v>
      </c>
      <c r="AC1397" s="16">
        <v>0</v>
      </c>
      <c r="AD1397" s="16">
        <v>0</v>
      </c>
      <c r="AE1397" s="16">
        <v>0</v>
      </c>
      <c r="AF1397" s="16">
        <v>0</v>
      </c>
      <c r="AG1397" s="16">
        <v>0</v>
      </c>
      <c r="AH1397" s="16">
        <v>0</v>
      </c>
      <c r="AI1397" s="16">
        <v>0</v>
      </c>
      <c r="AJ1397" s="16">
        <v>0</v>
      </c>
      <c r="AK1397" s="16">
        <v>0</v>
      </c>
      <c r="AL1397" s="16">
        <v>10.881521869999998</v>
      </c>
      <c r="AM1397" s="16">
        <v>10.881521869999998</v>
      </c>
      <c r="AN1397" s="16">
        <v>0</v>
      </c>
      <c r="AO1397" s="16">
        <v>0</v>
      </c>
      <c r="AP1397" s="16">
        <v>5.9432280400000002</v>
      </c>
      <c r="AQ1397" s="16">
        <v>5.9432280400000002</v>
      </c>
      <c r="AR1397" s="16">
        <v>0</v>
      </c>
      <c r="AS1397" s="16">
        <v>0</v>
      </c>
      <c r="AT1397" s="16">
        <v>16.824749910000001</v>
      </c>
      <c r="AU1397" s="16">
        <v>-1.784987136</v>
      </c>
      <c r="AV1397" s="16">
        <v>24.476430860000001</v>
      </c>
      <c r="AW1397" s="16">
        <v>22.691443723999999</v>
      </c>
      <c r="AX1397" s="16">
        <v>4.2626928399999997</v>
      </c>
      <c r="AY1397" s="16">
        <v>0</v>
      </c>
      <c r="AZ1397" s="16">
        <v>18.428750883999999</v>
      </c>
    </row>
    <row r="1398" spans="2:52" x14ac:dyDescent="0.25">
      <c r="B1398" s="15" t="s">
        <v>1091</v>
      </c>
      <c r="C1398" s="16">
        <v>23.182564458999998</v>
      </c>
      <c r="D1398" s="16">
        <v>5.8790619390000005</v>
      </c>
      <c r="E1398" s="16">
        <v>3.7019125889999995</v>
      </c>
      <c r="F1398" s="16">
        <v>1.9708363100000001</v>
      </c>
      <c r="G1398" s="16">
        <v>0.20631304</v>
      </c>
      <c r="H1398" s="16">
        <v>17.303502519999999</v>
      </c>
      <c r="I1398" s="16">
        <v>1.12318655</v>
      </c>
      <c r="J1398" s="16">
        <v>1.1521239699999999</v>
      </c>
      <c r="K1398" s="16">
        <v>10.35718284</v>
      </c>
      <c r="L1398" s="16">
        <v>4.6710091600000005</v>
      </c>
      <c r="M1398" s="16">
        <v>102.80857223000001</v>
      </c>
      <c r="N1398" s="16">
        <v>102.778024</v>
      </c>
      <c r="O1398" s="16">
        <v>3.0548229999999999E-2</v>
      </c>
      <c r="P1398" s="16">
        <v>0</v>
      </c>
      <c r="Q1398" s="16">
        <v>0</v>
      </c>
      <c r="R1398" s="16">
        <v>125.99113668900002</v>
      </c>
      <c r="S1398" s="16">
        <v>66.720382529999995</v>
      </c>
      <c r="T1398" s="16">
        <v>2.42903833</v>
      </c>
      <c r="U1398" s="16">
        <v>5.9230599000000002</v>
      </c>
      <c r="V1398" s="16">
        <v>0</v>
      </c>
      <c r="W1398" s="16">
        <v>2.0257007100000002</v>
      </c>
      <c r="X1398" s="16">
        <v>1.8746798899999999</v>
      </c>
      <c r="Y1398" s="16">
        <v>17.68547951</v>
      </c>
      <c r="Z1398" s="16">
        <v>0</v>
      </c>
      <c r="AA1398" s="16">
        <v>96.658340870000004</v>
      </c>
      <c r="AB1398" s="16">
        <v>29.332795819000001</v>
      </c>
      <c r="AC1398" s="16">
        <v>0</v>
      </c>
      <c r="AD1398" s="16">
        <v>0</v>
      </c>
      <c r="AE1398" s="16">
        <v>0</v>
      </c>
      <c r="AF1398" s="16">
        <v>0</v>
      </c>
      <c r="AG1398" s="16">
        <v>0</v>
      </c>
      <c r="AH1398" s="16">
        <v>0</v>
      </c>
      <c r="AI1398" s="16">
        <v>0</v>
      </c>
      <c r="AJ1398" s="16">
        <v>0</v>
      </c>
      <c r="AK1398" s="16">
        <v>0</v>
      </c>
      <c r="AL1398" s="16">
        <v>6.8317194299999997</v>
      </c>
      <c r="AM1398" s="16">
        <v>6.8317194299999997</v>
      </c>
      <c r="AN1398" s="16">
        <v>0</v>
      </c>
      <c r="AO1398" s="16">
        <v>0</v>
      </c>
      <c r="AP1398" s="16">
        <v>0</v>
      </c>
      <c r="AQ1398" s="16">
        <v>0</v>
      </c>
      <c r="AR1398" s="16">
        <v>0</v>
      </c>
      <c r="AS1398" s="16">
        <v>0</v>
      </c>
      <c r="AT1398" s="16">
        <v>6.8317194299999997</v>
      </c>
      <c r="AU1398" s="16">
        <v>22.501076389000001</v>
      </c>
      <c r="AV1398" s="16">
        <v>65.595733609999996</v>
      </c>
      <c r="AW1398" s="16">
        <v>88.096809999000001</v>
      </c>
      <c r="AX1398" s="16">
        <v>15.438096760000002</v>
      </c>
      <c r="AY1398" s="16">
        <v>0</v>
      </c>
      <c r="AZ1398" s="16">
        <v>72.658713238999994</v>
      </c>
    </row>
    <row r="1399" spans="2:52" x14ac:dyDescent="0.25">
      <c r="B1399" s="15" t="s">
        <v>195</v>
      </c>
      <c r="C1399" s="16">
        <v>51.648800181999995</v>
      </c>
      <c r="D1399" s="16">
        <v>32.438157162000003</v>
      </c>
      <c r="E1399" s="16">
        <v>18.329855852000001</v>
      </c>
      <c r="F1399" s="16">
        <v>13.07530184</v>
      </c>
      <c r="G1399" s="16">
        <v>1.03299947</v>
      </c>
      <c r="H1399" s="16">
        <v>19.210643019999999</v>
      </c>
      <c r="I1399" s="16">
        <v>1.5222665099999999</v>
      </c>
      <c r="J1399" s="16">
        <v>1.1301427500000001</v>
      </c>
      <c r="K1399" s="16">
        <v>15.985430769999999</v>
      </c>
      <c r="L1399" s="16">
        <v>0.57280299000000001</v>
      </c>
      <c r="M1399" s="16">
        <v>163.28984797000001</v>
      </c>
      <c r="N1399" s="16">
        <v>159.114564</v>
      </c>
      <c r="O1399" s="16">
        <v>4.1752839700000006</v>
      </c>
      <c r="P1399" s="16">
        <v>0</v>
      </c>
      <c r="Q1399" s="16">
        <v>0</v>
      </c>
      <c r="R1399" s="16">
        <v>214.93864815200001</v>
      </c>
      <c r="S1399" s="16">
        <v>140.81593283000001</v>
      </c>
      <c r="T1399" s="16">
        <v>8.4614603299999995</v>
      </c>
      <c r="U1399" s="16">
        <v>13.91836889</v>
      </c>
      <c r="V1399" s="16">
        <v>0</v>
      </c>
      <c r="W1399" s="16">
        <v>0</v>
      </c>
      <c r="X1399" s="16">
        <v>5.038049</v>
      </c>
      <c r="Y1399" s="16">
        <v>32.717509679999999</v>
      </c>
      <c r="Z1399" s="16">
        <v>4.5</v>
      </c>
      <c r="AA1399" s="16">
        <v>205.45132073000002</v>
      </c>
      <c r="AB1399" s="16">
        <v>9.4873274219999999</v>
      </c>
      <c r="AC1399" s="16">
        <v>0</v>
      </c>
      <c r="AD1399" s="16">
        <v>0</v>
      </c>
      <c r="AE1399" s="16">
        <v>0</v>
      </c>
      <c r="AF1399" s="16">
        <v>0</v>
      </c>
      <c r="AG1399" s="16">
        <v>0</v>
      </c>
      <c r="AH1399" s="16">
        <v>0</v>
      </c>
      <c r="AI1399" s="16">
        <v>0</v>
      </c>
      <c r="AJ1399" s="16">
        <v>0</v>
      </c>
      <c r="AK1399" s="16">
        <v>0</v>
      </c>
      <c r="AL1399" s="16">
        <v>5.3558709000000002</v>
      </c>
      <c r="AM1399" s="16">
        <v>5.3558709000000002</v>
      </c>
      <c r="AN1399" s="16">
        <v>0</v>
      </c>
      <c r="AO1399" s="16">
        <v>0</v>
      </c>
      <c r="AP1399" s="16">
        <v>0</v>
      </c>
      <c r="AQ1399" s="16">
        <v>0</v>
      </c>
      <c r="AR1399" s="16">
        <v>0</v>
      </c>
      <c r="AS1399" s="16">
        <v>0</v>
      </c>
      <c r="AT1399" s="16">
        <v>5.3558709000000002</v>
      </c>
      <c r="AU1399" s="16">
        <v>4.1314565219999997</v>
      </c>
      <c r="AV1399" s="16">
        <v>33.23527627</v>
      </c>
      <c r="AW1399" s="16">
        <v>37.366732792000001</v>
      </c>
      <c r="AX1399" s="16">
        <v>10.463833279999999</v>
      </c>
      <c r="AY1399" s="16">
        <v>11.204238699999999</v>
      </c>
      <c r="AZ1399" s="16">
        <v>15.698660811999998</v>
      </c>
    </row>
    <row r="1400" spans="2:52" x14ac:dyDescent="0.25">
      <c r="B1400" s="15" t="s">
        <v>540</v>
      </c>
      <c r="C1400" s="16">
        <v>5.5269669409999995</v>
      </c>
      <c r="D1400" s="16">
        <v>2.6888006409999998</v>
      </c>
      <c r="E1400" s="16">
        <v>1.2822573909999999</v>
      </c>
      <c r="F1400" s="16">
        <v>0.93105249999999995</v>
      </c>
      <c r="G1400" s="16">
        <v>0.47549075000000002</v>
      </c>
      <c r="H1400" s="16">
        <v>2.8381662999999997</v>
      </c>
      <c r="I1400" s="16">
        <v>0.39836899999999997</v>
      </c>
      <c r="J1400" s="16">
        <v>0.327959</v>
      </c>
      <c r="K1400" s="16">
        <v>1.3884470200000001</v>
      </c>
      <c r="L1400" s="16">
        <v>0.72339128000000008</v>
      </c>
      <c r="M1400" s="16">
        <v>123.793925</v>
      </c>
      <c r="N1400" s="16">
        <v>123.793925</v>
      </c>
      <c r="O1400" s="16">
        <v>0</v>
      </c>
      <c r="P1400" s="16">
        <v>0</v>
      </c>
      <c r="Q1400" s="16">
        <v>0</v>
      </c>
      <c r="R1400" s="16">
        <v>129.32089194100001</v>
      </c>
      <c r="S1400" s="16">
        <v>90.733650099999991</v>
      </c>
      <c r="T1400" s="16">
        <v>0.66073345999999999</v>
      </c>
      <c r="U1400" s="16">
        <v>12.744248000000001</v>
      </c>
      <c r="V1400" s="16">
        <v>0</v>
      </c>
      <c r="W1400" s="16">
        <v>0</v>
      </c>
      <c r="X1400" s="16">
        <v>4.212021</v>
      </c>
      <c r="Y1400" s="16">
        <v>12.635441220000001</v>
      </c>
      <c r="Z1400" s="16">
        <v>0</v>
      </c>
      <c r="AA1400" s="16">
        <v>120.98609377999999</v>
      </c>
      <c r="AB1400" s="16">
        <v>8.3347981610000001</v>
      </c>
      <c r="AC1400" s="16">
        <v>0</v>
      </c>
      <c r="AD1400" s="16">
        <v>0</v>
      </c>
      <c r="AE1400" s="16">
        <v>0</v>
      </c>
      <c r="AF1400" s="16">
        <v>0</v>
      </c>
      <c r="AG1400" s="16">
        <v>0</v>
      </c>
      <c r="AH1400" s="16">
        <v>0</v>
      </c>
      <c r="AI1400" s="16">
        <v>0</v>
      </c>
      <c r="AJ1400" s="16">
        <v>0</v>
      </c>
      <c r="AK1400" s="16">
        <v>0</v>
      </c>
      <c r="AL1400" s="16">
        <v>0.25602999999999998</v>
      </c>
      <c r="AM1400" s="16">
        <v>0.25602999999999998</v>
      </c>
      <c r="AN1400" s="16">
        <v>0</v>
      </c>
      <c r="AO1400" s="16">
        <v>0</v>
      </c>
      <c r="AP1400" s="16">
        <v>0</v>
      </c>
      <c r="AQ1400" s="16">
        <v>0</v>
      </c>
      <c r="AR1400" s="16">
        <v>0</v>
      </c>
      <c r="AS1400" s="16">
        <v>0</v>
      </c>
      <c r="AT1400" s="16">
        <v>0.25602999999999998</v>
      </c>
      <c r="AU1400" s="16">
        <v>8.0787681610000011</v>
      </c>
      <c r="AV1400" s="16">
        <v>28.373345309999998</v>
      </c>
      <c r="AW1400" s="16">
        <v>36.452113471000004</v>
      </c>
      <c r="AX1400" s="16">
        <v>1.3887998299999997</v>
      </c>
      <c r="AY1400" s="16">
        <v>8.6169538599999989</v>
      </c>
      <c r="AZ1400" s="16">
        <v>26.446359780999998</v>
      </c>
    </row>
    <row r="1401" spans="2:52" x14ac:dyDescent="0.25">
      <c r="B1401" s="15" t="s">
        <v>1092</v>
      </c>
      <c r="C1401" s="16">
        <v>15.210590435</v>
      </c>
      <c r="D1401" s="16">
        <v>6.782192695</v>
      </c>
      <c r="E1401" s="16">
        <v>2.5262676150000001</v>
      </c>
      <c r="F1401" s="16">
        <v>3.9560553199999999</v>
      </c>
      <c r="G1401" s="16">
        <v>0.29986975999999999</v>
      </c>
      <c r="H1401" s="16">
        <v>8.4283977399999994</v>
      </c>
      <c r="I1401" s="16">
        <v>1.0786098700000002</v>
      </c>
      <c r="J1401" s="16">
        <v>0.92360699999999996</v>
      </c>
      <c r="K1401" s="16">
        <v>6.3793208699999999</v>
      </c>
      <c r="L1401" s="16">
        <v>4.6859999999999999E-2</v>
      </c>
      <c r="M1401" s="16">
        <v>58.527264000000002</v>
      </c>
      <c r="N1401" s="16">
        <v>58.527264000000002</v>
      </c>
      <c r="O1401" s="16">
        <v>0</v>
      </c>
      <c r="P1401" s="16">
        <v>0</v>
      </c>
      <c r="Q1401" s="16">
        <v>0</v>
      </c>
      <c r="R1401" s="16">
        <v>73.737854435000003</v>
      </c>
      <c r="S1401" s="16">
        <v>54.830808640000001</v>
      </c>
      <c r="T1401" s="16">
        <v>1.01257796</v>
      </c>
      <c r="U1401" s="16">
        <v>4.9439944599999999</v>
      </c>
      <c r="V1401" s="16">
        <v>0</v>
      </c>
      <c r="W1401" s="16">
        <v>0</v>
      </c>
      <c r="X1401" s="16">
        <v>2.8504600400000002</v>
      </c>
      <c r="Y1401" s="16">
        <v>9.2834789099999995</v>
      </c>
      <c r="Z1401" s="16">
        <v>0</v>
      </c>
      <c r="AA1401" s="16">
        <v>72.921320010000002</v>
      </c>
      <c r="AB1401" s="16">
        <v>0.81653442500000006</v>
      </c>
      <c r="AC1401" s="16">
        <v>0</v>
      </c>
      <c r="AD1401" s="16">
        <v>0</v>
      </c>
      <c r="AE1401" s="16">
        <v>0</v>
      </c>
      <c r="AF1401" s="16">
        <v>0</v>
      </c>
      <c r="AG1401" s="16">
        <v>0</v>
      </c>
      <c r="AH1401" s="16">
        <v>0</v>
      </c>
      <c r="AI1401" s="16">
        <v>0</v>
      </c>
      <c r="AJ1401" s="16">
        <v>0</v>
      </c>
      <c r="AK1401" s="16">
        <v>0</v>
      </c>
      <c r="AL1401" s="16">
        <v>1.45681394</v>
      </c>
      <c r="AM1401" s="16">
        <v>1.45681394</v>
      </c>
      <c r="AN1401" s="16">
        <v>0</v>
      </c>
      <c r="AO1401" s="16">
        <v>0</v>
      </c>
      <c r="AP1401" s="16">
        <v>0</v>
      </c>
      <c r="AQ1401" s="16">
        <v>0</v>
      </c>
      <c r="AR1401" s="16">
        <v>0</v>
      </c>
      <c r="AS1401" s="16">
        <v>0</v>
      </c>
      <c r="AT1401" s="16">
        <v>1.45681394</v>
      </c>
      <c r="AU1401" s="16">
        <v>-0.64027951499999991</v>
      </c>
      <c r="AV1401" s="16">
        <v>5.4867667100000004</v>
      </c>
      <c r="AW1401" s="16">
        <v>4.8464871949999999</v>
      </c>
      <c r="AX1401" s="16">
        <v>0</v>
      </c>
      <c r="AY1401" s="16">
        <v>0</v>
      </c>
      <c r="AZ1401" s="16">
        <v>4.8464871949999999</v>
      </c>
    </row>
    <row r="1402" spans="2:52" x14ac:dyDescent="0.25">
      <c r="B1402" s="15" t="s">
        <v>1093</v>
      </c>
      <c r="C1402" s="16">
        <v>13.359070803</v>
      </c>
      <c r="D1402" s="16">
        <v>7.1069916130000008</v>
      </c>
      <c r="E1402" s="16">
        <v>4.1098765229999996</v>
      </c>
      <c r="F1402" s="16">
        <v>2.3354364700000003</v>
      </c>
      <c r="G1402" s="16">
        <v>0.66167862</v>
      </c>
      <c r="H1402" s="16">
        <v>6.2520791899999999</v>
      </c>
      <c r="I1402" s="16">
        <v>1.0733588600000001</v>
      </c>
      <c r="J1402" s="16">
        <v>0.62909000000000004</v>
      </c>
      <c r="K1402" s="16">
        <v>1.8879835199999999</v>
      </c>
      <c r="L1402" s="16">
        <v>2.6616468100000001</v>
      </c>
      <c r="M1402" s="16">
        <v>164.68778943999999</v>
      </c>
      <c r="N1402" s="16">
        <v>146.231448</v>
      </c>
      <c r="O1402" s="16">
        <v>5.8686820000000001E-2</v>
      </c>
      <c r="P1402" s="16">
        <v>3.4637782599999998</v>
      </c>
      <c r="Q1402" s="16">
        <v>14.933876359999999</v>
      </c>
      <c r="R1402" s="16">
        <v>178.046860243</v>
      </c>
      <c r="S1402" s="16">
        <v>112.31006751999999</v>
      </c>
      <c r="T1402" s="16">
        <v>0.71922732</v>
      </c>
      <c r="U1402" s="16">
        <v>12.602880900000001</v>
      </c>
      <c r="V1402" s="16">
        <v>0</v>
      </c>
      <c r="W1402" s="16">
        <v>0</v>
      </c>
      <c r="X1402" s="16">
        <v>4.9967925400000004</v>
      </c>
      <c r="Y1402" s="16">
        <v>9.6991265900000005</v>
      </c>
      <c r="Z1402" s="16">
        <v>0</v>
      </c>
      <c r="AA1402" s="16">
        <v>140.32809487</v>
      </c>
      <c r="AB1402" s="16">
        <v>37.718765372999997</v>
      </c>
      <c r="AC1402" s="16">
        <v>0</v>
      </c>
      <c r="AD1402" s="16">
        <v>0</v>
      </c>
      <c r="AE1402" s="16">
        <v>0</v>
      </c>
      <c r="AF1402" s="16">
        <v>0</v>
      </c>
      <c r="AG1402" s="16">
        <v>0</v>
      </c>
      <c r="AH1402" s="16">
        <v>0</v>
      </c>
      <c r="AI1402" s="16">
        <v>0</v>
      </c>
      <c r="AJ1402" s="16">
        <v>0</v>
      </c>
      <c r="AK1402" s="16">
        <v>0</v>
      </c>
      <c r="AL1402" s="16">
        <v>6.2400322300000006</v>
      </c>
      <c r="AM1402" s="16">
        <v>6.2400322300000006</v>
      </c>
      <c r="AN1402" s="16">
        <v>0</v>
      </c>
      <c r="AO1402" s="16">
        <v>0</v>
      </c>
      <c r="AP1402" s="16">
        <v>6.7515357900000001</v>
      </c>
      <c r="AQ1402" s="16">
        <v>6.7515357900000001</v>
      </c>
      <c r="AR1402" s="16">
        <v>0</v>
      </c>
      <c r="AS1402" s="16">
        <v>0</v>
      </c>
      <c r="AT1402" s="16">
        <v>12.991568019999999</v>
      </c>
      <c r="AU1402" s="16">
        <v>24.727197353000001</v>
      </c>
      <c r="AV1402" s="16">
        <v>38.498777619999998</v>
      </c>
      <c r="AW1402" s="16">
        <v>63.225974973</v>
      </c>
      <c r="AX1402" s="16">
        <v>0.46077217999999998</v>
      </c>
      <c r="AY1402" s="16">
        <v>4.8284315599999994</v>
      </c>
      <c r="AZ1402" s="16">
        <v>57.936771232999995</v>
      </c>
    </row>
    <row r="1403" spans="2:52" x14ac:dyDescent="0.25">
      <c r="B1403" s="24" t="s">
        <v>1582</v>
      </c>
      <c r="C1403" s="25">
        <f t="shared" ref="C1403:AH1403" si="95">SUM(C1383:C1402)</f>
        <v>405.51199989700001</v>
      </c>
      <c r="D1403" s="25">
        <f t="shared" si="95"/>
        <v>169.23089773699996</v>
      </c>
      <c r="E1403" s="25">
        <f t="shared" si="95"/>
        <v>79.926848656999994</v>
      </c>
      <c r="F1403" s="25">
        <f t="shared" si="95"/>
        <v>79.436922030000019</v>
      </c>
      <c r="G1403" s="25">
        <f t="shared" si="95"/>
        <v>9.8671270500000006</v>
      </c>
      <c r="H1403" s="25">
        <f t="shared" si="95"/>
        <v>236.28110216000002</v>
      </c>
      <c r="I1403" s="25">
        <f t="shared" si="95"/>
        <v>29.741325230000001</v>
      </c>
      <c r="J1403" s="25">
        <f t="shared" si="95"/>
        <v>28.540993060000002</v>
      </c>
      <c r="K1403" s="25">
        <f t="shared" si="95"/>
        <v>143.86086732999999</v>
      </c>
      <c r="L1403" s="25">
        <f t="shared" si="95"/>
        <v>34.137916539999999</v>
      </c>
      <c r="M1403" s="25">
        <f t="shared" si="95"/>
        <v>2069.0895450800003</v>
      </c>
      <c r="N1403" s="25">
        <f t="shared" si="95"/>
        <v>2013.1564649999998</v>
      </c>
      <c r="O1403" s="25">
        <f t="shared" si="95"/>
        <v>9.6914728900000018</v>
      </c>
      <c r="P1403" s="25">
        <f t="shared" si="95"/>
        <v>9.8801325399999982</v>
      </c>
      <c r="Q1403" s="25">
        <f t="shared" si="95"/>
        <v>36.361474649999998</v>
      </c>
      <c r="R1403" s="25">
        <f t="shared" si="95"/>
        <v>2474.6015449769998</v>
      </c>
      <c r="S1403" s="25">
        <f t="shared" si="95"/>
        <v>1418.7029073799999</v>
      </c>
      <c r="T1403" s="25">
        <f t="shared" si="95"/>
        <v>34.401843660000004</v>
      </c>
      <c r="U1403" s="25">
        <f t="shared" si="95"/>
        <v>172.27094686000001</v>
      </c>
      <c r="V1403" s="25">
        <f t="shared" si="95"/>
        <v>0</v>
      </c>
      <c r="W1403" s="25">
        <f t="shared" si="95"/>
        <v>6.0911823800000011</v>
      </c>
      <c r="X1403" s="25">
        <f t="shared" si="95"/>
        <v>87.700381889999989</v>
      </c>
      <c r="Y1403" s="25">
        <f t="shared" si="95"/>
        <v>367.84366239999997</v>
      </c>
      <c r="Z1403" s="25">
        <f t="shared" si="95"/>
        <v>11.027783299999999</v>
      </c>
      <c r="AA1403" s="25">
        <f t="shared" si="95"/>
        <v>2098.0387078700001</v>
      </c>
      <c r="AB1403" s="25">
        <f t="shared" si="95"/>
        <v>376.56283710700001</v>
      </c>
      <c r="AC1403" s="25">
        <f t="shared" si="95"/>
        <v>0.38546896999999997</v>
      </c>
      <c r="AD1403" s="25">
        <f t="shared" si="95"/>
        <v>0</v>
      </c>
      <c r="AE1403" s="25">
        <f t="shared" si="95"/>
        <v>0</v>
      </c>
      <c r="AF1403" s="25">
        <f t="shared" si="95"/>
        <v>0.38546896999999997</v>
      </c>
      <c r="AG1403" s="25">
        <f t="shared" si="95"/>
        <v>61.368225000000002</v>
      </c>
      <c r="AH1403" s="25">
        <f t="shared" si="95"/>
        <v>61.368225000000002</v>
      </c>
      <c r="AI1403" s="25">
        <f t="shared" ref="AI1403:AZ1403" si="96">SUM(AI1383:AI1402)</f>
        <v>0</v>
      </c>
      <c r="AJ1403" s="25">
        <f t="shared" si="96"/>
        <v>5.75350495</v>
      </c>
      <c r="AK1403" s="25">
        <f t="shared" si="96"/>
        <v>67.507198920000008</v>
      </c>
      <c r="AL1403" s="25">
        <f t="shared" si="96"/>
        <v>209.77859422</v>
      </c>
      <c r="AM1403" s="25">
        <f t="shared" si="96"/>
        <v>209.77859422</v>
      </c>
      <c r="AN1403" s="25">
        <f t="shared" si="96"/>
        <v>0</v>
      </c>
      <c r="AO1403" s="25">
        <f t="shared" si="96"/>
        <v>0</v>
      </c>
      <c r="AP1403" s="25">
        <f t="shared" si="96"/>
        <v>29.3024852</v>
      </c>
      <c r="AQ1403" s="25">
        <f t="shared" si="96"/>
        <v>29.3024852</v>
      </c>
      <c r="AR1403" s="25">
        <f t="shared" si="96"/>
        <v>0</v>
      </c>
      <c r="AS1403" s="25">
        <f t="shared" si="96"/>
        <v>15.150629369999999</v>
      </c>
      <c r="AT1403" s="25">
        <f t="shared" si="96"/>
        <v>254.23170879</v>
      </c>
      <c r="AU1403" s="25">
        <f t="shared" si="96"/>
        <v>189.83832723699999</v>
      </c>
      <c r="AV1403" s="25">
        <f t="shared" si="96"/>
        <v>704.45457888999999</v>
      </c>
      <c r="AW1403" s="25">
        <f t="shared" si="96"/>
        <v>894.29290612699992</v>
      </c>
      <c r="AX1403" s="25">
        <f t="shared" si="96"/>
        <v>72.781023559999994</v>
      </c>
      <c r="AY1403" s="25">
        <f t="shared" si="96"/>
        <v>141.05903759000003</v>
      </c>
      <c r="AZ1403" s="25">
        <f t="shared" si="96"/>
        <v>680.45284497699993</v>
      </c>
    </row>
    <row r="1404" spans="2:52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</row>
    <row r="1405" spans="2:52" x14ac:dyDescent="0.25">
      <c r="B1405" s="14" t="s">
        <v>1065</v>
      </c>
    </row>
    <row r="1406" spans="2:52" x14ac:dyDescent="0.25">
      <c r="B1406" s="15" t="s">
        <v>894</v>
      </c>
      <c r="C1406" s="16">
        <v>5.1194749590000006</v>
      </c>
      <c r="D1406" s="16">
        <v>3.2998567589999999</v>
      </c>
      <c r="E1406" s="16">
        <v>0.57121634899999996</v>
      </c>
      <c r="F1406" s="16">
        <v>2.3560446800000001</v>
      </c>
      <c r="G1406" s="16">
        <v>0.37259572999999996</v>
      </c>
      <c r="H1406" s="16">
        <v>1.8196182000000003</v>
      </c>
      <c r="I1406" s="16">
        <v>0.56395168000000007</v>
      </c>
      <c r="J1406" s="16">
        <v>0.20835999999999999</v>
      </c>
      <c r="K1406" s="16">
        <v>0.4193307</v>
      </c>
      <c r="L1406" s="16">
        <v>0.62797581999999996</v>
      </c>
      <c r="M1406" s="16">
        <v>37.762134000000003</v>
      </c>
      <c r="N1406" s="16">
        <v>37.762134000000003</v>
      </c>
      <c r="O1406" s="16">
        <v>0</v>
      </c>
      <c r="P1406" s="16">
        <v>0</v>
      </c>
      <c r="Q1406" s="16">
        <v>0</v>
      </c>
      <c r="R1406" s="16">
        <v>42.881608958999998</v>
      </c>
      <c r="S1406" s="16">
        <v>26.177788329999998</v>
      </c>
      <c r="T1406" s="16">
        <v>0.22548332000000001</v>
      </c>
      <c r="U1406" s="16">
        <v>3.6346848299999999</v>
      </c>
      <c r="V1406" s="16">
        <v>0</v>
      </c>
      <c r="W1406" s="16">
        <v>0</v>
      </c>
      <c r="X1406" s="16">
        <v>1.1909974699999999</v>
      </c>
      <c r="Y1406" s="16">
        <v>4.6162690300000007</v>
      </c>
      <c r="Z1406" s="16">
        <v>0</v>
      </c>
      <c r="AA1406" s="16">
        <v>35.845222979999996</v>
      </c>
      <c r="AB1406" s="16">
        <v>7.0363859790000003</v>
      </c>
      <c r="AC1406" s="16">
        <v>0</v>
      </c>
      <c r="AD1406" s="16">
        <v>0</v>
      </c>
      <c r="AE1406" s="16">
        <v>0</v>
      </c>
      <c r="AF1406" s="16">
        <v>0</v>
      </c>
      <c r="AG1406" s="16">
        <v>0</v>
      </c>
      <c r="AH1406" s="16">
        <v>0</v>
      </c>
      <c r="AI1406" s="16">
        <v>0</v>
      </c>
      <c r="AJ1406" s="16">
        <v>0</v>
      </c>
      <c r="AK1406" s="16">
        <v>0</v>
      </c>
      <c r="AL1406" s="16">
        <v>5.2982361300000003</v>
      </c>
      <c r="AM1406" s="16">
        <v>5.2982361300000003</v>
      </c>
      <c r="AN1406" s="16">
        <v>0</v>
      </c>
      <c r="AO1406" s="16">
        <v>0</v>
      </c>
      <c r="AP1406" s="16">
        <v>0</v>
      </c>
      <c r="AQ1406" s="16">
        <v>0</v>
      </c>
      <c r="AR1406" s="16">
        <v>0</v>
      </c>
      <c r="AS1406" s="16">
        <v>0</v>
      </c>
      <c r="AT1406" s="16">
        <v>5.2982361300000003</v>
      </c>
      <c r="AU1406" s="16">
        <v>1.738149849</v>
      </c>
      <c r="AV1406" s="16">
        <v>16.036591220000002</v>
      </c>
      <c r="AW1406" s="16">
        <v>17.774741068999997</v>
      </c>
      <c r="AX1406" s="16">
        <v>3.2011902499999998</v>
      </c>
      <c r="AY1406" s="16">
        <v>0</v>
      </c>
      <c r="AZ1406" s="16">
        <v>14.573550818999999</v>
      </c>
    </row>
    <row r="1407" spans="2:52" x14ac:dyDescent="0.25">
      <c r="B1407" s="15" t="s">
        <v>1095</v>
      </c>
      <c r="C1407" s="16">
        <v>0.74935322900000001</v>
      </c>
      <c r="D1407" s="16">
        <v>0.42457405899999995</v>
      </c>
      <c r="E1407" s="16">
        <v>0.12946922899999999</v>
      </c>
      <c r="F1407" s="16">
        <v>0.21016504</v>
      </c>
      <c r="G1407" s="16">
        <v>8.4939789999999987E-2</v>
      </c>
      <c r="H1407" s="16">
        <v>0.32477917000000006</v>
      </c>
      <c r="I1407" s="16">
        <v>0.17064217000000001</v>
      </c>
      <c r="J1407" s="16">
        <v>0.154137</v>
      </c>
      <c r="K1407" s="16">
        <v>0</v>
      </c>
      <c r="L1407" s="16">
        <v>0</v>
      </c>
      <c r="M1407" s="16">
        <v>24.682464</v>
      </c>
      <c r="N1407" s="16">
        <v>24.682464</v>
      </c>
      <c r="O1407" s="16">
        <v>0</v>
      </c>
      <c r="P1407" s="16">
        <v>0</v>
      </c>
      <c r="Q1407" s="16">
        <v>0</v>
      </c>
      <c r="R1407" s="16">
        <v>25.431817229</v>
      </c>
      <c r="S1407" s="16">
        <v>21.385511219999998</v>
      </c>
      <c r="T1407" s="16">
        <v>3.9227410000000004E-2</v>
      </c>
      <c r="U1407" s="16">
        <v>1.3881204899999999</v>
      </c>
      <c r="V1407" s="16">
        <v>0</v>
      </c>
      <c r="W1407" s="16">
        <v>0</v>
      </c>
      <c r="X1407" s="16">
        <v>0.56483155000000007</v>
      </c>
      <c r="Y1407" s="16">
        <v>1.7291875000000001</v>
      </c>
      <c r="Z1407" s="16">
        <v>0</v>
      </c>
      <c r="AA1407" s="16">
        <v>25.106878169999998</v>
      </c>
      <c r="AB1407" s="16">
        <v>0.32493905900000003</v>
      </c>
      <c r="AC1407" s="16">
        <v>0</v>
      </c>
      <c r="AD1407" s="16">
        <v>0</v>
      </c>
      <c r="AE1407" s="16">
        <v>0</v>
      </c>
      <c r="AF1407" s="16">
        <v>0</v>
      </c>
      <c r="AG1407" s="16">
        <v>0</v>
      </c>
      <c r="AH1407" s="16">
        <v>0</v>
      </c>
      <c r="AI1407" s="16">
        <v>0</v>
      </c>
      <c r="AJ1407" s="16">
        <v>0</v>
      </c>
      <c r="AK1407" s="16">
        <v>0</v>
      </c>
      <c r="AL1407" s="16">
        <v>0.2530271</v>
      </c>
      <c r="AM1407" s="16">
        <v>0.2530271</v>
      </c>
      <c r="AN1407" s="16">
        <v>0</v>
      </c>
      <c r="AO1407" s="16">
        <v>0</v>
      </c>
      <c r="AP1407" s="16">
        <v>0</v>
      </c>
      <c r="AQ1407" s="16">
        <v>0</v>
      </c>
      <c r="AR1407" s="16">
        <v>0</v>
      </c>
      <c r="AS1407" s="16">
        <v>0</v>
      </c>
      <c r="AT1407" s="16">
        <v>0.2530271</v>
      </c>
      <c r="AU1407" s="16">
        <v>7.1911958999999998E-2</v>
      </c>
      <c r="AV1407" s="16">
        <v>3.81699309</v>
      </c>
      <c r="AW1407" s="16">
        <v>3.8889050490000003</v>
      </c>
      <c r="AX1407" s="16">
        <v>0.63431651</v>
      </c>
      <c r="AY1407" s="16">
        <v>0</v>
      </c>
      <c r="AZ1407" s="16">
        <v>3.2545885389999998</v>
      </c>
    </row>
    <row r="1408" spans="2:52" x14ac:dyDescent="0.25">
      <c r="B1408" s="15" t="s">
        <v>1096</v>
      </c>
      <c r="C1408" s="16">
        <v>5.9859035839999999</v>
      </c>
      <c r="D1408" s="16">
        <v>1.842206894</v>
      </c>
      <c r="E1408" s="16">
        <v>0.66407061400000011</v>
      </c>
      <c r="F1408" s="16">
        <v>0.89571179000000001</v>
      </c>
      <c r="G1408" s="16">
        <v>0.28242448999999997</v>
      </c>
      <c r="H1408" s="16">
        <v>4.1436966899999996</v>
      </c>
      <c r="I1408" s="16">
        <v>0.48211995000000002</v>
      </c>
      <c r="J1408" s="16">
        <v>0.48623399</v>
      </c>
      <c r="K1408" s="16">
        <v>2.8139783899999999</v>
      </c>
      <c r="L1408" s="16">
        <v>0.36136436</v>
      </c>
      <c r="M1408" s="16">
        <v>34.337579259999998</v>
      </c>
      <c r="N1408" s="16">
        <v>33.446086000000001</v>
      </c>
      <c r="O1408" s="16">
        <v>1.235E-2</v>
      </c>
      <c r="P1408" s="16">
        <v>0</v>
      </c>
      <c r="Q1408" s="16">
        <v>0.87914325999999998</v>
      </c>
      <c r="R1408" s="16">
        <v>40.323482843999997</v>
      </c>
      <c r="S1408" s="16">
        <v>27.833678210000002</v>
      </c>
      <c r="T1408" s="16">
        <v>0.28085493</v>
      </c>
      <c r="U1408" s="16">
        <v>1.80167641</v>
      </c>
      <c r="V1408" s="16">
        <v>0</v>
      </c>
      <c r="W1408" s="16">
        <v>1.2549025900000002</v>
      </c>
      <c r="X1408" s="16">
        <v>0.92309386999999998</v>
      </c>
      <c r="Y1408" s="16">
        <v>6.3023426599999999</v>
      </c>
      <c r="Z1408" s="16">
        <v>0</v>
      </c>
      <c r="AA1408" s="16">
        <v>38.396548670000001</v>
      </c>
      <c r="AB1408" s="16">
        <v>1.9269341739999999</v>
      </c>
      <c r="AC1408" s="16">
        <v>0</v>
      </c>
      <c r="AD1408" s="16">
        <v>0</v>
      </c>
      <c r="AE1408" s="16">
        <v>0</v>
      </c>
      <c r="AF1408" s="16">
        <v>0</v>
      </c>
      <c r="AG1408" s="16">
        <v>0</v>
      </c>
      <c r="AH1408" s="16">
        <v>0</v>
      </c>
      <c r="AI1408" s="16">
        <v>0</v>
      </c>
      <c r="AJ1408" s="16">
        <v>0</v>
      </c>
      <c r="AK1408" s="16">
        <v>0</v>
      </c>
      <c r="AL1408" s="16">
        <v>1.0881891000000001</v>
      </c>
      <c r="AM1408" s="16">
        <v>1.0881891000000001</v>
      </c>
      <c r="AN1408" s="16">
        <v>0</v>
      </c>
      <c r="AO1408" s="16">
        <v>0</v>
      </c>
      <c r="AP1408" s="16">
        <v>0</v>
      </c>
      <c r="AQ1408" s="16">
        <v>0</v>
      </c>
      <c r="AR1408" s="16">
        <v>0</v>
      </c>
      <c r="AS1408" s="16">
        <v>0</v>
      </c>
      <c r="AT1408" s="16">
        <v>1.0881891000000001</v>
      </c>
      <c r="AU1408" s="16">
        <v>0.83874507399999998</v>
      </c>
      <c r="AV1408" s="16">
        <v>6.0014935899999999</v>
      </c>
      <c r="AW1408" s="16">
        <v>6.8402386640000001</v>
      </c>
      <c r="AX1408" s="16">
        <v>1.7085674199999998</v>
      </c>
      <c r="AY1408" s="16">
        <v>1.63544527</v>
      </c>
      <c r="AZ1408" s="16">
        <v>3.4962259740000006</v>
      </c>
    </row>
    <row r="1409" spans="2:52" x14ac:dyDescent="0.25">
      <c r="B1409" s="15" t="s">
        <v>1097</v>
      </c>
      <c r="C1409" s="16">
        <v>32.354304833</v>
      </c>
      <c r="D1409" s="16">
        <v>11.348605142999999</v>
      </c>
      <c r="E1409" s="16">
        <v>1.9525606629999999</v>
      </c>
      <c r="F1409" s="16">
        <v>8.6520647699999991</v>
      </c>
      <c r="G1409" s="16">
        <v>0.74397970999999996</v>
      </c>
      <c r="H1409" s="16">
        <v>21.00569969</v>
      </c>
      <c r="I1409" s="16">
        <v>2.5839779100000002</v>
      </c>
      <c r="J1409" s="16">
        <v>2.7381921199999999</v>
      </c>
      <c r="K1409" s="16">
        <v>12.175769519999999</v>
      </c>
      <c r="L1409" s="16">
        <v>3.5077601399999998</v>
      </c>
      <c r="M1409" s="16">
        <v>60.098908999999999</v>
      </c>
      <c r="N1409" s="16">
        <v>59.448909</v>
      </c>
      <c r="O1409" s="16">
        <v>0</v>
      </c>
      <c r="P1409" s="16">
        <v>0.65</v>
      </c>
      <c r="Q1409" s="16">
        <v>0</v>
      </c>
      <c r="R1409" s="16">
        <v>92.453213833000007</v>
      </c>
      <c r="S1409" s="16">
        <v>61.209272110000001</v>
      </c>
      <c r="T1409" s="16">
        <v>1.19197661</v>
      </c>
      <c r="U1409" s="16">
        <v>3.6614017699999999</v>
      </c>
      <c r="V1409" s="16">
        <v>0</v>
      </c>
      <c r="W1409" s="16">
        <v>0</v>
      </c>
      <c r="X1409" s="16">
        <v>1.6974390500000001</v>
      </c>
      <c r="Y1409" s="16">
        <v>21.335079969999999</v>
      </c>
      <c r="Z1409" s="16">
        <v>0</v>
      </c>
      <c r="AA1409" s="16">
        <v>89.095169510000005</v>
      </c>
      <c r="AB1409" s="16">
        <v>3.3580443230000001</v>
      </c>
      <c r="AC1409" s="16">
        <v>2.4771250000000002E-2</v>
      </c>
      <c r="AD1409" s="16">
        <v>2.4771250000000002E-2</v>
      </c>
      <c r="AE1409" s="16">
        <v>0</v>
      </c>
      <c r="AF1409" s="16">
        <v>0</v>
      </c>
      <c r="AG1409" s="16">
        <v>0</v>
      </c>
      <c r="AH1409" s="16">
        <v>0</v>
      </c>
      <c r="AI1409" s="16">
        <v>0</v>
      </c>
      <c r="AJ1409" s="16">
        <v>0</v>
      </c>
      <c r="AK1409" s="16">
        <v>2.4771250000000002E-2</v>
      </c>
      <c r="AL1409" s="16">
        <v>0.91031069999999992</v>
      </c>
      <c r="AM1409" s="16">
        <v>0.91031069999999992</v>
      </c>
      <c r="AN1409" s="16">
        <v>0</v>
      </c>
      <c r="AO1409" s="16">
        <v>0</v>
      </c>
      <c r="AP1409" s="16">
        <v>0</v>
      </c>
      <c r="AQ1409" s="16">
        <v>0</v>
      </c>
      <c r="AR1409" s="16">
        <v>0</v>
      </c>
      <c r="AS1409" s="16">
        <v>0</v>
      </c>
      <c r="AT1409" s="16">
        <v>0.91031069999999992</v>
      </c>
      <c r="AU1409" s="16">
        <v>2.4725048730000001</v>
      </c>
      <c r="AV1409" s="16">
        <v>20.97574191</v>
      </c>
      <c r="AW1409" s="16">
        <v>23.448246782999998</v>
      </c>
      <c r="AX1409" s="16">
        <v>2.4725051799999997</v>
      </c>
      <c r="AY1409" s="16">
        <v>7.68818512</v>
      </c>
      <c r="AZ1409" s="16">
        <v>13.287556483000001</v>
      </c>
    </row>
    <row r="1410" spans="2:52" x14ac:dyDescent="0.25">
      <c r="B1410" s="15" t="s">
        <v>1098</v>
      </c>
      <c r="C1410" s="16">
        <v>2.1752932700000001</v>
      </c>
      <c r="D1410" s="16">
        <v>0.97681651999999997</v>
      </c>
      <c r="E1410" s="16">
        <v>0.38547278999999995</v>
      </c>
      <c r="F1410" s="16">
        <v>0.48114147999999995</v>
      </c>
      <c r="G1410" s="16">
        <v>0.11020225</v>
      </c>
      <c r="H1410" s="16">
        <v>1.19847675</v>
      </c>
      <c r="I1410" s="16">
        <v>0.36828439000000002</v>
      </c>
      <c r="J1410" s="16">
        <v>0.25603878000000002</v>
      </c>
      <c r="K1410" s="16">
        <v>0.56076700000000002</v>
      </c>
      <c r="L1410" s="16">
        <v>1.338658E-2</v>
      </c>
      <c r="M1410" s="16">
        <v>32.778024000000002</v>
      </c>
      <c r="N1410" s="16">
        <v>32.778024000000002</v>
      </c>
      <c r="O1410" s="16">
        <v>0</v>
      </c>
      <c r="P1410" s="16">
        <v>0</v>
      </c>
      <c r="Q1410" s="16">
        <v>0</v>
      </c>
      <c r="R1410" s="16">
        <v>34.953317270000007</v>
      </c>
      <c r="S1410" s="16">
        <v>22.219729749999999</v>
      </c>
      <c r="T1410" s="16">
        <v>0.21415164</v>
      </c>
      <c r="U1410" s="16">
        <v>2.4490334900000001</v>
      </c>
      <c r="V1410" s="16">
        <v>0</v>
      </c>
      <c r="W1410" s="16">
        <v>0</v>
      </c>
      <c r="X1410" s="16">
        <v>1.30329056</v>
      </c>
      <c r="Y1410" s="16">
        <v>6.3908454599999995</v>
      </c>
      <c r="Z1410" s="16">
        <v>0</v>
      </c>
      <c r="AA1410" s="16">
        <v>32.577050900000003</v>
      </c>
      <c r="AB1410" s="16">
        <v>2.3762663700000002</v>
      </c>
      <c r="AC1410" s="16">
        <v>0</v>
      </c>
      <c r="AD1410" s="16">
        <v>0</v>
      </c>
      <c r="AE1410" s="16">
        <v>0</v>
      </c>
      <c r="AF1410" s="16">
        <v>0</v>
      </c>
      <c r="AG1410" s="16">
        <v>0</v>
      </c>
      <c r="AH1410" s="16">
        <v>0</v>
      </c>
      <c r="AI1410" s="16">
        <v>0</v>
      </c>
      <c r="AJ1410" s="16">
        <v>0</v>
      </c>
      <c r="AK1410" s="16">
        <v>0</v>
      </c>
      <c r="AL1410" s="16">
        <v>3.7411644399999999</v>
      </c>
      <c r="AM1410" s="16">
        <v>3.7411644399999999</v>
      </c>
      <c r="AN1410" s="16">
        <v>0</v>
      </c>
      <c r="AO1410" s="16">
        <v>0</v>
      </c>
      <c r="AP1410" s="16">
        <v>0</v>
      </c>
      <c r="AQ1410" s="16">
        <v>0</v>
      </c>
      <c r="AR1410" s="16">
        <v>0</v>
      </c>
      <c r="AS1410" s="16">
        <v>0</v>
      </c>
      <c r="AT1410" s="16">
        <v>3.7411644399999999</v>
      </c>
      <c r="AU1410" s="16">
        <v>-1.36489807</v>
      </c>
      <c r="AV1410" s="16">
        <v>4.06807725</v>
      </c>
      <c r="AW1410" s="16">
        <v>2.7031791800000002</v>
      </c>
      <c r="AX1410" s="16">
        <v>0</v>
      </c>
      <c r="AY1410" s="16">
        <v>35.932597639999997</v>
      </c>
      <c r="AZ1410" s="16">
        <v>-33.229418459999998</v>
      </c>
    </row>
    <row r="1411" spans="2:52" x14ac:dyDescent="0.25">
      <c r="B1411" s="24" t="s">
        <v>1582</v>
      </c>
      <c r="C1411" s="25">
        <f t="shared" ref="C1411:AZ1411" si="97">SUM(C1406:C1410)</f>
        <v>46.384329874999999</v>
      </c>
      <c r="D1411" s="25">
        <f t="shared" si="97"/>
        <v>17.892059374999999</v>
      </c>
      <c r="E1411" s="25">
        <f t="shared" si="97"/>
        <v>3.7027896450000002</v>
      </c>
      <c r="F1411" s="25">
        <f t="shared" si="97"/>
        <v>12.595127759999999</v>
      </c>
      <c r="G1411" s="25">
        <f t="shared" si="97"/>
        <v>1.5941419699999999</v>
      </c>
      <c r="H1411" s="25">
        <f t="shared" si="97"/>
        <v>28.4922705</v>
      </c>
      <c r="I1411" s="25">
        <f t="shared" si="97"/>
        <v>4.168976100000001</v>
      </c>
      <c r="J1411" s="25">
        <f t="shared" si="97"/>
        <v>3.8429618899999998</v>
      </c>
      <c r="K1411" s="25">
        <f t="shared" si="97"/>
        <v>15.96984561</v>
      </c>
      <c r="L1411" s="25">
        <f t="shared" si="97"/>
        <v>4.5104868999999992</v>
      </c>
      <c r="M1411" s="25">
        <f t="shared" si="97"/>
        <v>189.65911025999998</v>
      </c>
      <c r="N1411" s="25">
        <f t="shared" si="97"/>
        <v>188.117617</v>
      </c>
      <c r="O1411" s="25">
        <f t="shared" si="97"/>
        <v>1.235E-2</v>
      </c>
      <c r="P1411" s="25">
        <f t="shared" si="97"/>
        <v>0.65</v>
      </c>
      <c r="Q1411" s="25">
        <f t="shared" si="97"/>
        <v>0.87914325999999998</v>
      </c>
      <c r="R1411" s="25">
        <f t="shared" si="97"/>
        <v>236.04344013500003</v>
      </c>
      <c r="S1411" s="25">
        <f t="shared" si="97"/>
        <v>158.82597962</v>
      </c>
      <c r="T1411" s="25">
        <f t="shared" si="97"/>
        <v>1.9516939100000001</v>
      </c>
      <c r="U1411" s="25">
        <f t="shared" si="97"/>
        <v>12.93491699</v>
      </c>
      <c r="V1411" s="25">
        <f t="shared" si="97"/>
        <v>0</v>
      </c>
      <c r="W1411" s="25">
        <f t="shared" si="97"/>
        <v>1.2549025900000002</v>
      </c>
      <c r="X1411" s="25">
        <f t="shared" si="97"/>
        <v>5.6796524999999995</v>
      </c>
      <c r="Y1411" s="25">
        <f t="shared" si="97"/>
        <v>40.373724619999997</v>
      </c>
      <c r="Z1411" s="25">
        <f t="shared" si="97"/>
        <v>0</v>
      </c>
      <c r="AA1411" s="25">
        <f t="shared" si="97"/>
        <v>221.02087023000001</v>
      </c>
      <c r="AB1411" s="25">
        <f t="shared" si="97"/>
        <v>15.022569904999999</v>
      </c>
      <c r="AC1411" s="25">
        <f t="shared" si="97"/>
        <v>2.4771250000000002E-2</v>
      </c>
      <c r="AD1411" s="25">
        <f t="shared" si="97"/>
        <v>2.4771250000000002E-2</v>
      </c>
      <c r="AE1411" s="25">
        <f t="shared" si="97"/>
        <v>0</v>
      </c>
      <c r="AF1411" s="25">
        <f t="shared" si="97"/>
        <v>0</v>
      </c>
      <c r="AG1411" s="25">
        <f t="shared" si="97"/>
        <v>0</v>
      </c>
      <c r="AH1411" s="25">
        <f t="shared" si="97"/>
        <v>0</v>
      </c>
      <c r="AI1411" s="25">
        <f t="shared" si="97"/>
        <v>0</v>
      </c>
      <c r="AJ1411" s="25">
        <f t="shared" si="97"/>
        <v>0</v>
      </c>
      <c r="AK1411" s="25">
        <f t="shared" si="97"/>
        <v>2.4771250000000002E-2</v>
      </c>
      <c r="AL1411" s="25">
        <f t="shared" si="97"/>
        <v>11.29092747</v>
      </c>
      <c r="AM1411" s="25">
        <f t="shared" si="97"/>
        <v>11.29092747</v>
      </c>
      <c r="AN1411" s="25">
        <f t="shared" si="97"/>
        <v>0</v>
      </c>
      <c r="AO1411" s="25">
        <f t="shared" si="97"/>
        <v>0</v>
      </c>
      <c r="AP1411" s="25">
        <f t="shared" si="97"/>
        <v>0</v>
      </c>
      <c r="AQ1411" s="25">
        <f t="shared" si="97"/>
        <v>0</v>
      </c>
      <c r="AR1411" s="25">
        <f t="shared" si="97"/>
        <v>0</v>
      </c>
      <c r="AS1411" s="25">
        <f t="shared" si="97"/>
        <v>0</v>
      </c>
      <c r="AT1411" s="25">
        <f t="shared" si="97"/>
        <v>11.29092747</v>
      </c>
      <c r="AU1411" s="25">
        <f t="shared" si="97"/>
        <v>3.7564136850000001</v>
      </c>
      <c r="AV1411" s="25">
        <f t="shared" si="97"/>
        <v>50.898897060000003</v>
      </c>
      <c r="AW1411" s="25">
        <f t="shared" si="97"/>
        <v>54.655310745000001</v>
      </c>
      <c r="AX1411" s="25">
        <f t="shared" si="97"/>
        <v>8.0165793599999997</v>
      </c>
      <c r="AY1411" s="25">
        <f t="shared" si="97"/>
        <v>45.256228029999995</v>
      </c>
      <c r="AZ1411" s="25">
        <f t="shared" si="97"/>
        <v>1.3825033550000043</v>
      </c>
    </row>
    <row r="1412" spans="2:52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</row>
    <row r="1413" spans="2:52" x14ac:dyDescent="0.25">
      <c r="B1413" s="14" t="s">
        <v>1066</v>
      </c>
    </row>
    <row r="1414" spans="2:52" x14ac:dyDescent="0.25">
      <c r="B1414" s="15" t="s">
        <v>1099</v>
      </c>
      <c r="C1414" s="16">
        <v>4.9988078399999996</v>
      </c>
      <c r="D1414" s="16">
        <v>1.56873993</v>
      </c>
      <c r="E1414" s="16">
        <v>1.1935544199999999</v>
      </c>
      <c r="F1414" s="16">
        <v>0.19214404000000002</v>
      </c>
      <c r="G1414" s="16">
        <v>0.18304147000000001</v>
      </c>
      <c r="H1414" s="16">
        <v>3.43006791</v>
      </c>
      <c r="I1414" s="16">
        <v>0.8079919499999999</v>
      </c>
      <c r="J1414" s="16">
        <v>0.53032500000000005</v>
      </c>
      <c r="K1414" s="16">
        <v>2.0685034999999998</v>
      </c>
      <c r="L1414" s="16">
        <v>2.3247459999999998E-2</v>
      </c>
      <c r="M1414" s="16">
        <v>47.165928000000001</v>
      </c>
      <c r="N1414" s="16">
        <v>47.165928000000001</v>
      </c>
      <c r="O1414" s="16">
        <v>0</v>
      </c>
      <c r="P1414" s="16">
        <v>0</v>
      </c>
      <c r="Q1414" s="16">
        <v>0</v>
      </c>
      <c r="R1414" s="16">
        <v>52.164735840000006</v>
      </c>
      <c r="S1414" s="16">
        <v>36.551046130000003</v>
      </c>
      <c r="T1414" s="16">
        <v>0.66644592000000002</v>
      </c>
      <c r="U1414" s="16">
        <v>6.1495280000000001</v>
      </c>
      <c r="V1414" s="16">
        <v>0</v>
      </c>
      <c r="W1414" s="16">
        <v>0</v>
      </c>
      <c r="X1414" s="16">
        <v>2.0363199999999999</v>
      </c>
      <c r="Y1414" s="16">
        <v>4.3805750000000003</v>
      </c>
      <c r="Z1414" s="16">
        <v>0.51150096</v>
      </c>
      <c r="AA1414" s="16">
        <v>50.295416010000004</v>
      </c>
      <c r="AB1414" s="16">
        <v>1.86931983</v>
      </c>
      <c r="AC1414" s="16">
        <v>0</v>
      </c>
      <c r="AD1414" s="16">
        <v>0</v>
      </c>
      <c r="AE1414" s="16">
        <v>0</v>
      </c>
      <c r="AF1414" s="16">
        <v>0</v>
      </c>
      <c r="AG1414" s="16">
        <v>0</v>
      </c>
      <c r="AH1414" s="16">
        <v>0</v>
      </c>
      <c r="AI1414" s="16">
        <v>0</v>
      </c>
      <c r="AJ1414" s="16">
        <v>0</v>
      </c>
      <c r="AK1414" s="16">
        <v>0</v>
      </c>
      <c r="AL1414" s="16">
        <v>0.42553110999999999</v>
      </c>
      <c r="AM1414" s="16">
        <v>0.42553110999999999</v>
      </c>
      <c r="AN1414" s="16">
        <v>0</v>
      </c>
      <c r="AO1414" s="16">
        <v>0</v>
      </c>
      <c r="AP1414" s="16">
        <v>1.8</v>
      </c>
      <c r="AQ1414" s="16">
        <v>1.8</v>
      </c>
      <c r="AR1414" s="16">
        <v>0</v>
      </c>
      <c r="AS1414" s="16">
        <v>0</v>
      </c>
      <c r="AT1414" s="16">
        <v>2.2255311099999999</v>
      </c>
      <c r="AU1414" s="16">
        <v>-0.35621128000000002</v>
      </c>
      <c r="AV1414" s="16">
        <v>0.52040127000000003</v>
      </c>
      <c r="AW1414" s="16">
        <v>0.16418998999999998</v>
      </c>
      <c r="AX1414" s="16">
        <v>0</v>
      </c>
      <c r="AY1414" s="16">
        <v>0</v>
      </c>
      <c r="AZ1414" s="16">
        <v>0.16418998999999998</v>
      </c>
    </row>
    <row r="1415" spans="2:52" x14ac:dyDescent="0.25">
      <c r="B1415" s="15" t="s">
        <v>1100</v>
      </c>
      <c r="C1415" s="16">
        <v>5.0621266800000004</v>
      </c>
      <c r="D1415" s="16">
        <v>4.84323061</v>
      </c>
      <c r="E1415" s="16">
        <v>1.0023147400000001</v>
      </c>
      <c r="F1415" s="16">
        <v>3.6003592400000004</v>
      </c>
      <c r="G1415" s="16">
        <v>0.24055662999999999</v>
      </c>
      <c r="H1415" s="16">
        <v>0.21889607</v>
      </c>
      <c r="I1415" s="16">
        <v>4.6947000000000003E-2</v>
      </c>
      <c r="J1415" s="16">
        <v>4.4310000000000002E-2</v>
      </c>
      <c r="K1415" s="16">
        <v>4.2500000000000003E-2</v>
      </c>
      <c r="L1415" s="16">
        <v>8.5139070000000011E-2</v>
      </c>
      <c r="M1415" s="16">
        <v>87.775524300000001</v>
      </c>
      <c r="N1415" s="16">
        <v>73.110174000000001</v>
      </c>
      <c r="O1415" s="16">
        <v>14.6653503</v>
      </c>
      <c r="P1415" s="16">
        <v>0</v>
      </c>
      <c r="Q1415" s="16">
        <v>0</v>
      </c>
      <c r="R1415" s="16">
        <v>92.837650980000006</v>
      </c>
      <c r="S1415" s="16">
        <v>57.354649359999996</v>
      </c>
      <c r="T1415" s="16">
        <v>0.19287599999999999</v>
      </c>
      <c r="U1415" s="16">
        <v>4.0265019799999999</v>
      </c>
      <c r="V1415" s="16">
        <v>0</v>
      </c>
      <c r="W1415" s="16">
        <v>5.4266339299999995</v>
      </c>
      <c r="X1415" s="16">
        <v>3.8546415699999996</v>
      </c>
      <c r="Y1415" s="16">
        <v>5.7494213099999998</v>
      </c>
      <c r="Z1415" s="16">
        <v>0</v>
      </c>
      <c r="AA1415" s="16">
        <v>76.604724149999996</v>
      </c>
      <c r="AB1415" s="16">
        <v>16.23292683</v>
      </c>
      <c r="AC1415" s="16">
        <v>0</v>
      </c>
      <c r="AD1415" s="16">
        <v>0</v>
      </c>
      <c r="AE1415" s="16">
        <v>0</v>
      </c>
      <c r="AF1415" s="16">
        <v>0</v>
      </c>
      <c r="AG1415" s="16">
        <v>0</v>
      </c>
      <c r="AH1415" s="16">
        <v>0</v>
      </c>
      <c r="AI1415" s="16">
        <v>0</v>
      </c>
      <c r="AJ1415" s="16">
        <v>0</v>
      </c>
      <c r="AK1415" s="16">
        <v>0</v>
      </c>
      <c r="AL1415" s="16">
        <v>2.30477</v>
      </c>
      <c r="AM1415" s="16">
        <v>2.30477</v>
      </c>
      <c r="AN1415" s="16">
        <v>0</v>
      </c>
      <c r="AO1415" s="16">
        <v>0</v>
      </c>
      <c r="AP1415" s="16">
        <v>0</v>
      </c>
      <c r="AQ1415" s="16">
        <v>0</v>
      </c>
      <c r="AR1415" s="16">
        <v>0</v>
      </c>
      <c r="AS1415" s="16">
        <v>0</v>
      </c>
      <c r="AT1415" s="16">
        <v>2.30477</v>
      </c>
      <c r="AU1415" s="16">
        <v>13.928156830000001</v>
      </c>
      <c r="AV1415" s="16">
        <v>31.11118183</v>
      </c>
      <c r="AW1415" s="16">
        <v>45.039338659999999</v>
      </c>
      <c r="AX1415" s="16">
        <v>0</v>
      </c>
      <c r="AY1415" s="16">
        <v>0</v>
      </c>
      <c r="AZ1415" s="16">
        <v>45.039338659999999</v>
      </c>
    </row>
    <row r="1416" spans="2:52" x14ac:dyDescent="0.25">
      <c r="B1416" s="15" t="s">
        <v>1101</v>
      </c>
      <c r="C1416" s="16">
        <v>4.5964698479999999</v>
      </c>
      <c r="D1416" s="16">
        <v>2.7491819680000003</v>
      </c>
      <c r="E1416" s="16">
        <v>1.073121658</v>
      </c>
      <c r="F1416" s="16">
        <v>1.3534580700000001</v>
      </c>
      <c r="G1416" s="16">
        <v>0.32260223999999998</v>
      </c>
      <c r="H1416" s="16">
        <v>1.8472878800000001</v>
      </c>
      <c r="I1416" s="16">
        <v>0.77207192000000002</v>
      </c>
      <c r="J1416" s="16">
        <v>0.43296333000000004</v>
      </c>
      <c r="K1416" s="16">
        <v>0.53909560000000001</v>
      </c>
      <c r="L1416" s="16">
        <v>0.10315703</v>
      </c>
      <c r="M1416" s="16">
        <v>44.159630270000001</v>
      </c>
      <c r="N1416" s="16">
        <v>44.145324000000002</v>
      </c>
      <c r="O1416" s="16">
        <v>1.4306270000000001E-2</v>
      </c>
      <c r="P1416" s="16">
        <v>0</v>
      </c>
      <c r="Q1416" s="16">
        <v>0</v>
      </c>
      <c r="R1416" s="16">
        <v>48.756100117999999</v>
      </c>
      <c r="S1416" s="16">
        <v>29.443052489999999</v>
      </c>
      <c r="T1416" s="16">
        <v>0.78190793999999997</v>
      </c>
      <c r="U1416" s="16">
        <v>4.32940828</v>
      </c>
      <c r="V1416" s="16">
        <v>0</v>
      </c>
      <c r="W1416" s="16">
        <v>0</v>
      </c>
      <c r="X1416" s="16">
        <v>1.54559954</v>
      </c>
      <c r="Y1416" s="16">
        <v>7.5241691900000003</v>
      </c>
      <c r="Z1416" s="16">
        <v>0</v>
      </c>
      <c r="AA1416" s="16">
        <v>43.624137439999998</v>
      </c>
      <c r="AB1416" s="16">
        <v>5.1319626780000007</v>
      </c>
      <c r="AC1416" s="16">
        <v>0</v>
      </c>
      <c r="AD1416" s="16">
        <v>0</v>
      </c>
      <c r="AE1416" s="16">
        <v>0</v>
      </c>
      <c r="AF1416" s="16">
        <v>0</v>
      </c>
      <c r="AG1416" s="16">
        <v>0</v>
      </c>
      <c r="AH1416" s="16">
        <v>0</v>
      </c>
      <c r="AI1416" s="16">
        <v>0</v>
      </c>
      <c r="AJ1416" s="16">
        <v>0</v>
      </c>
      <c r="AK1416" s="16">
        <v>0</v>
      </c>
      <c r="AL1416" s="16">
        <v>4.1854489399999997</v>
      </c>
      <c r="AM1416" s="16">
        <v>4.1854489399999997</v>
      </c>
      <c r="AN1416" s="16">
        <v>0</v>
      </c>
      <c r="AO1416" s="16">
        <v>0</v>
      </c>
      <c r="AP1416" s="16">
        <v>0</v>
      </c>
      <c r="AQ1416" s="16">
        <v>0</v>
      </c>
      <c r="AR1416" s="16">
        <v>0</v>
      </c>
      <c r="AS1416" s="16">
        <v>0</v>
      </c>
      <c r="AT1416" s="16">
        <v>4.1854489399999997</v>
      </c>
      <c r="AU1416" s="16">
        <v>0.94651373799999994</v>
      </c>
      <c r="AV1416" s="16">
        <v>2.3740460099999998</v>
      </c>
      <c r="AW1416" s="16">
        <v>3.3205597479999995</v>
      </c>
      <c r="AX1416" s="16">
        <v>0</v>
      </c>
      <c r="AY1416" s="16">
        <v>0</v>
      </c>
      <c r="AZ1416" s="16">
        <v>3.3205597479999995</v>
      </c>
    </row>
    <row r="1417" spans="2:52" x14ac:dyDescent="0.25">
      <c r="B1417" s="15" t="s">
        <v>1102</v>
      </c>
      <c r="C1417" s="16">
        <v>27.036152486999995</v>
      </c>
      <c r="D1417" s="16">
        <v>5.8881279769999999</v>
      </c>
      <c r="E1417" s="16">
        <v>2.1574381169999999</v>
      </c>
      <c r="F1417" s="16">
        <v>3.0140369599999999</v>
      </c>
      <c r="G1417" s="16">
        <v>0.71665290000000004</v>
      </c>
      <c r="H1417" s="16">
        <v>21.148024509999999</v>
      </c>
      <c r="I1417" s="16">
        <v>0.9760396899999999</v>
      </c>
      <c r="J1417" s="16">
        <v>0.68189624999999998</v>
      </c>
      <c r="K1417" s="16">
        <v>12.452803189999999</v>
      </c>
      <c r="L1417" s="16">
        <v>7.0372853800000001</v>
      </c>
      <c r="M1417" s="16">
        <v>88.750016000000002</v>
      </c>
      <c r="N1417" s="16">
        <v>88.750016000000002</v>
      </c>
      <c r="O1417" s="16">
        <v>0</v>
      </c>
      <c r="P1417" s="16">
        <v>0</v>
      </c>
      <c r="Q1417" s="16">
        <v>0</v>
      </c>
      <c r="R1417" s="16">
        <v>115.78616848699998</v>
      </c>
      <c r="S1417" s="16">
        <v>70.908448629999995</v>
      </c>
      <c r="T1417" s="16">
        <v>0.54553619999999992</v>
      </c>
      <c r="U1417" s="16">
        <v>5.3649557899999998</v>
      </c>
      <c r="V1417" s="16">
        <v>0</v>
      </c>
      <c r="W1417" s="16">
        <v>0</v>
      </c>
      <c r="X1417" s="16">
        <v>1.81578821</v>
      </c>
      <c r="Y1417" s="16">
        <v>8.2676458299999993</v>
      </c>
      <c r="Z1417" s="16">
        <v>6.1440640399999999</v>
      </c>
      <c r="AA1417" s="16">
        <v>93.046438699999996</v>
      </c>
      <c r="AB1417" s="16">
        <v>22.739729787000002</v>
      </c>
      <c r="AC1417" s="16">
        <v>0</v>
      </c>
      <c r="AD1417" s="16">
        <v>0</v>
      </c>
      <c r="AE1417" s="16">
        <v>0</v>
      </c>
      <c r="AF1417" s="16">
        <v>0</v>
      </c>
      <c r="AG1417" s="16">
        <v>0</v>
      </c>
      <c r="AH1417" s="16">
        <v>0</v>
      </c>
      <c r="AI1417" s="16">
        <v>0</v>
      </c>
      <c r="AJ1417" s="16">
        <v>0</v>
      </c>
      <c r="AK1417" s="16">
        <v>0</v>
      </c>
      <c r="AL1417" s="16">
        <v>15.227023750000001</v>
      </c>
      <c r="AM1417" s="16">
        <v>15.227023750000001</v>
      </c>
      <c r="AN1417" s="16">
        <v>0</v>
      </c>
      <c r="AO1417" s="16">
        <v>0</v>
      </c>
      <c r="AP1417" s="16">
        <v>3.2955795299999999</v>
      </c>
      <c r="AQ1417" s="16">
        <v>3.2955795299999999</v>
      </c>
      <c r="AR1417" s="16">
        <v>0</v>
      </c>
      <c r="AS1417" s="16">
        <v>0</v>
      </c>
      <c r="AT1417" s="16">
        <v>18.522603280000002</v>
      </c>
      <c r="AU1417" s="16">
        <v>4.2171265070000006</v>
      </c>
      <c r="AV1417" s="16">
        <v>9.7176591200000004</v>
      </c>
      <c r="AW1417" s="16">
        <v>13.934785627</v>
      </c>
      <c r="AX1417" s="16">
        <v>0.4</v>
      </c>
      <c r="AY1417" s="16">
        <v>0</v>
      </c>
      <c r="AZ1417" s="16">
        <v>13.534785627</v>
      </c>
    </row>
    <row r="1418" spans="2:52" x14ac:dyDescent="0.25">
      <c r="B1418" s="15" t="s">
        <v>1104</v>
      </c>
      <c r="C1418" s="16">
        <v>3.2568852369999997</v>
      </c>
      <c r="D1418" s="16">
        <v>1.6065958470000001</v>
      </c>
      <c r="E1418" s="16">
        <v>0.88575904699999997</v>
      </c>
      <c r="F1418" s="16">
        <v>0.48120479999999999</v>
      </c>
      <c r="G1418" s="16">
        <v>0.23963200000000001</v>
      </c>
      <c r="H1418" s="16">
        <v>1.65028939</v>
      </c>
      <c r="I1418" s="16">
        <v>0.39290391999999996</v>
      </c>
      <c r="J1418" s="16">
        <v>0.49196068999999998</v>
      </c>
      <c r="K1418" s="16">
        <v>0.67138600000000004</v>
      </c>
      <c r="L1418" s="16">
        <v>9.4038780000000002E-2</v>
      </c>
      <c r="M1418" s="16">
        <v>45.870083999999999</v>
      </c>
      <c r="N1418" s="16">
        <v>45.870083999999999</v>
      </c>
      <c r="O1418" s="16">
        <v>0</v>
      </c>
      <c r="P1418" s="16">
        <v>0</v>
      </c>
      <c r="Q1418" s="16">
        <v>0</v>
      </c>
      <c r="R1418" s="16">
        <v>49.126969237000004</v>
      </c>
      <c r="S1418" s="16">
        <v>22.842581420000002</v>
      </c>
      <c r="T1418" s="16">
        <v>0.62710693999999989</v>
      </c>
      <c r="U1418" s="16">
        <v>3.9384870299999997</v>
      </c>
      <c r="V1418" s="16">
        <v>0</v>
      </c>
      <c r="W1418" s="16">
        <v>0</v>
      </c>
      <c r="X1418" s="16">
        <v>4.9166292900000004</v>
      </c>
      <c r="Y1418" s="16">
        <v>12.66016308</v>
      </c>
      <c r="Z1418" s="16">
        <v>0</v>
      </c>
      <c r="AA1418" s="16">
        <v>44.984967760000004</v>
      </c>
      <c r="AB1418" s="16">
        <v>4.142001477</v>
      </c>
      <c r="AC1418" s="16">
        <v>0.58250000000000002</v>
      </c>
      <c r="AD1418" s="16">
        <v>0.58250000000000002</v>
      </c>
      <c r="AE1418" s="16">
        <v>0</v>
      </c>
      <c r="AF1418" s="16">
        <v>0</v>
      </c>
      <c r="AG1418" s="16">
        <v>0</v>
      </c>
      <c r="AH1418" s="16">
        <v>0</v>
      </c>
      <c r="AI1418" s="16">
        <v>0</v>
      </c>
      <c r="AJ1418" s="16">
        <v>0</v>
      </c>
      <c r="AK1418" s="16">
        <v>0.58250000000000002</v>
      </c>
      <c r="AL1418" s="16">
        <v>0.71050000000000002</v>
      </c>
      <c r="AM1418" s="16">
        <v>0.71050000000000002</v>
      </c>
      <c r="AN1418" s="16">
        <v>0</v>
      </c>
      <c r="AO1418" s="16">
        <v>0</v>
      </c>
      <c r="AP1418" s="16">
        <v>0</v>
      </c>
      <c r="AQ1418" s="16">
        <v>0</v>
      </c>
      <c r="AR1418" s="16">
        <v>0</v>
      </c>
      <c r="AS1418" s="16">
        <v>0</v>
      </c>
      <c r="AT1418" s="16">
        <v>0.71050000000000002</v>
      </c>
      <c r="AU1418" s="16">
        <v>4.0140014769999999</v>
      </c>
      <c r="AV1418" s="16">
        <v>11.049559260000001</v>
      </c>
      <c r="AW1418" s="16">
        <v>15.063560737</v>
      </c>
      <c r="AX1418" s="16">
        <v>3.5020792199999997</v>
      </c>
      <c r="AY1418" s="16">
        <v>0</v>
      </c>
      <c r="AZ1418" s="16">
        <v>11.561481517000001</v>
      </c>
    </row>
    <row r="1419" spans="2:52" x14ac:dyDescent="0.25">
      <c r="B1419" s="15" t="s">
        <v>1105</v>
      </c>
      <c r="C1419" s="16">
        <v>4.8044588030000002</v>
      </c>
      <c r="D1419" s="16">
        <v>2.7400946030000002</v>
      </c>
      <c r="E1419" s="16">
        <v>0.90115622299999998</v>
      </c>
      <c r="F1419" s="16">
        <v>1.5030302199999999</v>
      </c>
      <c r="G1419" s="16">
        <v>0.33590815999999996</v>
      </c>
      <c r="H1419" s="16">
        <v>2.0643642</v>
      </c>
      <c r="I1419" s="16">
        <v>0.80935168999999996</v>
      </c>
      <c r="J1419" s="16">
        <v>0.91477825999999995</v>
      </c>
      <c r="K1419" s="16">
        <v>0.31114999999999998</v>
      </c>
      <c r="L1419" s="16">
        <v>2.9084249999999999E-2</v>
      </c>
      <c r="M1419" s="16">
        <v>54.349697999999997</v>
      </c>
      <c r="N1419" s="16">
        <v>54.349697999999997</v>
      </c>
      <c r="O1419" s="16">
        <v>0</v>
      </c>
      <c r="P1419" s="16">
        <v>0</v>
      </c>
      <c r="Q1419" s="16">
        <v>0</v>
      </c>
      <c r="R1419" s="16">
        <v>59.154156803000006</v>
      </c>
      <c r="S1419" s="16">
        <v>38.659727820000001</v>
      </c>
      <c r="T1419" s="16">
        <v>0.34192709000000004</v>
      </c>
      <c r="U1419" s="16">
        <v>4.6196717300000003</v>
      </c>
      <c r="V1419" s="16">
        <v>0</v>
      </c>
      <c r="W1419" s="16">
        <v>0</v>
      </c>
      <c r="X1419" s="16">
        <v>2.0120792399999998</v>
      </c>
      <c r="Y1419" s="16">
        <v>5.8511133499999994</v>
      </c>
      <c r="Z1419" s="16">
        <v>0</v>
      </c>
      <c r="AA1419" s="16">
        <v>51.484519230000004</v>
      </c>
      <c r="AB1419" s="16">
        <v>7.669637573000001</v>
      </c>
      <c r="AC1419" s="16">
        <v>0</v>
      </c>
      <c r="AD1419" s="16">
        <v>0</v>
      </c>
      <c r="AE1419" s="16">
        <v>0</v>
      </c>
      <c r="AF1419" s="16">
        <v>0</v>
      </c>
      <c r="AG1419" s="16">
        <v>0</v>
      </c>
      <c r="AH1419" s="16">
        <v>0</v>
      </c>
      <c r="AI1419" s="16">
        <v>0</v>
      </c>
      <c r="AJ1419" s="16">
        <v>0</v>
      </c>
      <c r="AK1419" s="16">
        <v>0</v>
      </c>
      <c r="AL1419" s="16">
        <v>0.103324</v>
      </c>
      <c r="AM1419" s="16">
        <v>0.103324</v>
      </c>
      <c r="AN1419" s="16">
        <v>0</v>
      </c>
      <c r="AO1419" s="16">
        <v>0</v>
      </c>
      <c r="AP1419" s="16">
        <v>2.5558374700000002</v>
      </c>
      <c r="AQ1419" s="16">
        <v>2.5558374700000002</v>
      </c>
      <c r="AR1419" s="16">
        <v>0</v>
      </c>
      <c r="AS1419" s="16">
        <v>0</v>
      </c>
      <c r="AT1419" s="16">
        <v>2.6591614700000004</v>
      </c>
      <c r="AU1419" s="16">
        <v>5.0104761030000002</v>
      </c>
      <c r="AV1419" s="16">
        <v>19.991418260000003</v>
      </c>
      <c r="AW1419" s="16">
        <v>25.001894363000002</v>
      </c>
      <c r="AX1419" s="16">
        <v>4.5629855999999993</v>
      </c>
      <c r="AY1419" s="16">
        <v>1.4070270300000001</v>
      </c>
      <c r="AZ1419" s="16">
        <v>19.031881732999999</v>
      </c>
    </row>
    <row r="1420" spans="2:52" x14ac:dyDescent="0.25">
      <c r="B1420" s="15" t="s">
        <v>1106</v>
      </c>
      <c r="C1420" s="16">
        <v>37.080458858999997</v>
      </c>
      <c r="D1420" s="16">
        <v>12.548384239000001</v>
      </c>
      <c r="E1420" s="16">
        <v>3.688574139</v>
      </c>
      <c r="F1420" s="16">
        <v>8.227188120000001</v>
      </c>
      <c r="G1420" s="16">
        <v>0.63262198000000003</v>
      </c>
      <c r="H1420" s="16">
        <v>24.532074619999999</v>
      </c>
      <c r="I1420" s="16">
        <v>2.9840248300000001</v>
      </c>
      <c r="J1420" s="16">
        <v>4.9481136599999997</v>
      </c>
      <c r="K1420" s="16">
        <v>14.671402140000001</v>
      </c>
      <c r="L1420" s="16">
        <v>1.92853399</v>
      </c>
      <c r="M1420" s="16">
        <v>90.97119094</v>
      </c>
      <c r="N1420" s="16">
        <v>90.888216999999997</v>
      </c>
      <c r="O1420" s="16">
        <v>7.0452029999999999E-2</v>
      </c>
      <c r="P1420" s="16">
        <v>1.2521910000000001E-2</v>
      </c>
      <c r="Q1420" s="16">
        <v>0</v>
      </c>
      <c r="R1420" s="16">
        <v>128.05164979899999</v>
      </c>
      <c r="S1420" s="16">
        <v>84.467482500000003</v>
      </c>
      <c r="T1420" s="16">
        <v>1.0527232399999999</v>
      </c>
      <c r="U1420" s="16">
        <v>7.23501773</v>
      </c>
      <c r="V1420" s="16">
        <v>0</v>
      </c>
      <c r="W1420" s="16">
        <v>0</v>
      </c>
      <c r="X1420" s="16">
        <v>4.2410367199999994</v>
      </c>
      <c r="Y1420" s="16">
        <v>15.02320336</v>
      </c>
      <c r="Z1420" s="16">
        <v>5.0015485100000001</v>
      </c>
      <c r="AA1420" s="16">
        <v>117.02101206</v>
      </c>
      <c r="AB1420" s="16">
        <v>11.030637738999999</v>
      </c>
      <c r="AC1420" s="16">
        <v>0</v>
      </c>
      <c r="AD1420" s="16">
        <v>0</v>
      </c>
      <c r="AE1420" s="16">
        <v>0</v>
      </c>
      <c r="AF1420" s="16">
        <v>0</v>
      </c>
      <c r="AG1420" s="16">
        <v>0</v>
      </c>
      <c r="AH1420" s="16">
        <v>0</v>
      </c>
      <c r="AI1420" s="16">
        <v>0</v>
      </c>
      <c r="AJ1420" s="16">
        <v>0</v>
      </c>
      <c r="AK1420" s="16">
        <v>0</v>
      </c>
      <c r="AL1420" s="16">
        <v>2.0471079199999997</v>
      </c>
      <c r="AM1420" s="16">
        <v>2.0471079199999997</v>
      </c>
      <c r="AN1420" s="16">
        <v>0</v>
      </c>
      <c r="AO1420" s="16">
        <v>0</v>
      </c>
      <c r="AP1420" s="16">
        <v>5.0264399500000003</v>
      </c>
      <c r="AQ1420" s="16">
        <v>5.0264399500000003</v>
      </c>
      <c r="AR1420" s="16">
        <v>0</v>
      </c>
      <c r="AS1420" s="16">
        <v>0</v>
      </c>
      <c r="AT1420" s="16">
        <v>7.0735478700000005</v>
      </c>
      <c r="AU1420" s="16">
        <v>3.9570898689999998</v>
      </c>
      <c r="AV1420" s="16">
        <v>4.5294280999999996</v>
      </c>
      <c r="AW1420" s="16">
        <v>8.4865179690000012</v>
      </c>
      <c r="AX1420" s="16">
        <v>3.7390399199999997</v>
      </c>
      <c r="AY1420" s="16">
        <v>0</v>
      </c>
      <c r="AZ1420" s="16">
        <v>4.7474780490000006</v>
      </c>
    </row>
    <row r="1421" spans="2:52" x14ac:dyDescent="0.25">
      <c r="B1421" s="15" t="s">
        <v>1107</v>
      </c>
      <c r="C1421" s="16">
        <v>6.5069078869999997</v>
      </c>
      <c r="D1421" s="16">
        <v>1.896201477</v>
      </c>
      <c r="E1421" s="16">
        <v>0.96499878699999997</v>
      </c>
      <c r="F1421" s="16">
        <v>0.72708476</v>
      </c>
      <c r="G1421" s="16">
        <v>0.20411793</v>
      </c>
      <c r="H1421" s="16">
        <v>4.6107064100000006</v>
      </c>
      <c r="I1421" s="16">
        <v>1.2979212099999999</v>
      </c>
      <c r="J1421" s="16">
        <v>0.63131000000000004</v>
      </c>
      <c r="K1421" s="16">
        <v>2.2639467500000001</v>
      </c>
      <c r="L1421" s="16">
        <v>0.41752845</v>
      </c>
      <c r="M1421" s="16">
        <v>41.291814930000001</v>
      </c>
      <c r="N1421" s="16">
        <v>41.265855999999999</v>
      </c>
      <c r="O1421" s="16">
        <v>2.5958930000000002E-2</v>
      </c>
      <c r="P1421" s="16">
        <v>0</v>
      </c>
      <c r="Q1421" s="16">
        <v>0</v>
      </c>
      <c r="R1421" s="16">
        <v>47.798722817000005</v>
      </c>
      <c r="S1421" s="16">
        <v>31.482067109999999</v>
      </c>
      <c r="T1421" s="16">
        <v>0.46542784000000004</v>
      </c>
      <c r="U1421" s="16">
        <v>5.3426028700000003</v>
      </c>
      <c r="V1421" s="16">
        <v>0</v>
      </c>
      <c r="W1421" s="16">
        <v>0</v>
      </c>
      <c r="X1421" s="16">
        <v>1.3330303799999998</v>
      </c>
      <c r="Y1421" s="16">
        <v>5.5850049000000004</v>
      </c>
      <c r="Z1421" s="16">
        <v>0.90690070999999994</v>
      </c>
      <c r="AA1421" s="16">
        <v>45.11503381</v>
      </c>
      <c r="AB1421" s="16">
        <v>2.6836890070000003</v>
      </c>
      <c r="AC1421" s="16">
        <v>0.38200000000000001</v>
      </c>
      <c r="AD1421" s="16">
        <v>0.38200000000000001</v>
      </c>
      <c r="AE1421" s="16">
        <v>0</v>
      </c>
      <c r="AF1421" s="16">
        <v>0</v>
      </c>
      <c r="AG1421" s="16">
        <v>0</v>
      </c>
      <c r="AH1421" s="16">
        <v>0</v>
      </c>
      <c r="AI1421" s="16">
        <v>0</v>
      </c>
      <c r="AJ1421" s="16">
        <v>0</v>
      </c>
      <c r="AK1421" s="16">
        <v>0.38200000000000001</v>
      </c>
      <c r="AL1421" s="16">
        <v>0.18340788</v>
      </c>
      <c r="AM1421" s="16">
        <v>0.18340788</v>
      </c>
      <c r="AN1421" s="16">
        <v>0</v>
      </c>
      <c r="AO1421" s="16">
        <v>0</v>
      </c>
      <c r="AP1421" s="16">
        <v>1.7831399299999999</v>
      </c>
      <c r="AQ1421" s="16">
        <v>1.7831399299999999</v>
      </c>
      <c r="AR1421" s="16">
        <v>0</v>
      </c>
      <c r="AS1421" s="16">
        <v>0</v>
      </c>
      <c r="AT1421" s="16">
        <v>1.96654781</v>
      </c>
      <c r="AU1421" s="16">
        <v>1.099141197</v>
      </c>
      <c r="AV1421" s="16">
        <v>10.155369090000001</v>
      </c>
      <c r="AW1421" s="16">
        <v>11.254510287</v>
      </c>
      <c r="AX1421" s="16">
        <v>0</v>
      </c>
      <c r="AY1421" s="16">
        <v>0</v>
      </c>
      <c r="AZ1421" s="16">
        <v>11.254510287</v>
      </c>
    </row>
    <row r="1422" spans="2:52" x14ac:dyDescent="0.25">
      <c r="B1422" s="15" t="s">
        <v>1108</v>
      </c>
      <c r="C1422" s="16">
        <v>0.97795280999999978</v>
      </c>
      <c r="D1422" s="16">
        <v>0.58988350999999994</v>
      </c>
      <c r="E1422" s="16">
        <v>0.40461318000000002</v>
      </c>
      <c r="F1422" s="16">
        <v>0.135493</v>
      </c>
      <c r="G1422" s="16">
        <v>4.9777330000000002E-2</v>
      </c>
      <c r="H1422" s="16">
        <v>0.38806930000000001</v>
      </c>
      <c r="I1422" s="16">
        <v>0.17137770000000002</v>
      </c>
      <c r="J1422" s="16">
        <v>8.0916000000000002E-2</v>
      </c>
      <c r="K1422" s="16">
        <v>0.12038699999999999</v>
      </c>
      <c r="L1422" s="16">
        <v>1.5388600000000001E-2</v>
      </c>
      <c r="M1422" s="16">
        <v>46.846184000000001</v>
      </c>
      <c r="N1422" s="16">
        <v>46.846184000000001</v>
      </c>
      <c r="O1422" s="16">
        <v>0</v>
      </c>
      <c r="P1422" s="16">
        <v>0</v>
      </c>
      <c r="Q1422" s="16">
        <v>0</v>
      </c>
      <c r="R1422" s="16">
        <v>47.824136809999999</v>
      </c>
      <c r="S1422" s="16">
        <v>36.201585590000001</v>
      </c>
      <c r="T1422" s="16">
        <v>0.24827650000000001</v>
      </c>
      <c r="U1422" s="16">
        <v>3.5285840799999999</v>
      </c>
      <c r="V1422" s="16">
        <v>0</v>
      </c>
      <c r="W1422" s="16">
        <v>0</v>
      </c>
      <c r="X1422" s="16">
        <v>0.60772523000000001</v>
      </c>
      <c r="Y1422" s="16">
        <v>3.3747277499999999</v>
      </c>
      <c r="Z1422" s="16">
        <v>0.83648986000000003</v>
      </c>
      <c r="AA1422" s="16">
        <v>44.797389009999996</v>
      </c>
      <c r="AB1422" s="16">
        <v>3.0267478000000003</v>
      </c>
      <c r="AC1422" s="16">
        <v>0</v>
      </c>
      <c r="AD1422" s="16">
        <v>0</v>
      </c>
      <c r="AE1422" s="16">
        <v>0</v>
      </c>
      <c r="AF1422" s="16">
        <v>0</v>
      </c>
      <c r="AG1422" s="16">
        <v>0</v>
      </c>
      <c r="AH1422" s="16">
        <v>0</v>
      </c>
      <c r="AI1422" s="16">
        <v>0</v>
      </c>
      <c r="AJ1422" s="16">
        <v>0</v>
      </c>
      <c r="AK1422" s="16">
        <v>0</v>
      </c>
      <c r="AL1422" s="16">
        <v>0.14000000000000001</v>
      </c>
      <c r="AM1422" s="16">
        <v>0.14000000000000001</v>
      </c>
      <c r="AN1422" s="16">
        <v>0</v>
      </c>
      <c r="AO1422" s="16">
        <v>0</v>
      </c>
      <c r="AP1422" s="16">
        <v>1.68192338</v>
      </c>
      <c r="AQ1422" s="16">
        <v>1.68192338</v>
      </c>
      <c r="AR1422" s="16">
        <v>0</v>
      </c>
      <c r="AS1422" s="16">
        <v>0</v>
      </c>
      <c r="AT1422" s="16">
        <v>1.8219233799999999</v>
      </c>
      <c r="AU1422" s="16">
        <v>1.2048244200000002</v>
      </c>
      <c r="AV1422" s="16">
        <v>2.1343522099999999</v>
      </c>
      <c r="AW1422" s="16">
        <v>3.3391766299999999</v>
      </c>
      <c r="AX1422" s="16">
        <v>0.5</v>
      </c>
      <c r="AY1422" s="16">
        <v>0</v>
      </c>
      <c r="AZ1422" s="16">
        <v>2.8391766299999999</v>
      </c>
    </row>
    <row r="1423" spans="2:52" x14ac:dyDescent="0.25">
      <c r="B1423" s="15" t="s">
        <v>1109</v>
      </c>
      <c r="C1423" s="16">
        <v>5.0695802139999993</v>
      </c>
      <c r="D1423" s="16">
        <v>0.92247921399999988</v>
      </c>
      <c r="E1423" s="16">
        <v>0.52947724399999996</v>
      </c>
      <c r="F1423" s="16">
        <v>0.26047049999999999</v>
      </c>
      <c r="G1423" s="16">
        <v>0.13253147000000001</v>
      </c>
      <c r="H1423" s="16">
        <v>4.1471010000000001</v>
      </c>
      <c r="I1423" s="16">
        <v>0.42641162999999999</v>
      </c>
      <c r="J1423" s="16">
        <v>0.10520797</v>
      </c>
      <c r="K1423" s="16">
        <v>3.6154813999999997</v>
      </c>
      <c r="L1423" s="16">
        <v>0</v>
      </c>
      <c r="M1423" s="16">
        <v>47.40164094</v>
      </c>
      <c r="N1423" s="16">
        <v>47.288268000000002</v>
      </c>
      <c r="O1423" s="16">
        <v>0.11337294000000001</v>
      </c>
      <c r="P1423" s="16">
        <v>0</v>
      </c>
      <c r="Q1423" s="16">
        <v>0</v>
      </c>
      <c r="R1423" s="16">
        <v>52.471221153999998</v>
      </c>
      <c r="S1423" s="16">
        <v>25.97784296</v>
      </c>
      <c r="T1423" s="16">
        <v>0.21694279</v>
      </c>
      <c r="U1423" s="16">
        <v>4.25194384</v>
      </c>
      <c r="V1423" s="16">
        <v>0</v>
      </c>
      <c r="W1423" s="16">
        <v>0</v>
      </c>
      <c r="X1423" s="16">
        <v>1.8153634699999999</v>
      </c>
      <c r="Y1423" s="16">
        <v>4.1618625499999995</v>
      </c>
      <c r="Z1423" s="16">
        <v>4.1045023599999997</v>
      </c>
      <c r="AA1423" s="16">
        <v>40.528457969999998</v>
      </c>
      <c r="AB1423" s="16">
        <v>11.942763184</v>
      </c>
      <c r="AC1423" s="16">
        <v>0</v>
      </c>
      <c r="AD1423" s="16">
        <v>0</v>
      </c>
      <c r="AE1423" s="16">
        <v>0</v>
      </c>
      <c r="AF1423" s="16">
        <v>0</v>
      </c>
      <c r="AG1423" s="16">
        <v>0</v>
      </c>
      <c r="AH1423" s="16">
        <v>0</v>
      </c>
      <c r="AI1423" s="16">
        <v>0</v>
      </c>
      <c r="AJ1423" s="16">
        <v>0</v>
      </c>
      <c r="AK1423" s="16">
        <v>0</v>
      </c>
      <c r="AL1423" s="16">
        <v>0.24700066000000001</v>
      </c>
      <c r="AM1423" s="16">
        <v>0.24700066000000001</v>
      </c>
      <c r="AN1423" s="16">
        <v>0</v>
      </c>
      <c r="AO1423" s="16">
        <v>0</v>
      </c>
      <c r="AP1423" s="16">
        <v>7.5590219000000003</v>
      </c>
      <c r="AQ1423" s="16">
        <v>7.5590219000000003</v>
      </c>
      <c r="AR1423" s="16">
        <v>0</v>
      </c>
      <c r="AS1423" s="16">
        <v>0</v>
      </c>
      <c r="AT1423" s="16">
        <v>7.8060225600000006</v>
      </c>
      <c r="AU1423" s="16">
        <v>4.1367406240000006</v>
      </c>
      <c r="AV1423" s="16">
        <v>5.1061692499999998</v>
      </c>
      <c r="AW1423" s="16">
        <v>9.2429098740000004</v>
      </c>
      <c r="AX1423" s="16">
        <v>2.1878051300000001</v>
      </c>
      <c r="AY1423" s="16">
        <v>0</v>
      </c>
      <c r="AZ1423" s="16">
        <v>7.0551047440000003</v>
      </c>
    </row>
    <row r="1424" spans="2:52" x14ac:dyDescent="0.25">
      <c r="B1424" s="15" t="s">
        <v>1110</v>
      </c>
      <c r="C1424" s="16">
        <v>0.243696415</v>
      </c>
      <c r="D1424" s="16">
        <v>0.155164415</v>
      </c>
      <c r="E1424" s="16">
        <v>7.039516500000001E-2</v>
      </c>
      <c r="F1424" s="16">
        <v>5.6639999999999998E-3</v>
      </c>
      <c r="G1424" s="16">
        <v>7.9105250000000002E-2</v>
      </c>
      <c r="H1424" s="16">
        <v>8.8532E-2</v>
      </c>
      <c r="I1424" s="16">
        <v>5.6024999999999998E-2</v>
      </c>
      <c r="J1424" s="16">
        <v>2.6255000000000001E-2</v>
      </c>
      <c r="K1424" s="16">
        <v>3.6200000000000002E-4</v>
      </c>
      <c r="L1424" s="16">
        <v>5.8900000000000003E-3</v>
      </c>
      <c r="M1424" s="16">
        <v>36.615587149999996</v>
      </c>
      <c r="N1424" s="16">
        <v>33.066383000000002</v>
      </c>
      <c r="O1424" s="16">
        <v>2.5432541500000001</v>
      </c>
      <c r="P1424" s="16">
        <v>0.50595000000000001</v>
      </c>
      <c r="Q1424" s="16">
        <v>0.5</v>
      </c>
      <c r="R1424" s="16">
        <v>36.859283564999998</v>
      </c>
      <c r="S1424" s="16">
        <v>27.185236199999999</v>
      </c>
      <c r="T1424" s="16">
        <v>1.5994999999999999E-2</v>
      </c>
      <c r="U1424" s="16">
        <v>1.84817436</v>
      </c>
      <c r="V1424" s="16">
        <v>0</v>
      </c>
      <c r="W1424" s="16">
        <v>0</v>
      </c>
      <c r="X1424" s="16">
        <v>0.92357237999999997</v>
      </c>
      <c r="Y1424" s="16">
        <v>3.6324220699999996</v>
      </c>
      <c r="Z1424" s="16">
        <v>0</v>
      </c>
      <c r="AA1424" s="16">
        <v>33.605400009999997</v>
      </c>
      <c r="AB1424" s="16">
        <v>3.2538835550000003</v>
      </c>
      <c r="AC1424" s="16">
        <v>0</v>
      </c>
      <c r="AD1424" s="16">
        <v>0</v>
      </c>
      <c r="AE1424" s="16">
        <v>0</v>
      </c>
      <c r="AF1424" s="16">
        <v>0</v>
      </c>
      <c r="AG1424" s="16">
        <v>0</v>
      </c>
      <c r="AH1424" s="16">
        <v>0</v>
      </c>
      <c r="AI1424" s="16">
        <v>0</v>
      </c>
      <c r="AJ1424" s="16">
        <v>0</v>
      </c>
      <c r="AK1424" s="16">
        <v>0</v>
      </c>
      <c r="AL1424" s="16">
        <v>0.45</v>
      </c>
      <c r="AM1424" s="16">
        <v>0.45</v>
      </c>
      <c r="AN1424" s="16">
        <v>0</v>
      </c>
      <c r="AO1424" s="16">
        <v>0</v>
      </c>
      <c r="AP1424" s="16">
        <v>0</v>
      </c>
      <c r="AQ1424" s="16">
        <v>0</v>
      </c>
      <c r="AR1424" s="16">
        <v>0</v>
      </c>
      <c r="AS1424" s="16">
        <v>0</v>
      </c>
      <c r="AT1424" s="16">
        <v>0.45</v>
      </c>
      <c r="AU1424" s="16">
        <v>2.8038835550000001</v>
      </c>
      <c r="AV1424" s="16">
        <v>0.66927143999999994</v>
      </c>
      <c r="AW1424" s="16">
        <v>3.4731549950000002</v>
      </c>
      <c r="AX1424" s="16">
        <v>0</v>
      </c>
      <c r="AY1424" s="16">
        <v>0</v>
      </c>
      <c r="AZ1424" s="16">
        <v>3.4731549950000002</v>
      </c>
    </row>
    <row r="1425" spans="2:52" x14ac:dyDescent="0.25">
      <c r="B1425" s="15" t="s">
        <v>1111</v>
      </c>
      <c r="C1425" s="16">
        <v>0.18159829500000002</v>
      </c>
      <c r="D1425" s="16">
        <v>0.10146297500000001</v>
      </c>
      <c r="E1425" s="16">
        <v>5.6873975000000007E-2</v>
      </c>
      <c r="F1425" s="16">
        <v>0</v>
      </c>
      <c r="G1425" s="16">
        <v>4.4588999999999997E-2</v>
      </c>
      <c r="H1425" s="16">
        <v>8.013532000000001E-2</v>
      </c>
      <c r="I1425" s="16">
        <v>1.4605E-2</v>
      </c>
      <c r="J1425" s="16">
        <v>6.5530320000000003E-2</v>
      </c>
      <c r="K1425" s="16">
        <v>0</v>
      </c>
      <c r="L1425" s="16">
        <v>0</v>
      </c>
      <c r="M1425" s="16">
        <v>59.764512000000003</v>
      </c>
      <c r="N1425" s="16">
        <v>59.764512000000003</v>
      </c>
      <c r="O1425" s="16">
        <v>0</v>
      </c>
      <c r="P1425" s="16">
        <v>0</v>
      </c>
      <c r="Q1425" s="16">
        <v>0</v>
      </c>
      <c r="R1425" s="16">
        <v>59.946110295000004</v>
      </c>
      <c r="S1425" s="16">
        <v>33.653618369999997</v>
      </c>
      <c r="T1425" s="16">
        <v>0</v>
      </c>
      <c r="U1425" s="16">
        <v>3.13582107</v>
      </c>
      <c r="V1425" s="16">
        <v>0</v>
      </c>
      <c r="W1425" s="16">
        <v>0</v>
      </c>
      <c r="X1425" s="16">
        <v>3.6810664599999998</v>
      </c>
      <c r="Y1425" s="16">
        <v>4.2656475299999999</v>
      </c>
      <c r="Z1425" s="16">
        <v>0</v>
      </c>
      <c r="AA1425" s="16">
        <v>44.736153430000002</v>
      </c>
      <c r="AB1425" s="16">
        <v>15.209956865000001</v>
      </c>
      <c r="AC1425" s="16">
        <v>0</v>
      </c>
      <c r="AD1425" s="16">
        <v>0</v>
      </c>
      <c r="AE1425" s="16">
        <v>0</v>
      </c>
      <c r="AF1425" s="16">
        <v>0</v>
      </c>
      <c r="AG1425" s="16">
        <v>0</v>
      </c>
      <c r="AH1425" s="16">
        <v>0</v>
      </c>
      <c r="AI1425" s="16">
        <v>0</v>
      </c>
      <c r="AJ1425" s="16">
        <v>0</v>
      </c>
      <c r="AK1425" s="16">
        <v>0</v>
      </c>
      <c r="AL1425" s="16">
        <v>8.6999999999999994E-2</v>
      </c>
      <c r="AM1425" s="16">
        <v>8.6999999999999994E-2</v>
      </c>
      <c r="AN1425" s="16">
        <v>0</v>
      </c>
      <c r="AO1425" s="16">
        <v>0</v>
      </c>
      <c r="AP1425" s="16">
        <v>0</v>
      </c>
      <c r="AQ1425" s="16">
        <v>0</v>
      </c>
      <c r="AR1425" s="16">
        <v>0</v>
      </c>
      <c r="AS1425" s="16">
        <v>0</v>
      </c>
      <c r="AT1425" s="16">
        <v>8.6999999999999994E-2</v>
      </c>
      <c r="AU1425" s="16">
        <v>15.122956865000001</v>
      </c>
      <c r="AV1425" s="16">
        <v>1.29367243</v>
      </c>
      <c r="AW1425" s="16">
        <v>16.416629295</v>
      </c>
      <c r="AX1425" s="16">
        <v>0</v>
      </c>
      <c r="AY1425" s="16">
        <v>0</v>
      </c>
      <c r="AZ1425" s="16">
        <v>16.416629295</v>
      </c>
    </row>
    <row r="1426" spans="2:52" x14ac:dyDescent="0.25">
      <c r="B1426" s="15" t="s">
        <v>1112</v>
      </c>
      <c r="C1426" s="16">
        <v>1.591705613</v>
      </c>
      <c r="D1426" s="16">
        <v>0.49176351300000004</v>
      </c>
      <c r="E1426" s="16">
        <v>0.38806251300000005</v>
      </c>
      <c r="F1426" s="16">
        <v>0</v>
      </c>
      <c r="G1426" s="16">
        <v>0.103701</v>
      </c>
      <c r="H1426" s="16">
        <v>1.0999421</v>
      </c>
      <c r="I1426" s="16">
        <v>6.1500000000000001E-3</v>
      </c>
      <c r="J1426" s="16">
        <v>2.6349999999999998E-2</v>
      </c>
      <c r="K1426" s="16">
        <v>0</v>
      </c>
      <c r="L1426" s="16">
        <v>1.0674421000000001</v>
      </c>
      <c r="M1426" s="16">
        <v>72.602817999999999</v>
      </c>
      <c r="N1426" s="16">
        <v>72.591818000000004</v>
      </c>
      <c r="O1426" s="16">
        <v>0</v>
      </c>
      <c r="P1426" s="16">
        <v>1.0999999999999999E-2</v>
      </c>
      <c r="Q1426" s="16">
        <v>0</v>
      </c>
      <c r="R1426" s="16">
        <v>74.194523613000001</v>
      </c>
      <c r="S1426" s="16">
        <v>44.385946350000005</v>
      </c>
      <c r="T1426" s="16">
        <v>0</v>
      </c>
      <c r="U1426" s="16">
        <v>2.8014012899999998</v>
      </c>
      <c r="V1426" s="16">
        <v>0</v>
      </c>
      <c r="W1426" s="16">
        <v>0</v>
      </c>
      <c r="X1426" s="16">
        <v>4.2169549599999998</v>
      </c>
      <c r="Y1426" s="16">
        <v>18.73710453</v>
      </c>
      <c r="Z1426" s="16">
        <v>0</v>
      </c>
      <c r="AA1426" s="16">
        <v>70.14140712999999</v>
      </c>
      <c r="AB1426" s="16">
        <v>4.0531164830000002</v>
      </c>
      <c r="AC1426" s="16">
        <v>0</v>
      </c>
      <c r="AD1426" s="16">
        <v>0</v>
      </c>
      <c r="AE1426" s="16">
        <v>0</v>
      </c>
      <c r="AF1426" s="16">
        <v>0</v>
      </c>
      <c r="AG1426" s="16">
        <v>0</v>
      </c>
      <c r="AH1426" s="16">
        <v>0</v>
      </c>
      <c r="AI1426" s="16">
        <v>0</v>
      </c>
      <c r="AJ1426" s="16">
        <v>0</v>
      </c>
      <c r="AK1426" s="16">
        <v>0</v>
      </c>
      <c r="AL1426" s="16">
        <v>3.4599770099999998</v>
      </c>
      <c r="AM1426" s="16">
        <v>3.4599770099999998</v>
      </c>
      <c r="AN1426" s="16">
        <v>0</v>
      </c>
      <c r="AO1426" s="16">
        <v>0</v>
      </c>
      <c r="AP1426" s="16">
        <v>0</v>
      </c>
      <c r="AQ1426" s="16">
        <v>0</v>
      </c>
      <c r="AR1426" s="16">
        <v>0</v>
      </c>
      <c r="AS1426" s="16">
        <v>0</v>
      </c>
      <c r="AT1426" s="16">
        <v>3.4599770099999998</v>
      </c>
      <c r="AU1426" s="16">
        <v>0.59313947300000003</v>
      </c>
      <c r="AV1426" s="16">
        <v>25.112359089999998</v>
      </c>
      <c r="AW1426" s="16">
        <v>25.705498563000003</v>
      </c>
      <c r="AX1426" s="16">
        <v>1.2214929999999999</v>
      </c>
      <c r="AY1426" s="16">
        <v>0</v>
      </c>
      <c r="AZ1426" s="16">
        <v>24.484005563</v>
      </c>
    </row>
    <row r="1427" spans="2:52" x14ac:dyDescent="0.25">
      <c r="B1427" s="15" t="s">
        <v>1113</v>
      </c>
      <c r="C1427" s="16">
        <v>0.247679609</v>
      </c>
      <c r="D1427" s="16">
        <v>0.156642109</v>
      </c>
      <c r="E1427" s="16">
        <v>0.12817210900000001</v>
      </c>
      <c r="F1427" s="16">
        <v>1.103E-2</v>
      </c>
      <c r="G1427" s="16">
        <v>1.7440000000000001E-2</v>
      </c>
      <c r="H1427" s="16">
        <v>9.1037499999999993E-2</v>
      </c>
      <c r="I1427" s="16">
        <v>4.8077500000000002E-2</v>
      </c>
      <c r="J1427" s="16">
        <v>4.2959999999999998E-2</v>
      </c>
      <c r="K1427" s="16">
        <v>0</v>
      </c>
      <c r="L1427" s="16">
        <v>0</v>
      </c>
      <c r="M1427" s="16">
        <v>49.687033999999997</v>
      </c>
      <c r="N1427" s="16">
        <v>49.687033999999997</v>
      </c>
      <c r="O1427" s="16">
        <v>0</v>
      </c>
      <c r="P1427" s="16">
        <v>0</v>
      </c>
      <c r="Q1427" s="16">
        <v>0</v>
      </c>
      <c r="R1427" s="16">
        <v>49.934713608999999</v>
      </c>
      <c r="S1427" s="16">
        <v>42.213785510000001</v>
      </c>
      <c r="T1427" s="16">
        <v>3.9416720000000002E-2</v>
      </c>
      <c r="U1427" s="16">
        <v>2.1904356000000003</v>
      </c>
      <c r="V1427" s="16">
        <v>0</v>
      </c>
      <c r="W1427" s="16">
        <v>0</v>
      </c>
      <c r="X1427" s="16">
        <v>1.2801891599999999</v>
      </c>
      <c r="Y1427" s="16">
        <v>2.7029877500000001</v>
      </c>
      <c r="Z1427" s="16">
        <v>0</v>
      </c>
      <c r="AA1427" s="16">
        <v>48.426814739999998</v>
      </c>
      <c r="AB1427" s="16">
        <v>1.5078988689999999</v>
      </c>
      <c r="AC1427" s="16">
        <v>0</v>
      </c>
      <c r="AD1427" s="16">
        <v>0</v>
      </c>
      <c r="AE1427" s="16">
        <v>0</v>
      </c>
      <c r="AF1427" s="16">
        <v>0</v>
      </c>
      <c r="AG1427" s="16">
        <v>0</v>
      </c>
      <c r="AH1427" s="16">
        <v>0</v>
      </c>
      <c r="AI1427" s="16">
        <v>0</v>
      </c>
      <c r="AJ1427" s="16">
        <v>0</v>
      </c>
      <c r="AK1427" s="16">
        <v>0</v>
      </c>
      <c r="AL1427" s="16">
        <v>1.385</v>
      </c>
      <c r="AM1427" s="16">
        <v>1.385</v>
      </c>
      <c r="AN1427" s="16">
        <v>0</v>
      </c>
      <c r="AO1427" s="16">
        <v>0</v>
      </c>
      <c r="AP1427" s="16">
        <v>0</v>
      </c>
      <c r="AQ1427" s="16">
        <v>0</v>
      </c>
      <c r="AR1427" s="16">
        <v>0</v>
      </c>
      <c r="AS1427" s="16">
        <v>0</v>
      </c>
      <c r="AT1427" s="16">
        <v>1.385</v>
      </c>
      <c r="AU1427" s="16">
        <v>0.12289886900000001</v>
      </c>
      <c r="AV1427" s="16">
        <v>0.18224955000000001</v>
      </c>
      <c r="AW1427" s="16">
        <v>0.305148419</v>
      </c>
      <c r="AX1427" s="16">
        <v>0</v>
      </c>
      <c r="AY1427" s="16">
        <v>0</v>
      </c>
      <c r="AZ1427" s="16">
        <v>0.305148419</v>
      </c>
    </row>
    <row r="1428" spans="2:52" x14ac:dyDescent="0.25">
      <c r="B1428" s="15" t="s">
        <v>1120</v>
      </c>
      <c r="C1428" s="16">
        <v>3.8914209999999998E-2</v>
      </c>
      <c r="D1428" s="16">
        <v>3.8914209999999998E-2</v>
      </c>
      <c r="E1428" s="16">
        <v>1.6674209999999998E-2</v>
      </c>
      <c r="F1428" s="16">
        <v>0</v>
      </c>
      <c r="G1428" s="16">
        <v>2.2239999999999999E-2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40.925496000000003</v>
      </c>
      <c r="N1428" s="16">
        <v>40.925496000000003</v>
      </c>
      <c r="O1428" s="16">
        <v>0</v>
      </c>
      <c r="P1428" s="16">
        <v>0</v>
      </c>
      <c r="Q1428" s="16">
        <v>0</v>
      </c>
      <c r="R1428" s="16">
        <v>40.964410210000004</v>
      </c>
      <c r="S1428" s="16">
        <v>27.54264646</v>
      </c>
      <c r="T1428" s="16">
        <v>0</v>
      </c>
      <c r="U1428" s="16">
        <v>3.0205807500000001</v>
      </c>
      <c r="V1428" s="16">
        <v>0</v>
      </c>
      <c r="W1428" s="16">
        <v>0</v>
      </c>
      <c r="X1428" s="16">
        <v>4.5142259400000002</v>
      </c>
      <c r="Y1428" s="16">
        <v>5.3747417999999998</v>
      </c>
      <c r="Z1428" s="16">
        <v>0</v>
      </c>
      <c r="AA1428" s="16">
        <v>40.452194949999992</v>
      </c>
      <c r="AB1428" s="16">
        <v>0.51221526000000006</v>
      </c>
      <c r="AC1428" s="16">
        <v>0</v>
      </c>
      <c r="AD1428" s="16">
        <v>0</v>
      </c>
      <c r="AE1428" s="16">
        <v>0</v>
      </c>
      <c r="AF1428" s="16">
        <v>0</v>
      </c>
      <c r="AG1428" s="16">
        <v>0</v>
      </c>
      <c r="AH1428" s="16">
        <v>0</v>
      </c>
      <c r="AI1428" s="16">
        <v>0</v>
      </c>
      <c r="AJ1428" s="16">
        <v>0</v>
      </c>
      <c r="AK1428" s="16">
        <v>0</v>
      </c>
      <c r="AL1428" s="16">
        <v>0.5</v>
      </c>
      <c r="AM1428" s="16">
        <v>0.5</v>
      </c>
      <c r="AN1428" s="16">
        <v>0</v>
      </c>
      <c r="AO1428" s="16">
        <v>0</v>
      </c>
      <c r="AP1428" s="16">
        <v>0</v>
      </c>
      <c r="AQ1428" s="16">
        <v>0</v>
      </c>
      <c r="AR1428" s="16">
        <v>0</v>
      </c>
      <c r="AS1428" s="16">
        <v>0</v>
      </c>
      <c r="AT1428" s="16">
        <v>0.5</v>
      </c>
      <c r="AU1428" s="16">
        <v>1.221526E-2</v>
      </c>
      <c r="AV1428" s="16">
        <v>6.8532660000000009E-2</v>
      </c>
      <c r="AW1428" s="16">
        <v>8.0747920000000001E-2</v>
      </c>
      <c r="AX1428" s="16">
        <v>0</v>
      </c>
      <c r="AY1428" s="16">
        <v>0</v>
      </c>
      <c r="AZ1428" s="16">
        <v>8.0747920000000001E-2</v>
      </c>
    </row>
    <row r="1429" spans="2:52" x14ac:dyDescent="0.25">
      <c r="B1429" s="15" t="s">
        <v>1114</v>
      </c>
      <c r="C1429" s="16">
        <v>6.7387225000000009E-2</v>
      </c>
      <c r="D1429" s="16">
        <v>5.2037225000000006E-2</v>
      </c>
      <c r="E1429" s="16">
        <v>9.6464250000000001E-3</v>
      </c>
      <c r="F1429" s="16">
        <v>0</v>
      </c>
      <c r="G1429" s="16">
        <v>4.2390800000000006E-2</v>
      </c>
      <c r="H1429" s="16">
        <v>1.5350000000000001E-2</v>
      </c>
      <c r="I1429" s="16">
        <v>2.8E-3</v>
      </c>
      <c r="J1429" s="16">
        <v>1.255E-2</v>
      </c>
      <c r="K1429" s="16">
        <v>0</v>
      </c>
      <c r="L1429" s="16">
        <v>0</v>
      </c>
      <c r="M1429" s="16">
        <v>61.444127999999999</v>
      </c>
      <c r="N1429" s="16">
        <v>61.444127999999999</v>
      </c>
      <c r="O1429" s="16">
        <v>0</v>
      </c>
      <c r="P1429" s="16">
        <v>0</v>
      </c>
      <c r="Q1429" s="16">
        <v>0</v>
      </c>
      <c r="R1429" s="16">
        <v>61.511515225000004</v>
      </c>
      <c r="S1429" s="16">
        <v>54.105538079999995</v>
      </c>
      <c r="T1429" s="16">
        <v>4.0354040000000001E-2</v>
      </c>
      <c r="U1429" s="16">
        <v>3.0124289800000001</v>
      </c>
      <c r="V1429" s="16">
        <v>0</v>
      </c>
      <c r="W1429" s="16">
        <v>0</v>
      </c>
      <c r="X1429" s="16">
        <v>1.0666107499999999</v>
      </c>
      <c r="Y1429" s="16">
        <v>2.9074350799999999</v>
      </c>
      <c r="Z1429" s="16">
        <v>0</v>
      </c>
      <c r="AA1429" s="16">
        <v>61.132366929999989</v>
      </c>
      <c r="AB1429" s="16">
        <v>0.37914829500000002</v>
      </c>
      <c r="AC1429" s="16">
        <v>0</v>
      </c>
      <c r="AD1429" s="16">
        <v>0</v>
      </c>
      <c r="AE1429" s="16">
        <v>0</v>
      </c>
      <c r="AF1429" s="16">
        <v>0</v>
      </c>
      <c r="AG1429" s="16">
        <v>0</v>
      </c>
      <c r="AH1429" s="16">
        <v>0</v>
      </c>
      <c r="AI1429" s="16">
        <v>0</v>
      </c>
      <c r="AJ1429" s="16">
        <v>0</v>
      </c>
      <c r="AK1429" s="16">
        <v>0</v>
      </c>
      <c r="AL1429" s="16">
        <v>0.54084255000000003</v>
      </c>
      <c r="AM1429" s="16">
        <v>0.54084255000000003</v>
      </c>
      <c r="AN1429" s="16">
        <v>0</v>
      </c>
      <c r="AO1429" s="16">
        <v>0</v>
      </c>
      <c r="AP1429" s="16">
        <v>0</v>
      </c>
      <c r="AQ1429" s="16">
        <v>0</v>
      </c>
      <c r="AR1429" s="16">
        <v>0</v>
      </c>
      <c r="AS1429" s="16">
        <v>0</v>
      </c>
      <c r="AT1429" s="16">
        <v>0.54084255000000003</v>
      </c>
      <c r="AU1429" s="16">
        <v>-0.16169425500000001</v>
      </c>
      <c r="AV1429" s="16">
        <v>0.23176735999999998</v>
      </c>
      <c r="AW1429" s="16">
        <v>7.0073104999999997E-2</v>
      </c>
      <c r="AX1429" s="16">
        <v>0</v>
      </c>
      <c r="AY1429" s="16">
        <v>61.673209999999997</v>
      </c>
      <c r="AZ1429" s="16">
        <v>-61.603136894999999</v>
      </c>
    </row>
    <row r="1430" spans="2:52" x14ac:dyDescent="0.25">
      <c r="B1430" s="15" t="s">
        <v>1115</v>
      </c>
      <c r="C1430" s="16">
        <v>0.98770664500000005</v>
      </c>
      <c r="D1430" s="16">
        <v>0.56905981499999991</v>
      </c>
      <c r="E1430" s="16">
        <v>0.26145315499999999</v>
      </c>
      <c r="F1430" s="16">
        <v>0.11150721000000001</v>
      </c>
      <c r="G1430" s="16">
        <v>0.19609945000000001</v>
      </c>
      <c r="H1430" s="16">
        <v>0.41864683000000003</v>
      </c>
      <c r="I1430" s="16">
        <v>0.19377</v>
      </c>
      <c r="J1430" s="16">
        <v>8.2970000000000002E-2</v>
      </c>
      <c r="K1430" s="16">
        <v>0.13028999999999999</v>
      </c>
      <c r="L1430" s="16">
        <v>1.161683E-2</v>
      </c>
      <c r="M1430" s="16">
        <v>47.944674999999997</v>
      </c>
      <c r="N1430" s="16">
        <v>47.944674999999997</v>
      </c>
      <c r="O1430" s="16">
        <v>0</v>
      </c>
      <c r="P1430" s="16">
        <v>0</v>
      </c>
      <c r="Q1430" s="16">
        <v>0</v>
      </c>
      <c r="R1430" s="16">
        <v>48.932381645000007</v>
      </c>
      <c r="S1430" s="16">
        <v>23.701779559999999</v>
      </c>
      <c r="T1430" s="16">
        <v>0.14568</v>
      </c>
      <c r="U1430" s="16">
        <v>1.95920753</v>
      </c>
      <c r="V1430" s="16">
        <v>0</v>
      </c>
      <c r="W1430" s="16">
        <v>1.2092568799999999</v>
      </c>
      <c r="X1430" s="16">
        <v>3.4014224700000004</v>
      </c>
      <c r="Y1430" s="16">
        <v>5.4182961199999999</v>
      </c>
      <c r="Z1430" s="16">
        <v>0</v>
      </c>
      <c r="AA1430" s="16">
        <v>35.835642559999997</v>
      </c>
      <c r="AB1430" s="16">
        <v>13.096739085000001</v>
      </c>
      <c r="AC1430" s="16">
        <v>0</v>
      </c>
      <c r="AD1430" s="16">
        <v>0</v>
      </c>
      <c r="AE1430" s="16">
        <v>0</v>
      </c>
      <c r="AF1430" s="16">
        <v>0</v>
      </c>
      <c r="AG1430" s="16">
        <v>0</v>
      </c>
      <c r="AH1430" s="16">
        <v>0</v>
      </c>
      <c r="AI1430" s="16">
        <v>0</v>
      </c>
      <c r="AJ1430" s="16">
        <v>0</v>
      </c>
      <c r="AK1430" s="16">
        <v>0</v>
      </c>
      <c r="AL1430" s="16">
        <v>7.4690104400000008</v>
      </c>
      <c r="AM1430" s="16">
        <v>7.4690104400000008</v>
      </c>
      <c r="AN1430" s="16">
        <v>0</v>
      </c>
      <c r="AO1430" s="16">
        <v>0</v>
      </c>
      <c r="AP1430" s="16">
        <v>0</v>
      </c>
      <c r="AQ1430" s="16">
        <v>0</v>
      </c>
      <c r="AR1430" s="16">
        <v>0</v>
      </c>
      <c r="AS1430" s="16">
        <v>0</v>
      </c>
      <c r="AT1430" s="16">
        <v>7.4690104400000008</v>
      </c>
      <c r="AU1430" s="16">
        <v>5.6277286449999995</v>
      </c>
      <c r="AV1430" s="16">
        <v>2.78477738</v>
      </c>
      <c r="AW1430" s="16">
        <v>8.4125060250000008</v>
      </c>
      <c r="AX1430" s="16">
        <v>0</v>
      </c>
      <c r="AY1430" s="16">
        <v>8.3203069999999997</v>
      </c>
      <c r="AZ1430" s="16">
        <v>9.2199025000000018E-2</v>
      </c>
    </row>
    <row r="1431" spans="2:52" x14ac:dyDescent="0.25">
      <c r="B1431" s="15" t="s">
        <v>1116</v>
      </c>
      <c r="C1431" s="16">
        <v>0.63049801300000008</v>
      </c>
      <c r="D1431" s="16">
        <v>0.28070742300000001</v>
      </c>
      <c r="E1431" s="16">
        <v>0.22753930300000003</v>
      </c>
      <c r="F1431" s="16">
        <v>0</v>
      </c>
      <c r="G1431" s="16">
        <v>5.3168119999999999E-2</v>
      </c>
      <c r="H1431" s="16">
        <v>0.34979058999999996</v>
      </c>
      <c r="I1431" s="16">
        <v>8.8434800000000008E-2</v>
      </c>
      <c r="J1431" s="16">
        <v>9.7864999999999994E-2</v>
      </c>
      <c r="K1431" s="16">
        <v>3.5099999999999999E-2</v>
      </c>
      <c r="L1431" s="16">
        <v>0.12839079</v>
      </c>
      <c r="M1431" s="16">
        <v>38.714601000000002</v>
      </c>
      <c r="N1431" s="16">
        <v>38.711601000000002</v>
      </c>
      <c r="O1431" s="16">
        <v>0</v>
      </c>
      <c r="P1431" s="16">
        <v>0</v>
      </c>
      <c r="Q1431" s="16">
        <v>3.0000000000000001E-3</v>
      </c>
      <c r="R1431" s="16">
        <v>39.345099012999995</v>
      </c>
      <c r="S1431" s="16">
        <v>26.841923770000001</v>
      </c>
      <c r="T1431" s="16">
        <v>7.7561000000000005E-2</v>
      </c>
      <c r="U1431" s="16">
        <v>2.9371734300000001</v>
      </c>
      <c r="V1431" s="16">
        <v>0</v>
      </c>
      <c r="W1431" s="16">
        <v>0</v>
      </c>
      <c r="X1431" s="16">
        <v>2.0535925700000002</v>
      </c>
      <c r="Y1431" s="16">
        <v>3.3535615000000001</v>
      </c>
      <c r="Z1431" s="16">
        <v>0</v>
      </c>
      <c r="AA1431" s="16">
        <v>35.263812269999995</v>
      </c>
      <c r="AB1431" s="16">
        <v>4.0812867429999997</v>
      </c>
      <c r="AC1431" s="16">
        <v>0</v>
      </c>
      <c r="AD1431" s="16">
        <v>0</v>
      </c>
      <c r="AE1431" s="16">
        <v>0</v>
      </c>
      <c r="AF1431" s="16">
        <v>0</v>
      </c>
      <c r="AG1431" s="16">
        <v>0</v>
      </c>
      <c r="AH1431" s="16">
        <v>0</v>
      </c>
      <c r="AI1431" s="16">
        <v>0</v>
      </c>
      <c r="AJ1431" s="16">
        <v>0</v>
      </c>
      <c r="AK1431" s="16">
        <v>0</v>
      </c>
      <c r="AL1431" s="16">
        <v>0</v>
      </c>
      <c r="AM1431" s="16">
        <v>0</v>
      </c>
      <c r="AN1431" s="16">
        <v>0</v>
      </c>
      <c r="AO1431" s="16">
        <v>0</v>
      </c>
      <c r="AP1431" s="16">
        <v>0</v>
      </c>
      <c r="AQ1431" s="16">
        <v>0</v>
      </c>
      <c r="AR1431" s="16">
        <v>0</v>
      </c>
      <c r="AS1431" s="16">
        <v>0</v>
      </c>
      <c r="AT1431" s="16">
        <v>0</v>
      </c>
      <c r="AU1431" s="16">
        <v>4.0812867429999997</v>
      </c>
      <c r="AV1431" s="16">
        <v>1.26304964</v>
      </c>
      <c r="AW1431" s="16">
        <v>5.3443363830000008</v>
      </c>
      <c r="AX1431" s="16">
        <v>0</v>
      </c>
      <c r="AY1431" s="16">
        <v>0</v>
      </c>
      <c r="AZ1431" s="16">
        <v>5.3443363830000008</v>
      </c>
    </row>
    <row r="1432" spans="2:52" x14ac:dyDescent="0.25">
      <c r="B1432" s="15" t="s">
        <v>1103</v>
      </c>
      <c r="C1432" s="16">
        <v>1.107026013</v>
      </c>
      <c r="D1432" s="16">
        <v>0.74602613299999998</v>
      </c>
      <c r="E1432" s="16">
        <v>0.31501235300000002</v>
      </c>
      <c r="F1432" s="16">
        <v>0.21262764000000001</v>
      </c>
      <c r="G1432" s="16">
        <v>0.21838614000000001</v>
      </c>
      <c r="H1432" s="16">
        <v>0.36099988</v>
      </c>
      <c r="I1432" s="16">
        <v>0.259405</v>
      </c>
      <c r="J1432" s="16">
        <v>4.3479999999999998E-2</v>
      </c>
      <c r="K1432" s="16">
        <v>3.5256940000000001E-2</v>
      </c>
      <c r="L1432" s="16">
        <v>2.285794E-2</v>
      </c>
      <c r="M1432" s="16">
        <v>72.620856000000003</v>
      </c>
      <c r="N1432" s="16">
        <v>72.620856000000003</v>
      </c>
      <c r="O1432" s="16">
        <v>0</v>
      </c>
      <c r="P1432" s="16">
        <v>0</v>
      </c>
      <c r="Q1432" s="16">
        <v>0</v>
      </c>
      <c r="R1432" s="16">
        <v>73.727882012999999</v>
      </c>
      <c r="S1432" s="16">
        <v>47.605161270000004</v>
      </c>
      <c r="T1432" s="16">
        <v>0.13625960999999998</v>
      </c>
      <c r="U1432" s="16">
        <v>2.52502125</v>
      </c>
      <c r="V1432" s="16">
        <v>0</v>
      </c>
      <c r="W1432" s="16">
        <v>0</v>
      </c>
      <c r="X1432" s="16">
        <v>1.8345433400000002</v>
      </c>
      <c r="Y1432" s="16">
        <v>13.39974482</v>
      </c>
      <c r="Z1432" s="16">
        <v>0.62060736999999999</v>
      </c>
      <c r="AA1432" s="16">
        <v>66.121337660000009</v>
      </c>
      <c r="AB1432" s="16">
        <v>7.6065443530000003</v>
      </c>
      <c r="AC1432" s="16">
        <v>0</v>
      </c>
      <c r="AD1432" s="16">
        <v>0</v>
      </c>
      <c r="AE1432" s="16">
        <v>0</v>
      </c>
      <c r="AF1432" s="16">
        <v>0</v>
      </c>
      <c r="AG1432" s="16">
        <v>0</v>
      </c>
      <c r="AH1432" s="16">
        <v>0</v>
      </c>
      <c r="AI1432" s="16">
        <v>0</v>
      </c>
      <c r="AJ1432" s="16">
        <v>0</v>
      </c>
      <c r="AK1432" s="16">
        <v>0</v>
      </c>
      <c r="AL1432" s="16">
        <v>0.14046808</v>
      </c>
      <c r="AM1432" s="16">
        <v>0.14046808</v>
      </c>
      <c r="AN1432" s="16">
        <v>0</v>
      </c>
      <c r="AO1432" s="16">
        <v>0</v>
      </c>
      <c r="AP1432" s="16">
        <v>2.1052632</v>
      </c>
      <c r="AQ1432" s="16">
        <v>2.1052632</v>
      </c>
      <c r="AR1432" s="16">
        <v>0</v>
      </c>
      <c r="AS1432" s="16">
        <v>0</v>
      </c>
      <c r="AT1432" s="16">
        <v>2.2457312800000002</v>
      </c>
      <c r="AU1432" s="16">
        <v>5.3608130730000001</v>
      </c>
      <c r="AV1432" s="16">
        <v>4.8475107099999999</v>
      </c>
      <c r="AW1432" s="16">
        <v>10.208323782999999</v>
      </c>
      <c r="AX1432" s="16">
        <v>0</v>
      </c>
      <c r="AY1432" s="16">
        <v>0</v>
      </c>
      <c r="AZ1432" s="16">
        <v>10.208323782999999</v>
      </c>
    </row>
    <row r="1433" spans="2:52" x14ac:dyDescent="0.25">
      <c r="B1433" s="15" t="s">
        <v>1117</v>
      </c>
      <c r="C1433" s="16">
        <v>8.6790359999999997E-2</v>
      </c>
      <c r="D1433" s="16">
        <v>6.5077360000000001E-2</v>
      </c>
      <c r="E1433" s="16">
        <v>4.6294919999999996E-2</v>
      </c>
      <c r="F1433" s="16">
        <v>0</v>
      </c>
      <c r="G1433" s="16">
        <v>1.8782439999999997E-2</v>
      </c>
      <c r="H1433" s="16">
        <v>2.1713E-2</v>
      </c>
      <c r="I1433" s="16">
        <v>9.1979999999999996E-3</v>
      </c>
      <c r="J1433" s="16">
        <v>1.1265000000000001E-2</v>
      </c>
      <c r="K1433" s="16">
        <v>0</v>
      </c>
      <c r="L1433" s="16">
        <v>1.25E-3</v>
      </c>
      <c r="M1433" s="16">
        <v>34.461472000000001</v>
      </c>
      <c r="N1433" s="16">
        <v>34.461472000000001</v>
      </c>
      <c r="O1433" s="16">
        <v>0</v>
      </c>
      <c r="P1433" s="16">
        <v>0</v>
      </c>
      <c r="Q1433" s="16">
        <v>0</v>
      </c>
      <c r="R1433" s="16">
        <v>34.548262360000003</v>
      </c>
      <c r="S1433" s="16">
        <v>30.904704850000002</v>
      </c>
      <c r="T1433" s="16">
        <v>3.3114709999999999E-2</v>
      </c>
      <c r="U1433" s="16">
        <v>1.41705524</v>
      </c>
      <c r="V1433" s="16">
        <v>0</v>
      </c>
      <c r="W1433" s="16">
        <v>0</v>
      </c>
      <c r="X1433" s="16">
        <v>0.9583688199999999</v>
      </c>
      <c r="Y1433" s="16">
        <v>1.6492434299999998</v>
      </c>
      <c r="Z1433" s="16">
        <v>0</v>
      </c>
      <c r="AA1433" s="16">
        <v>34.962487050000007</v>
      </c>
      <c r="AB1433" s="16">
        <v>-0.41422469000000001</v>
      </c>
      <c r="AC1433" s="16">
        <v>0</v>
      </c>
      <c r="AD1433" s="16">
        <v>0</v>
      </c>
      <c r="AE1433" s="16">
        <v>0</v>
      </c>
      <c r="AF1433" s="16">
        <v>0</v>
      </c>
      <c r="AG1433" s="16">
        <v>0</v>
      </c>
      <c r="AH1433" s="16">
        <v>0</v>
      </c>
      <c r="AI1433" s="16">
        <v>0</v>
      </c>
      <c r="AJ1433" s="16">
        <v>0</v>
      </c>
      <c r="AK1433" s="16">
        <v>0</v>
      </c>
      <c r="AL1433" s="16">
        <v>0.42</v>
      </c>
      <c r="AM1433" s="16">
        <v>0.42</v>
      </c>
      <c r="AN1433" s="16">
        <v>0</v>
      </c>
      <c r="AO1433" s="16">
        <v>0</v>
      </c>
      <c r="AP1433" s="16">
        <v>0</v>
      </c>
      <c r="AQ1433" s="16">
        <v>0</v>
      </c>
      <c r="AR1433" s="16">
        <v>0</v>
      </c>
      <c r="AS1433" s="16">
        <v>0</v>
      </c>
      <c r="AT1433" s="16">
        <v>0.42</v>
      </c>
      <c r="AU1433" s="16">
        <v>-0.8342246900000001</v>
      </c>
      <c r="AV1433" s="16">
        <v>1.0267199599999999</v>
      </c>
      <c r="AW1433" s="16">
        <v>0.19249527</v>
      </c>
      <c r="AX1433" s="16">
        <v>0</v>
      </c>
      <c r="AY1433" s="16">
        <v>0</v>
      </c>
      <c r="AZ1433" s="16">
        <v>0.19249527</v>
      </c>
    </row>
    <row r="1434" spans="2:52" x14ac:dyDescent="0.25">
      <c r="B1434" s="15" t="s">
        <v>1118</v>
      </c>
      <c r="C1434" s="16">
        <v>9.0870366999999994E-2</v>
      </c>
      <c r="D1434" s="16">
        <v>4.7435036999999999E-2</v>
      </c>
      <c r="E1434" s="16">
        <v>9.0458369999999993E-3</v>
      </c>
      <c r="F1434" s="16">
        <v>0</v>
      </c>
      <c r="G1434" s="16">
        <v>3.8389199999999998E-2</v>
      </c>
      <c r="H1434" s="16">
        <v>4.3435330000000001E-2</v>
      </c>
      <c r="I1434" s="16">
        <v>2.5000000000000001E-4</v>
      </c>
      <c r="J1434" s="16">
        <v>4.3185330000000001E-2</v>
      </c>
      <c r="K1434" s="16">
        <v>0</v>
      </c>
      <c r="L1434" s="16">
        <v>0</v>
      </c>
      <c r="M1434" s="16">
        <v>44.238059999999997</v>
      </c>
      <c r="N1434" s="16">
        <v>44.238059999999997</v>
      </c>
      <c r="O1434" s="16">
        <v>0</v>
      </c>
      <c r="P1434" s="16">
        <v>0</v>
      </c>
      <c r="Q1434" s="16">
        <v>0</v>
      </c>
      <c r="R1434" s="16">
        <v>44.328930366999998</v>
      </c>
      <c r="S1434" s="16">
        <v>30.224037899999999</v>
      </c>
      <c r="T1434" s="16">
        <v>0</v>
      </c>
      <c r="U1434" s="16">
        <v>1.7611813500000002</v>
      </c>
      <c r="V1434" s="16">
        <v>0</v>
      </c>
      <c r="W1434" s="16">
        <v>0</v>
      </c>
      <c r="X1434" s="16">
        <v>0.74277647000000002</v>
      </c>
      <c r="Y1434" s="16">
        <v>4.3656501399999996</v>
      </c>
      <c r="Z1434" s="16">
        <v>0</v>
      </c>
      <c r="AA1434" s="16">
        <v>37.093645860000002</v>
      </c>
      <c r="AB1434" s="16">
        <v>7.2352845070000003</v>
      </c>
      <c r="AC1434" s="16">
        <v>0</v>
      </c>
      <c r="AD1434" s="16">
        <v>0</v>
      </c>
      <c r="AE1434" s="16">
        <v>0</v>
      </c>
      <c r="AF1434" s="16">
        <v>0</v>
      </c>
      <c r="AG1434" s="16">
        <v>0</v>
      </c>
      <c r="AH1434" s="16">
        <v>0</v>
      </c>
      <c r="AI1434" s="16">
        <v>0</v>
      </c>
      <c r="AJ1434" s="16">
        <v>0</v>
      </c>
      <c r="AK1434" s="16">
        <v>0</v>
      </c>
      <c r="AL1434" s="16">
        <v>2.42415695</v>
      </c>
      <c r="AM1434" s="16">
        <v>2.42415695</v>
      </c>
      <c r="AN1434" s="16">
        <v>0</v>
      </c>
      <c r="AO1434" s="16">
        <v>0</v>
      </c>
      <c r="AP1434" s="16">
        <v>4.4865673099999999</v>
      </c>
      <c r="AQ1434" s="16">
        <v>4.4865673099999999</v>
      </c>
      <c r="AR1434" s="16">
        <v>0</v>
      </c>
      <c r="AS1434" s="16">
        <v>0</v>
      </c>
      <c r="AT1434" s="16">
        <v>6.9107242599999994</v>
      </c>
      <c r="AU1434" s="16">
        <v>0.32456024700000002</v>
      </c>
      <c r="AV1434" s="16">
        <v>0.11912545000000001</v>
      </c>
      <c r="AW1434" s="16">
        <v>0.44368569699999999</v>
      </c>
      <c r="AX1434" s="16">
        <v>0</v>
      </c>
      <c r="AY1434" s="16">
        <v>44.004370000000002</v>
      </c>
      <c r="AZ1434" s="16">
        <v>-43.560684303000002</v>
      </c>
    </row>
    <row r="1435" spans="2:52" x14ac:dyDescent="0.25">
      <c r="B1435" s="15" t="s">
        <v>1119</v>
      </c>
      <c r="C1435" s="16">
        <v>12.336681695999999</v>
      </c>
      <c r="D1435" s="16">
        <v>6.291644646</v>
      </c>
      <c r="E1435" s="16">
        <v>2.291020906</v>
      </c>
      <c r="F1435" s="16">
        <v>3.5000001000000003</v>
      </c>
      <c r="G1435" s="16">
        <v>0.50062364000000004</v>
      </c>
      <c r="H1435" s="16">
        <v>6.0450370499999995</v>
      </c>
      <c r="I1435" s="16">
        <v>2.2255884100000003</v>
      </c>
      <c r="J1435" s="16">
        <v>1.6912003</v>
      </c>
      <c r="K1435" s="16">
        <v>2.0694681500000001</v>
      </c>
      <c r="L1435" s="16">
        <v>5.8780190000000003E-2</v>
      </c>
      <c r="M1435" s="16">
        <v>82.889582219999994</v>
      </c>
      <c r="N1435" s="16">
        <v>82.802074000000005</v>
      </c>
      <c r="O1435" s="16">
        <v>8.7508219999999998E-2</v>
      </c>
      <c r="P1435" s="16">
        <v>0</v>
      </c>
      <c r="Q1435" s="16">
        <v>0</v>
      </c>
      <c r="R1435" s="16">
        <v>95.226263915999994</v>
      </c>
      <c r="S1435" s="16">
        <v>63.58133041</v>
      </c>
      <c r="T1435" s="16">
        <v>0.94738593000000004</v>
      </c>
      <c r="U1435" s="16">
        <v>9.3589881500000001</v>
      </c>
      <c r="V1435" s="16">
        <v>0</v>
      </c>
      <c r="W1435" s="16">
        <v>0</v>
      </c>
      <c r="X1435" s="16">
        <v>3.3972886200000003</v>
      </c>
      <c r="Y1435" s="16">
        <v>12.171002720000001</v>
      </c>
      <c r="Z1435" s="16">
        <v>0</v>
      </c>
      <c r="AA1435" s="16">
        <v>89.455995829999992</v>
      </c>
      <c r="AB1435" s="16">
        <v>5.7702680859999997</v>
      </c>
      <c r="AC1435" s="16">
        <v>0</v>
      </c>
      <c r="AD1435" s="16">
        <v>0</v>
      </c>
      <c r="AE1435" s="16">
        <v>0</v>
      </c>
      <c r="AF1435" s="16">
        <v>0</v>
      </c>
      <c r="AG1435" s="16">
        <v>0</v>
      </c>
      <c r="AH1435" s="16">
        <v>0</v>
      </c>
      <c r="AI1435" s="16">
        <v>0</v>
      </c>
      <c r="AJ1435" s="16">
        <v>0</v>
      </c>
      <c r="AK1435" s="16">
        <v>0</v>
      </c>
      <c r="AL1435" s="16">
        <v>0</v>
      </c>
      <c r="AM1435" s="16">
        <v>0</v>
      </c>
      <c r="AN1435" s="16">
        <v>0</v>
      </c>
      <c r="AO1435" s="16">
        <v>0</v>
      </c>
      <c r="AP1435" s="16">
        <v>0</v>
      </c>
      <c r="AQ1435" s="16">
        <v>0</v>
      </c>
      <c r="AR1435" s="16">
        <v>0</v>
      </c>
      <c r="AS1435" s="16">
        <v>0</v>
      </c>
      <c r="AT1435" s="16">
        <v>0</v>
      </c>
      <c r="AU1435" s="16">
        <v>5.7702680859999997</v>
      </c>
      <c r="AV1435" s="16">
        <v>20.88159954</v>
      </c>
      <c r="AW1435" s="16">
        <v>26.651867626000001</v>
      </c>
      <c r="AX1435" s="16">
        <v>4.6795942100000003</v>
      </c>
      <c r="AY1435" s="16">
        <v>0</v>
      </c>
      <c r="AZ1435" s="16">
        <v>21.972273416</v>
      </c>
    </row>
    <row r="1436" spans="2:52" x14ac:dyDescent="0.25">
      <c r="B1436" s="24" t="s">
        <v>1582</v>
      </c>
      <c r="C1436" s="25">
        <f t="shared" ref="C1436:AZ1436" si="98">SUM(C1414:C1435)</f>
        <v>117.00035512599999</v>
      </c>
      <c r="D1436" s="25">
        <f t="shared" si="98"/>
        <v>44.348854236000008</v>
      </c>
      <c r="E1436" s="25">
        <f t="shared" si="98"/>
        <v>16.621198425999999</v>
      </c>
      <c r="F1436" s="25">
        <f t="shared" si="98"/>
        <v>23.335298660000003</v>
      </c>
      <c r="G1436" s="25">
        <f t="shared" si="98"/>
        <v>4.3923571500000005</v>
      </c>
      <c r="H1436" s="25">
        <f t="shared" si="98"/>
        <v>72.651500889999994</v>
      </c>
      <c r="I1436" s="25">
        <f t="shared" si="98"/>
        <v>11.589345249999999</v>
      </c>
      <c r="J1436" s="25">
        <f t="shared" si="98"/>
        <v>11.005392110000003</v>
      </c>
      <c r="K1436" s="25">
        <f t="shared" si="98"/>
        <v>39.02713267</v>
      </c>
      <c r="L1436" s="25">
        <f t="shared" si="98"/>
        <v>11.029630860000001</v>
      </c>
      <c r="M1436" s="25">
        <f t="shared" si="98"/>
        <v>1236.4905327499996</v>
      </c>
      <c r="N1436" s="25">
        <f t="shared" si="98"/>
        <v>1217.9378579999998</v>
      </c>
      <c r="O1436" s="25">
        <f t="shared" si="98"/>
        <v>17.52020284</v>
      </c>
      <c r="P1436" s="25">
        <f t="shared" si="98"/>
        <v>0.52947191000000005</v>
      </c>
      <c r="Q1436" s="25">
        <f t="shared" si="98"/>
        <v>0.503</v>
      </c>
      <c r="R1436" s="25">
        <f t="shared" si="98"/>
        <v>1353.4908878760002</v>
      </c>
      <c r="S1436" s="25">
        <f t="shared" si="98"/>
        <v>885.83419273999993</v>
      </c>
      <c r="T1436" s="25">
        <f t="shared" si="98"/>
        <v>6.5749374700000018</v>
      </c>
      <c r="U1436" s="25">
        <f t="shared" si="98"/>
        <v>84.754170330000008</v>
      </c>
      <c r="V1436" s="25">
        <f t="shared" si="98"/>
        <v>0</v>
      </c>
      <c r="W1436" s="25">
        <f t="shared" si="98"/>
        <v>6.6358908099999994</v>
      </c>
      <c r="X1436" s="25">
        <f t="shared" si="98"/>
        <v>52.248825590000003</v>
      </c>
      <c r="Y1436" s="25">
        <f t="shared" si="98"/>
        <v>150.55572381000002</v>
      </c>
      <c r="Z1436" s="25">
        <f t="shared" si="98"/>
        <v>18.125613810000001</v>
      </c>
      <c r="AA1436" s="25">
        <f t="shared" si="98"/>
        <v>1204.7293545599996</v>
      </c>
      <c r="AB1436" s="25">
        <f t="shared" si="98"/>
        <v>148.76153331599997</v>
      </c>
      <c r="AC1436" s="25">
        <f t="shared" si="98"/>
        <v>0.96450000000000002</v>
      </c>
      <c r="AD1436" s="25">
        <f t="shared" si="98"/>
        <v>0.96450000000000002</v>
      </c>
      <c r="AE1436" s="25">
        <f t="shared" si="98"/>
        <v>0</v>
      </c>
      <c r="AF1436" s="25">
        <f t="shared" si="98"/>
        <v>0</v>
      </c>
      <c r="AG1436" s="25">
        <f t="shared" si="98"/>
        <v>0</v>
      </c>
      <c r="AH1436" s="25">
        <f t="shared" si="98"/>
        <v>0</v>
      </c>
      <c r="AI1436" s="25">
        <f t="shared" si="98"/>
        <v>0</v>
      </c>
      <c r="AJ1436" s="25">
        <f t="shared" si="98"/>
        <v>0</v>
      </c>
      <c r="AK1436" s="25">
        <f t="shared" si="98"/>
        <v>0.96450000000000002</v>
      </c>
      <c r="AL1436" s="25">
        <f t="shared" si="98"/>
        <v>42.450569289999997</v>
      </c>
      <c r="AM1436" s="25">
        <f t="shared" si="98"/>
        <v>42.450569289999997</v>
      </c>
      <c r="AN1436" s="25">
        <f t="shared" si="98"/>
        <v>0</v>
      </c>
      <c r="AO1436" s="25">
        <f t="shared" si="98"/>
        <v>0</v>
      </c>
      <c r="AP1436" s="25">
        <f t="shared" si="98"/>
        <v>30.293772670000003</v>
      </c>
      <c r="AQ1436" s="25">
        <f t="shared" si="98"/>
        <v>30.293772670000003</v>
      </c>
      <c r="AR1436" s="25">
        <f t="shared" si="98"/>
        <v>0</v>
      </c>
      <c r="AS1436" s="25">
        <f t="shared" si="98"/>
        <v>0</v>
      </c>
      <c r="AT1436" s="25">
        <f t="shared" si="98"/>
        <v>72.744341960000014</v>
      </c>
      <c r="AU1436" s="25">
        <f t="shared" si="98"/>
        <v>76.981691355999999</v>
      </c>
      <c r="AV1436" s="25">
        <f t="shared" si="98"/>
        <v>155.17021961</v>
      </c>
      <c r="AW1436" s="25">
        <f t="shared" si="98"/>
        <v>232.15191096600003</v>
      </c>
      <c r="AX1436" s="25">
        <f t="shared" si="98"/>
        <v>20.792997079999999</v>
      </c>
      <c r="AY1436" s="25">
        <f t="shared" si="98"/>
        <v>115.40491402999999</v>
      </c>
      <c r="AZ1436" s="25">
        <f t="shared" si="98"/>
        <v>95.953999855999996</v>
      </c>
    </row>
    <row r="1437" spans="2:52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</row>
    <row r="1438" spans="2:52" x14ac:dyDescent="0.25">
      <c r="B1438" s="14" t="s">
        <v>1067</v>
      </c>
    </row>
    <row r="1439" spans="2:52" x14ac:dyDescent="0.25">
      <c r="B1439" s="15" t="s">
        <v>1121</v>
      </c>
      <c r="C1439" s="16">
        <v>7.0073086370000004</v>
      </c>
      <c r="D1439" s="16">
        <v>2.3002975270000001</v>
      </c>
      <c r="E1439" s="16">
        <v>0.94094129700000007</v>
      </c>
      <c r="F1439" s="16">
        <v>1.1682316699999999</v>
      </c>
      <c r="G1439" s="16">
        <v>0.19112456</v>
      </c>
      <c r="H1439" s="16">
        <v>4.7070111099999998</v>
      </c>
      <c r="I1439" s="16">
        <v>0.51058994000000002</v>
      </c>
      <c r="J1439" s="16">
        <v>0.58663562999999996</v>
      </c>
      <c r="K1439" s="16">
        <v>3.1493890699999998</v>
      </c>
      <c r="L1439" s="16">
        <v>0.46039646999999995</v>
      </c>
      <c r="M1439" s="16">
        <v>57.277971999999998</v>
      </c>
      <c r="N1439" s="16">
        <v>53.487971999999999</v>
      </c>
      <c r="O1439" s="16">
        <v>0</v>
      </c>
      <c r="P1439" s="16">
        <v>0.49</v>
      </c>
      <c r="Q1439" s="16">
        <v>3.3</v>
      </c>
      <c r="R1439" s="16">
        <v>64.285280637</v>
      </c>
      <c r="S1439" s="16">
        <v>24.44691662</v>
      </c>
      <c r="T1439" s="16">
        <v>0.53754250000000003</v>
      </c>
      <c r="U1439" s="16">
        <v>4.3950149500000002</v>
      </c>
      <c r="V1439" s="16">
        <v>0</v>
      </c>
      <c r="W1439" s="16">
        <v>0</v>
      </c>
      <c r="X1439" s="16">
        <v>1.6567059</v>
      </c>
      <c r="Y1439" s="16">
        <v>23.214188289999999</v>
      </c>
      <c r="Z1439" s="16">
        <v>0.69071013000000003</v>
      </c>
      <c r="AA1439" s="16">
        <v>54.941078390000001</v>
      </c>
      <c r="AB1439" s="16">
        <v>9.3442022470000001</v>
      </c>
      <c r="AC1439" s="16">
        <v>0</v>
      </c>
      <c r="AD1439" s="16">
        <v>0</v>
      </c>
      <c r="AE1439" s="16">
        <v>0</v>
      </c>
      <c r="AF1439" s="16">
        <v>0</v>
      </c>
      <c r="AG1439" s="16">
        <v>0</v>
      </c>
      <c r="AH1439" s="16">
        <v>0</v>
      </c>
      <c r="AI1439" s="16">
        <v>0</v>
      </c>
      <c r="AJ1439" s="16">
        <v>0</v>
      </c>
      <c r="AK1439" s="16">
        <v>0</v>
      </c>
      <c r="AL1439" s="16">
        <v>0</v>
      </c>
      <c r="AM1439" s="16">
        <v>0</v>
      </c>
      <c r="AN1439" s="16">
        <v>0</v>
      </c>
      <c r="AO1439" s="16">
        <v>0</v>
      </c>
      <c r="AP1439" s="16">
        <v>2.5923228100000002</v>
      </c>
      <c r="AQ1439" s="16">
        <v>2.5923228100000002</v>
      </c>
      <c r="AR1439" s="16">
        <v>0</v>
      </c>
      <c r="AS1439" s="16">
        <v>0</v>
      </c>
      <c r="AT1439" s="16">
        <v>2.5923228100000002</v>
      </c>
      <c r="AU1439" s="16">
        <v>6.7518794369999995</v>
      </c>
      <c r="AV1439" s="16">
        <v>1.86637422</v>
      </c>
      <c r="AW1439" s="16">
        <v>8.6182536570000003</v>
      </c>
      <c r="AX1439" s="16">
        <v>0.40914079999999997</v>
      </c>
      <c r="AY1439" s="16">
        <v>0</v>
      </c>
      <c r="AZ1439" s="16">
        <v>8.2091128569999992</v>
      </c>
    </row>
    <row r="1440" spans="2:52" x14ac:dyDescent="0.25">
      <c r="B1440" s="15" t="s">
        <v>1122</v>
      </c>
      <c r="C1440" s="16">
        <v>1.5092429130000002</v>
      </c>
      <c r="D1440" s="16">
        <v>0.56154831299999997</v>
      </c>
      <c r="E1440" s="16">
        <v>0.45384731299999997</v>
      </c>
      <c r="F1440" s="16">
        <v>9.0915999999999997E-2</v>
      </c>
      <c r="G1440" s="16">
        <v>1.6785000000000001E-2</v>
      </c>
      <c r="H1440" s="16">
        <v>0.94769460000000005</v>
      </c>
      <c r="I1440" s="16">
        <v>0.32300938000000001</v>
      </c>
      <c r="J1440" s="16">
        <v>0.10316500000000001</v>
      </c>
      <c r="K1440" s="16">
        <v>0.19931276000000001</v>
      </c>
      <c r="L1440" s="16">
        <v>0.32220746</v>
      </c>
      <c r="M1440" s="16">
        <v>40.100467999999999</v>
      </c>
      <c r="N1440" s="16">
        <v>39.930467999999998</v>
      </c>
      <c r="O1440" s="16">
        <v>0</v>
      </c>
      <c r="P1440" s="16">
        <v>0.17</v>
      </c>
      <c r="Q1440" s="16">
        <v>0</v>
      </c>
      <c r="R1440" s="16">
        <v>41.609710913000001</v>
      </c>
      <c r="S1440" s="16">
        <v>31.214461350000001</v>
      </c>
      <c r="T1440" s="16">
        <v>0.28495528000000003</v>
      </c>
      <c r="U1440" s="16">
        <v>3.6865610599999998</v>
      </c>
      <c r="V1440" s="16">
        <v>0</v>
      </c>
      <c r="W1440" s="16">
        <v>0</v>
      </c>
      <c r="X1440" s="16">
        <v>1.2256783600000001</v>
      </c>
      <c r="Y1440" s="16">
        <v>3.53633818</v>
      </c>
      <c r="Z1440" s="16">
        <v>0</v>
      </c>
      <c r="AA1440" s="16">
        <v>39.947994230000006</v>
      </c>
      <c r="AB1440" s="16">
        <v>1.6617166829999999</v>
      </c>
      <c r="AC1440" s="16">
        <v>0</v>
      </c>
      <c r="AD1440" s="16">
        <v>0</v>
      </c>
      <c r="AE1440" s="16">
        <v>0</v>
      </c>
      <c r="AF1440" s="16">
        <v>0</v>
      </c>
      <c r="AG1440" s="16">
        <v>0</v>
      </c>
      <c r="AH1440" s="16">
        <v>0</v>
      </c>
      <c r="AI1440" s="16">
        <v>0</v>
      </c>
      <c r="AJ1440" s="16">
        <v>0</v>
      </c>
      <c r="AK1440" s="16">
        <v>0</v>
      </c>
      <c r="AL1440" s="16">
        <v>0.69565699999999997</v>
      </c>
      <c r="AM1440" s="16">
        <v>0.69565699999999997</v>
      </c>
      <c r="AN1440" s="16">
        <v>0</v>
      </c>
      <c r="AO1440" s="16">
        <v>0</v>
      </c>
      <c r="AP1440" s="16">
        <v>0.17499999999999999</v>
      </c>
      <c r="AQ1440" s="16">
        <v>0.17499999999999999</v>
      </c>
      <c r="AR1440" s="16">
        <v>0</v>
      </c>
      <c r="AS1440" s="16">
        <v>0</v>
      </c>
      <c r="AT1440" s="16">
        <v>0.87065700000000001</v>
      </c>
      <c r="AU1440" s="16">
        <v>0.79105968299999996</v>
      </c>
      <c r="AV1440" s="16">
        <v>0.42931406000000005</v>
      </c>
      <c r="AW1440" s="16">
        <v>1.2203737430000001</v>
      </c>
      <c r="AX1440" s="16">
        <v>0.92813171999999999</v>
      </c>
      <c r="AY1440" s="16">
        <v>0</v>
      </c>
      <c r="AZ1440" s="16">
        <v>0.29224202299999996</v>
      </c>
    </row>
    <row r="1441" spans="2:52" x14ac:dyDescent="0.25">
      <c r="B1441" s="15" t="s">
        <v>1123</v>
      </c>
      <c r="C1441" s="16">
        <v>5.6528253200000007</v>
      </c>
      <c r="D1441" s="16">
        <v>2.1827012900000002</v>
      </c>
      <c r="E1441" s="16">
        <v>1.1453002700000001</v>
      </c>
      <c r="F1441" s="16">
        <v>0.68222802000000005</v>
      </c>
      <c r="G1441" s="16">
        <v>0.35517300000000002</v>
      </c>
      <c r="H1441" s="16">
        <v>3.4701240299999996</v>
      </c>
      <c r="I1441" s="16">
        <v>0.43630310999999999</v>
      </c>
      <c r="J1441" s="16">
        <v>0.32348339000000004</v>
      </c>
      <c r="K1441" s="16">
        <v>2.6106262299999998</v>
      </c>
      <c r="L1441" s="16">
        <v>9.9711300000000003E-2</v>
      </c>
      <c r="M1441" s="16">
        <v>68.205796050000004</v>
      </c>
      <c r="N1441" s="16">
        <v>60.092771999999997</v>
      </c>
      <c r="O1441" s="16">
        <v>0</v>
      </c>
      <c r="P1441" s="16">
        <v>0.64403504</v>
      </c>
      <c r="Q1441" s="16">
        <v>7.4689890099999996</v>
      </c>
      <c r="R1441" s="16">
        <v>73.858621370000009</v>
      </c>
      <c r="S1441" s="16">
        <v>38.048089140000002</v>
      </c>
      <c r="T1441" s="16">
        <v>0.85615231000000003</v>
      </c>
      <c r="U1441" s="16">
        <v>4.1874649100000001</v>
      </c>
      <c r="V1441" s="16">
        <v>0</v>
      </c>
      <c r="W1441" s="16">
        <v>0</v>
      </c>
      <c r="X1441" s="16">
        <v>5.7324728899999995</v>
      </c>
      <c r="Y1441" s="16">
        <v>5.2834365400000003</v>
      </c>
      <c r="Z1441" s="16">
        <v>0</v>
      </c>
      <c r="AA1441" s="16">
        <v>54.107615789999997</v>
      </c>
      <c r="AB1441" s="16">
        <v>19.751005580000001</v>
      </c>
      <c r="AC1441" s="16">
        <v>0</v>
      </c>
      <c r="AD1441" s="16">
        <v>0</v>
      </c>
      <c r="AE1441" s="16">
        <v>0</v>
      </c>
      <c r="AF1441" s="16">
        <v>0</v>
      </c>
      <c r="AG1441" s="16">
        <v>0</v>
      </c>
      <c r="AH1441" s="16">
        <v>0</v>
      </c>
      <c r="AI1441" s="16">
        <v>0</v>
      </c>
      <c r="AJ1441" s="16">
        <v>0</v>
      </c>
      <c r="AK1441" s="16">
        <v>0</v>
      </c>
      <c r="AL1441" s="16">
        <v>1.2281602899999999</v>
      </c>
      <c r="AM1441" s="16">
        <v>1.2281602899999999</v>
      </c>
      <c r="AN1441" s="16">
        <v>0</v>
      </c>
      <c r="AO1441" s="16">
        <v>0</v>
      </c>
      <c r="AP1441" s="16">
        <v>13.17520189</v>
      </c>
      <c r="AQ1441" s="16">
        <v>8.0025924499999999</v>
      </c>
      <c r="AR1441" s="16">
        <v>5.1726094400000004</v>
      </c>
      <c r="AS1441" s="16">
        <v>0</v>
      </c>
      <c r="AT1441" s="16">
        <v>14.40336218</v>
      </c>
      <c r="AU1441" s="16">
        <v>5.347643399999999</v>
      </c>
      <c r="AV1441" s="16">
        <v>4.2756169999999996</v>
      </c>
      <c r="AW1441" s="16">
        <v>9.6232603999999995</v>
      </c>
      <c r="AX1441" s="16">
        <v>6.6360980599999992</v>
      </c>
      <c r="AY1441" s="16">
        <v>63.338368000000003</v>
      </c>
      <c r="AZ1441" s="16">
        <v>-60.351205659999998</v>
      </c>
    </row>
    <row r="1442" spans="2:52" x14ac:dyDescent="0.25">
      <c r="B1442" s="15" t="s">
        <v>1124</v>
      </c>
      <c r="C1442" s="16">
        <v>18.333850371</v>
      </c>
      <c r="D1442" s="16">
        <v>3.569966811</v>
      </c>
      <c r="E1442" s="16">
        <v>1.0967147009999998</v>
      </c>
      <c r="F1442" s="16">
        <v>2.1737882400000004</v>
      </c>
      <c r="G1442" s="16">
        <v>0.29946387000000002</v>
      </c>
      <c r="H1442" s="16">
        <v>14.76388356</v>
      </c>
      <c r="I1442" s="16">
        <v>1.2436695</v>
      </c>
      <c r="J1442" s="16">
        <v>0.51770499999999997</v>
      </c>
      <c r="K1442" s="16">
        <v>12.570945419999999</v>
      </c>
      <c r="L1442" s="16">
        <v>0.43156364000000003</v>
      </c>
      <c r="M1442" s="16">
        <v>46.647576260000001</v>
      </c>
      <c r="N1442" s="16">
        <v>46.610567000000003</v>
      </c>
      <c r="O1442" s="16">
        <v>3.7009260000000002E-2</v>
      </c>
      <c r="P1442" s="16">
        <v>0</v>
      </c>
      <c r="Q1442" s="16">
        <v>0</v>
      </c>
      <c r="R1442" s="16">
        <v>64.981426630999991</v>
      </c>
      <c r="S1442" s="16">
        <v>34.930605159999999</v>
      </c>
      <c r="T1442" s="16">
        <v>2.4675152900000001</v>
      </c>
      <c r="U1442" s="16">
        <v>3.90202099</v>
      </c>
      <c r="V1442" s="16">
        <v>0</v>
      </c>
      <c r="W1442" s="16">
        <v>0.48635110999999998</v>
      </c>
      <c r="X1442" s="16">
        <v>1.5702841699999999</v>
      </c>
      <c r="Y1442" s="16">
        <v>14.96468391</v>
      </c>
      <c r="Z1442" s="16">
        <v>0.84862719999999991</v>
      </c>
      <c r="AA1442" s="16">
        <v>59.17008783</v>
      </c>
      <c r="AB1442" s="16">
        <v>5.8113388009999998</v>
      </c>
      <c r="AC1442" s="16">
        <v>0</v>
      </c>
      <c r="AD1442" s="16">
        <v>0</v>
      </c>
      <c r="AE1442" s="16">
        <v>0</v>
      </c>
      <c r="AF1442" s="16">
        <v>0</v>
      </c>
      <c r="AG1442" s="16">
        <v>0</v>
      </c>
      <c r="AH1442" s="16">
        <v>0</v>
      </c>
      <c r="AI1442" s="16">
        <v>0</v>
      </c>
      <c r="AJ1442" s="16">
        <v>0</v>
      </c>
      <c r="AK1442" s="16">
        <v>0</v>
      </c>
      <c r="AL1442" s="16">
        <v>0</v>
      </c>
      <c r="AM1442" s="16">
        <v>0</v>
      </c>
      <c r="AN1442" s="16">
        <v>0</v>
      </c>
      <c r="AO1442" s="16">
        <v>0</v>
      </c>
      <c r="AP1442" s="16">
        <v>1.6121356599999999</v>
      </c>
      <c r="AQ1442" s="16">
        <v>1.6121356599999999</v>
      </c>
      <c r="AR1442" s="16">
        <v>0</v>
      </c>
      <c r="AS1442" s="16">
        <v>0</v>
      </c>
      <c r="AT1442" s="16">
        <v>1.6121356599999999</v>
      </c>
      <c r="AU1442" s="16">
        <v>4.1992031409999999</v>
      </c>
      <c r="AV1442" s="16">
        <v>27.981584999999999</v>
      </c>
      <c r="AW1442" s="16">
        <v>32.180788141000001</v>
      </c>
      <c r="AX1442" s="16">
        <v>1.06325615</v>
      </c>
      <c r="AY1442" s="16">
        <v>0</v>
      </c>
      <c r="AZ1442" s="16">
        <v>31.117531991</v>
      </c>
    </row>
    <row r="1443" spans="2:52" x14ac:dyDescent="0.25">
      <c r="B1443" s="15" t="s">
        <v>733</v>
      </c>
      <c r="C1443" s="16">
        <v>11.105155967999998</v>
      </c>
      <c r="D1443" s="16">
        <v>7.0253995179999995</v>
      </c>
      <c r="E1443" s="16">
        <v>1.1140567379999999</v>
      </c>
      <c r="F1443" s="16">
        <v>5.6137005599999998</v>
      </c>
      <c r="G1443" s="16">
        <v>0.29764221999999996</v>
      </c>
      <c r="H1443" s="16">
        <v>4.0797564499999996</v>
      </c>
      <c r="I1443" s="16">
        <v>0.83126621000000001</v>
      </c>
      <c r="J1443" s="16">
        <v>0.57856200000000002</v>
      </c>
      <c r="K1443" s="16">
        <v>2.4410101900000001</v>
      </c>
      <c r="L1443" s="16">
        <v>0.22891804999999998</v>
      </c>
      <c r="M1443" s="16">
        <v>58.777809449999999</v>
      </c>
      <c r="N1443" s="16">
        <v>58.529080999999998</v>
      </c>
      <c r="O1443" s="16">
        <v>1.870834E-2</v>
      </c>
      <c r="P1443" s="16">
        <v>0.23002011</v>
      </c>
      <c r="Q1443" s="16">
        <v>0</v>
      </c>
      <c r="R1443" s="16">
        <v>69.882965417999998</v>
      </c>
      <c r="S1443" s="16">
        <v>34.547052130000004</v>
      </c>
      <c r="T1443" s="16">
        <v>0.38941837000000001</v>
      </c>
      <c r="U1443" s="16">
        <v>6.48901196</v>
      </c>
      <c r="V1443" s="16">
        <v>0</v>
      </c>
      <c r="W1443" s="16">
        <v>2.58371606</v>
      </c>
      <c r="X1443" s="16">
        <v>4.5012148200000004</v>
      </c>
      <c r="Y1443" s="16">
        <v>7.9002291799999993</v>
      </c>
      <c r="Z1443" s="16">
        <v>0</v>
      </c>
      <c r="AA1443" s="16">
        <v>56.410642520000003</v>
      </c>
      <c r="AB1443" s="16">
        <v>13.472322897999998</v>
      </c>
      <c r="AC1443" s="16">
        <v>0</v>
      </c>
      <c r="AD1443" s="16">
        <v>0</v>
      </c>
      <c r="AE1443" s="16">
        <v>0</v>
      </c>
      <c r="AF1443" s="16">
        <v>0</v>
      </c>
      <c r="AG1443" s="16">
        <v>0</v>
      </c>
      <c r="AH1443" s="16">
        <v>0</v>
      </c>
      <c r="AI1443" s="16">
        <v>0</v>
      </c>
      <c r="AJ1443" s="16">
        <v>0</v>
      </c>
      <c r="AK1443" s="16">
        <v>0</v>
      </c>
      <c r="AL1443" s="16">
        <v>5.5170987900000004</v>
      </c>
      <c r="AM1443" s="16">
        <v>5.5170987900000004</v>
      </c>
      <c r="AN1443" s="16">
        <v>0</v>
      </c>
      <c r="AO1443" s="16">
        <v>0</v>
      </c>
      <c r="AP1443" s="16">
        <v>5.2899909699999998</v>
      </c>
      <c r="AQ1443" s="16">
        <v>5.2899909699999998</v>
      </c>
      <c r="AR1443" s="16">
        <v>0</v>
      </c>
      <c r="AS1443" s="16">
        <v>0</v>
      </c>
      <c r="AT1443" s="16">
        <v>10.80708976</v>
      </c>
      <c r="AU1443" s="16">
        <v>2.6652331380000001</v>
      </c>
      <c r="AV1443" s="16">
        <v>3.1402614900000003</v>
      </c>
      <c r="AW1443" s="16">
        <v>5.8054946279999999</v>
      </c>
      <c r="AX1443" s="16">
        <v>0.22283669</v>
      </c>
      <c r="AY1443" s="16">
        <v>0</v>
      </c>
      <c r="AZ1443" s="16">
        <v>5.5826579379999997</v>
      </c>
    </row>
    <row r="1444" spans="2:52" x14ac:dyDescent="0.25">
      <c r="B1444" s="15" t="s">
        <v>319</v>
      </c>
      <c r="C1444" s="16">
        <v>0.189276266</v>
      </c>
      <c r="D1444" s="16">
        <v>9.4981956000000006E-2</v>
      </c>
      <c r="E1444" s="16">
        <v>3.9841955999999998E-2</v>
      </c>
      <c r="F1444" s="16">
        <v>1.7659999999999999E-2</v>
      </c>
      <c r="G1444" s="16">
        <v>3.7479999999999999E-2</v>
      </c>
      <c r="H1444" s="16">
        <v>9.4294309999999992E-2</v>
      </c>
      <c r="I1444" s="16">
        <v>2.332E-2</v>
      </c>
      <c r="J1444" s="16">
        <v>6.7105440000000002E-2</v>
      </c>
      <c r="K1444" s="16">
        <v>0</v>
      </c>
      <c r="L1444" s="16">
        <v>3.8688699999999999E-3</v>
      </c>
      <c r="M1444" s="16">
        <v>29.869644000000001</v>
      </c>
      <c r="N1444" s="16">
        <v>29.869644000000001</v>
      </c>
      <c r="O1444" s="16">
        <v>0</v>
      </c>
      <c r="P1444" s="16">
        <v>0</v>
      </c>
      <c r="Q1444" s="16">
        <v>0</v>
      </c>
      <c r="R1444" s="16">
        <v>30.058920265999998</v>
      </c>
      <c r="S1444" s="16">
        <v>24.828545460000001</v>
      </c>
      <c r="T1444" s="16">
        <v>0</v>
      </c>
      <c r="U1444" s="16">
        <v>0.96448028000000008</v>
      </c>
      <c r="V1444" s="16">
        <v>0</v>
      </c>
      <c r="W1444" s="16">
        <v>0</v>
      </c>
      <c r="X1444" s="16">
        <v>0.84366288</v>
      </c>
      <c r="Y1444" s="16">
        <v>1.4738859099999999</v>
      </c>
      <c r="Z1444" s="16">
        <v>1.219192E-2</v>
      </c>
      <c r="AA1444" s="16">
        <v>28.122766450000004</v>
      </c>
      <c r="AB1444" s="16">
        <v>1.9361538159999998</v>
      </c>
      <c r="AC1444" s="16">
        <v>0</v>
      </c>
      <c r="AD1444" s="16">
        <v>0</v>
      </c>
      <c r="AE1444" s="16">
        <v>0</v>
      </c>
      <c r="AF1444" s="16">
        <v>0</v>
      </c>
      <c r="AG1444" s="16">
        <v>0</v>
      </c>
      <c r="AH1444" s="16">
        <v>0</v>
      </c>
      <c r="AI1444" s="16">
        <v>0</v>
      </c>
      <c r="AJ1444" s="16">
        <v>0</v>
      </c>
      <c r="AK1444" s="16">
        <v>0</v>
      </c>
      <c r="AL1444" s="16">
        <v>0</v>
      </c>
      <c r="AM1444" s="16">
        <v>0</v>
      </c>
      <c r="AN1444" s="16">
        <v>0</v>
      </c>
      <c r="AO1444" s="16">
        <v>0</v>
      </c>
      <c r="AP1444" s="16">
        <v>0.15</v>
      </c>
      <c r="AQ1444" s="16">
        <v>0.15</v>
      </c>
      <c r="AR1444" s="16">
        <v>0</v>
      </c>
      <c r="AS1444" s="16">
        <v>0</v>
      </c>
      <c r="AT1444" s="16">
        <v>0.15</v>
      </c>
      <c r="AU1444" s="16">
        <v>1.7861538159999999</v>
      </c>
      <c r="AV1444" s="16">
        <v>0.76971800000000001</v>
      </c>
      <c r="AW1444" s="16">
        <v>2.5558718160000002</v>
      </c>
      <c r="AX1444" s="16">
        <v>0.88169218000000005</v>
      </c>
      <c r="AY1444" s="16">
        <v>0</v>
      </c>
      <c r="AZ1444" s="16">
        <v>1.6741796359999999</v>
      </c>
    </row>
    <row r="1445" spans="2:52" x14ac:dyDescent="0.25">
      <c r="B1445" s="15" t="s">
        <v>1130</v>
      </c>
      <c r="C1445" s="16">
        <v>0.42504754300000003</v>
      </c>
      <c r="D1445" s="16">
        <v>0.19500574300000001</v>
      </c>
      <c r="E1445" s="16">
        <v>8.7255532999999996E-2</v>
      </c>
      <c r="F1445" s="16">
        <v>4.3208800000000006E-2</v>
      </c>
      <c r="G1445" s="16">
        <v>6.4541410000000007E-2</v>
      </c>
      <c r="H1445" s="16">
        <v>0.23004179999999999</v>
      </c>
      <c r="I1445" s="16">
        <v>3.2407999999999999E-2</v>
      </c>
      <c r="J1445" s="16">
        <v>5.6321000000000003E-2</v>
      </c>
      <c r="K1445" s="16">
        <v>0.13995668999999999</v>
      </c>
      <c r="L1445" s="16">
        <v>1.35611E-3</v>
      </c>
      <c r="M1445" s="16">
        <v>50.891579999999998</v>
      </c>
      <c r="N1445" s="16">
        <v>50.891579999999998</v>
      </c>
      <c r="O1445" s="16">
        <v>0</v>
      </c>
      <c r="P1445" s="16">
        <v>0</v>
      </c>
      <c r="Q1445" s="16">
        <v>0</v>
      </c>
      <c r="R1445" s="16">
        <v>51.316627542999996</v>
      </c>
      <c r="S1445" s="16">
        <v>42.131967229999994</v>
      </c>
      <c r="T1445" s="16">
        <v>6.1789999999999998E-2</v>
      </c>
      <c r="U1445" s="16">
        <v>3.1109383999999998</v>
      </c>
      <c r="V1445" s="16">
        <v>0</v>
      </c>
      <c r="W1445" s="16">
        <v>0</v>
      </c>
      <c r="X1445" s="16">
        <v>2.3462019999999999</v>
      </c>
      <c r="Y1445" s="16">
        <v>2.6494195</v>
      </c>
      <c r="Z1445" s="16">
        <v>0</v>
      </c>
      <c r="AA1445" s="16">
        <v>50.300317129999996</v>
      </c>
      <c r="AB1445" s="16">
        <v>1.016310413</v>
      </c>
      <c r="AC1445" s="16">
        <v>0</v>
      </c>
      <c r="AD1445" s="16">
        <v>0</v>
      </c>
      <c r="AE1445" s="16">
        <v>0</v>
      </c>
      <c r="AF1445" s="16">
        <v>0</v>
      </c>
      <c r="AG1445" s="16">
        <v>0</v>
      </c>
      <c r="AH1445" s="16">
        <v>0</v>
      </c>
      <c r="AI1445" s="16">
        <v>0</v>
      </c>
      <c r="AJ1445" s="16">
        <v>0</v>
      </c>
      <c r="AK1445" s="16">
        <v>0</v>
      </c>
      <c r="AL1445" s="16">
        <v>0</v>
      </c>
      <c r="AM1445" s="16">
        <v>0</v>
      </c>
      <c r="AN1445" s="16">
        <v>0</v>
      </c>
      <c r="AO1445" s="16">
        <v>0</v>
      </c>
      <c r="AP1445" s="16">
        <v>0</v>
      </c>
      <c r="AQ1445" s="16">
        <v>0</v>
      </c>
      <c r="AR1445" s="16">
        <v>0</v>
      </c>
      <c r="AS1445" s="16">
        <v>0</v>
      </c>
      <c r="AT1445" s="16">
        <v>0</v>
      </c>
      <c r="AU1445" s="16">
        <v>1.016310413</v>
      </c>
      <c r="AV1445" s="16">
        <v>26.102395559999998</v>
      </c>
      <c r="AW1445" s="16">
        <v>27.118705973000001</v>
      </c>
      <c r="AX1445" s="16">
        <v>0</v>
      </c>
      <c r="AY1445" s="16">
        <v>0</v>
      </c>
      <c r="AZ1445" s="16">
        <v>27.118705973000001</v>
      </c>
    </row>
    <row r="1446" spans="2:52" x14ac:dyDescent="0.25">
      <c r="B1446" s="15" t="s">
        <v>1125</v>
      </c>
      <c r="C1446" s="16">
        <v>24.576284089000001</v>
      </c>
      <c r="D1446" s="16">
        <v>8.2858910889999997</v>
      </c>
      <c r="E1446" s="16">
        <v>1.8666020890000001</v>
      </c>
      <c r="F1446" s="16">
        <v>6.0487979999999997</v>
      </c>
      <c r="G1446" s="16">
        <v>0.37049100000000001</v>
      </c>
      <c r="H1446" s="16">
        <v>16.290393000000002</v>
      </c>
      <c r="I1446" s="16">
        <v>0.86907100000000004</v>
      </c>
      <c r="J1446" s="16">
        <v>0.85989899999999997</v>
      </c>
      <c r="K1446" s="16">
        <v>8.2360019999999992</v>
      </c>
      <c r="L1446" s="16">
        <v>6.3254210000000004</v>
      </c>
      <c r="M1446" s="16">
        <v>49.073098999999999</v>
      </c>
      <c r="N1446" s="16">
        <v>48.998832</v>
      </c>
      <c r="O1446" s="16">
        <v>7.4267E-2</v>
      </c>
      <c r="P1446" s="16">
        <v>0</v>
      </c>
      <c r="Q1446" s="16">
        <v>0</v>
      </c>
      <c r="R1446" s="16">
        <v>73.649383088999997</v>
      </c>
      <c r="S1446" s="16">
        <v>43.28257</v>
      </c>
      <c r="T1446" s="16">
        <v>0.96583200000000002</v>
      </c>
      <c r="U1446" s="16">
        <v>4.1014540000000004</v>
      </c>
      <c r="V1446" s="16">
        <v>0</v>
      </c>
      <c r="W1446" s="16">
        <v>0</v>
      </c>
      <c r="X1446" s="16">
        <v>5.8738910000000004</v>
      </c>
      <c r="Y1446" s="16">
        <v>14.084552</v>
      </c>
      <c r="Z1446" s="16">
        <v>0.67023999999999995</v>
      </c>
      <c r="AA1446" s="16">
        <v>68.978538999999998</v>
      </c>
      <c r="AB1446" s="16">
        <v>4.6708440890000009</v>
      </c>
      <c r="AC1446" s="16">
        <v>0</v>
      </c>
      <c r="AD1446" s="16">
        <v>0</v>
      </c>
      <c r="AE1446" s="16">
        <v>0</v>
      </c>
      <c r="AF1446" s="16">
        <v>0</v>
      </c>
      <c r="AG1446" s="16">
        <v>0</v>
      </c>
      <c r="AH1446" s="16">
        <v>0</v>
      </c>
      <c r="AI1446" s="16">
        <v>0</v>
      </c>
      <c r="AJ1446" s="16">
        <v>0</v>
      </c>
      <c r="AK1446" s="16">
        <v>0</v>
      </c>
      <c r="AL1446" s="16">
        <v>2.416436</v>
      </c>
      <c r="AM1446" s="16">
        <v>2.416436</v>
      </c>
      <c r="AN1446" s="16">
        <v>0</v>
      </c>
      <c r="AO1446" s="16">
        <v>0</v>
      </c>
      <c r="AP1446" s="16">
        <v>2.832751</v>
      </c>
      <c r="AQ1446" s="16">
        <v>2.832751</v>
      </c>
      <c r="AR1446" s="16">
        <v>0</v>
      </c>
      <c r="AS1446" s="16">
        <v>0</v>
      </c>
      <c r="AT1446" s="16">
        <v>5.249187</v>
      </c>
      <c r="AU1446" s="16">
        <v>-0.57834291100000002</v>
      </c>
      <c r="AV1446" s="16">
        <v>13.69204459</v>
      </c>
      <c r="AW1446" s="16">
        <v>13.113701679000002</v>
      </c>
      <c r="AX1446" s="16">
        <v>1.2244286299999998</v>
      </c>
      <c r="AY1446" s="16">
        <v>0</v>
      </c>
      <c r="AZ1446" s="16">
        <v>11.889273049</v>
      </c>
    </row>
    <row r="1447" spans="2:52" x14ac:dyDescent="0.25">
      <c r="B1447" s="15" t="s">
        <v>1126</v>
      </c>
      <c r="C1447" s="16">
        <v>5.9217190429999995</v>
      </c>
      <c r="D1447" s="16">
        <v>1.6402748230000002</v>
      </c>
      <c r="E1447" s="16">
        <v>0.92932071299999996</v>
      </c>
      <c r="F1447" s="16">
        <v>0.43696832000000002</v>
      </c>
      <c r="G1447" s="16">
        <v>0.27398578999999995</v>
      </c>
      <c r="H1447" s="16">
        <v>4.28144422</v>
      </c>
      <c r="I1447" s="16">
        <v>0.39652619</v>
      </c>
      <c r="J1447" s="16">
        <v>0.12784499999999999</v>
      </c>
      <c r="K1447" s="16">
        <v>3.38864207</v>
      </c>
      <c r="L1447" s="16">
        <v>0.36843096000000003</v>
      </c>
      <c r="M1447" s="16">
        <v>49.146399340000002</v>
      </c>
      <c r="N1447" s="16">
        <v>48.607455000000002</v>
      </c>
      <c r="O1447" s="16">
        <v>0</v>
      </c>
      <c r="P1447" s="16">
        <v>0</v>
      </c>
      <c r="Q1447" s="16">
        <v>0.53894434000000002</v>
      </c>
      <c r="R1447" s="16">
        <v>55.068118382999998</v>
      </c>
      <c r="S1447" s="16">
        <v>33.255332150000001</v>
      </c>
      <c r="T1447" s="16">
        <v>0.51979344000000005</v>
      </c>
      <c r="U1447" s="16">
        <v>5.2713823399999997</v>
      </c>
      <c r="V1447" s="16">
        <v>0</v>
      </c>
      <c r="W1447" s="16">
        <v>0</v>
      </c>
      <c r="X1447" s="16">
        <v>3.8425330400000002</v>
      </c>
      <c r="Y1447" s="16">
        <v>6.9637886799999995</v>
      </c>
      <c r="Z1447" s="16">
        <v>0.41735634999999999</v>
      </c>
      <c r="AA1447" s="16">
        <v>50.270185999999995</v>
      </c>
      <c r="AB1447" s="16">
        <v>4.7979323829999991</v>
      </c>
      <c r="AC1447" s="16">
        <v>0</v>
      </c>
      <c r="AD1447" s="16">
        <v>0</v>
      </c>
      <c r="AE1447" s="16">
        <v>0</v>
      </c>
      <c r="AF1447" s="16">
        <v>0</v>
      </c>
      <c r="AG1447" s="16">
        <v>0</v>
      </c>
      <c r="AH1447" s="16">
        <v>0</v>
      </c>
      <c r="AI1447" s="16">
        <v>0</v>
      </c>
      <c r="AJ1447" s="16">
        <v>0</v>
      </c>
      <c r="AK1447" s="16">
        <v>0</v>
      </c>
      <c r="AL1447" s="16">
        <v>0</v>
      </c>
      <c r="AM1447" s="16">
        <v>0</v>
      </c>
      <c r="AN1447" s="16">
        <v>0</v>
      </c>
      <c r="AO1447" s="16">
        <v>0</v>
      </c>
      <c r="AP1447" s="16">
        <v>1.0312309399999999</v>
      </c>
      <c r="AQ1447" s="16">
        <v>1.0312309399999999</v>
      </c>
      <c r="AR1447" s="16">
        <v>0</v>
      </c>
      <c r="AS1447" s="16">
        <v>0</v>
      </c>
      <c r="AT1447" s="16">
        <v>1.0312309399999999</v>
      </c>
      <c r="AU1447" s="16">
        <v>3.7667014430000005</v>
      </c>
      <c r="AV1447" s="16">
        <v>17.96626818</v>
      </c>
      <c r="AW1447" s="16">
        <v>21.732969622999999</v>
      </c>
      <c r="AX1447" s="16">
        <v>3.1936025299999997</v>
      </c>
      <c r="AY1447" s="16">
        <v>0</v>
      </c>
      <c r="AZ1447" s="16">
        <v>18.539367092999999</v>
      </c>
    </row>
    <row r="1448" spans="2:52" x14ac:dyDescent="0.25">
      <c r="B1448" s="15" t="s">
        <v>1127</v>
      </c>
      <c r="C1448" s="16">
        <v>4.0559645610000006</v>
      </c>
      <c r="D1448" s="16">
        <v>0.91352952100000007</v>
      </c>
      <c r="E1448" s="16">
        <v>0.41122166099999996</v>
      </c>
      <c r="F1448" s="16">
        <v>0.39812744999999999</v>
      </c>
      <c r="G1448" s="16">
        <v>0.10418041</v>
      </c>
      <c r="H1448" s="16">
        <v>3.1424350400000001</v>
      </c>
      <c r="I1448" s="16">
        <v>0.18672443999999999</v>
      </c>
      <c r="J1448" s="16">
        <v>0.22001591000000001</v>
      </c>
      <c r="K1448" s="16">
        <v>2.649219</v>
      </c>
      <c r="L1448" s="16">
        <v>8.6475690000000008E-2</v>
      </c>
      <c r="M1448" s="16">
        <v>31.504172000000001</v>
      </c>
      <c r="N1448" s="16">
        <v>31.504172000000001</v>
      </c>
      <c r="O1448" s="16">
        <v>0</v>
      </c>
      <c r="P1448" s="16">
        <v>0</v>
      </c>
      <c r="Q1448" s="16">
        <v>0</v>
      </c>
      <c r="R1448" s="16">
        <v>35.560136561</v>
      </c>
      <c r="S1448" s="16">
        <v>24.852700219999999</v>
      </c>
      <c r="T1448" s="16">
        <v>0.33917967999999998</v>
      </c>
      <c r="U1448" s="16">
        <v>3.13552521</v>
      </c>
      <c r="V1448" s="16">
        <v>0</v>
      </c>
      <c r="W1448" s="16">
        <v>0</v>
      </c>
      <c r="X1448" s="16">
        <v>2.5308201600000002</v>
      </c>
      <c r="Y1448" s="16">
        <v>2.2600662300000001</v>
      </c>
      <c r="Z1448" s="16">
        <v>0</v>
      </c>
      <c r="AA1448" s="16">
        <v>33.118291499999998</v>
      </c>
      <c r="AB1448" s="16">
        <v>2.4418450610000004</v>
      </c>
      <c r="AC1448" s="16">
        <v>0</v>
      </c>
      <c r="AD1448" s="16">
        <v>0</v>
      </c>
      <c r="AE1448" s="16">
        <v>0</v>
      </c>
      <c r="AF1448" s="16">
        <v>0</v>
      </c>
      <c r="AG1448" s="16">
        <v>0</v>
      </c>
      <c r="AH1448" s="16">
        <v>0</v>
      </c>
      <c r="AI1448" s="16">
        <v>0</v>
      </c>
      <c r="AJ1448" s="16">
        <v>0</v>
      </c>
      <c r="AK1448" s="16">
        <v>0</v>
      </c>
      <c r="AL1448" s="16">
        <v>0</v>
      </c>
      <c r="AM1448" s="16">
        <v>0</v>
      </c>
      <c r="AN1448" s="16">
        <v>0</v>
      </c>
      <c r="AO1448" s="16">
        <v>0</v>
      </c>
      <c r="AP1448" s="16">
        <v>0</v>
      </c>
      <c r="AQ1448" s="16">
        <v>0</v>
      </c>
      <c r="AR1448" s="16">
        <v>0</v>
      </c>
      <c r="AS1448" s="16">
        <v>0</v>
      </c>
      <c r="AT1448" s="16">
        <v>0</v>
      </c>
      <c r="AU1448" s="16">
        <v>2.4418450610000004</v>
      </c>
      <c r="AV1448" s="16">
        <v>4.6243679699999998</v>
      </c>
      <c r="AW1448" s="16">
        <v>7.0662130309999993</v>
      </c>
      <c r="AX1448" s="16">
        <v>0.86811536</v>
      </c>
      <c r="AY1448" s="16">
        <v>0</v>
      </c>
      <c r="AZ1448" s="16">
        <v>6.1980976710000002</v>
      </c>
    </row>
    <row r="1449" spans="2:52" x14ac:dyDescent="0.25">
      <c r="B1449" s="15" t="s">
        <v>270</v>
      </c>
      <c r="C1449" s="16">
        <v>17.023786345999998</v>
      </c>
      <c r="D1449" s="16">
        <v>3.8005300160000002</v>
      </c>
      <c r="E1449" s="16">
        <v>1.524731616</v>
      </c>
      <c r="F1449" s="16">
        <v>1.5879957600000001</v>
      </c>
      <c r="G1449" s="16">
        <v>0.68780264000000002</v>
      </c>
      <c r="H1449" s="16">
        <v>13.223256329999998</v>
      </c>
      <c r="I1449" s="16">
        <v>1.28743042</v>
      </c>
      <c r="J1449" s="16">
        <v>1.10801193</v>
      </c>
      <c r="K1449" s="16">
        <v>10.713491869999999</v>
      </c>
      <c r="L1449" s="16">
        <v>0.11432211</v>
      </c>
      <c r="M1449" s="16">
        <v>58.861650700000006</v>
      </c>
      <c r="N1449" s="16">
        <v>58.046399999999998</v>
      </c>
      <c r="O1449" s="16">
        <v>2.9750700000000001E-2</v>
      </c>
      <c r="P1449" s="16">
        <v>0.03</v>
      </c>
      <c r="Q1449" s="16">
        <v>0.75549999999999995</v>
      </c>
      <c r="R1449" s="16">
        <v>75.885437046000007</v>
      </c>
      <c r="S1449" s="16">
        <v>36.153967810000005</v>
      </c>
      <c r="T1449" s="16">
        <v>0.70770862000000001</v>
      </c>
      <c r="U1449" s="16">
        <v>5.1501071700000001</v>
      </c>
      <c r="V1449" s="16">
        <v>0</v>
      </c>
      <c r="W1449" s="16">
        <v>0.66415807999999998</v>
      </c>
      <c r="X1449" s="16">
        <v>4.5203857800000007</v>
      </c>
      <c r="Y1449" s="16">
        <v>16.203029489999999</v>
      </c>
      <c r="Z1449" s="16">
        <v>0.50713545999999998</v>
      </c>
      <c r="AA1449" s="16">
        <v>63.906492410000006</v>
      </c>
      <c r="AB1449" s="16">
        <v>11.978944636</v>
      </c>
      <c r="AC1449" s="16">
        <v>0</v>
      </c>
      <c r="AD1449" s="16">
        <v>0</v>
      </c>
      <c r="AE1449" s="16">
        <v>0</v>
      </c>
      <c r="AF1449" s="16">
        <v>0</v>
      </c>
      <c r="AG1449" s="16">
        <v>0</v>
      </c>
      <c r="AH1449" s="16">
        <v>0</v>
      </c>
      <c r="AI1449" s="16">
        <v>0</v>
      </c>
      <c r="AJ1449" s="16">
        <v>0</v>
      </c>
      <c r="AK1449" s="16">
        <v>0</v>
      </c>
      <c r="AL1449" s="16">
        <v>10.01091167</v>
      </c>
      <c r="AM1449" s="16">
        <v>10.01091167</v>
      </c>
      <c r="AN1449" s="16">
        <v>0</v>
      </c>
      <c r="AO1449" s="16">
        <v>0</v>
      </c>
      <c r="AP1449" s="16">
        <v>1.3076923200000001</v>
      </c>
      <c r="AQ1449" s="16">
        <v>1.3076923200000001</v>
      </c>
      <c r="AR1449" s="16">
        <v>0</v>
      </c>
      <c r="AS1449" s="16">
        <v>0</v>
      </c>
      <c r="AT1449" s="16">
        <v>11.31860399</v>
      </c>
      <c r="AU1449" s="16">
        <v>0.66034064599999998</v>
      </c>
      <c r="AV1449" s="16">
        <v>4.12994386</v>
      </c>
      <c r="AW1449" s="16">
        <v>4.7902845059999999</v>
      </c>
      <c r="AX1449" s="16">
        <v>2.2506117900000002</v>
      </c>
      <c r="AY1449" s="16">
        <v>0</v>
      </c>
      <c r="AZ1449" s="16">
        <v>2.5396727160000001</v>
      </c>
    </row>
    <row r="1450" spans="2:52" x14ac:dyDescent="0.25">
      <c r="B1450" s="15" t="s">
        <v>1128</v>
      </c>
      <c r="C1450" s="16">
        <v>4.8754477190000003</v>
      </c>
      <c r="D1450" s="16">
        <v>1.316718719</v>
      </c>
      <c r="E1450" s="16">
        <v>0.60366771900000005</v>
      </c>
      <c r="F1450" s="16">
        <v>0.183694</v>
      </c>
      <c r="G1450" s="16">
        <v>0.52935699999999997</v>
      </c>
      <c r="H1450" s="16">
        <v>3.558729</v>
      </c>
      <c r="I1450" s="16">
        <v>0.19045599999999999</v>
      </c>
      <c r="J1450" s="16">
        <v>0.117725</v>
      </c>
      <c r="K1450" s="16">
        <v>1.2620340000000001</v>
      </c>
      <c r="L1450" s="16">
        <v>1.9885139999999999</v>
      </c>
      <c r="M1450" s="16">
        <v>43.871532000000002</v>
      </c>
      <c r="N1450" s="16">
        <v>43.871532000000002</v>
      </c>
      <c r="O1450" s="16">
        <v>0</v>
      </c>
      <c r="P1450" s="16">
        <v>0</v>
      </c>
      <c r="Q1450" s="16">
        <v>0</v>
      </c>
      <c r="R1450" s="16">
        <v>48.746979718999995</v>
      </c>
      <c r="S1450" s="16">
        <v>21.015896999999999</v>
      </c>
      <c r="T1450" s="16">
        <v>0.89846899999999996</v>
      </c>
      <c r="U1450" s="16">
        <v>3.989487</v>
      </c>
      <c r="V1450" s="16">
        <v>0</v>
      </c>
      <c r="W1450" s="16">
        <v>0</v>
      </c>
      <c r="X1450" s="16">
        <v>2.1050469999999999</v>
      </c>
      <c r="Y1450" s="16">
        <v>13.430706000000001</v>
      </c>
      <c r="Z1450" s="16">
        <v>6.6857949999999997</v>
      </c>
      <c r="AA1450" s="16">
        <v>48.125400999999997</v>
      </c>
      <c r="AB1450" s="16">
        <v>0.62157871900000006</v>
      </c>
      <c r="AC1450" s="16">
        <v>0</v>
      </c>
      <c r="AD1450" s="16">
        <v>0</v>
      </c>
      <c r="AE1450" s="16">
        <v>0</v>
      </c>
      <c r="AF1450" s="16">
        <v>0</v>
      </c>
      <c r="AG1450" s="16">
        <v>0</v>
      </c>
      <c r="AH1450" s="16">
        <v>0</v>
      </c>
      <c r="AI1450" s="16">
        <v>0</v>
      </c>
      <c r="AJ1450" s="16">
        <v>0</v>
      </c>
      <c r="AK1450" s="16">
        <v>0</v>
      </c>
      <c r="AL1450" s="16">
        <v>0</v>
      </c>
      <c r="AM1450" s="16">
        <v>0</v>
      </c>
      <c r="AN1450" s="16">
        <v>0</v>
      </c>
      <c r="AO1450" s="16">
        <v>0</v>
      </c>
      <c r="AP1450" s="16">
        <v>0</v>
      </c>
      <c r="AQ1450" s="16">
        <v>0</v>
      </c>
      <c r="AR1450" s="16">
        <v>0</v>
      </c>
      <c r="AS1450" s="16">
        <v>0</v>
      </c>
      <c r="AT1450" s="16">
        <v>0</v>
      </c>
      <c r="AU1450" s="16">
        <v>0.62157871900000006</v>
      </c>
      <c r="AV1450" s="16">
        <v>0.63740600000000003</v>
      </c>
      <c r="AW1450" s="16">
        <v>1.2589847190000001</v>
      </c>
      <c r="AX1450" s="16">
        <v>0</v>
      </c>
      <c r="AY1450" s="16">
        <v>0</v>
      </c>
      <c r="AZ1450" s="16">
        <v>1.2589847190000001</v>
      </c>
    </row>
    <row r="1451" spans="2:52" x14ac:dyDescent="0.25">
      <c r="B1451" s="15" t="s">
        <v>1129</v>
      </c>
      <c r="C1451" s="16">
        <v>8.0948558039999998</v>
      </c>
      <c r="D1451" s="16">
        <v>2.0530854039999999</v>
      </c>
      <c r="E1451" s="16">
        <v>0.23414792400000001</v>
      </c>
      <c r="F1451" s="16">
        <v>1.6617168200000001</v>
      </c>
      <c r="G1451" s="16">
        <v>0.15722066000000001</v>
      </c>
      <c r="H1451" s="16">
        <v>6.0417703999999999</v>
      </c>
      <c r="I1451" s="16">
        <v>0.33089319</v>
      </c>
      <c r="J1451" s="16">
        <v>0.60126000000000002</v>
      </c>
      <c r="K1451" s="16">
        <v>3.5899228299999999</v>
      </c>
      <c r="L1451" s="16">
        <v>1.5196943799999998</v>
      </c>
      <c r="M1451" s="16">
        <v>45.305741759999997</v>
      </c>
      <c r="N1451" s="16">
        <v>43.951979999999999</v>
      </c>
      <c r="O1451" s="16">
        <v>0</v>
      </c>
      <c r="P1451" s="16">
        <v>1.2626367599999999</v>
      </c>
      <c r="Q1451" s="16">
        <v>9.1124999999999998E-2</v>
      </c>
      <c r="R1451" s="16">
        <v>53.400597563999995</v>
      </c>
      <c r="S1451" s="16">
        <v>29.504291540000001</v>
      </c>
      <c r="T1451" s="16">
        <v>5.199645E-2</v>
      </c>
      <c r="U1451" s="16">
        <v>3.6230038900000001</v>
      </c>
      <c r="V1451" s="16">
        <v>0</v>
      </c>
      <c r="W1451" s="16">
        <v>1.1165745300000001</v>
      </c>
      <c r="X1451" s="16">
        <v>1.3217438700000002</v>
      </c>
      <c r="Y1451" s="16">
        <v>17.115163690000003</v>
      </c>
      <c r="Z1451" s="16">
        <v>0</v>
      </c>
      <c r="AA1451" s="16">
        <v>52.732773969999997</v>
      </c>
      <c r="AB1451" s="16">
        <v>0.66782359400000002</v>
      </c>
      <c r="AC1451" s="16">
        <v>0</v>
      </c>
      <c r="AD1451" s="16">
        <v>0</v>
      </c>
      <c r="AE1451" s="16">
        <v>0</v>
      </c>
      <c r="AF1451" s="16">
        <v>0</v>
      </c>
      <c r="AG1451" s="16">
        <v>0</v>
      </c>
      <c r="AH1451" s="16">
        <v>0</v>
      </c>
      <c r="AI1451" s="16">
        <v>0</v>
      </c>
      <c r="AJ1451" s="16">
        <v>0</v>
      </c>
      <c r="AK1451" s="16">
        <v>0</v>
      </c>
      <c r="AL1451" s="16">
        <v>0</v>
      </c>
      <c r="AM1451" s="16">
        <v>0</v>
      </c>
      <c r="AN1451" s="16">
        <v>0</v>
      </c>
      <c r="AO1451" s="16">
        <v>0</v>
      </c>
      <c r="AP1451" s="16">
        <v>0</v>
      </c>
      <c r="AQ1451" s="16">
        <v>0</v>
      </c>
      <c r="AR1451" s="16">
        <v>0</v>
      </c>
      <c r="AS1451" s="16">
        <v>0</v>
      </c>
      <c r="AT1451" s="16">
        <v>0</v>
      </c>
      <c r="AU1451" s="16">
        <v>0.66782359400000002</v>
      </c>
      <c r="AV1451" s="16">
        <v>7.3584300000000002</v>
      </c>
      <c r="AW1451" s="16">
        <v>8.0262535939999999</v>
      </c>
      <c r="AX1451" s="16">
        <v>3.5872969800000001</v>
      </c>
      <c r="AY1451" s="16">
        <v>0</v>
      </c>
      <c r="AZ1451" s="16">
        <v>4.4389566140000003</v>
      </c>
    </row>
    <row r="1452" spans="2:52" x14ac:dyDescent="0.25">
      <c r="B1452" s="15" t="s">
        <v>802</v>
      </c>
      <c r="C1452" s="16">
        <v>7.0838971410000005</v>
      </c>
      <c r="D1452" s="16">
        <v>2.322879581</v>
      </c>
      <c r="E1452" s="16">
        <v>1.0332227110000001</v>
      </c>
      <c r="F1452" s="16">
        <v>1.0960611100000002</v>
      </c>
      <c r="G1452" s="16">
        <v>0.19359576000000001</v>
      </c>
      <c r="H1452" s="16">
        <v>4.7610175600000009</v>
      </c>
      <c r="I1452" s="16">
        <v>0.51469949999999998</v>
      </c>
      <c r="J1452" s="16">
        <v>0.36505337999999998</v>
      </c>
      <c r="K1452" s="16">
        <v>3.8321386099999999</v>
      </c>
      <c r="L1452" s="16">
        <v>4.9126070000000001E-2</v>
      </c>
      <c r="M1452" s="16">
        <v>52.949424780000001</v>
      </c>
      <c r="N1452" s="16">
        <v>52.023935999999999</v>
      </c>
      <c r="O1452" s="16">
        <v>2.4842819999999998E-2</v>
      </c>
      <c r="P1452" s="16">
        <v>0.90064595999999997</v>
      </c>
      <c r="Q1452" s="16">
        <v>0</v>
      </c>
      <c r="R1452" s="16">
        <v>60.033321921000002</v>
      </c>
      <c r="S1452" s="16">
        <v>33.966906770000001</v>
      </c>
      <c r="T1452" s="16">
        <v>0.66956974999999996</v>
      </c>
      <c r="U1452" s="16">
        <v>6.0217250499999997</v>
      </c>
      <c r="V1452" s="16">
        <v>0</v>
      </c>
      <c r="W1452" s="16">
        <v>0</v>
      </c>
      <c r="X1452" s="16">
        <v>2.8114578900000002</v>
      </c>
      <c r="Y1452" s="16">
        <v>9.4662232599999996</v>
      </c>
      <c r="Z1452" s="16">
        <v>3.0125970299999998</v>
      </c>
      <c r="AA1452" s="16">
        <v>55.948479749999997</v>
      </c>
      <c r="AB1452" s="16">
        <v>4.084842171</v>
      </c>
      <c r="AC1452" s="16">
        <v>0</v>
      </c>
      <c r="AD1452" s="16">
        <v>0</v>
      </c>
      <c r="AE1452" s="16">
        <v>0</v>
      </c>
      <c r="AF1452" s="16">
        <v>0</v>
      </c>
      <c r="AG1452" s="16">
        <v>0</v>
      </c>
      <c r="AH1452" s="16">
        <v>0</v>
      </c>
      <c r="AI1452" s="16">
        <v>0</v>
      </c>
      <c r="AJ1452" s="16">
        <v>0</v>
      </c>
      <c r="AK1452" s="16">
        <v>0</v>
      </c>
      <c r="AL1452" s="16">
        <v>0</v>
      </c>
      <c r="AM1452" s="16">
        <v>0</v>
      </c>
      <c r="AN1452" s="16">
        <v>0</v>
      </c>
      <c r="AO1452" s="16">
        <v>0</v>
      </c>
      <c r="AP1452" s="16">
        <v>1.6367146100000001</v>
      </c>
      <c r="AQ1452" s="16">
        <v>1.6367146100000001</v>
      </c>
      <c r="AR1452" s="16">
        <v>0</v>
      </c>
      <c r="AS1452" s="16">
        <v>0</v>
      </c>
      <c r="AT1452" s="16">
        <v>1.6367146100000001</v>
      </c>
      <c r="AU1452" s="16">
        <v>2.4481275610000002</v>
      </c>
      <c r="AV1452" s="16">
        <v>6.1452447100000001</v>
      </c>
      <c r="AW1452" s="16">
        <v>8.5933722709999998</v>
      </c>
      <c r="AX1452" s="16">
        <v>2.4423763599999999</v>
      </c>
      <c r="AY1452" s="16">
        <v>0</v>
      </c>
      <c r="AZ1452" s="16">
        <v>6.1509959109999999</v>
      </c>
    </row>
    <row r="1453" spans="2:52" x14ac:dyDescent="0.25">
      <c r="B1453" s="24" t="s">
        <v>1582</v>
      </c>
      <c r="C1453" s="25">
        <f t="shared" ref="C1453:AZ1453" si="99">SUM(C1439:C1452)</f>
        <v>115.854661721</v>
      </c>
      <c r="D1453" s="25">
        <f t="shared" si="99"/>
        <v>36.262810310999996</v>
      </c>
      <c r="E1453" s="25">
        <f t="shared" si="99"/>
        <v>11.480872241000002</v>
      </c>
      <c r="F1453" s="25">
        <f t="shared" si="99"/>
        <v>21.203094749999998</v>
      </c>
      <c r="G1453" s="25">
        <f t="shared" si="99"/>
        <v>3.5788433200000003</v>
      </c>
      <c r="H1453" s="25">
        <f t="shared" si="99"/>
        <v>79.59185140999999</v>
      </c>
      <c r="I1453" s="25">
        <f t="shared" si="99"/>
        <v>7.1763668800000007</v>
      </c>
      <c r="J1453" s="25">
        <f t="shared" si="99"/>
        <v>5.6327876799999999</v>
      </c>
      <c r="K1453" s="25">
        <f t="shared" si="99"/>
        <v>54.78269074</v>
      </c>
      <c r="L1453" s="25">
        <f t="shared" si="99"/>
        <v>12.000006110000001</v>
      </c>
      <c r="M1453" s="25">
        <f t="shared" si="99"/>
        <v>682.48286533999999</v>
      </c>
      <c r="N1453" s="25">
        <f t="shared" si="99"/>
        <v>666.41639100000009</v>
      </c>
      <c r="O1453" s="25">
        <f t="shared" si="99"/>
        <v>0.18457811999999998</v>
      </c>
      <c r="P1453" s="25">
        <f t="shared" si="99"/>
        <v>3.7273378699999999</v>
      </c>
      <c r="Q1453" s="25">
        <f t="shared" si="99"/>
        <v>12.154558349999999</v>
      </c>
      <c r="R1453" s="25">
        <f t="shared" si="99"/>
        <v>798.33752706100006</v>
      </c>
      <c r="S1453" s="25">
        <f t="shared" si="99"/>
        <v>452.17930257999996</v>
      </c>
      <c r="T1453" s="25">
        <f t="shared" si="99"/>
        <v>8.7499226900000018</v>
      </c>
      <c r="U1453" s="25">
        <f t="shared" si="99"/>
        <v>58.028177209999988</v>
      </c>
      <c r="V1453" s="25">
        <f t="shared" si="99"/>
        <v>0</v>
      </c>
      <c r="W1453" s="25">
        <f t="shared" si="99"/>
        <v>4.85079978</v>
      </c>
      <c r="X1453" s="25">
        <f t="shared" si="99"/>
        <v>40.882099760000003</v>
      </c>
      <c r="Y1453" s="25">
        <f t="shared" si="99"/>
        <v>138.54571085999999</v>
      </c>
      <c r="Z1453" s="25">
        <f t="shared" si="99"/>
        <v>12.84465309</v>
      </c>
      <c r="AA1453" s="25">
        <f t="shared" si="99"/>
        <v>716.08066597000015</v>
      </c>
      <c r="AB1453" s="25">
        <f t="shared" si="99"/>
        <v>82.25686109099999</v>
      </c>
      <c r="AC1453" s="25">
        <f t="shared" si="99"/>
        <v>0</v>
      </c>
      <c r="AD1453" s="25">
        <f t="shared" si="99"/>
        <v>0</v>
      </c>
      <c r="AE1453" s="25">
        <f t="shared" si="99"/>
        <v>0</v>
      </c>
      <c r="AF1453" s="25">
        <f t="shared" si="99"/>
        <v>0</v>
      </c>
      <c r="AG1453" s="25">
        <f t="shared" si="99"/>
        <v>0</v>
      </c>
      <c r="AH1453" s="25">
        <f t="shared" si="99"/>
        <v>0</v>
      </c>
      <c r="AI1453" s="25">
        <f t="shared" si="99"/>
        <v>0</v>
      </c>
      <c r="AJ1453" s="25">
        <f t="shared" si="99"/>
        <v>0</v>
      </c>
      <c r="AK1453" s="25">
        <f t="shared" si="99"/>
        <v>0</v>
      </c>
      <c r="AL1453" s="25">
        <f t="shared" si="99"/>
        <v>19.868263750000001</v>
      </c>
      <c r="AM1453" s="25">
        <f t="shared" si="99"/>
        <v>19.868263750000001</v>
      </c>
      <c r="AN1453" s="25">
        <f t="shared" si="99"/>
        <v>0</v>
      </c>
      <c r="AO1453" s="25">
        <f t="shared" si="99"/>
        <v>0</v>
      </c>
      <c r="AP1453" s="25">
        <f t="shared" si="99"/>
        <v>29.803040199999998</v>
      </c>
      <c r="AQ1453" s="25">
        <f t="shared" si="99"/>
        <v>24.630430759999996</v>
      </c>
      <c r="AR1453" s="25">
        <f t="shared" si="99"/>
        <v>5.1726094400000004</v>
      </c>
      <c r="AS1453" s="25">
        <f t="shared" si="99"/>
        <v>0</v>
      </c>
      <c r="AT1453" s="25">
        <f t="shared" si="99"/>
        <v>49.671303950000002</v>
      </c>
      <c r="AU1453" s="25">
        <f t="shared" si="99"/>
        <v>32.58555714100001</v>
      </c>
      <c r="AV1453" s="25">
        <f t="shared" si="99"/>
        <v>119.11897063999997</v>
      </c>
      <c r="AW1453" s="25">
        <f t="shared" si="99"/>
        <v>151.704527781</v>
      </c>
      <c r="AX1453" s="25">
        <f t="shared" si="99"/>
        <v>23.70758725</v>
      </c>
      <c r="AY1453" s="25">
        <f t="shared" si="99"/>
        <v>63.338368000000003</v>
      </c>
      <c r="AZ1453" s="25">
        <f t="shared" si="99"/>
        <v>64.658572531000004</v>
      </c>
    </row>
    <row r="1454" spans="2:52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</row>
    <row r="1455" spans="2:52" x14ac:dyDescent="0.25">
      <c r="B1455" s="14" t="s">
        <v>1068</v>
      </c>
    </row>
    <row r="1456" spans="2:52" x14ac:dyDescent="0.25">
      <c r="B1456" s="15" t="s">
        <v>1131</v>
      </c>
      <c r="C1456" s="16">
        <v>10.997022482999999</v>
      </c>
      <c r="D1456" s="16">
        <v>4.6651185030000004</v>
      </c>
      <c r="E1456" s="16">
        <v>2.8678044129999996</v>
      </c>
      <c r="F1456" s="16">
        <v>1.5222408500000002</v>
      </c>
      <c r="G1456" s="16">
        <v>0.27507324</v>
      </c>
      <c r="H1456" s="16">
        <v>6.3319039799999999</v>
      </c>
      <c r="I1456" s="16">
        <v>1.02365865</v>
      </c>
      <c r="J1456" s="16">
        <v>0.98045106999999998</v>
      </c>
      <c r="K1456" s="16">
        <v>4.1576802099999997</v>
      </c>
      <c r="L1456" s="16">
        <v>0.17011404999999999</v>
      </c>
      <c r="M1456" s="16">
        <v>72.818942820000004</v>
      </c>
      <c r="N1456" s="16">
        <v>52.152464000000002</v>
      </c>
      <c r="O1456" s="16">
        <v>13.01408715</v>
      </c>
      <c r="P1456" s="16">
        <v>2</v>
      </c>
      <c r="Q1456" s="16">
        <v>5.6523916700000001</v>
      </c>
      <c r="R1456" s="16">
        <v>83.815965302999999</v>
      </c>
      <c r="S1456" s="16">
        <v>30.477310199999998</v>
      </c>
      <c r="T1456" s="16">
        <v>1.2066402899999999</v>
      </c>
      <c r="U1456" s="16">
        <v>5.9288625000000001</v>
      </c>
      <c r="V1456" s="16">
        <v>0</v>
      </c>
      <c r="W1456" s="16">
        <v>0</v>
      </c>
      <c r="X1456" s="16">
        <v>3.84112184</v>
      </c>
      <c r="Y1456" s="16">
        <v>20.019295700000001</v>
      </c>
      <c r="Z1456" s="16">
        <v>1.8170459699999999</v>
      </c>
      <c r="AA1456" s="16">
        <v>63.290276499999997</v>
      </c>
      <c r="AB1456" s="16">
        <v>20.525688802999998</v>
      </c>
      <c r="AC1456" s="16">
        <v>0.116809</v>
      </c>
      <c r="AD1456" s="16">
        <v>0</v>
      </c>
      <c r="AE1456" s="16">
        <v>0</v>
      </c>
      <c r="AF1456" s="16">
        <v>0.116809</v>
      </c>
      <c r="AG1456" s="16">
        <v>0</v>
      </c>
      <c r="AH1456" s="16">
        <v>0</v>
      </c>
      <c r="AI1456" s="16">
        <v>0</v>
      </c>
      <c r="AJ1456" s="16">
        <v>0</v>
      </c>
      <c r="AK1456" s="16">
        <v>0.116809</v>
      </c>
      <c r="AL1456" s="16">
        <v>10.03731692</v>
      </c>
      <c r="AM1456" s="16">
        <v>10.03731692</v>
      </c>
      <c r="AN1456" s="16">
        <v>0</v>
      </c>
      <c r="AO1456" s="16">
        <v>0</v>
      </c>
      <c r="AP1456" s="16">
        <v>2.9039999999999999</v>
      </c>
      <c r="AQ1456" s="16">
        <v>2.9039999999999999</v>
      </c>
      <c r="AR1456" s="16">
        <v>0</v>
      </c>
      <c r="AS1456" s="16">
        <v>0</v>
      </c>
      <c r="AT1456" s="16">
        <v>12.94131692</v>
      </c>
      <c r="AU1456" s="16">
        <v>7.7011808829999993</v>
      </c>
      <c r="AV1456" s="16">
        <v>6.13978</v>
      </c>
      <c r="AW1456" s="16">
        <v>13.840960882999999</v>
      </c>
      <c r="AX1456" s="16">
        <v>1.0324836099999999</v>
      </c>
      <c r="AY1456" s="16">
        <v>0</v>
      </c>
      <c r="AZ1456" s="16">
        <v>12.808477272999999</v>
      </c>
    </row>
    <row r="1457" spans="2:52" x14ac:dyDescent="0.25">
      <c r="B1457" s="15" t="s">
        <v>1132</v>
      </c>
      <c r="C1457" s="16">
        <v>9.6278708259999988</v>
      </c>
      <c r="D1457" s="16">
        <v>5.8864083659999995</v>
      </c>
      <c r="E1457" s="16">
        <v>2.3226290759999997</v>
      </c>
      <c r="F1457" s="16">
        <v>3.1727687799999997</v>
      </c>
      <c r="G1457" s="16">
        <v>0.39101051000000003</v>
      </c>
      <c r="H1457" s="16">
        <v>3.7414624600000002</v>
      </c>
      <c r="I1457" s="16">
        <v>1.0943364600000001</v>
      </c>
      <c r="J1457" s="16">
        <v>0.72016004</v>
      </c>
      <c r="K1457" s="16">
        <v>1.8579469</v>
      </c>
      <c r="L1457" s="16">
        <v>6.9019059999999993E-2</v>
      </c>
      <c r="M1457" s="16">
        <v>99.882649420000007</v>
      </c>
      <c r="N1457" s="16">
        <v>92.380560000000003</v>
      </c>
      <c r="O1457" s="16">
        <v>8.5674729999999991E-2</v>
      </c>
      <c r="P1457" s="16">
        <v>0.13790248999999999</v>
      </c>
      <c r="Q1457" s="16">
        <v>7.2785121999999998</v>
      </c>
      <c r="R1457" s="16">
        <v>109.51052024600001</v>
      </c>
      <c r="S1457" s="16">
        <v>65.573887839999998</v>
      </c>
      <c r="T1457" s="16">
        <v>0.92215470999999993</v>
      </c>
      <c r="U1457" s="16">
        <v>7.5708209999999996</v>
      </c>
      <c r="V1457" s="16">
        <v>0</v>
      </c>
      <c r="W1457" s="16">
        <v>0</v>
      </c>
      <c r="X1457" s="16">
        <v>2.0434138500000003</v>
      </c>
      <c r="Y1457" s="16">
        <v>11.600224089999999</v>
      </c>
      <c r="Z1457" s="16">
        <v>4.2863612900000003</v>
      </c>
      <c r="AA1457" s="16">
        <v>91.996862780000015</v>
      </c>
      <c r="AB1457" s="16">
        <v>17.513657466000002</v>
      </c>
      <c r="AC1457" s="16">
        <v>0</v>
      </c>
      <c r="AD1457" s="16">
        <v>0</v>
      </c>
      <c r="AE1457" s="16">
        <v>0</v>
      </c>
      <c r="AF1457" s="16">
        <v>0</v>
      </c>
      <c r="AG1457" s="16">
        <v>0</v>
      </c>
      <c r="AH1457" s="16">
        <v>0</v>
      </c>
      <c r="AI1457" s="16">
        <v>0</v>
      </c>
      <c r="AJ1457" s="16">
        <v>0</v>
      </c>
      <c r="AK1457" s="16">
        <v>0</v>
      </c>
      <c r="AL1457" s="16">
        <v>9.0556036199999994</v>
      </c>
      <c r="AM1457" s="16">
        <v>9.0556036199999994</v>
      </c>
      <c r="AN1457" s="16">
        <v>0</v>
      </c>
      <c r="AO1457" s="16">
        <v>0</v>
      </c>
      <c r="AP1457" s="16">
        <v>6.1666666399999999</v>
      </c>
      <c r="AQ1457" s="16">
        <v>6.1666666399999999</v>
      </c>
      <c r="AR1457" s="16">
        <v>0</v>
      </c>
      <c r="AS1457" s="16">
        <v>0</v>
      </c>
      <c r="AT1457" s="16">
        <v>15.222270259999998</v>
      </c>
      <c r="AU1457" s="16">
        <v>2.2913872059999996</v>
      </c>
      <c r="AV1457" s="16">
        <v>25.21036359</v>
      </c>
      <c r="AW1457" s="16">
        <v>27.501750796</v>
      </c>
      <c r="AX1457" s="16">
        <v>2.2913872500000001</v>
      </c>
      <c r="AY1457" s="16">
        <v>90.528349710000001</v>
      </c>
      <c r="AZ1457" s="16">
        <v>-65.317986164000004</v>
      </c>
    </row>
    <row r="1458" spans="2:52" x14ac:dyDescent="0.25">
      <c r="B1458" s="15" t="s">
        <v>1133</v>
      </c>
      <c r="C1458" s="16">
        <v>3.8725323070000002</v>
      </c>
      <c r="D1458" s="16">
        <v>1.134995907</v>
      </c>
      <c r="E1458" s="16">
        <v>0.33972923699999996</v>
      </c>
      <c r="F1458" s="16">
        <v>0.68688327000000005</v>
      </c>
      <c r="G1458" s="16">
        <v>0.10838339999999999</v>
      </c>
      <c r="H1458" s="16">
        <v>2.7375363999999998</v>
      </c>
      <c r="I1458" s="16">
        <v>0.26160990000000001</v>
      </c>
      <c r="J1458" s="16">
        <v>0.2622235</v>
      </c>
      <c r="K1458" s="16">
        <v>2.1440890000000001</v>
      </c>
      <c r="L1458" s="16">
        <v>6.9613999999999995E-2</v>
      </c>
      <c r="M1458" s="16">
        <v>32.328686220000002</v>
      </c>
      <c r="N1458" s="16">
        <v>32.294468000000002</v>
      </c>
      <c r="O1458" s="16">
        <v>3.4218220000000001E-2</v>
      </c>
      <c r="P1458" s="16">
        <v>0</v>
      </c>
      <c r="Q1458" s="16">
        <v>0</v>
      </c>
      <c r="R1458" s="16">
        <v>36.201218526999995</v>
      </c>
      <c r="S1458" s="16">
        <v>26.996507079999997</v>
      </c>
      <c r="T1458" s="16">
        <v>0.18514595</v>
      </c>
      <c r="U1458" s="16">
        <v>1.86798653</v>
      </c>
      <c r="V1458" s="16">
        <v>0</v>
      </c>
      <c r="W1458" s="16">
        <v>0</v>
      </c>
      <c r="X1458" s="16">
        <v>0.68690671999999997</v>
      </c>
      <c r="Y1458" s="16">
        <v>5.0824672900000003</v>
      </c>
      <c r="Z1458" s="16">
        <v>0</v>
      </c>
      <c r="AA1458" s="16">
        <v>34.819013570000003</v>
      </c>
      <c r="AB1458" s="16">
        <v>1.3822049569999999</v>
      </c>
      <c r="AC1458" s="16">
        <v>0</v>
      </c>
      <c r="AD1458" s="16">
        <v>0</v>
      </c>
      <c r="AE1458" s="16">
        <v>0</v>
      </c>
      <c r="AF1458" s="16">
        <v>0</v>
      </c>
      <c r="AG1458" s="16">
        <v>0</v>
      </c>
      <c r="AH1458" s="16">
        <v>0</v>
      </c>
      <c r="AI1458" s="16">
        <v>0</v>
      </c>
      <c r="AJ1458" s="16">
        <v>0</v>
      </c>
      <c r="AK1458" s="16">
        <v>0</v>
      </c>
      <c r="AL1458" s="16">
        <v>0.89549999999999996</v>
      </c>
      <c r="AM1458" s="16">
        <v>0.89549999999999996</v>
      </c>
      <c r="AN1458" s="16">
        <v>0</v>
      </c>
      <c r="AO1458" s="16">
        <v>0</v>
      </c>
      <c r="AP1458" s="16">
        <v>0</v>
      </c>
      <c r="AQ1458" s="16">
        <v>0</v>
      </c>
      <c r="AR1458" s="16">
        <v>0</v>
      </c>
      <c r="AS1458" s="16">
        <v>0</v>
      </c>
      <c r="AT1458" s="16">
        <v>0.89549999999999996</v>
      </c>
      <c r="AU1458" s="16">
        <v>0.48670495699999999</v>
      </c>
      <c r="AV1458" s="16">
        <v>1.1366179599999999</v>
      </c>
      <c r="AW1458" s="16">
        <v>1.6233229169999999</v>
      </c>
      <c r="AX1458" s="16">
        <v>0</v>
      </c>
      <c r="AY1458" s="16">
        <v>0</v>
      </c>
      <c r="AZ1458" s="16">
        <v>1.6233229169999999</v>
      </c>
    </row>
    <row r="1459" spans="2:52" x14ac:dyDescent="0.25">
      <c r="B1459" s="15" t="s">
        <v>1134</v>
      </c>
      <c r="C1459" s="16">
        <v>1.2809985829999999</v>
      </c>
      <c r="D1459" s="16">
        <v>0.41806315299999997</v>
      </c>
      <c r="E1459" s="16">
        <v>0.211594383</v>
      </c>
      <c r="F1459" s="16">
        <v>0.12562269000000001</v>
      </c>
      <c r="G1459" s="16">
        <v>8.0846080000000001E-2</v>
      </c>
      <c r="H1459" s="16">
        <v>0.86293542999999995</v>
      </c>
      <c r="I1459" s="16">
        <v>0.15653982999999999</v>
      </c>
      <c r="J1459" s="16">
        <v>0.22769049999999999</v>
      </c>
      <c r="K1459" s="16">
        <v>0.22201935</v>
      </c>
      <c r="L1459" s="16">
        <v>0.25668574999999999</v>
      </c>
      <c r="M1459" s="16">
        <v>26.804448000000001</v>
      </c>
      <c r="N1459" s="16">
        <v>26.804448000000001</v>
      </c>
      <c r="O1459" s="16">
        <v>0</v>
      </c>
      <c r="P1459" s="16">
        <v>0</v>
      </c>
      <c r="Q1459" s="16">
        <v>0</v>
      </c>
      <c r="R1459" s="16">
        <v>28.085446583</v>
      </c>
      <c r="S1459" s="16">
        <v>21.442079360000001</v>
      </c>
      <c r="T1459" s="16">
        <v>0.1629224</v>
      </c>
      <c r="U1459" s="16">
        <v>2.0672332500000001</v>
      </c>
      <c r="V1459" s="16">
        <v>0</v>
      </c>
      <c r="W1459" s="16">
        <v>0</v>
      </c>
      <c r="X1459" s="16">
        <v>1.03744652</v>
      </c>
      <c r="Y1459" s="16">
        <v>2.36149816</v>
      </c>
      <c r="Z1459" s="16">
        <v>7.5086440000000004E-2</v>
      </c>
      <c r="AA1459" s="16">
        <v>27.146266129999997</v>
      </c>
      <c r="AB1459" s="16">
        <v>0.93918045299999997</v>
      </c>
      <c r="AC1459" s="16">
        <v>0</v>
      </c>
      <c r="AD1459" s="16">
        <v>0</v>
      </c>
      <c r="AE1459" s="16">
        <v>0</v>
      </c>
      <c r="AF1459" s="16">
        <v>0</v>
      </c>
      <c r="AG1459" s="16">
        <v>0</v>
      </c>
      <c r="AH1459" s="16">
        <v>0</v>
      </c>
      <c r="AI1459" s="16">
        <v>0</v>
      </c>
      <c r="AJ1459" s="16">
        <v>0</v>
      </c>
      <c r="AK1459" s="16">
        <v>0</v>
      </c>
      <c r="AL1459" s="16">
        <v>8.1780619999999998E-2</v>
      </c>
      <c r="AM1459" s="16">
        <v>8.1780619999999998E-2</v>
      </c>
      <c r="AN1459" s="16">
        <v>0</v>
      </c>
      <c r="AO1459" s="16">
        <v>0</v>
      </c>
      <c r="AP1459" s="16">
        <v>0.68980712</v>
      </c>
      <c r="AQ1459" s="16">
        <v>0.68980712</v>
      </c>
      <c r="AR1459" s="16">
        <v>0</v>
      </c>
      <c r="AS1459" s="16">
        <v>0</v>
      </c>
      <c r="AT1459" s="16">
        <v>0.77158773999999997</v>
      </c>
      <c r="AU1459" s="16">
        <v>0.167592713</v>
      </c>
      <c r="AV1459" s="16">
        <v>7.5846814500000006</v>
      </c>
      <c r="AW1459" s="16">
        <v>7.7522741630000009</v>
      </c>
      <c r="AX1459" s="16">
        <v>1.2546389999999999E-2</v>
      </c>
      <c r="AY1459" s="16">
        <v>3.1859751800000002</v>
      </c>
      <c r="AZ1459" s="16">
        <v>4.5537525930000005</v>
      </c>
    </row>
    <row r="1460" spans="2:52" x14ac:dyDescent="0.25">
      <c r="B1460" s="15" t="s">
        <v>161</v>
      </c>
      <c r="C1460" s="16">
        <v>19.991110844999998</v>
      </c>
      <c r="D1460" s="16">
        <v>12.584727775000001</v>
      </c>
      <c r="E1460" s="16">
        <v>11.113240335</v>
      </c>
      <c r="F1460" s="16">
        <v>0.96374982999999992</v>
      </c>
      <c r="G1460" s="16">
        <v>0.50773760999999995</v>
      </c>
      <c r="H1460" s="16">
        <v>7.4063830700000004</v>
      </c>
      <c r="I1460" s="16">
        <v>1.7067260399999999</v>
      </c>
      <c r="J1460" s="16">
        <v>1.0475554</v>
      </c>
      <c r="K1460" s="16">
        <v>4.1050966300000002</v>
      </c>
      <c r="L1460" s="16">
        <v>0.54700499999999996</v>
      </c>
      <c r="M1460" s="16">
        <v>125.97399378</v>
      </c>
      <c r="N1460" s="16">
        <v>109.06433699999999</v>
      </c>
      <c r="O1460" s="16">
        <v>6.0033780000000002E-2</v>
      </c>
      <c r="P1460" s="16">
        <v>13.233018</v>
      </c>
      <c r="Q1460" s="16">
        <v>3.6166049999999998</v>
      </c>
      <c r="R1460" s="16">
        <v>145.96510462500001</v>
      </c>
      <c r="S1460" s="16">
        <v>84.508814340000001</v>
      </c>
      <c r="T1460" s="16">
        <v>0.81406557999999996</v>
      </c>
      <c r="U1460" s="16">
        <v>7.4183705499999997</v>
      </c>
      <c r="V1460" s="16">
        <v>0</v>
      </c>
      <c r="W1460" s="16">
        <v>0</v>
      </c>
      <c r="X1460" s="16">
        <v>2.8572469799999998</v>
      </c>
      <c r="Y1460" s="16">
        <v>22.940146329999997</v>
      </c>
      <c r="Z1460" s="16">
        <v>5.9102386500000001</v>
      </c>
      <c r="AA1460" s="16">
        <v>124.44888243000001</v>
      </c>
      <c r="AB1460" s="16">
        <v>21.516222195000001</v>
      </c>
      <c r="AC1460" s="16">
        <v>0</v>
      </c>
      <c r="AD1460" s="16">
        <v>0</v>
      </c>
      <c r="AE1460" s="16">
        <v>0</v>
      </c>
      <c r="AF1460" s="16">
        <v>0</v>
      </c>
      <c r="AG1460" s="16">
        <v>0</v>
      </c>
      <c r="AH1460" s="16">
        <v>0</v>
      </c>
      <c r="AI1460" s="16">
        <v>0</v>
      </c>
      <c r="AJ1460" s="16">
        <v>0</v>
      </c>
      <c r="AK1460" s="16">
        <v>0</v>
      </c>
      <c r="AL1460" s="16">
        <v>5.84741029</v>
      </c>
      <c r="AM1460" s="16">
        <v>5.84741029</v>
      </c>
      <c r="AN1460" s="16">
        <v>0</v>
      </c>
      <c r="AO1460" s="16">
        <v>0</v>
      </c>
      <c r="AP1460" s="16">
        <v>8.9790966700000006</v>
      </c>
      <c r="AQ1460" s="16">
        <v>8.9790966700000006</v>
      </c>
      <c r="AR1460" s="16">
        <v>0</v>
      </c>
      <c r="AS1460" s="16">
        <v>0</v>
      </c>
      <c r="AT1460" s="16">
        <v>14.826506960000001</v>
      </c>
      <c r="AU1460" s="16">
        <v>6.6897152349999995</v>
      </c>
      <c r="AV1460" s="16">
        <v>9.8201079599999996</v>
      </c>
      <c r="AW1460" s="16">
        <v>16.509823194999999</v>
      </c>
      <c r="AX1460" s="16">
        <v>8.32122502</v>
      </c>
      <c r="AY1460" s="16">
        <v>0</v>
      </c>
      <c r="AZ1460" s="16">
        <v>8.1885981749999992</v>
      </c>
    </row>
    <row r="1461" spans="2:52" x14ac:dyDescent="0.25">
      <c r="B1461" s="15" t="s">
        <v>1135</v>
      </c>
      <c r="C1461" s="16">
        <v>3.6136368599999997</v>
      </c>
      <c r="D1461" s="16">
        <v>1.2865428399999999</v>
      </c>
      <c r="E1461" s="16">
        <v>0.72996182999999992</v>
      </c>
      <c r="F1461" s="16">
        <v>0.4367161</v>
      </c>
      <c r="G1461" s="16">
        <v>0.11986491000000001</v>
      </c>
      <c r="H1461" s="16">
        <v>2.3270940200000001</v>
      </c>
      <c r="I1461" s="16">
        <v>0.38607379999999997</v>
      </c>
      <c r="J1461" s="16">
        <v>0.90694390000000003</v>
      </c>
      <c r="K1461" s="16">
        <v>0.97672599999999998</v>
      </c>
      <c r="L1461" s="16">
        <v>5.7350319999999996E-2</v>
      </c>
      <c r="M1461" s="16">
        <v>37.108376</v>
      </c>
      <c r="N1461" s="16">
        <v>36.625140999999999</v>
      </c>
      <c r="O1461" s="16">
        <v>0.233235</v>
      </c>
      <c r="P1461" s="16">
        <v>0.25</v>
      </c>
      <c r="Q1461" s="16">
        <v>0</v>
      </c>
      <c r="R1461" s="16">
        <v>40.72201286</v>
      </c>
      <c r="S1461" s="16">
        <v>21.294291940000001</v>
      </c>
      <c r="T1461" s="16">
        <v>0.49490441999999996</v>
      </c>
      <c r="U1461" s="16">
        <v>2.7532252799999997</v>
      </c>
      <c r="V1461" s="16">
        <v>0</v>
      </c>
      <c r="W1461" s="16">
        <v>0</v>
      </c>
      <c r="X1461" s="16">
        <v>1.6737745900000001</v>
      </c>
      <c r="Y1461" s="16">
        <v>6.6005296100000006</v>
      </c>
      <c r="Z1461" s="16">
        <v>0</v>
      </c>
      <c r="AA1461" s="16">
        <v>32.816725840000004</v>
      </c>
      <c r="AB1461" s="16">
        <v>7.9052870200000003</v>
      </c>
      <c r="AC1461" s="16">
        <v>0</v>
      </c>
      <c r="AD1461" s="16">
        <v>0</v>
      </c>
      <c r="AE1461" s="16">
        <v>0</v>
      </c>
      <c r="AF1461" s="16">
        <v>0</v>
      </c>
      <c r="AG1461" s="16">
        <v>0</v>
      </c>
      <c r="AH1461" s="16">
        <v>0</v>
      </c>
      <c r="AI1461" s="16">
        <v>0</v>
      </c>
      <c r="AJ1461" s="16">
        <v>0</v>
      </c>
      <c r="AK1461" s="16">
        <v>0</v>
      </c>
      <c r="AL1461" s="16">
        <v>5.2092289999999997</v>
      </c>
      <c r="AM1461" s="16">
        <v>5.2092289999999997</v>
      </c>
      <c r="AN1461" s="16">
        <v>0</v>
      </c>
      <c r="AO1461" s="16">
        <v>0</v>
      </c>
      <c r="AP1461" s="16">
        <v>0</v>
      </c>
      <c r="AQ1461" s="16">
        <v>0</v>
      </c>
      <c r="AR1461" s="16">
        <v>0</v>
      </c>
      <c r="AS1461" s="16">
        <v>0</v>
      </c>
      <c r="AT1461" s="16">
        <v>5.2092289999999997</v>
      </c>
      <c r="AU1461" s="16">
        <v>2.6960580200000002</v>
      </c>
      <c r="AV1461" s="16">
        <v>15.346115699999999</v>
      </c>
      <c r="AW1461" s="16">
        <v>18.042173719999997</v>
      </c>
      <c r="AX1461" s="16">
        <v>0.23728105999999999</v>
      </c>
      <c r="AY1461" s="16">
        <v>0.54885512999999997</v>
      </c>
      <c r="AZ1461" s="16">
        <v>17.25603753</v>
      </c>
    </row>
    <row r="1462" spans="2:52" x14ac:dyDescent="0.25">
      <c r="B1462" s="15" t="s">
        <v>1136</v>
      </c>
      <c r="C1462" s="16">
        <v>11.485493879</v>
      </c>
      <c r="D1462" s="16">
        <v>3.6949185289999997</v>
      </c>
      <c r="E1462" s="16">
        <v>1.2347645889999999</v>
      </c>
      <c r="F1462" s="16">
        <v>2.2401712099999997</v>
      </c>
      <c r="G1462" s="16">
        <v>0.21998273000000002</v>
      </c>
      <c r="H1462" s="16">
        <v>7.7905753500000001</v>
      </c>
      <c r="I1462" s="16">
        <v>0.78174256999999991</v>
      </c>
      <c r="J1462" s="16">
        <v>0.65311305000000008</v>
      </c>
      <c r="K1462" s="16">
        <v>6.1893713300000002</v>
      </c>
      <c r="L1462" s="16">
        <v>0.16634840000000001</v>
      </c>
      <c r="M1462" s="16">
        <v>54.905042530000003</v>
      </c>
      <c r="N1462" s="16">
        <v>54.796177</v>
      </c>
      <c r="O1462" s="16">
        <v>0.10886553</v>
      </c>
      <c r="P1462" s="16">
        <v>0</v>
      </c>
      <c r="Q1462" s="16">
        <v>0</v>
      </c>
      <c r="R1462" s="16">
        <v>66.390536409000006</v>
      </c>
      <c r="S1462" s="16">
        <v>29.974476339999999</v>
      </c>
      <c r="T1462" s="16">
        <v>0.27405684999999996</v>
      </c>
      <c r="U1462" s="16">
        <v>6.1380239200000002</v>
      </c>
      <c r="V1462" s="16">
        <v>0</v>
      </c>
      <c r="W1462" s="16">
        <v>0</v>
      </c>
      <c r="X1462" s="16">
        <v>2.4262881300000001</v>
      </c>
      <c r="Y1462" s="16">
        <v>8.8325830199999995</v>
      </c>
      <c r="Z1462" s="16">
        <v>0.88550518</v>
      </c>
      <c r="AA1462" s="16">
        <v>48.530933440000005</v>
      </c>
      <c r="AB1462" s="16">
        <v>17.859602969000001</v>
      </c>
      <c r="AC1462" s="16">
        <v>0</v>
      </c>
      <c r="AD1462" s="16">
        <v>0</v>
      </c>
      <c r="AE1462" s="16">
        <v>0</v>
      </c>
      <c r="AF1462" s="16">
        <v>0</v>
      </c>
      <c r="AG1462" s="16">
        <v>0</v>
      </c>
      <c r="AH1462" s="16">
        <v>0</v>
      </c>
      <c r="AI1462" s="16">
        <v>0</v>
      </c>
      <c r="AJ1462" s="16">
        <v>0</v>
      </c>
      <c r="AK1462" s="16">
        <v>0</v>
      </c>
      <c r="AL1462" s="16">
        <v>6.6318562999999999</v>
      </c>
      <c r="AM1462" s="16">
        <v>6.6318562999999999</v>
      </c>
      <c r="AN1462" s="16">
        <v>0</v>
      </c>
      <c r="AO1462" s="16">
        <v>0</v>
      </c>
      <c r="AP1462" s="16">
        <v>2.4766344500000002</v>
      </c>
      <c r="AQ1462" s="16">
        <v>2.4766344500000002</v>
      </c>
      <c r="AR1462" s="16">
        <v>0</v>
      </c>
      <c r="AS1462" s="16">
        <v>0</v>
      </c>
      <c r="AT1462" s="16">
        <v>9.1084907499999996</v>
      </c>
      <c r="AU1462" s="16">
        <v>8.7511122190000012</v>
      </c>
      <c r="AV1462" s="16">
        <v>27.862622600000002</v>
      </c>
      <c r="AW1462" s="16">
        <v>36.613734819000001</v>
      </c>
      <c r="AX1462" s="16">
        <v>4.0879660400000004</v>
      </c>
      <c r="AY1462" s="16">
        <v>5.9583590300000004</v>
      </c>
      <c r="AZ1462" s="16">
        <v>26.567409748999999</v>
      </c>
    </row>
    <row r="1463" spans="2:52" x14ac:dyDescent="0.25">
      <c r="B1463" s="15" t="s">
        <v>1137</v>
      </c>
      <c r="C1463" s="16">
        <v>47.484620781000004</v>
      </c>
      <c r="D1463" s="16">
        <v>39.374111271000004</v>
      </c>
      <c r="E1463" s="16">
        <v>30.807504081000001</v>
      </c>
      <c r="F1463" s="16">
        <v>8.2802781999999997</v>
      </c>
      <c r="G1463" s="16">
        <v>0.28632899000000001</v>
      </c>
      <c r="H1463" s="16">
        <v>8.11050951</v>
      </c>
      <c r="I1463" s="16">
        <v>1.0696549399999999</v>
      </c>
      <c r="J1463" s="16">
        <v>1.2419583700000001</v>
      </c>
      <c r="K1463" s="16">
        <v>5.7805464200000003</v>
      </c>
      <c r="L1463" s="16">
        <v>1.834978E-2</v>
      </c>
      <c r="M1463" s="16">
        <v>71.571809000000002</v>
      </c>
      <c r="N1463" s="16">
        <v>71.471808999999993</v>
      </c>
      <c r="O1463" s="16">
        <v>0.1</v>
      </c>
      <c r="P1463" s="16">
        <v>0</v>
      </c>
      <c r="Q1463" s="16">
        <v>0</v>
      </c>
      <c r="R1463" s="16">
        <v>119.05642978100001</v>
      </c>
      <c r="S1463" s="16">
        <v>61.276491130000004</v>
      </c>
      <c r="T1463" s="16">
        <v>13.29267312</v>
      </c>
      <c r="U1463" s="16">
        <v>5.8833616399999995</v>
      </c>
      <c r="V1463" s="16">
        <v>0</v>
      </c>
      <c r="W1463" s="16">
        <v>0</v>
      </c>
      <c r="X1463" s="16">
        <v>3.27274456</v>
      </c>
      <c r="Y1463" s="16">
        <v>24.065992980000001</v>
      </c>
      <c r="Z1463" s="16">
        <v>3.0183533700000003</v>
      </c>
      <c r="AA1463" s="16">
        <v>110.80961680000001</v>
      </c>
      <c r="AB1463" s="16">
        <v>8.2468129809999997</v>
      </c>
      <c r="AC1463" s="16">
        <v>0</v>
      </c>
      <c r="AD1463" s="16">
        <v>0</v>
      </c>
      <c r="AE1463" s="16">
        <v>0</v>
      </c>
      <c r="AF1463" s="16">
        <v>0</v>
      </c>
      <c r="AG1463" s="16">
        <v>0</v>
      </c>
      <c r="AH1463" s="16">
        <v>0</v>
      </c>
      <c r="AI1463" s="16">
        <v>0</v>
      </c>
      <c r="AJ1463" s="16">
        <v>0</v>
      </c>
      <c r="AK1463" s="16">
        <v>0</v>
      </c>
      <c r="AL1463" s="16">
        <v>3.8410827300000001</v>
      </c>
      <c r="AM1463" s="16">
        <v>3.8410827300000001</v>
      </c>
      <c r="AN1463" s="16">
        <v>0</v>
      </c>
      <c r="AO1463" s="16">
        <v>0</v>
      </c>
      <c r="AP1463" s="16">
        <v>4.1625781399999999</v>
      </c>
      <c r="AQ1463" s="16">
        <v>4.1625781399999999</v>
      </c>
      <c r="AR1463" s="16">
        <v>0</v>
      </c>
      <c r="AS1463" s="16">
        <v>0</v>
      </c>
      <c r="AT1463" s="16">
        <v>8.0036608700000009</v>
      </c>
      <c r="AU1463" s="16">
        <v>0.24315211099999998</v>
      </c>
      <c r="AV1463" s="16">
        <v>2.5477794199999999</v>
      </c>
      <c r="AW1463" s="16">
        <v>2.790931531</v>
      </c>
      <c r="AX1463" s="16">
        <v>0</v>
      </c>
      <c r="AY1463" s="16">
        <v>0</v>
      </c>
      <c r="AZ1463" s="16">
        <v>2.790931531</v>
      </c>
    </row>
    <row r="1464" spans="2:52" x14ac:dyDescent="0.25">
      <c r="B1464" s="15" t="s">
        <v>1138</v>
      </c>
      <c r="C1464" s="16">
        <v>1.8251998309999999</v>
      </c>
      <c r="D1464" s="16">
        <v>0.81758958100000001</v>
      </c>
      <c r="E1464" s="16">
        <v>0.59402163100000005</v>
      </c>
      <c r="F1464" s="16">
        <v>0.15385585000000002</v>
      </c>
      <c r="G1464" s="16">
        <v>6.9712099999999999E-2</v>
      </c>
      <c r="H1464" s="16">
        <v>1.0076102499999999</v>
      </c>
      <c r="I1464" s="16">
        <v>0.15464849999999999</v>
      </c>
      <c r="J1464" s="16">
        <v>0.11501</v>
      </c>
      <c r="K1464" s="16">
        <v>0.67888919999999997</v>
      </c>
      <c r="L1464" s="16">
        <v>5.9062550000000005E-2</v>
      </c>
      <c r="M1464" s="16">
        <v>33.584907999999999</v>
      </c>
      <c r="N1464" s="16">
        <v>33.584907999999999</v>
      </c>
      <c r="O1464" s="16">
        <v>0</v>
      </c>
      <c r="P1464" s="16">
        <v>0</v>
      </c>
      <c r="Q1464" s="16">
        <v>0</v>
      </c>
      <c r="R1464" s="16">
        <v>35.410107830999998</v>
      </c>
      <c r="S1464" s="16">
        <v>25.060974260000002</v>
      </c>
      <c r="T1464" s="16">
        <v>0.32672628000000004</v>
      </c>
      <c r="U1464" s="16">
        <v>1.9591118000000001</v>
      </c>
      <c r="V1464" s="16">
        <v>0</v>
      </c>
      <c r="W1464" s="16">
        <v>0</v>
      </c>
      <c r="X1464" s="16">
        <v>0.87530339000000001</v>
      </c>
      <c r="Y1464" s="16">
        <v>5.5517008800000003</v>
      </c>
      <c r="Z1464" s="16">
        <v>0</v>
      </c>
      <c r="AA1464" s="16">
        <v>33.773816610000004</v>
      </c>
      <c r="AB1464" s="16">
        <v>1.6362912210000002</v>
      </c>
      <c r="AC1464" s="16">
        <v>0</v>
      </c>
      <c r="AD1464" s="16">
        <v>0</v>
      </c>
      <c r="AE1464" s="16">
        <v>0</v>
      </c>
      <c r="AF1464" s="16">
        <v>0</v>
      </c>
      <c r="AG1464" s="16">
        <v>0</v>
      </c>
      <c r="AH1464" s="16">
        <v>0</v>
      </c>
      <c r="AI1464" s="16">
        <v>0</v>
      </c>
      <c r="AJ1464" s="16">
        <v>0</v>
      </c>
      <c r="AK1464" s="16">
        <v>0</v>
      </c>
      <c r="AL1464" s="16">
        <v>5.7301506399999997</v>
      </c>
      <c r="AM1464" s="16">
        <v>5.7301506399999997</v>
      </c>
      <c r="AN1464" s="16">
        <v>0</v>
      </c>
      <c r="AO1464" s="16">
        <v>0</v>
      </c>
      <c r="AP1464" s="16">
        <v>0</v>
      </c>
      <c r="AQ1464" s="16">
        <v>0</v>
      </c>
      <c r="AR1464" s="16">
        <v>0</v>
      </c>
      <c r="AS1464" s="16">
        <v>0</v>
      </c>
      <c r="AT1464" s="16">
        <v>5.7301506399999997</v>
      </c>
      <c r="AU1464" s="16">
        <v>-4.0938594190000002</v>
      </c>
      <c r="AV1464" s="16">
        <v>9.3930137600000005</v>
      </c>
      <c r="AW1464" s="16">
        <v>5.2991543410000004</v>
      </c>
      <c r="AX1464" s="16">
        <v>0</v>
      </c>
      <c r="AY1464" s="16">
        <v>0</v>
      </c>
      <c r="AZ1464" s="16">
        <v>5.2991543410000004</v>
      </c>
    </row>
    <row r="1465" spans="2:52" x14ac:dyDescent="0.25">
      <c r="B1465" s="15" t="s">
        <v>1139</v>
      </c>
      <c r="C1465" s="16">
        <v>3.2767507369999995</v>
      </c>
      <c r="D1465" s="16">
        <v>1.0186517669999999</v>
      </c>
      <c r="E1465" s="16">
        <v>0.43391311699999996</v>
      </c>
      <c r="F1465" s="16">
        <v>0.45014052000000004</v>
      </c>
      <c r="G1465" s="16">
        <v>0.13459813000000001</v>
      </c>
      <c r="H1465" s="16">
        <v>2.2580989699999998</v>
      </c>
      <c r="I1465" s="16">
        <v>0.25078214999999998</v>
      </c>
      <c r="J1465" s="16">
        <v>0.114525</v>
      </c>
      <c r="K1465" s="16">
        <v>0.71156942000000001</v>
      </c>
      <c r="L1465" s="16">
        <v>1.1812224</v>
      </c>
      <c r="M1465" s="16">
        <v>43.206229999999998</v>
      </c>
      <c r="N1465" s="16">
        <v>43.206229999999998</v>
      </c>
      <c r="O1465" s="16">
        <v>0</v>
      </c>
      <c r="P1465" s="16">
        <v>0</v>
      </c>
      <c r="Q1465" s="16">
        <v>0</v>
      </c>
      <c r="R1465" s="16">
        <v>46.482980737000005</v>
      </c>
      <c r="S1465" s="16">
        <v>32.828321780000003</v>
      </c>
      <c r="T1465" s="16">
        <v>0.21881116</v>
      </c>
      <c r="U1465" s="16">
        <v>3.4184419199999998</v>
      </c>
      <c r="V1465" s="16">
        <v>0</v>
      </c>
      <c r="W1465" s="16">
        <v>0</v>
      </c>
      <c r="X1465" s="16">
        <v>0.43590635</v>
      </c>
      <c r="Y1465" s="16">
        <v>4.3215783600000002</v>
      </c>
      <c r="Z1465" s="16">
        <v>0.46977765000000005</v>
      </c>
      <c r="AA1465" s="16">
        <v>41.692837220000001</v>
      </c>
      <c r="AB1465" s="16">
        <v>4.7901435169999997</v>
      </c>
      <c r="AC1465" s="16">
        <v>0</v>
      </c>
      <c r="AD1465" s="16">
        <v>0</v>
      </c>
      <c r="AE1465" s="16">
        <v>0</v>
      </c>
      <c r="AF1465" s="16">
        <v>0</v>
      </c>
      <c r="AG1465" s="16">
        <v>0</v>
      </c>
      <c r="AH1465" s="16">
        <v>0</v>
      </c>
      <c r="AI1465" s="16">
        <v>0</v>
      </c>
      <c r="AJ1465" s="16">
        <v>0</v>
      </c>
      <c r="AK1465" s="16">
        <v>0</v>
      </c>
      <c r="AL1465" s="16">
        <v>0.23998347999999997</v>
      </c>
      <c r="AM1465" s="16">
        <v>0.23998347999999997</v>
      </c>
      <c r="AN1465" s="16">
        <v>0</v>
      </c>
      <c r="AO1465" s="16">
        <v>0</v>
      </c>
      <c r="AP1465" s="16">
        <v>1.47611219</v>
      </c>
      <c r="AQ1465" s="16">
        <v>1.47611219</v>
      </c>
      <c r="AR1465" s="16">
        <v>0</v>
      </c>
      <c r="AS1465" s="16">
        <v>0</v>
      </c>
      <c r="AT1465" s="16">
        <v>1.7160956699999999</v>
      </c>
      <c r="AU1465" s="16">
        <v>3.0740478469999997</v>
      </c>
      <c r="AV1465" s="16">
        <v>7.1604106500000002</v>
      </c>
      <c r="AW1465" s="16">
        <v>10.234458497</v>
      </c>
      <c r="AX1465" s="16">
        <v>0</v>
      </c>
      <c r="AY1465" s="16">
        <v>4.2717383</v>
      </c>
      <c r="AZ1465" s="16">
        <v>5.9627201969999994</v>
      </c>
    </row>
    <row r="1466" spans="2:52" x14ac:dyDescent="0.25">
      <c r="B1466" s="15" t="s">
        <v>1140</v>
      </c>
      <c r="C1466" s="16">
        <v>9.1694936429999991</v>
      </c>
      <c r="D1466" s="16">
        <v>4.9284200930000006</v>
      </c>
      <c r="E1466" s="16">
        <v>2.2136136030000002</v>
      </c>
      <c r="F1466" s="16">
        <v>2.4932252599999996</v>
      </c>
      <c r="G1466" s="16">
        <v>0.22158123000000002</v>
      </c>
      <c r="H1466" s="16">
        <v>4.2410735499999994</v>
      </c>
      <c r="I1466" s="16">
        <v>1.3118706899999999</v>
      </c>
      <c r="J1466" s="16">
        <v>1.1130439599999999</v>
      </c>
      <c r="K1466" s="16">
        <v>1.7960301999999999</v>
      </c>
      <c r="L1466" s="16">
        <v>2.0128699999999999E-2</v>
      </c>
      <c r="M1466" s="16">
        <v>40.085447000000002</v>
      </c>
      <c r="N1466" s="16">
        <v>39.818570000000001</v>
      </c>
      <c r="O1466" s="16">
        <v>0.26687699999999998</v>
      </c>
      <c r="P1466" s="16">
        <v>0</v>
      </c>
      <c r="Q1466" s="16">
        <v>0</v>
      </c>
      <c r="R1466" s="16">
        <v>49.254940642999998</v>
      </c>
      <c r="S1466" s="16">
        <v>23.930546979999999</v>
      </c>
      <c r="T1466" s="16">
        <v>0.85947456000000011</v>
      </c>
      <c r="U1466" s="16">
        <v>4.4929202999999998</v>
      </c>
      <c r="V1466" s="16">
        <v>0</v>
      </c>
      <c r="W1466" s="16">
        <v>0.1851846</v>
      </c>
      <c r="X1466" s="16">
        <v>2.3226582999999996</v>
      </c>
      <c r="Y1466" s="16">
        <v>5.56753754</v>
      </c>
      <c r="Z1466" s="16">
        <v>0.83968973999999996</v>
      </c>
      <c r="AA1466" s="16">
        <v>38.19801202</v>
      </c>
      <c r="AB1466" s="16">
        <v>11.056928622999999</v>
      </c>
      <c r="AC1466" s="16">
        <v>0</v>
      </c>
      <c r="AD1466" s="16">
        <v>0</v>
      </c>
      <c r="AE1466" s="16">
        <v>0</v>
      </c>
      <c r="AF1466" s="16">
        <v>0</v>
      </c>
      <c r="AG1466" s="16">
        <v>0</v>
      </c>
      <c r="AH1466" s="16">
        <v>0</v>
      </c>
      <c r="AI1466" s="16">
        <v>0</v>
      </c>
      <c r="AJ1466" s="16">
        <v>0</v>
      </c>
      <c r="AK1466" s="16">
        <v>0</v>
      </c>
      <c r="AL1466" s="16">
        <v>0</v>
      </c>
      <c r="AM1466" s="16">
        <v>0</v>
      </c>
      <c r="AN1466" s="16">
        <v>0</v>
      </c>
      <c r="AO1466" s="16">
        <v>0</v>
      </c>
      <c r="AP1466" s="16">
        <v>1.1484585</v>
      </c>
      <c r="AQ1466" s="16">
        <v>1.1484585</v>
      </c>
      <c r="AR1466" s="16">
        <v>0</v>
      </c>
      <c r="AS1466" s="16">
        <v>0</v>
      </c>
      <c r="AT1466" s="16">
        <v>1.1484585</v>
      </c>
      <c r="AU1466" s="16">
        <v>9.908470122999999</v>
      </c>
      <c r="AV1466" s="16">
        <v>3.8898316099999999</v>
      </c>
      <c r="AW1466" s="16">
        <v>13.798301732999999</v>
      </c>
      <c r="AX1466" s="16">
        <v>4.2191729599999999</v>
      </c>
      <c r="AY1466" s="16">
        <v>0</v>
      </c>
      <c r="AZ1466" s="16">
        <v>9.5791287730000008</v>
      </c>
    </row>
    <row r="1467" spans="2:52" x14ac:dyDescent="0.25">
      <c r="B1467" s="15" t="s">
        <v>626</v>
      </c>
      <c r="C1467" s="16">
        <v>3.236052564</v>
      </c>
      <c r="D1467" s="16">
        <v>1.773233504</v>
      </c>
      <c r="E1467" s="16">
        <v>0.58794935400000004</v>
      </c>
      <c r="F1467" s="16">
        <v>1.1615424399999998</v>
      </c>
      <c r="G1467" s="16">
        <v>2.3741709999999999E-2</v>
      </c>
      <c r="H1467" s="16">
        <v>1.4628190599999997</v>
      </c>
      <c r="I1467" s="16">
        <v>0.18341405999999999</v>
      </c>
      <c r="J1467" s="16">
        <v>0.18078529999999998</v>
      </c>
      <c r="K1467" s="16">
        <v>1.0025829799999999</v>
      </c>
      <c r="L1467" s="16">
        <v>9.6036720000000006E-2</v>
      </c>
      <c r="M1467" s="16">
        <v>30.682283999999999</v>
      </c>
      <c r="N1467" s="16">
        <v>30.682283999999999</v>
      </c>
      <c r="O1467" s="16">
        <v>0</v>
      </c>
      <c r="P1467" s="16">
        <v>0</v>
      </c>
      <c r="Q1467" s="16">
        <v>0</v>
      </c>
      <c r="R1467" s="16">
        <v>33.918336564000001</v>
      </c>
      <c r="S1467" s="16">
        <v>17.361314159999999</v>
      </c>
      <c r="T1467" s="16">
        <v>0.29942307000000001</v>
      </c>
      <c r="U1467" s="16">
        <v>2.97834909</v>
      </c>
      <c r="V1467" s="16">
        <v>0</v>
      </c>
      <c r="W1467" s="16">
        <v>0</v>
      </c>
      <c r="X1467" s="16">
        <v>1.24439875</v>
      </c>
      <c r="Y1467" s="16">
        <v>4.5147963799999999</v>
      </c>
      <c r="Z1467" s="16">
        <v>0</v>
      </c>
      <c r="AA1467" s="16">
        <v>26.398281449999999</v>
      </c>
      <c r="AB1467" s="16">
        <v>7.5200551139999998</v>
      </c>
      <c r="AC1467" s="16">
        <v>0</v>
      </c>
      <c r="AD1467" s="16">
        <v>0</v>
      </c>
      <c r="AE1467" s="16">
        <v>0</v>
      </c>
      <c r="AF1467" s="16">
        <v>0</v>
      </c>
      <c r="AG1467" s="16">
        <v>0</v>
      </c>
      <c r="AH1467" s="16">
        <v>0</v>
      </c>
      <c r="AI1467" s="16">
        <v>0</v>
      </c>
      <c r="AJ1467" s="16">
        <v>0</v>
      </c>
      <c r="AK1467" s="16">
        <v>0</v>
      </c>
      <c r="AL1467" s="16">
        <v>0.51275530000000002</v>
      </c>
      <c r="AM1467" s="16">
        <v>0.51275530000000002</v>
      </c>
      <c r="AN1467" s="16">
        <v>0</v>
      </c>
      <c r="AO1467" s="16">
        <v>0</v>
      </c>
      <c r="AP1467" s="16">
        <v>0</v>
      </c>
      <c r="AQ1467" s="16">
        <v>0</v>
      </c>
      <c r="AR1467" s="16">
        <v>0</v>
      </c>
      <c r="AS1467" s="16">
        <v>0</v>
      </c>
      <c r="AT1467" s="16">
        <v>0.51275530000000002</v>
      </c>
      <c r="AU1467" s="16">
        <v>7.0072998140000005</v>
      </c>
      <c r="AV1467" s="16">
        <v>6.8272057000000004</v>
      </c>
      <c r="AW1467" s="16">
        <v>13.834505514</v>
      </c>
      <c r="AX1467" s="16">
        <v>3.7951549499999997</v>
      </c>
      <c r="AY1467" s="16">
        <v>0</v>
      </c>
      <c r="AZ1467" s="16">
        <v>10.039350563999999</v>
      </c>
    </row>
    <row r="1468" spans="2:52" x14ac:dyDescent="0.25">
      <c r="B1468" s="15" t="s">
        <v>1141</v>
      </c>
      <c r="C1468" s="16">
        <v>45.433751835000002</v>
      </c>
      <c r="D1468" s="16">
        <v>40.365487375000001</v>
      </c>
      <c r="E1468" s="16">
        <v>25.217067015000001</v>
      </c>
      <c r="F1468" s="16">
        <v>14.904990060000001</v>
      </c>
      <c r="G1468" s="16">
        <v>0.24343029999999999</v>
      </c>
      <c r="H1468" s="16">
        <v>5.06826446</v>
      </c>
      <c r="I1468" s="16">
        <v>0.45972476000000001</v>
      </c>
      <c r="J1468" s="16">
        <v>0.46166321999999999</v>
      </c>
      <c r="K1468" s="16">
        <v>1.5249943799999999</v>
      </c>
      <c r="L1468" s="16">
        <v>2.6218821000000001</v>
      </c>
      <c r="M1468" s="16">
        <v>37.924771</v>
      </c>
      <c r="N1468" s="16">
        <v>37.493279999999999</v>
      </c>
      <c r="O1468" s="16">
        <v>0.43149100000000001</v>
      </c>
      <c r="P1468" s="16">
        <v>0</v>
      </c>
      <c r="Q1468" s="16">
        <v>0</v>
      </c>
      <c r="R1468" s="16">
        <v>83.358522835000002</v>
      </c>
      <c r="S1468" s="16">
        <v>27.22273801</v>
      </c>
      <c r="T1468" s="16">
        <v>7.5207104500000002</v>
      </c>
      <c r="U1468" s="16">
        <v>5.3584886699999998</v>
      </c>
      <c r="V1468" s="16">
        <v>0</v>
      </c>
      <c r="W1468" s="16">
        <v>0</v>
      </c>
      <c r="X1468" s="16">
        <v>0.63389040000000008</v>
      </c>
      <c r="Y1468" s="16">
        <v>4.5956734500000005</v>
      </c>
      <c r="Z1468" s="16">
        <v>1.3361226100000001</v>
      </c>
      <c r="AA1468" s="16">
        <v>46.667623590000005</v>
      </c>
      <c r="AB1468" s="16">
        <v>36.690899244999997</v>
      </c>
      <c r="AC1468" s="16">
        <v>0</v>
      </c>
      <c r="AD1468" s="16">
        <v>0</v>
      </c>
      <c r="AE1468" s="16">
        <v>0</v>
      </c>
      <c r="AF1468" s="16">
        <v>0</v>
      </c>
      <c r="AG1468" s="16">
        <v>0</v>
      </c>
      <c r="AH1468" s="16">
        <v>0</v>
      </c>
      <c r="AI1468" s="16">
        <v>0</v>
      </c>
      <c r="AJ1468" s="16">
        <v>0</v>
      </c>
      <c r="AK1468" s="16">
        <v>0</v>
      </c>
      <c r="AL1468" s="16">
        <v>0</v>
      </c>
      <c r="AM1468" s="16">
        <v>0</v>
      </c>
      <c r="AN1468" s="16">
        <v>0</v>
      </c>
      <c r="AO1468" s="16">
        <v>0</v>
      </c>
      <c r="AP1468" s="16">
        <v>4.0513766599999999</v>
      </c>
      <c r="AQ1468" s="16">
        <v>4.0513766599999999</v>
      </c>
      <c r="AR1468" s="16">
        <v>0</v>
      </c>
      <c r="AS1468" s="16">
        <v>0</v>
      </c>
      <c r="AT1468" s="16">
        <v>4.0513766599999999</v>
      </c>
      <c r="AU1468" s="16">
        <v>32.639522585000002</v>
      </c>
      <c r="AV1468" s="16">
        <v>29.660451089999999</v>
      </c>
      <c r="AW1468" s="16">
        <v>62.299973674999997</v>
      </c>
      <c r="AX1468" s="16">
        <v>0</v>
      </c>
      <c r="AY1468" s="16">
        <v>0</v>
      </c>
      <c r="AZ1468" s="16">
        <v>62.299973674999997</v>
      </c>
    </row>
    <row r="1469" spans="2:52" x14ac:dyDescent="0.25">
      <c r="B1469" s="15" t="s">
        <v>1142</v>
      </c>
      <c r="C1469" s="16">
        <v>2.4147856429999996</v>
      </c>
      <c r="D1469" s="16">
        <v>1.4919141029999998</v>
      </c>
      <c r="E1469" s="16">
        <v>0.89731418299999999</v>
      </c>
      <c r="F1469" s="16">
        <v>0.30025849999999998</v>
      </c>
      <c r="G1469" s="16">
        <v>0.29434141999999996</v>
      </c>
      <c r="H1469" s="16">
        <v>0.92287153999999993</v>
      </c>
      <c r="I1469" s="16">
        <v>0.45738733000000004</v>
      </c>
      <c r="J1469" s="16">
        <v>0.18633939999999999</v>
      </c>
      <c r="K1469" s="16">
        <v>2.5759819999999999E-2</v>
      </c>
      <c r="L1469" s="16">
        <v>0.25338498999999998</v>
      </c>
      <c r="M1469" s="16">
        <v>61.691589</v>
      </c>
      <c r="N1469" s="16">
        <v>61.691589</v>
      </c>
      <c r="O1469" s="16">
        <v>0</v>
      </c>
      <c r="P1469" s="16">
        <v>0</v>
      </c>
      <c r="Q1469" s="16">
        <v>0</v>
      </c>
      <c r="R1469" s="16">
        <v>64.106374642999995</v>
      </c>
      <c r="S1469" s="16">
        <v>50.683932659999996</v>
      </c>
      <c r="T1469" s="16">
        <v>0.59658275000000005</v>
      </c>
      <c r="U1469" s="16">
        <v>5.0767996200000001</v>
      </c>
      <c r="V1469" s="16">
        <v>0</v>
      </c>
      <c r="W1469" s="16">
        <v>0</v>
      </c>
      <c r="X1469" s="16">
        <v>3.37866679</v>
      </c>
      <c r="Y1469" s="16">
        <v>7.0618774400000008</v>
      </c>
      <c r="Z1469" s="16">
        <v>0</v>
      </c>
      <c r="AA1469" s="16">
        <v>66.797859259999996</v>
      </c>
      <c r="AB1469" s="16">
        <v>-2.691484617</v>
      </c>
      <c r="AC1469" s="16">
        <v>0</v>
      </c>
      <c r="AD1469" s="16">
        <v>0</v>
      </c>
      <c r="AE1469" s="16">
        <v>0</v>
      </c>
      <c r="AF1469" s="16">
        <v>0</v>
      </c>
      <c r="AG1469" s="16">
        <v>0</v>
      </c>
      <c r="AH1469" s="16">
        <v>0</v>
      </c>
      <c r="AI1469" s="16">
        <v>0</v>
      </c>
      <c r="AJ1469" s="16">
        <v>0</v>
      </c>
      <c r="AK1469" s="16">
        <v>0</v>
      </c>
      <c r="AL1469" s="16">
        <v>0.44319199999999997</v>
      </c>
      <c r="AM1469" s="16">
        <v>0.44319199999999997</v>
      </c>
      <c r="AN1469" s="16">
        <v>0</v>
      </c>
      <c r="AO1469" s="16">
        <v>0</v>
      </c>
      <c r="AP1469" s="16">
        <v>0</v>
      </c>
      <c r="AQ1469" s="16">
        <v>0</v>
      </c>
      <c r="AR1469" s="16">
        <v>0</v>
      </c>
      <c r="AS1469" s="16">
        <v>0</v>
      </c>
      <c r="AT1469" s="16">
        <v>0.44319199999999997</v>
      </c>
      <c r="AU1469" s="16">
        <v>-3.1346766170000002</v>
      </c>
      <c r="AV1469" s="16">
        <v>20.003128010000001</v>
      </c>
      <c r="AW1469" s="16">
        <v>16.868451393000001</v>
      </c>
      <c r="AX1469" s="16">
        <v>1.20627806</v>
      </c>
      <c r="AY1469" s="16">
        <v>0</v>
      </c>
      <c r="AZ1469" s="16">
        <v>15.662173333</v>
      </c>
    </row>
    <row r="1470" spans="2:52" x14ac:dyDescent="0.25">
      <c r="B1470" s="15" t="s">
        <v>1143</v>
      </c>
      <c r="C1470" s="16">
        <v>56.421568252000007</v>
      </c>
      <c r="D1470" s="16">
        <v>2.9719350120000003</v>
      </c>
      <c r="E1470" s="16">
        <v>1.9340295120000002</v>
      </c>
      <c r="F1470" s="16">
        <v>0.89582584999999992</v>
      </c>
      <c r="G1470" s="16">
        <v>0.14207965</v>
      </c>
      <c r="H1470" s="16">
        <v>53.449633240000004</v>
      </c>
      <c r="I1470" s="16">
        <v>0.43869803000000002</v>
      </c>
      <c r="J1470" s="16">
        <v>0.4581345</v>
      </c>
      <c r="K1470" s="16">
        <v>0.99411909999999992</v>
      </c>
      <c r="L1470" s="16">
        <v>51.558681610000001</v>
      </c>
      <c r="M1470" s="16">
        <v>53.336293399999995</v>
      </c>
      <c r="N1470" s="16">
        <v>53.299787999999999</v>
      </c>
      <c r="O1470" s="16">
        <v>3.65054E-2</v>
      </c>
      <c r="P1470" s="16">
        <v>0</v>
      </c>
      <c r="Q1470" s="16">
        <v>0</v>
      </c>
      <c r="R1470" s="16">
        <v>109.75786165200002</v>
      </c>
      <c r="S1470" s="16">
        <v>88.158053109999997</v>
      </c>
      <c r="T1470" s="16">
        <v>1.4669478999999999</v>
      </c>
      <c r="U1470" s="16">
        <v>4.6195124199999995</v>
      </c>
      <c r="V1470" s="16">
        <v>0</v>
      </c>
      <c r="W1470" s="16">
        <v>0</v>
      </c>
      <c r="X1470" s="16">
        <v>0.95985514999999999</v>
      </c>
      <c r="Y1470" s="16">
        <v>3.6512975999999999</v>
      </c>
      <c r="Z1470" s="16">
        <v>0</v>
      </c>
      <c r="AA1470" s="16">
        <v>98.85566618</v>
      </c>
      <c r="AB1470" s="16">
        <v>10.902195472000001</v>
      </c>
      <c r="AC1470" s="16">
        <v>0</v>
      </c>
      <c r="AD1470" s="16">
        <v>0</v>
      </c>
      <c r="AE1470" s="16">
        <v>0</v>
      </c>
      <c r="AF1470" s="16">
        <v>0</v>
      </c>
      <c r="AG1470" s="16">
        <v>0</v>
      </c>
      <c r="AH1470" s="16">
        <v>0</v>
      </c>
      <c r="AI1470" s="16">
        <v>0</v>
      </c>
      <c r="AJ1470" s="16">
        <v>0</v>
      </c>
      <c r="AK1470" s="16">
        <v>0</v>
      </c>
      <c r="AL1470" s="16">
        <v>13.24055761</v>
      </c>
      <c r="AM1470" s="16">
        <v>13.24055761</v>
      </c>
      <c r="AN1470" s="16">
        <v>0</v>
      </c>
      <c r="AO1470" s="16">
        <v>0</v>
      </c>
      <c r="AP1470" s="16">
        <v>0</v>
      </c>
      <c r="AQ1470" s="16">
        <v>0</v>
      </c>
      <c r="AR1470" s="16">
        <v>0</v>
      </c>
      <c r="AS1470" s="16">
        <v>0</v>
      </c>
      <c r="AT1470" s="16">
        <v>13.24055761</v>
      </c>
      <c r="AU1470" s="16">
        <v>-2.3383621379999999</v>
      </c>
      <c r="AV1470" s="16">
        <v>27.149674989999998</v>
      </c>
      <c r="AW1470" s="16">
        <v>24.811312851999997</v>
      </c>
      <c r="AX1470" s="16">
        <v>0</v>
      </c>
      <c r="AY1470" s="16">
        <v>0</v>
      </c>
      <c r="AZ1470" s="16">
        <v>24.811312851999997</v>
      </c>
    </row>
    <row r="1471" spans="2:52" x14ac:dyDescent="0.25">
      <c r="B1471" s="15" t="s">
        <v>1144</v>
      </c>
      <c r="C1471" s="16">
        <v>9.207354199000001</v>
      </c>
      <c r="D1471" s="16">
        <v>4.5757170089999999</v>
      </c>
      <c r="E1471" s="16">
        <v>1.8160895389999998</v>
      </c>
      <c r="F1471" s="16">
        <v>2.5025487000000002</v>
      </c>
      <c r="G1471" s="16">
        <v>0.25707877000000001</v>
      </c>
      <c r="H1471" s="16">
        <v>4.6316371900000002</v>
      </c>
      <c r="I1471" s="16">
        <v>0.94453385999999995</v>
      </c>
      <c r="J1471" s="16">
        <v>1.05940974</v>
      </c>
      <c r="K1471" s="16">
        <v>2.6040030199999999</v>
      </c>
      <c r="L1471" s="16">
        <v>2.3690570000000001E-2</v>
      </c>
      <c r="M1471" s="16">
        <v>59.877143820000001</v>
      </c>
      <c r="N1471" s="16">
        <v>59.857655999999999</v>
      </c>
      <c r="O1471" s="16">
        <v>1.9487819999999999E-2</v>
      </c>
      <c r="P1471" s="16">
        <v>0</v>
      </c>
      <c r="Q1471" s="16">
        <v>0</v>
      </c>
      <c r="R1471" s="16">
        <v>69.084498018999994</v>
      </c>
      <c r="S1471" s="16">
        <v>33.835617549999995</v>
      </c>
      <c r="T1471" s="16">
        <v>0.84170884999999995</v>
      </c>
      <c r="U1471" s="16">
        <v>5.8316841500000001</v>
      </c>
      <c r="V1471" s="16">
        <v>0</v>
      </c>
      <c r="W1471" s="16">
        <v>0</v>
      </c>
      <c r="X1471" s="16">
        <v>6.2285166799999994</v>
      </c>
      <c r="Y1471" s="16">
        <v>15.4307315</v>
      </c>
      <c r="Z1471" s="16">
        <v>0.46613179999999999</v>
      </c>
      <c r="AA1471" s="16">
        <v>62.63439052999999</v>
      </c>
      <c r="AB1471" s="16">
        <v>6.4501074889999996</v>
      </c>
      <c r="AC1471" s="16">
        <v>0</v>
      </c>
      <c r="AD1471" s="16">
        <v>0</v>
      </c>
      <c r="AE1471" s="16">
        <v>0</v>
      </c>
      <c r="AF1471" s="16">
        <v>0</v>
      </c>
      <c r="AG1471" s="16">
        <v>0</v>
      </c>
      <c r="AH1471" s="16">
        <v>0</v>
      </c>
      <c r="AI1471" s="16">
        <v>0</v>
      </c>
      <c r="AJ1471" s="16">
        <v>0</v>
      </c>
      <c r="AK1471" s="16">
        <v>0</v>
      </c>
      <c r="AL1471" s="16">
        <v>0.50600044</v>
      </c>
      <c r="AM1471" s="16">
        <v>0.50600044</v>
      </c>
      <c r="AN1471" s="16">
        <v>0</v>
      </c>
      <c r="AO1471" s="16">
        <v>0</v>
      </c>
      <c r="AP1471" s="16">
        <v>0.180842</v>
      </c>
      <c r="AQ1471" s="16">
        <v>0.180842</v>
      </c>
      <c r="AR1471" s="16">
        <v>0</v>
      </c>
      <c r="AS1471" s="16">
        <v>0</v>
      </c>
      <c r="AT1471" s="16">
        <v>0.68684243999999994</v>
      </c>
      <c r="AU1471" s="16">
        <v>5.7632650490000001</v>
      </c>
      <c r="AV1471" s="16">
        <v>10.87112037</v>
      </c>
      <c r="AW1471" s="16">
        <v>16.634385419000001</v>
      </c>
      <c r="AX1471" s="16">
        <v>0.81001143999999992</v>
      </c>
      <c r="AY1471" s="16">
        <v>0</v>
      </c>
      <c r="AZ1471" s="16">
        <v>15.824373979000001</v>
      </c>
    </row>
    <row r="1472" spans="2:52" x14ac:dyDescent="0.25">
      <c r="B1472" s="15" t="s">
        <v>1145</v>
      </c>
      <c r="C1472" s="16">
        <v>10.227691433</v>
      </c>
      <c r="D1472" s="16">
        <v>2.1627486030000003</v>
      </c>
      <c r="E1472" s="16">
        <v>1.133461093</v>
      </c>
      <c r="F1472" s="16">
        <v>0.86896375999999997</v>
      </c>
      <c r="G1472" s="16">
        <v>0.16032374999999999</v>
      </c>
      <c r="H1472" s="16">
        <v>8.0649428299999997</v>
      </c>
      <c r="I1472" s="16">
        <v>0.36197277</v>
      </c>
      <c r="J1472" s="16">
        <v>0.35387381000000001</v>
      </c>
      <c r="K1472" s="16">
        <v>7.2662075499999998</v>
      </c>
      <c r="L1472" s="16">
        <v>8.2888699999999996E-2</v>
      </c>
      <c r="M1472" s="16">
        <v>43.071723689999999</v>
      </c>
      <c r="N1472" s="16">
        <v>43.037090999999997</v>
      </c>
      <c r="O1472" s="16">
        <v>3.4632690000000001E-2</v>
      </c>
      <c r="P1472" s="16">
        <v>0</v>
      </c>
      <c r="Q1472" s="16">
        <v>0</v>
      </c>
      <c r="R1472" s="16">
        <v>53.299415122999996</v>
      </c>
      <c r="S1472" s="16">
        <v>23.822744889999999</v>
      </c>
      <c r="T1472" s="16">
        <v>0.64411656000000006</v>
      </c>
      <c r="U1472" s="16">
        <v>4.8177462100000001</v>
      </c>
      <c r="V1472" s="16">
        <v>0</v>
      </c>
      <c r="W1472" s="16">
        <v>1.6209324299999999</v>
      </c>
      <c r="X1472" s="16">
        <v>4.8710554299999993</v>
      </c>
      <c r="Y1472" s="16">
        <v>9.2956620500000007</v>
      </c>
      <c r="Z1472" s="16">
        <v>2.3362328900000002</v>
      </c>
      <c r="AA1472" s="16">
        <v>47.408490459999996</v>
      </c>
      <c r="AB1472" s="16">
        <v>5.8909246629999998</v>
      </c>
      <c r="AC1472" s="16">
        <v>6.7110000000000003E-2</v>
      </c>
      <c r="AD1472" s="16">
        <v>6.7110000000000003E-2</v>
      </c>
      <c r="AE1472" s="16">
        <v>0</v>
      </c>
      <c r="AF1472" s="16">
        <v>0</v>
      </c>
      <c r="AG1472" s="16">
        <v>0</v>
      </c>
      <c r="AH1472" s="16">
        <v>0</v>
      </c>
      <c r="AI1472" s="16">
        <v>0</v>
      </c>
      <c r="AJ1472" s="16">
        <v>0</v>
      </c>
      <c r="AK1472" s="16">
        <v>6.7110000000000003E-2</v>
      </c>
      <c r="AL1472" s="16">
        <v>0.78583910999999995</v>
      </c>
      <c r="AM1472" s="16">
        <v>0.78583910999999995</v>
      </c>
      <c r="AN1472" s="16">
        <v>0</v>
      </c>
      <c r="AO1472" s="16">
        <v>0</v>
      </c>
      <c r="AP1472" s="16">
        <v>3.5059371499999998</v>
      </c>
      <c r="AQ1472" s="16">
        <v>3.5059371499999998</v>
      </c>
      <c r="AR1472" s="16">
        <v>0</v>
      </c>
      <c r="AS1472" s="16">
        <v>0</v>
      </c>
      <c r="AT1472" s="16">
        <v>4.2917762599999998</v>
      </c>
      <c r="AU1472" s="16">
        <v>1.6662584029999998</v>
      </c>
      <c r="AV1472" s="16">
        <v>5.6538209999999998</v>
      </c>
      <c r="AW1472" s="16">
        <v>7.3200794030000003</v>
      </c>
      <c r="AX1472" s="16">
        <v>0.58451819999999999</v>
      </c>
      <c r="AY1472" s="16">
        <v>0</v>
      </c>
      <c r="AZ1472" s="16">
        <v>6.7355612029999996</v>
      </c>
    </row>
    <row r="1473" spans="2:52" x14ac:dyDescent="0.25">
      <c r="B1473" s="15" t="s">
        <v>1146</v>
      </c>
      <c r="C1473" s="16">
        <v>28.533739836999999</v>
      </c>
      <c r="D1473" s="16">
        <v>14.129414686999999</v>
      </c>
      <c r="E1473" s="16">
        <v>4.3753722169999998</v>
      </c>
      <c r="F1473" s="16">
        <v>9.4827446799999997</v>
      </c>
      <c r="G1473" s="16">
        <v>0.27129778999999998</v>
      </c>
      <c r="H1473" s="16">
        <v>14.404325149999998</v>
      </c>
      <c r="I1473" s="16">
        <v>2.3963607499999999</v>
      </c>
      <c r="J1473" s="16">
        <v>2.9700925899999997</v>
      </c>
      <c r="K1473" s="16">
        <v>8.7102771999999984</v>
      </c>
      <c r="L1473" s="16">
        <v>0.32759461000000001</v>
      </c>
      <c r="M1473" s="16">
        <v>81.471056000000004</v>
      </c>
      <c r="N1473" s="16">
        <v>81.471056000000004</v>
      </c>
      <c r="O1473" s="16">
        <v>0</v>
      </c>
      <c r="P1473" s="16">
        <v>0</v>
      </c>
      <c r="Q1473" s="16">
        <v>0</v>
      </c>
      <c r="R1473" s="16">
        <v>110.004795837</v>
      </c>
      <c r="S1473" s="16">
        <v>55.6881804</v>
      </c>
      <c r="T1473" s="16">
        <v>1.86849347</v>
      </c>
      <c r="U1473" s="16">
        <v>7.6578118000000002</v>
      </c>
      <c r="V1473" s="16">
        <v>0</v>
      </c>
      <c r="W1473" s="16">
        <v>0</v>
      </c>
      <c r="X1473" s="16">
        <v>4.5126849599999996</v>
      </c>
      <c r="Y1473" s="16">
        <v>23.260097039999998</v>
      </c>
      <c r="Z1473" s="16">
        <v>5.0634520700000003</v>
      </c>
      <c r="AA1473" s="16">
        <v>98.050719739999977</v>
      </c>
      <c r="AB1473" s="16">
        <v>11.954076097</v>
      </c>
      <c r="AC1473" s="16">
        <v>0</v>
      </c>
      <c r="AD1473" s="16">
        <v>0</v>
      </c>
      <c r="AE1473" s="16">
        <v>0</v>
      </c>
      <c r="AF1473" s="16">
        <v>0</v>
      </c>
      <c r="AG1473" s="16">
        <v>0</v>
      </c>
      <c r="AH1473" s="16">
        <v>0</v>
      </c>
      <c r="AI1473" s="16">
        <v>0</v>
      </c>
      <c r="AJ1473" s="16">
        <v>0</v>
      </c>
      <c r="AK1473" s="16">
        <v>0</v>
      </c>
      <c r="AL1473" s="16">
        <v>4.0943370099999994</v>
      </c>
      <c r="AM1473" s="16">
        <v>4.0943370099999994</v>
      </c>
      <c r="AN1473" s="16">
        <v>0</v>
      </c>
      <c r="AO1473" s="16">
        <v>0</v>
      </c>
      <c r="AP1473" s="16">
        <v>4.3176272000000004</v>
      </c>
      <c r="AQ1473" s="16">
        <v>4.3176272000000004</v>
      </c>
      <c r="AR1473" s="16">
        <v>0</v>
      </c>
      <c r="AS1473" s="16">
        <v>0</v>
      </c>
      <c r="AT1473" s="16">
        <v>8.4119642100000007</v>
      </c>
      <c r="AU1473" s="16">
        <v>3.5421118869999999</v>
      </c>
      <c r="AV1473" s="16">
        <v>19.402124879999999</v>
      </c>
      <c r="AW1473" s="16">
        <v>22.944236767</v>
      </c>
      <c r="AX1473" s="16">
        <v>0.77410478999999999</v>
      </c>
      <c r="AY1473" s="16">
        <v>12.10975736</v>
      </c>
      <c r="AZ1473" s="16">
        <v>10.060374616999999</v>
      </c>
    </row>
    <row r="1474" spans="2:52" x14ac:dyDescent="0.25">
      <c r="B1474" s="15" t="s">
        <v>1147</v>
      </c>
      <c r="C1474" s="16">
        <v>8.6692310930000005</v>
      </c>
      <c r="D1474" s="16">
        <v>1.8787676430000002</v>
      </c>
      <c r="E1474" s="16">
        <v>0.78094845299999993</v>
      </c>
      <c r="F1474" s="16">
        <v>0.86812255000000005</v>
      </c>
      <c r="G1474" s="16">
        <v>0.22969664000000001</v>
      </c>
      <c r="H1474" s="16">
        <v>6.7904634499999998</v>
      </c>
      <c r="I1474" s="16">
        <v>0.57601420999999997</v>
      </c>
      <c r="J1474" s="16">
        <v>1.2657511499999998</v>
      </c>
      <c r="K1474" s="16">
        <v>3.7392749700000003</v>
      </c>
      <c r="L1474" s="16">
        <v>1.2094231200000001</v>
      </c>
      <c r="M1474" s="16">
        <v>60.600756850000003</v>
      </c>
      <c r="N1474" s="16">
        <v>52.127414999999999</v>
      </c>
      <c r="O1474" s="16">
        <v>0</v>
      </c>
      <c r="P1474" s="16">
        <v>0</v>
      </c>
      <c r="Q1474" s="16">
        <v>8.4733418499999988</v>
      </c>
      <c r="R1474" s="16">
        <v>69.269987943000004</v>
      </c>
      <c r="S1474" s="16">
        <v>41.173930130000002</v>
      </c>
      <c r="T1474" s="16">
        <v>0.86659901000000006</v>
      </c>
      <c r="U1474" s="16">
        <v>6.8854369999999996</v>
      </c>
      <c r="V1474" s="16">
        <v>0</v>
      </c>
      <c r="W1474" s="16">
        <v>0</v>
      </c>
      <c r="X1474" s="16">
        <v>2.1419864</v>
      </c>
      <c r="Y1474" s="16">
        <v>5.3912526500000002</v>
      </c>
      <c r="Z1474" s="16">
        <v>1.6106900500000001</v>
      </c>
      <c r="AA1474" s="16">
        <v>58.069895239999994</v>
      </c>
      <c r="AB1474" s="16">
        <v>11.200092702999999</v>
      </c>
      <c r="AC1474" s="16">
        <v>0</v>
      </c>
      <c r="AD1474" s="16">
        <v>0</v>
      </c>
      <c r="AE1474" s="16">
        <v>0</v>
      </c>
      <c r="AF1474" s="16">
        <v>0</v>
      </c>
      <c r="AG1474" s="16">
        <v>0</v>
      </c>
      <c r="AH1474" s="16">
        <v>0</v>
      </c>
      <c r="AI1474" s="16">
        <v>0</v>
      </c>
      <c r="AJ1474" s="16">
        <v>0</v>
      </c>
      <c r="AK1474" s="16">
        <v>0</v>
      </c>
      <c r="AL1474" s="16">
        <v>4.7606522400000006</v>
      </c>
      <c r="AM1474" s="16">
        <v>4.7606522400000006</v>
      </c>
      <c r="AN1474" s="16">
        <v>0</v>
      </c>
      <c r="AO1474" s="16">
        <v>0</v>
      </c>
      <c r="AP1474" s="16">
        <v>2.4315764799999999</v>
      </c>
      <c r="AQ1474" s="16">
        <v>2.4315764799999999</v>
      </c>
      <c r="AR1474" s="16">
        <v>0</v>
      </c>
      <c r="AS1474" s="16">
        <v>0</v>
      </c>
      <c r="AT1474" s="16">
        <v>7.192228720000001</v>
      </c>
      <c r="AU1474" s="16">
        <v>4.007863983</v>
      </c>
      <c r="AV1474" s="16">
        <v>19.110029150000003</v>
      </c>
      <c r="AW1474" s="16">
        <v>23.117893133000003</v>
      </c>
      <c r="AX1474" s="16">
        <v>0</v>
      </c>
      <c r="AY1474" s="16">
        <v>0</v>
      </c>
      <c r="AZ1474" s="16">
        <v>23.117893133000003</v>
      </c>
    </row>
    <row r="1475" spans="2:52" x14ac:dyDescent="0.25">
      <c r="B1475" s="15" t="s">
        <v>1148</v>
      </c>
      <c r="C1475" s="16">
        <v>3.0027254399999999</v>
      </c>
      <c r="D1475" s="16">
        <v>0.83978069</v>
      </c>
      <c r="E1475" s="16">
        <v>0.44027674</v>
      </c>
      <c r="F1475" s="16">
        <v>0.32617294000000002</v>
      </c>
      <c r="G1475" s="16">
        <v>7.3331009999999988E-2</v>
      </c>
      <c r="H1475" s="16">
        <v>2.1629447499999999</v>
      </c>
      <c r="I1475" s="16">
        <v>0.14383381000000001</v>
      </c>
      <c r="J1475" s="16">
        <v>0.35881352</v>
      </c>
      <c r="K1475" s="16">
        <v>1.3038168999999999</v>
      </c>
      <c r="L1475" s="16">
        <v>0.35648052000000002</v>
      </c>
      <c r="M1475" s="16">
        <v>37.130850500000001</v>
      </c>
      <c r="N1475" s="16">
        <v>28.348872</v>
      </c>
      <c r="O1475" s="16">
        <v>0</v>
      </c>
      <c r="P1475" s="16">
        <v>8.0454000000000008</v>
      </c>
      <c r="Q1475" s="16">
        <v>0.73657850000000002</v>
      </c>
      <c r="R1475" s="16">
        <v>40.13357594</v>
      </c>
      <c r="S1475" s="16">
        <v>19.104672839999999</v>
      </c>
      <c r="T1475" s="16">
        <v>0.22280164000000002</v>
      </c>
      <c r="U1475" s="16">
        <v>2.46204819</v>
      </c>
      <c r="V1475" s="16">
        <v>0</v>
      </c>
      <c r="W1475" s="16">
        <v>3.5306560899999999</v>
      </c>
      <c r="X1475" s="16">
        <v>8.9748834800000008</v>
      </c>
      <c r="Y1475" s="16">
        <v>3.8789163700000002</v>
      </c>
      <c r="Z1475" s="16">
        <v>0</v>
      </c>
      <c r="AA1475" s="16">
        <v>38.173978609999999</v>
      </c>
      <c r="AB1475" s="16">
        <v>1.9595973299999998</v>
      </c>
      <c r="AC1475" s="16">
        <v>0</v>
      </c>
      <c r="AD1475" s="16">
        <v>0</v>
      </c>
      <c r="AE1475" s="16">
        <v>0</v>
      </c>
      <c r="AF1475" s="16">
        <v>0</v>
      </c>
      <c r="AG1475" s="16">
        <v>0</v>
      </c>
      <c r="AH1475" s="16">
        <v>0</v>
      </c>
      <c r="AI1475" s="16">
        <v>0</v>
      </c>
      <c r="AJ1475" s="16">
        <v>0</v>
      </c>
      <c r="AK1475" s="16">
        <v>0</v>
      </c>
      <c r="AL1475" s="16">
        <v>0.71533639999999998</v>
      </c>
      <c r="AM1475" s="16">
        <v>0.71533639999999998</v>
      </c>
      <c r="AN1475" s="16">
        <v>0</v>
      </c>
      <c r="AO1475" s="16">
        <v>0</v>
      </c>
      <c r="AP1475" s="16">
        <v>0.20378260999999998</v>
      </c>
      <c r="AQ1475" s="16">
        <v>0.20378260999999998</v>
      </c>
      <c r="AR1475" s="16">
        <v>0</v>
      </c>
      <c r="AS1475" s="16">
        <v>0</v>
      </c>
      <c r="AT1475" s="16">
        <v>0.91911900999999996</v>
      </c>
      <c r="AU1475" s="16">
        <v>1.0404783200000001</v>
      </c>
      <c r="AV1475" s="16">
        <v>9.0805809199999992</v>
      </c>
      <c r="AW1475" s="16">
        <v>10.121059239999999</v>
      </c>
      <c r="AX1475" s="16">
        <v>6.6585693100000007</v>
      </c>
      <c r="AY1475" s="16">
        <v>0</v>
      </c>
      <c r="AZ1475" s="16">
        <v>3.4624899300000003</v>
      </c>
    </row>
    <row r="1476" spans="2:52" x14ac:dyDescent="0.25">
      <c r="B1476" s="15" t="s">
        <v>1117</v>
      </c>
      <c r="C1476" s="16">
        <v>126.171854803</v>
      </c>
      <c r="D1476" s="16">
        <v>64.476576193</v>
      </c>
      <c r="E1476" s="16">
        <v>14.460318832999999</v>
      </c>
      <c r="F1476" s="16">
        <v>48.953851360000002</v>
      </c>
      <c r="G1476" s="16">
        <v>1.062406</v>
      </c>
      <c r="H1476" s="16">
        <v>61.695278610000003</v>
      </c>
      <c r="I1476" s="16">
        <v>10.196205000000001</v>
      </c>
      <c r="J1476" s="16">
        <v>6.1511579999999997</v>
      </c>
      <c r="K1476" s="16">
        <v>45.154606000000001</v>
      </c>
      <c r="L1476" s="16">
        <v>0.19330960999999999</v>
      </c>
      <c r="M1476" s="16">
        <v>87.98251384000001</v>
      </c>
      <c r="N1476" s="16">
        <v>87.515587999999994</v>
      </c>
      <c r="O1476" s="16">
        <v>0.13406299999999999</v>
      </c>
      <c r="P1476" s="16">
        <v>0.21242584</v>
      </c>
      <c r="Q1476" s="16">
        <v>0.120437</v>
      </c>
      <c r="R1476" s="16">
        <v>214.154368643</v>
      </c>
      <c r="S1476" s="16">
        <v>76.110626310000001</v>
      </c>
      <c r="T1476" s="16">
        <v>10.869834839999999</v>
      </c>
      <c r="U1476" s="16">
        <v>17.747207</v>
      </c>
      <c r="V1476" s="16">
        <v>0</v>
      </c>
      <c r="W1476" s="16">
        <v>0</v>
      </c>
      <c r="X1476" s="16">
        <v>7.7250899999999998</v>
      </c>
      <c r="Y1476" s="16">
        <v>79.036190000000005</v>
      </c>
      <c r="Z1476" s="16">
        <v>0.84690399999999999</v>
      </c>
      <c r="AA1476" s="16">
        <v>192.33585214999999</v>
      </c>
      <c r="AB1476" s="16">
        <v>21.818516493000001</v>
      </c>
      <c r="AC1476" s="16">
        <v>0</v>
      </c>
      <c r="AD1476" s="16">
        <v>0</v>
      </c>
      <c r="AE1476" s="16">
        <v>0</v>
      </c>
      <c r="AF1476" s="16">
        <v>0</v>
      </c>
      <c r="AG1476" s="16">
        <v>0</v>
      </c>
      <c r="AH1476" s="16">
        <v>0</v>
      </c>
      <c r="AI1476" s="16">
        <v>0</v>
      </c>
      <c r="AJ1476" s="16">
        <v>0</v>
      </c>
      <c r="AK1476" s="16">
        <v>0</v>
      </c>
      <c r="AL1476" s="16">
        <v>12.525306</v>
      </c>
      <c r="AM1476" s="16">
        <v>12.525306</v>
      </c>
      <c r="AN1476" s="16">
        <v>0</v>
      </c>
      <c r="AO1476" s="16">
        <v>0</v>
      </c>
      <c r="AP1476" s="16">
        <v>2.1</v>
      </c>
      <c r="AQ1476" s="16">
        <v>2.1</v>
      </c>
      <c r="AR1476" s="16">
        <v>0</v>
      </c>
      <c r="AS1476" s="16">
        <v>0</v>
      </c>
      <c r="AT1476" s="16">
        <v>14.625306</v>
      </c>
      <c r="AU1476" s="16">
        <v>7.1932104929999996</v>
      </c>
      <c r="AV1476" s="16">
        <v>2.588749</v>
      </c>
      <c r="AW1476" s="16">
        <v>9.7819594930000004</v>
      </c>
      <c r="AX1476" s="16">
        <v>0.68574400000000002</v>
      </c>
      <c r="AY1476" s="16">
        <v>0</v>
      </c>
      <c r="AZ1476" s="16">
        <v>9.0962154930000008</v>
      </c>
    </row>
    <row r="1477" spans="2:52" x14ac:dyDescent="0.25">
      <c r="B1477" s="15" t="s">
        <v>1149</v>
      </c>
      <c r="C1477" s="16">
        <v>2.3947341859999995</v>
      </c>
      <c r="D1477" s="16">
        <v>1.1574018259999999</v>
      </c>
      <c r="E1477" s="16">
        <v>0.51770532599999997</v>
      </c>
      <c r="F1477" s="16">
        <v>0.42535459999999997</v>
      </c>
      <c r="G1477" s="16">
        <v>0.2143419</v>
      </c>
      <c r="H1477" s="16">
        <v>1.2373323599999999</v>
      </c>
      <c r="I1477" s="16">
        <v>0.4118425</v>
      </c>
      <c r="J1477" s="16">
        <v>0.29769699999999999</v>
      </c>
      <c r="K1477" s="16">
        <v>0.50382971999999993</v>
      </c>
      <c r="L1477" s="16">
        <v>2.3963140000000001E-2</v>
      </c>
      <c r="M1477" s="16">
        <v>51.679031999999999</v>
      </c>
      <c r="N1477" s="16">
        <v>51.679031999999999</v>
      </c>
      <c r="O1477" s="16">
        <v>0</v>
      </c>
      <c r="P1477" s="16">
        <v>0</v>
      </c>
      <c r="Q1477" s="16">
        <v>0</v>
      </c>
      <c r="R1477" s="16">
        <v>54.073766186</v>
      </c>
      <c r="S1477" s="16">
        <v>34.636030079999998</v>
      </c>
      <c r="T1477" s="16">
        <v>0.47872006</v>
      </c>
      <c r="U1477" s="16">
        <v>3.5929584800000001</v>
      </c>
      <c r="V1477" s="16">
        <v>0</v>
      </c>
      <c r="W1477" s="16">
        <v>0</v>
      </c>
      <c r="X1477" s="16">
        <v>1.6099761499999998</v>
      </c>
      <c r="Y1477" s="16">
        <v>5.5482836799999999</v>
      </c>
      <c r="Z1477" s="16">
        <v>0</v>
      </c>
      <c r="AA1477" s="16">
        <v>45.865968449999997</v>
      </c>
      <c r="AB1477" s="16">
        <v>8.2077977359999998</v>
      </c>
      <c r="AC1477" s="16">
        <v>0</v>
      </c>
      <c r="AD1477" s="16">
        <v>0</v>
      </c>
      <c r="AE1477" s="16">
        <v>0</v>
      </c>
      <c r="AF1477" s="16">
        <v>0</v>
      </c>
      <c r="AG1477" s="16">
        <v>0</v>
      </c>
      <c r="AH1477" s="16">
        <v>0</v>
      </c>
      <c r="AI1477" s="16">
        <v>0</v>
      </c>
      <c r="AJ1477" s="16">
        <v>0</v>
      </c>
      <c r="AK1477" s="16">
        <v>0</v>
      </c>
      <c r="AL1477" s="16">
        <v>0</v>
      </c>
      <c r="AM1477" s="16">
        <v>0</v>
      </c>
      <c r="AN1477" s="16">
        <v>0</v>
      </c>
      <c r="AO1477" s="16">
        <v>0</v>
      </c>
      <c r="AP1477" s="16">
        <v>0</v>
      </c>
      <c r="AQ1477" s="16">
        <v>0</v>
      </c>
      <c r="AR1477" s="16">
        <v>0</v>
      </c>
      <c r="AS1477" s="16">
        <v>0</v>
      </c>
      <c r="AT1477" s="16">
        <v>0</v>
      </c>
      <c r="AU1477" s="16">
        <v>8.2077977359999998</v>
      </c>
      <c r="AV1477" s="16">
        <v>2.7675900099999997</v>
      </c>
      <c r="AW1477" s="16">
        <v>10.975387745999999</v>
      </c>
      <c r="AX1477" s="16">
        <v>0</v>
      </c>
      <c r="AY1477" s="16">
        <v>0</v>
      </c>
      <c r="AZ1477" s="16">
        <v>10.975387745999999</v>
      </c>
    </row>
    <row r="1478" spans="2:52" x14ac:dyDescent="0.25">
      <c r="B1478" s="15" t="s">
        <v>1150</v>
      </c>
      <c r="C1478" s="16">
        <v>92.298135944000009</v>
      </c>
      <c r="D1478" s="16">
        <v>74.92761443400002</v>
      </c>
      <c r="E1478" s="16">
        <v>39.400735164000004</v>
      </c>
      <c r="F1478" s="16">
        <v>35.161388770000002</v>
      </c>
      <c r="G1478" s="16">
        <v>0.3654905</v>
      </c>
      <c r="H1478" s="16">
        <v>17.37052151</v>
      </c>
      <c r="I1478" s="16">
        <v>4.1744930199999999</v>
      </c>
      <c r="J1478" s="16">
        <v>1.42060549</v>
      </c>
      <c r="K1478" s="16">
        <v>11.006421919999999</v>
      </c>
      <c r="L1478" s="16">
        <v>0.76900108</v>
      </c>
      <c r="M1478" s="16">
        <v>52.012244000000003</v>
      </c>
      <c r="N1478" s="16">
        <v>52.012244000000003</v>
      </c>
      <c r="O1478" s="16">
        <v>0</v>
      </c>
      <c r="P1478" s="16">
        <v>0</v>
      </c>
      <c r="Q1478" s="16">
        <v>0</v>
      </c>
      <c r="R1478" s="16">
        <v>144.310379944</v>
      </c>
      <c r="S1478" s="16">
        <v>74.589650540000008</v>
      </c>
      <c r="T1478" s="16">
        <v>21.698606179999999</v>
      </c>
      <c r="U1478" s="16">
        <v>9.6122336599999993</v>
      </c>
      <c r="V1478" s="16">
        <v>0</v>
      </c>
      <c r="W1478" s="16">
        <v>0</v>
      </c>
      <c r="X1478" s="16">
        <v>5.8277015800000003</v>
      </c>
      <c r="Y1478" s="16">
        <v>14.120482460000002</v>
      </c>
      <c r="Z1478" s="16">
        <v>2.1236776499999999</v>
      </c>
      <c r="AA1478" s="16">
        <v>127.97235207</v>
      </c>
      <c r="AB1478" s="16">
        <v>16.338027874000002</v>
      </c>
      <c r="AC1478" s="16">
        <v>0</v>
      </c>
      <c r="AD1478" s="16">
        <v>0</v>
      </c>
      <c r="AE1478" s="16">
        <v>0</v>
      </c>
      <c r="AF1478" s="16">
        <v>0</v>
      </c>
      <c r="AG1478" s="16">
        <v>0</v>
      </c>
      <c r="AH1478" s="16">
        <v>0</v>
      </c>
      <c r="AI1478" s="16">
        <v>0</v>
      </c>
      <c r="AJ1478" s="16">
        <v>0</v>
      </c>
      <c r="AK1478" s="16">
        <v>0</v>
      </c>
      <c r="AL1478" s="16">
        <v>1.5044754299999998</v>
      </c>
      <c r="AM1478" s="16">
        <v>1.5044754299999998</v>
      </c>
      <c r="AN1478" s="16">
        <v>0</v>
      </c>
      <c r="AO1478" s="16">
        <v>0</v>
      </c>
      <c r="AP1478" s="16">
        <v>6.5613169999999998</v>
      </c>
      <c r="AQ1478" s="16">
        <v>6.5613169999999998</v>
      </c>
      <c r="AR1478" s="16">
        <v>0</v>
      </c>
      <c r="AS1478" s="16">
        <v>0</v>
      </c>
      <c r="AT1478" s="16">
        <v>8.0657924300000001</v>
      </c>
      <c r="AU1478" s="16">
        <v>8.2722354439999997</v>
      </c>
      <c r="AV1478" s="16">
        <v>31.425996119999997</v>
      </c>
      <c r="AW1478" s="16">
        <v>39.698231563999997</v>
      </c>
      <c r="AX1478" s="16">
        <v>18.893933560000001</v>
      </c>
      <c r="AY1478" s="16">
        <v>0</v>
      </c>
      <c r="AZ1478" s="16">
        <v>20.804298004</v>
      </c>
    </row>
    <row r="1479" spans="2:52" x14ac:dyDescent="0.25">
      <c r="B1479" s="24" t="s">
        <v>1582</v>
      </c>
      <c r="C1479" s="25">
        <f t="shared" ref="C1479:AZ1479" si="100">SUM(C1456:C1478)</f>
        <v>510.63635600399999</v>
      </c>
      <c r="D1479" s="25">
        <f t="shared" si="100"/>
        <v>286.56013886400007</v>
      </c>
      <c r="E1479" s="25">
        <f t="shared" si="100"/>
        <v>144.430043724</v>
      </c>
      <c r="F1479" s="25">
        <f t="shared" si="100"/>
        <v>136.37741677000002</v>
      </c>
      <c r="G1479" s="25">
        <f t="shared" si="100"/>
        <v>5.7526783699999999</v>
      </c>
      <c r="H1479" s="25">
        <f t="shared" si="100"/>
        <v>224.07621714000004</v>
      </c>
      <c r="I1479" s="25">
        <f t="shared" si="100"/>
        <v>28.942123629999998</v>
      </c>
      <c r="J1479" s="25">
        <f t="shared" si="100"/>
        <v>22.546998509999998</v>
      </c>
      <c r="K1479" s="25">
        <f t="shared" si="100"/>
        <v>112.45585822</v>
      </c>
      <c r="L1479" s="25">
        <f t="shared" si="100"/>
        <v>60.131236779999995</v>
      </c>
      <c r="M1479" s="25">
        <f t="shared" si="100"/>
        <v>1295.73079087</v>
      </c>
      <c r="N1479" s="25">
        <f t="shared" si="100"/>
        <v>1231.4150070000001</v>
      </c>
      <c r="O1479" s="25">
        <f t="shared" si="100"/>
        <v>14.559171319999995</v>
      </c>
      <c r="P1479" s="25">
        <f t="shared" si="100"/>
        <v>23.878746330000002</v>
      </c>
      <c r="Q1479" s="25">
        <f t="shared" si="100"/>
        <v>25.877866219999998</v>
      </c>
      <c r="R1479" s="25">
        <f t="shared" si="100"/>
        <v>1806.3671468740001</v>
      </c>
      <c r="S1479" s="25">
        <f t="shared" si="100"/>
        <v>965.75119192999989</v>
      </c>
      <c r="T1479" s="25">
        <f t="shared" si="100"/>
        <v>66.132120099999995</v>
      </c>
      <c r="U1479" s="25">
        <f t="shared" si="100"/>
        <v>126.13863497999999</v>
      </c>
      <c r="V1479" s="25">
        <f t="shared" si="100"/>
        <v>0</v>
      </c>
      <c r="W1479" s="25">
        <f t="shared" si="100"/>
        <v>5.3367731200000001</v>
      </c>
      <c r="X1479" s="25">
        <f t="shared" si="100"/>
        <v>69.581517000000005</v>
      </c>
      <c r="Y1479" s="25">
        <f t="shared" si="100"/>
        <v>292.72881458000006</v>
      </c>
      <c r="Z1479" s="25">
        <f t="shared" si="100"/>
        <v>31.085269360000002</v>
      </c>
      <c r="AA1479" s="25">
        <f t="shared" si="100"/>
        <v>1556.7543210700001</v>
      </c>
      <c r="AB1479" s="25">
        <f t="shared" si="100"/>
        <v>249.61282580400001</v>
      </c>
      <c r="AC1479" s="25">
        <f t="shared" si="100"/>
        <v>0.183919</v>
      </c>
      <c r="AD1479" s="25">
        <f t="shared" si="100"/>
        <v>6.7110000000000003E-2</v>
      </c>
      <c r="AE1479" s="25">
        <f t="shared" si="100"/>
        <v>0</v>
      </c>
      <c r="AF1479" s="25">
        <f t="shared" si="100"/>
        <v>0.116809</v>
      </c>
      <c r="AG1479" s="25">
        <f t="shared" si="100"/>
        <v>0</v>
      </c>
      <c r="AH1479" s="25">
        <f t="shared" si="100"/>
        <v>0</v>
      </c>
      <c r="AI1479" s="25">
        <f t="shared" si="100"/>
        <v>0</v>
      </c>
      <c r="AJ1479" s="25">
        <f t="shared" si="100"/>
        <v>0</v>
      </c>
      <c r="AK1479" s="25">
        <f t="shared" si="100"/>
        <v>0.183919</v>
      </c>
      <c r="AL1479" s="25">
        <f t="shared" si="100"/>
        <v>86.658365139999987</v>
      </c>
      <c r="AM1479" s="25">
        <f t="shared" si="100"/>
        <v>86.658365139999987</v>
      </c>
      <c r="AN1479" s="25">
        <f t="shared" si="100"/>
        <v>0</v>
      </c>
      <c r="AO1479" s="25">
        <f t="shared" si="100"/>
        <v>0</v>
      </c>
      <c r="AP1479" s="25">
        <f t="shared" si="100"/>
        <v>51.355812809999996</v>
      </c>
      <c r="AQ1479" s="25">
        <f t="shared" si="100"/>
        <v>51.355812809999996</v>
      </c>
      <c r="AR1479" s="25">
        <f t="shared" si="100"/>
        <v>0</v>
      </c>
      <c r="AS1479" s="25">
        <f t="shared" si="100"/>
        <v>0</v>
      </c>
      <c r="AT1479" s="25">
        <f t="shared" si="100"/>
        <v>138.01417795</v>
      </c>
      <c r="AU1479" s="25">
        <f t="shared" si="100"/>
        <v>111.78256685400001</v>
      </c>
      <c r="AV1479" s="25">
        <f t="shared" si="100"/>
        <v>300.63179594000002</v>
      </c>
      <c r="AW1479" s="25">
        <f t="shared" si="100"/>
        <v>412.414362794</v>
      </c>
      <c r="AX1479" s="25">
        <f t="shared" si="100"/>
        <v>53.610376640000005</v>
      </c>
      <c r="AY1479" s="25">
        <f t="shared" si="100"/>
        <v>116.60303471</v>
      </c>
      <c r="AZ1479" s="25">
        <f t="shared" si="100"/>
        <v>242.20095144399997</v>
      </c>
    </row>
    <row r="1480" spans="2:52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</row>
    <row r="1481" spans="2:52" x14ac:dyDescent="0.25">
      <c r="B1481" s="14" t="s">
        <v>1530</v>
      </c>
      <c r="C1481" s="12">
        <f t="shared" ref="C1481:AZ1481" si="101">C1494+C1505+C1517+C1525+C1538</f>
        <v>923.473768307</v>
      </c>
      <c r="D1481" s="12">
        <f t="shared" si="101"/>
        <v>390.59381234700004</v>
      </c>
      <c r="E1481" s="12">
        <f t="shared" si="101"/>
        <v>151.48959887699999</v>
      </c>
      <c r="F1481" s="12">
        <f t="shared" si="101"/>
        <v>211.27407102999996</v>
      </c>
      <c r="G1481" s="12">
        <f t="shared" si="101"/>
        <v>27.830142439999996</v>
      </c>
      <c r="H1481" s="12">
        <f t="shared" si="101"/>
        <v>532.87995595999996</v>
      </c>
      <c r="I1481" s="12">
        <f t="shared" si="101"/>
        <v>88.965219079999997</v>
      </c>
      <c r="J1481" s="12">
        <f t="shared" si="101"/>
        <v>86.367553799999996</v>
      </c>
      <c r="K1481" s="12">
        <f t="shared" si="101"/>
        <v>283.46753138000003</v>
      </c>
      <c r="L1481" s="12">
        <f t="shared" si="101"/>
        <v>74.079651699999999</v>
      </c>
      <c r="M1481" s="12">
        <f t="shared" si="101"/>
        <v>4320.7233862700004</v>
      </c>
      <c r="N1481" s="12">
        <f t="shared" si="101"/>
        <v>4206.7575488399998</v>
      </c>
      <c r="O1481" s="12">
        <f t="shared" si="101"/>
        <v>11.178905100000001</v>
      </c>
      <c r="P1481" s="12">
        <f t="shared" si="101"/>
        <v>26.059804549999999</v>
      </c>
      <c r="Q1481" s="12">
        <f t="shared" si="101"/>
        <v>76.727127780000004</v>
      </c>
      <c r="R1481" s="12">
        <f t="shared" si="101"/>
        <v>5244.1971545770002</v>
      </c>
      <c r="S1481" s="12">
        <f t="shared" si="101"/>
        <v>2723.1241892300004</v>
      </c>
      <c r="T1481" s="12">
        <f t="shared" si="101"/>
        <v>69.30838971</v>
      </c>
      <c r="U1481" s="12">
        <f t="shared" si="101"/>
        <v>381.38580913999999</v>
      </c>
      <c r="V1481" s="12">
        <f t="shared" si="101"/>
        <v>3.29963052</v>
      </c>
      <c r="W1481" s="12">
        <f t="shared" si="101"/>
        <v>13.43691063</v>
      </c>
      <c r="X1481" s="12">
        <f t="shared" si="101"/>
        <v>245.44896883999999</v>
      </c>
      <c r="Y1481" s="12">
        <f t="shared" si="101"/>
        <v>742.95681683999999</v>
      </c>
      <c r="Z1481" s="12">
        <f t="shared" si="101"/>
        <v>48.223511109999997</v>
      </c>
      <c r="AA1481" s="12">
        <f t="shared" si="101"/>
        <v>4227.1842260200001</v>
      </c>
      <c r="AB1481" s="12">
        <f t="shared" si="101"/>
        <v>1017.0129285569999</v>
      </c>
      <c r="AC1481" s="12">
        <f t="shared" si="101"/>
        <v>2.5255960000000002</v>
      </c>
      <c r="AD1481" s="12">
        <f t="shared" si="101"/>
        <v>2.5255960000000002</v>
      </c>
      <c r="AE1481" s="12">
        <f t="shared" si="101"/>
        <v>0</v>
      </c>
      <c r="AF1481" s="12">
        <f t="shared" si="101"/>
        <v>0</v>
      </c>
      <c r="AG1481" s="12">
        <f t="shared" si="101"/>
        <v>71.534361490000009</v>
      </c>
      <c r="AH1481" s="12">
        <f t="shared" si="101"/>
        <v>71.534361490000009</v>
      </c>
      <c r="AI1481" s="12">
        <f t="shared" si="101"/>
        <v>0</v>
      </c>
      <c r="AJ1481" s="12">
        <f t="shared" si="101"/>
        <v>0</v>
      </c>
      <c r="AK1481" s="12">
        <f t="shared" si="101"/>
        <v>74.059957490000002</v>
      </c>
      <c r="AL1481" s="12">
        <f t="shared" si="101"/>
        <v>308.77420283000004</v>
      </c>
      <c r="AM1481" s="12">
        <f t="shared" si="101"/>
        <v>308.77420283000004</v>
      </c>
      <c r="AN1481" s="12">
        <f t="shared" si="101"/>
        <v>0</v>
      </c>
      <c r="AO1481" s="12">
        <f t="shared" si="101"/>
        <v>0</v>
      </c>
      <c r="AP1481" s="12">
        <f t="shared" si="101"/>
        <v>203.56236396000003</v>
      </c>
      <c r="AQ1481" s="12">
        <f t="shared" si="101"/>
        <v>203.56236396000003</v>
      </c>
      <c r="AR1481" s="12">
        <f t="shared" si="101"/>
        <v>0</v>
      </c>
      <c r="AS1481" s="12">
        <f t="shared" si="101"/>
        <v>0</v>
      </c>
      <c r="AT1481" s="12">
        <f t="shared" si="101"/>
        <v>512.33656679000001</v>
      </c>
      <c r="AU1481" s="12">
        <f t="shared" si="101"/>
        <v>578.73631925699999</v>
      </c>
      <c r="AV1481" s="12">
        <f t="shared" si="101"/>
        <v>942.71019619000003</v>
      </c>
      <c r="AW1481" s="12">
        <f t="shared" si="101"/>
        <v>1521.4465154469999</v>
      </c>
      <c r="AX1481" s="12">
        <f t="shared" si="101"/>
        <v>189.51334310999999</v>
      </c>
      <c r="AY1481" s="12">
        <f t="shared" si="101"/>
        <v>362.60228531000001</v>
      </c>
      <c r="AZ1481" s="12">
        <f t="shared" si="101"/>
        <v>969.33088702700013</v>
      </c>
    </row>
    <row r="1482" spans="2:52" x14ac:dyDescent="0.25">
      <c r="B1482" s="14" t="s">
        <v>1154</v>
      </c>
    </row>
    <row r="1483" spans="2:52" x14ac:dyDescent="0.25">
      <c r="B1483" s="15" t="s">
        <v>776</v>
      </c>
      <c r="C1483" s="16">
        <v>25.521403274999997</v>
      </c>
      <c r="D1483" s="16">
        <v>15.226959454999998</v>
      </c>
      <c r="E1483" s="16">
        <v>4.6279497149999997</v>
      </c>
      <c r="F1483" s="16">
        <v>9.5588079499999985</v>
      </c>
      <c r="G1483" s="16">
        <v>1.04020179</v>
      </c>
      <c r="H1483" s="16">
        <v>10.29444382</v>
      </c>
      <c r="I1483" s="16">
        <v>2.3441756200000001</v>
      </c>
      <c r="J1483" s="16">
        <v>2.80170136</v>
      </c>
      <c r="K1483" s="16">
        <v>4.9940808200000006</v>
      </c>
      <c r="L1483" s="16">
        <v>0.15448602</v>
      </c>
      <c r="M1483" s="16">
        <v>117.56158933</v>
      </c>
      <c r="N1483" s="16">
        <v>117.545676</v>
      </c>
      <c r="O1483" s="16">
        <v>1.591333E-2</v>
      </c>
      <c r="P1483" s="16">
        <v>0</v>
      </c>
      <c r="Q1483" s="16">
        <v>0</v>
      </c>
      <c r="R1483" s="16">
        <v>143.08299260499999</v>
      </c>
      <c r="S1483" s="16">
        <v>77.597985859999994</v>
      </c>
      <c r="T1483" s="16">
        <v>1.55031176</v>
      </c>
      <c r="U1483" s="16">
        <v>9.2096561300000008</v>
      </c>
      <c r="V1483" s="16">
        <v>0</v>
      </c>
      <c r="W1483" s="16">
        <v>0</v>
      </c>
      <c r="X1483" s="16">
        <v>4.0673149999999998</v>
      </c>
      <c r="Y1483" s="16">
        <v>29.029198620000003</v>
      </c>
      <c r="Z1483" s="16">
        <v>0</v>
      </c>
      <c r="AA1483" s="16">
        <v>121.45446737</v>
      </c>
      <c r="AB1483" s="16">
        <v>21.628525234999998</v>
      </c>
      <c r="AC1483" s="16">
        <v>0.213814</v>
      </c>
      <c r="AD1483" s="16">
        <v>0.213814</v>
      </c>
      <c r="AE1483" s="16">
        <v>0</v>
      </c>
      <c r="AF1483" s="16">
        <v>0</v>
      </c>
      <c r="AG1483" s="16">
        <v>0</v>
      </c>
      <c r="AH1483" s="16">
        <v>0</v>
      </c>
      <c r="AI1483" s="16">
        <v>0</v>
      </c>
      <c r="AJ1483" s="16">
        <v>0</v>
      </c>
      <c r="AK1483" s="16">
        <v>0.213814</v>
      </c>
      <c r="AL1483" s="16">
        <v>1.1045285</v>
      </c>
      <c r="AM1483" s="16">
        <v>1.1045285</v>
      </c>
      <c r="AN1483" s="16">
        <v>0</v>
      </c>
      <c r="AO1483" s="16">
        <v>0</v>
      </c>
      <c r="AP1483" s="16">
        <v>3.8333830099999999</v>
      </c>
      <c r="AQ1483" s="16">
        <v>3.8333830099999999</v>
      </c>
      <c r="AR1483" s="16">
        <v>0</v>
      </c>
      <c r="AS1483" s="16">
        <v>0</v>
      </c>
      <c r="AT1483" s="16">
        <v>4.9379115100000002</v>
      </c>
      <c r="AU1483" s="16">
        <v>16.904427725000001</v>
      </c>
      <c r="AV1483" s="16">
        <v>47.473756719999997</v>
      </c>
      <c r="AW1483" s="16">
        <v>64.378184445000002</v>
      </c>
      <c r="AX1483" s="16">
        <v>1.8589879899999999</v>
      </c>
      <c r="AY1483" s="16">
        <v>1.85260519</v>
      </c>
      <c r="AZ1483" s="16">
        <v>60.666591265000001</v>
      </c>
    </row>
    <row r="1484" spans="2:52" x14ac:dyDescent="0.25">
      <c r="B1484" s="15" t="s">
        <v>1182</v>
      </c>
      <c r="C1484" s="16">
        <v>22.541821045000002</v>
      </c>
      <c r="D1484" s="16">
        <v>5.0305378650000003</v>
      </c>
      <c r="E1484" s="16">
        <v>1.4398464150000001</v>
      </c>
      <c r="F1484" s="16">
        <v>2.73018289</v>
      </c>
      <c r="G1484" s="16">
        <v>0.86050856000000009</v>
      </c>
      <c r="H1484" s="16">
        <v>17.51128318</v>
      </c>
      <c r="I1484" s="16">
        <v>1.35499941</v>
      </c>
      <c r="J1484" s="16">
        <v>1.61997152</v>
      </c>
      <c r="K1484" s="16">
        <v>4.9584376199999998</v>
      </c>
      <c r="L1484" s="16">
        <v>9.5778746299999984</v>
      </c>
      <c r="M1484" s="16">
        <v>147.9043839</v>
      </c>
      <c r="N1484" s="16">
        <v>147.69938400000001</v>
      </c>
      <c r="O1484" s="16">
        <v>1.2089899999999999E-2</v>
      </c>
      <c r="P1484" s="16">
        <v>0</v>
      </c>
      <c r="Q1484" s="16">
        <v>0.19291</v>
      </c>
      <c r="R1484" s="16">
        <v>170.44620494500001</v>
      </c>
      <c r="S1484" s="16">
        <v>121.57937396999999</v>
      </c>
      <c r="T1484" s="16">
        <v>1.50130652</v>
      </c>
      <c r="U1484" s="16">
        <v>8.0645744199999996</v>
      </c>
      <c r="V1484" s="16">
        <v>0</v>
      </c>
      <c r="W1484" s="16">
        <v>0</v>
      </c>
      <c r="X1484" s="16">
        <v>6.6348564800000007</v>
      </c>
      <c r="Y1484" s="16">
        <v>16.482407540000001</v>
      </c>
      <c r="Z1484" s="16">
        <v>2.62566583</v>
      </c>
      <c r="AA1484" s="16">
        <v>156.88818476</v>
      </c>
      <c r="AB1484" s="16">
        <v>13.558020185</v>
      </c>
      <c r="AC1484" s="16">
        <v>0</v>
      </c>
      <c r="AD1484" s="16">
        <v>0</v>
      </c>
      <c r="AE1484" s="16">
        <v>0</v>
      </c>
      <c r="AF1484" s="16">
        <v>0</v>
      </c>
      <c r="AG1484" s="16">
        <v>0</v>
      </c>
      <c r="AH1484" s="16">
        <v>0</v>
      </c>
      <c r="AI1484" s="16">
        <v>0</v>
      </c>
      <c r="AJ1484" s="16">
        <v>0</v>
      </c>
      <c r="AK1484" s="16">
        <v>0</v>
      </c>
      <c r="AL1484" s="16">
        <v>6.6755103</v>
      </c>
      <c r="AM1484" s="16">
        <v>6.6755103</v>
      </c>
      <c r="AN1484" s="16">
        <v>0</v>
      </c>
      <c r="AO1484" s="16">
        <v>0</v>
      </c>
      <c r="AP1484" s="16">
        <v>4.54856193</v>
      </c>
      <c r="AQ1484" s="16">
        <v>4.54856193</v>
      </c>
      <c r="AR1484" s="16">
        <v>0</v>
      </c>
      <c r="AS1484" s="16">
        <v>0</v>
      </c>
      <c r="AT1484" s="16">
        <v>11.224072230000001</v>
      </c>
      <c r="AU1484" s="16">
        <v>2.3339479550000002</v>
      </c>
      <c r="AV1484" s="16">
        <v>3.4196126699999998</v>
      </c>
      <c r="AW1484" s="16">
        <v>5.7535606250000004</v>
      </c>
      <c r="AX1484" s="16">
        <v>0.96048613999999999</v>
      </c>
      <c r="AY1484" s="16">
        <v>0</v>
      </c>
      <c r="AZ1484" s="16">
        <v>4.793074485</v>
      </c>
    </row>
    <row r="1485" spans="2:52" x14ac:dyDescent="0.25">
      <c r="B1485" s="15" t="s">
        <v>116</v>
      </c>
      <c r="C1485" s="16">
        <v>10.047031901</v>
      </c>
      <c r="D1485" s="16">
        <v>4.1541662209999997</v>
      </c>
      <c r="E1485" s="16">
        <v>1.1772774810000002</v>
      </c>
      <c r="F1485" s="16">
        <v>2.52331313</v>
      </c>
      <c r="G1485" s="16">
        <v>0.45357560999999996</v>
      </c>
      <c r="H1485" s="16">
        <v>5.8928656799999999</v>
      </c>
      <c r="I1485" s="16">
        <v>1.2125696000000001</v>
      </c>
      <c r="J1485" s="16">
        <v>0.95026535000000001</v>
      </c>
      <c r="K1485" s="16">
        <v>3.6835863099999999</v>
      </c>
      <c r="L1485" s="16">
        <v>4.644442E-2</v>
      </c>
      <c r="M1485" s="16">
        <v>85.644849109999996</v>
      </c>
      <c r="N1485" s="16">
        <v>85.630942000000005</v>
      </c>
      <c r="O1485" s="16">
        <v>1.390711E-2</v>
      </c>
      <c r="P1485" s="16">
        <v>0</v>
      </c>
      <c r="Q1485" s="16">
        <v>0</v>
      </c>
      <c r="R1485" s="16">
        <v>95.691881011000007</v>
      </c>
      <c r="S1485" s="16">
        <v>68.021288970000001</v>
      </c>
      <c r="T1485" s="16">
        <v>0.10286264000000001</v>
      </c>
      <c r="U1485" s="16">
        <v>5.9377241200000004</v>
      </c>
      <c r="V1485" s="16">
        <v>0</v>
      </c>
      <c r="W1485" s="16">
        <v>3.7049510000000001E-2</v>
      </c>
      <c r="X1485" s="16">
        <v>2.6628787200000001</v>
      </c>
      <c r="Y1485" s="16">
        <v>11.3005364</v>
      </c>
      <c r="Z1485" s="16">
        <v>1.4044756100000002</v>
      </c>
      <c r="AA1485" s="16">
        <v>89.466815970000013</v>
      </c>
      <c r="AB1485" s="16">
        <v>6.2250650410000006</v>
      </c>
      <c r="AC1485" s="16">
        <v>0</v>
      </c>
      <c r="AD1485" s="16">
        <v>0</v>
      </c>
      <c r="AE1485" s="16">
        <v>0</v>
      </c>
      <c r="AF1485" s="16">
        <v>0</v>
      </c>
      <c r="AG1485" s="16">
        <v>0</v>
      </c>
      <c r="AH1485" s="16">
        <v>0</v>
      </c>
      <c r="AI1485" s="16">
        <v>0</v>
      </c>
      <c r="AJ1485" s="16">
        <v>0</v>
      </c>
      <c r="AK1485" s="16">
        <v>0</v>
      </c>
      <c r="AL1485" s="16">
        <v>2.6551435800000003</v>
      </c>
      <c r="AM1485" s="16">
        <v>2.6551435800000003</v>
      </c>
      <c r="AN1485" s="16">
        <v>0</v>
      </c>
      <c r="AO1485" s="16">
        <v>0</v>
      </c>
      <c r="AP1485" s="16">
        <v>6.3074575300000006</v>
      </c>
      <c r="AQ1485" s="16">
        <v>6.3074575300000006</v>
      </c>
      <c r="AR1485" s="16">
        <v>0</v>
      </c>
      <c r="AS1485" s="16">
        <v>0</v>
      </c>
      <c r="AT1485" s="16">
        <v>8.9626011099999996</v>
      </c>
      <c r="AU1485" s="16">
        <v>-2.7375360690000003</v>
      </c>
      <c r="AV1485" s="16">
        <v>8.4763085700000005</v>
      </c>
      <c r="AW1485" s="16">
        <v>5.7387725010000006</v>
      </c>
      <c r="AX1485" s="16">
        <v>3.9550621000000001</v>
      </c>
      <c r="AY1485" s="16">
        <v>0</v>
      </c>
      <c r="AZ1485" s="16">
        <v>1.783710401</v>
      </c>
    </row>
    <row r="1486" spans="2:52" x14ac:dyDescent="0.25">
      <c r="B1486" s="15" t="s">
        <v>1183</v>
      </c>
      <c r="C1486" s="16">
        <v>51.996641953999998</v>
      </c>
      <c r="D1486" s="16">
        <v>28.540508673999998</v>
      </c>
      <c r="E1486" s="16">
        <v>6.6647195639999994</v>
      </c>
      <c r="F1486" s="16">
        <v>20.838724239999998</v>
      </c>
      <c r="G1486" s="16">
        <v>1.03706487</v>
      </c>
      <c r="H1486" s="16">
        <v>23.45613328</v>
      </c>
      <c r="I1486" s="16">
        <v>4.8655003399999996</v>
      </c>
      <c r="J1486" s="16">
        <v>1.84881378</v>
      </c>
      <c r="K1486" s="16">
        <v>16.661371460000002</v>
      </c>
      <c r="L1486" s="16">
        <v>8.0447699999999997E-2</v>
      </c>
      <c r="M1486" s="16">
        <v>129.32368156000001</v>
      </c>
      <c r="N1486" s="16">
        <v>113.618593</v>
      </c>
      <c r="O1486" s="16">
        <v>7.2390780000000001</v>
      </c>
      <c r="P1486" s="16">
        <v>8.4660105600000009</v>
      </c>
      <c r="Q1486" s="16">
        <v>0</v>
      </c>
      <c r="R1486" s="16">
        <v>181.32032351399999</v>
      </c>
      <c r="S1486" s="16">
        <v>91.660857239999999</v>
      </c>
      <c r="T1486" s="16">
        <v>4.08329874</v>
      </c>
      <c r="U1486" s="16">
        <v>14.132682490000001</v>
      </c>
      <c r="V1486" s="16">
        <v>0</v>
      </c>
      <c r="W1486" s="16">
        <v>0</v>
      </c>
      <c r="X1486" s="16">
        <v>3.8601675800000002</v>
      </c>
      <c r="Y1486" s="16">
        <v>27.924418210000002</v>
      </c>
      <c r="Z1486" s="16">
        <v>0</v>
      </c>
      <c r="AA1486" s="16">
        <v>141.66142425999999</v>
      </c>
      <c r="AB1486" s="16">
        <v>39.658899253999998</v>
      </c>
      <c r="AC1486" s="16">
        <v>0</v>
      </c>
      <c r="AD1486" s="16">
        <v>0</v>
      </c>
      <c r="AE1486" s="16">
        <v>0</v>
      </c>
      <c r="AF1486" s="16">
        <v>0</v>
      </c>
      <c r="AG1486" s="16">
        <v>0</v>
      </c>
      <c r="AH1486" s="16">
        <v>0</v>
      </c>
      <c r="AI1486" s="16">
        <v>0</v>
      </c>
      <c r="AJ1486" s="16">
        <v>0</v>
      </c>
      <c r="AK1486" s="16">
        <v>0</v>
      </c>
      <c r="AL1486" s="16">
        <v>11.791629709999999</v>
      </c>
      <c r="AM1486" s="16">
        <v>11.791629709999999</v>
      </c>
      <c r="AN1486" s="16">
        <v>0</v>
      </c>
      <c r="AO1486" s="16">
        <v>0</v>
      </c>
      <c r="AP1486" s="16">
        <v>9.3414626999999992</v>
      </c>
      <c r="AQ1486" s="16">
        <v>9.3414626999999992</v>
      </c>
      <c r="AR1486" s="16">
        <v>0</v>
      </c>
      <c r="AS1486" s="16">
        <v>0</v>
      </c>
      <c r="AT1486" s="16">
        <v>21.133092409999996</v>
      </c>
      <c r="AU1486" s="16">
        <v>18.525806844000002</v>
      </c>
      <c r="AV1486" s="16">
        <v>22.47844795</v>
      </c>
      <c r="AW1486" s="16">
        <v>41.004254793999998</v>
      </c>
      <c r="AX1486" s="16">
        <v>6.1588142100000001</v>
      </c>
      <c r="AY1486" s="16">
        <v>0</v>
      </c>
      <c r="AZ1486" s="16">
        <v>34.845440584000002</v>
      </c>
    </row>
    <row r="1487" spans="2:52" x14ac:dyDescent="0.25">
      <c r="B1487" s="15" t="s">
        <v>1184</v>
      </c>
      <c r="C1487" s="16">
        <v>34.258394598999999</v>
      </c>
      <c r="D1487" s="16">
        <v>12.685667238999999</v>
      </c>
      <c r="E1487" s="16">
        <v>3.6761621189999998</v>
      </c>
      <c r="F1487" s="16">
        <v>8.1342703400000005</v>
      </c>
      <c r="G1487" s="16">
        <v>0.87523477999999999</v>
      </c>
      <c r="H1487" s="16">
        <v>21.572727359999998</v>
      </c>
      <c r="I1487" s="16">
        <v>2.8138218500000001</v>
      </c>
      <c r="J1487" s="16">
        <v>8.8815131600000008</v>
      </c>
      <c r="K1487" s="16">
        <v>9.8653727699999987</v>
      </c>
      <c r="L1487" s="16">
        <v>1.201958E-2</v>
      </c>
      <c r="M1487" s="16">
        <v>102.338196</v>
      </c>
      <c r="N1487" s="16">
        <v>102.338196</v>
      </c>
      <c r="O1487" s="16">
        <v>0</v>
      </c>
      <c r="P1487" s="16">
        <v>0</v>
      </c>
      <c r="Q1487" s="16">
        <v>0</v>
      </c>
      <c r="R1487" s="16">
        <v>136.596590599</v>
      </c>
      <c r="S1487" s="16">
        <v>49.358435909999997</v>
      </c>
      <c r="T1487" s="16">
        <v>1.5539131400000001</v>
      </c>
      <c r="U1487" s="16">
        <v>7.4540125799999997</v>
      </c>
      <c r="V1487" s="16">
        <v>1.1720825500000001</v>
      </c>
      <c r="W1487" s="16">
        <v>0.27778213000000002</v>
      </c>
      <c r="X1487" s="16">
        <v>7.6643619599999999</v>
      </c>
      <c r="Y1487" s="16">
        <v>29.678148280000002</v>
      </c>
      <c r="Z1487" s="16">
        <v>0</v>
      </c>
      <c r="AA1487" s="16">
        <v>97.15873655</v>
      </c>
      <c r="AB1487" s="16">
        <v>39.437854049000002</v>
      </c>
      <c r="AC1487" s="16">
        <v>0</v>
      </c>
      <c r="AD1487" s="16">
        <v>0</v>
      </c>
      <c r="AE1487" s="16">
        <v>0</v>
      </c>
      <c r="AF1487" s="16">
        <v>0</v>
      </c>
      <c r="AG1487" s="16">
        <v>0</v>
      </c>
      <c r="AH1487" s="16">
        <v>0</v>
      </c>
      <c r="AI1487" s="16">
        <v>0</v>
      </c>
      <c r="AJ1487" s="16">
        <v>0</v>
      </c>
      <c r="AK1487" s="16">
        <v>0</v>
      </c>
      <c r="AL1487" s="16">
        <v>10.589484039999999</v>
      </c>
      <c r="AM1487" s="16">
        <v>10.589484039999999</v>
      </c>
      <c r="AN1487" s="16">
        <v>0</v>
      </c>
      <c r="AO1487" s="16">
        <v>0</v>
      </c>
      <c r="AP1487" s="16">
        <v>0.37538121000000002</v>
      </c>
      <c r="AQ1487" s="16">
        <v>0.37538121000000002</v>
      </c>
      <c r="AR1487" s="16">
        <v>0</v>
      </c>
      <c r="AS1487" s="16">
        <v>0</v>
      </c>
      <c r="AT1487" s="16">
        <v>10.964865250000001</v>
      </c>
      <c r="AU1487" s="16">
        <v>28.472988798999999</v>
      </c>
      <c r="AV1487" s="16">
        <v>19.384338720000002</v>
      </c>
      <c r="AW1487" s="16">
        <v>47.857327519000002</v>
      </c>
      <c r="AX1487" s="16">
        <v>1.3751063100000001</v>
      </c>
      <c r="AY1487" s="16">
        <v>0</v>
      </c>
      <c r="AZ1487" s="16">
        <v>46.482221209000002</v>
      </c>
    </row>
    <row r="1488" spans="2:52" x14ac:dyDescent="0.25">
      <c r="B1488" s="15" t="s">
        <v>1185</v>
      </c>
      <c r="C1488" s="16">
        <v>18.398171973</v>
      </c>
      <c r="D1488" s="16">
        <v>7.9344130029999995</v>
      </c>
      <c r="E1488" s="16">
        <v>2.478191083</v>
      </c>
      <c r="F1488" s="16">
        <v>4.6269536200000001</v>
      </c>
      <c r="G1488" s="16">
        <v>0.82926830000000007</v>
      </c>
      <c r="H1488" s="16">
        <v>10.463758970000001</v>
      </c>
      <c r="I1488" s="16">
        <v>1.9351072</v>
      </c>
      <c r="J1488" s="16">
        <v>4.6415540700000006</v>
      </c>
      <c r="K1488" s="16">
        <v>3.7529689199999998</v>
      </c>
      <c r="L1488" s="16">
        <v>0.13412878</v>
      </c>
      <c r="M1488" s="16">
        <v>62.725352030000003</v>
      </c>
      <c r="N1488" s="16">
        <v>62.622064000000002</v>
      </c>
      <c r="O1488" s="16">
        <v>0.10328803</v>
      </c>
      <c r="P1488" s="16">
        <v>0</v>
      </c>
      <c r="Q1488" s="16">
        <v>0</v>
      </c>
      <c r="R1488" s="16">
        <v>81.123524003</v>
      </c>
      <c r="S1488" s="16">
        <v>34.040635080000001</v>
      </c>
      <c r="T1488" s="16">
        <v>1.1295381799999999</v>
      </c>
      <c r="U1488" s="16">
        <v>5.0743784000000005</v>
      </c>
      <c r="V1488" s="16">
        <v>0</v>
      </c>
      <c r="W1488" s="16">
        <v>0</v>
      </c>
      <c r="X1488" s="16">
        <v>2.0978232700000001</v>
      </c>
      <c r="Y1488" s="16">
        <v>12.742698769999999</v>
      </c>
      <c r="Z1488" s="16">
        <v>0</v>
      </c>
      <c r="AA1488" s="16">
        <v>55.085073700000002</v>
      </c>
      <c r="AB1488" s="16">
        <v>26.038450302999998</v>
      </c>
      <c r="AC1488" s="16">
        <v>0</v>
      </c>
      <c r="AD1488" s="16">
        <v>0</v>
      </c>
      <c r="AE1488" s="16">
        <v>0</v>
      </c>
      <c r="AF1488" s="16">
        <v>0</v>
      </c>
      <c r="AG1488" s="16">
        <v>0</v>
      </c>
      <c r="AH1488" s="16">
        <v>0</v>
      </c>
      <c r="AI1488" s="16">
        <v>0</v>
      </c>
      <c r="AJ1488" s="16">
        <v>0</v>
      </c>
      <c r="AK1488" s="16">
        <v>0</v>
      </c>
      <c r="AL1488" s="16">
        <v>13.82789968</v>
      </c>
      <c r="AM1488" s="16">
        <v>13.82789968</v>
      </c>
      <c r="AN1488" s="16">
        <v>0</v>
      </c>
      <c r="AO1488" s="16">
        <v>0</v>
      </c>
      <c r="AP1488" s="16">
        <v>0</v>
      </c>
      <c r="AQ1488" s="16">
        <v>0</v>
      </c>
      <c r="AR1488" s="16">
        <v>0</v>
      </c>
      <c r="AS1488" s="16">
        <v>0</v>
      </c>
      <c r="AT1488" s="16">
        <v>13.82789968</v>
      </c>
      <c r="AU1488" s="16">
        <v>12.210550623</v>
      </c>
      <c r="AV1488" s="16">
        <v>23.285139760000003</v>
      </c>
      <c r="AW1488" s="16">
        <v>35.495690383000003</v>
      </c>
      <c r="AX1488" s="16">
        <v>1.63462025</v>
      </c>
      <c r="AY1488" s="16">
        <v>0</v>
      </c>
      <c r="AZ1488" s="16">
        <v>33.861070132999998</v>
      </c>
    </row>
    <row r="1489" spans="2:52" x14ac:dyDescent="0.25">
      <c r="B1489" s="15" t="s">
        <v>1186</v>
      </c>
      <c r="C1489" s="16">
        <v>52.076011016000002</v>
      </c>
      <c r="D1489" s="16">
        <v>9.4815865659999989</v>
      </c>
      <c r="E1489" s="16">
        <v>2.4260669560000001</v>
      </c>
      <c r="F1489" s="16">
        <v>5.65900874</v>
      </c>
      <c r="G1489" s="16">
        <v>1.3965108700000002</v>
      </c>
      <c r="H1489" s="16">
        <v>42.594424450000005</v>
      </c>
      <c r="I1489" s="16">
        <v>5.1376089400000007</v>
      </c>
      <c r="J1489" s="16">
        <v>3.0425268700000001</v>
      </c>
      <c r="K1489" s="16">
        <v>33.038672609999999</v>
      </c>
      <c r="L1489" s="16">
        <v>1.37561603</v>
      </c>
      <c r="M1489" s="16">
        <v>156.82357174000001</v>
      </c>
      <c r="N1489" s="16">
        <v>156.795514</v>
      </c>
      <c r="O1489" s="16">
        <v>2.8057740000000001E-2</v>
      </c>
      <c r="P1489" s="16">
        <v>0</v>
      </c>
      <c r="Q1489" s="16">
        <v>0</v>
      </c>
      <c r="R1489" s="16">
        <v>208.899582756</v>
      </c>
      <c r="S1489" s="16">
        <v>72.138702599999988</v>
      </c>
      <c r="T1489" s="16">
        <v>1.4137891</v>
      </c>
      <c r="U1489" s="16">
        <v>13.142277099999999</v>
      </c>
      <c r="V1489" s="16">
        <v>0</v>
      </c>
      <c r="W1489" s="16">
        <v>0</v>
      </c>
      <c r="X1489" s="16">
        <v>4.2132109299999998</v>
      </c>
      <c r="Y1489" s="16">
        <v>36.756437740000003</v>
      </c>
      <c r="Z1489" s="16">
        <v>0</v>
      </c>
      <c r="AA1489" s="16">
        <v>127.66441747</v>
      </c>
      <c r="AB1489" s="16">
        <v>81.235165285999997</v>
      </c>
      <c r="AC1489" s="16">
        <v>0</v>
      </c>
      <c r="AD1489" s="16">
        <v>0</v>
      </c>
      <c r="AE1489" s="16">
        <v>0</v>
      </c>
      <c r="AF1489" s="16">
        <v>0</v>
      </c>
      <c r="AG1489" s="16">
        <v>0</v>
      </c>
      <c r="AH1489" s="16">
        <v>0</v>
      </c>
      <c r="AI1489" s="16">
        <v>0</v>
      </c>
      <c r="AJ1489" s="16">
        <v>0</v>
      </c>
      <c r="AK1489" s="16">
        <v>0</v>
      </c>
      <c r="AL1489" s="16">
        <v>10.8529807</v>
      </c>
      <c r="AM1489" s="16">
        <v>10.8529807</v>
      </c>
      <c r="AN1489" s="16">
        <v>0</v>
      </c>
      <c r="AO1489" s="16">
        <v>0</v>
      </c>
      <c r="AP1489" s="16">
        <v>0</v>
      </c>
      <c r="AQ1489" s="16">
        <v>0</v>
      </c>
      <c r="AR1489" s="16">
        <v>0</v>
      </c>
      <c r="AS1489" s="16">
        <v>0</v>
      </c>
      <c r="AT1489" s="16">
        <v>10.8529807</v>
      </c>
      <c r="AU1489" s="16">
        <v>70.382184586000008</v>
      </c>
      <c r="AV1489" s="16">
        <v>29.387498520000001</v>
      </c>
      <c r="AW1489" s="16">
        <v>99.769683105999988</v>
      </c>
      <c r="AX1489" s="16">
        <v>0.47174296000000004</v>
      </c>
      <c r="AY1489" s="16">
        <v>0</v>
      </c>
      <c r="AZ1489" s="16">
        <v>99.297940146000002</v>
      </c>
    </row>
    <row r="1490" spans="2:52" x14ac:dyDescent="0.25">
      <c r="B1490" s="15" t="s">
        <v>1187</v>
      </c>
      <c r="C1490" s="16">
        <v>23.027570411999999</v>
      </c>
      <c r="D1490" s="16">
        <v>4.597101222</v>
      </c>
      <c r="E1490" s="16">
        <v>1.2559252319999998</v>
      </c>
      <c r="F1490" s="16">
        <v>2.7231188900000003</v>
      </c>
      <c r="G1490" s="16">
        <v>0.61805710000000003</v>
      </c>
      <c r="H1490" s="16">
        <v>18.43046919</v>
      </c>
      <c r="I1490" s="16">
        <v>1.1642326200000002</v>
      </c>
      <c r="J1490" s="16">
        <v>3.8126775499999996</v>
      </c>
      <c r="K1490" s="16">
        <v>11.623865240000001</v>
      </c>
      <c r="L1490" s="16">
        <v>1.8296937799999999</v>
      </c>
      <c r="M1490" s="16">
        <v>77.408615920000003</v>
      </c>
      <c r="N1490" s="16">
        <v>73.494175999999996</v>
      </c>
      <c r="O1490" s="16">
        <v>2.4710880000000001E-2</v>
      </c>
      <c r="P1490" s="16">
        <v>0</v>
      </c>
      <c r="Q1490" s="16">
        <v>3.8897290400000002</v>
      </c>
      <c r="R1490" s="16">
        <v>100.43618633200001</v>
      </c>
      <c r="S1490" s="16">
        <v>50.656310099999999</v>
      </c>
      <c r="T1490" s="16">
        <v>0.59685683999999994</v>
      </c>
      <c r="U1490" s="16">
        <v>7.7373316500000007</v>
      </c>
      <c r="V1490" s="16">
        <v>0</v>
      </c>
      <c r="W1490" s="16">
        <v>0</v>
      </c>
      <c r="X1490" s="16">
        <v>5.65584635</v>
      </c>
      <c r="Y1490" s="16">
        <v>9.8276736699999994</v>
      </c>
      <c r="Z1490" s="16">
        <v>0</v>
      </c>
      <c r="AA1490" s="16">
        <v>74.474018610000002</v>
      </c>
      <c r="AB1490" s="16">
        <v>25.962167722</v>
      </c>
      <c r="AC1490" s="16">
        <v>0</v>
      </c>
      <c r="AD1490" s="16">
        <v>0</v>
      </c>
      <c r="AE1490" s="16">
        <v>0</v>
      </c>
      <c r="AF1490" s="16">
        <v>0</v>
      </c>
      <c r="AG1490" s="16">
        <v>0</v>
      </c>
      <c r="AH1490" s="16">
        <v>0</v>
      </c>
      <c r="AI1490" s="16">
        <v>0</v>
      </c>
      <c r="AJ1490" s="16">
        <v>0</v>
      </c>
      <c r="AK1490" s="16">
        <v>0</v>
      </c>
      <c r="AL1490" s="16">
        <v>1.86263888</v>
      </c>
      <c r="AM1490" s="16">
        <v>1.86263888</v>
      </c>
      <c r="AN1490" s="16">
        <v>0</v>
      </c>
      <c r="AO1490" s="16">
        <v>0</v>
      </c>
      <c r="AP1490" s="16">
        <v>4.6299009800000004</v>
      </c>
      <c r="AQ1490" s="16">
        <v>4.6299009800000004</v>
      </c>
      <c r="AR1490" s="16">
        <v>0</v>
      </c>
      <c r="AS1490" s="16">
        <v>0</v>
      </c>
      <c r="AT1490" s="16">
        <v>6.4925398599999999</v>
      </c>
      <c r="AU1490" s="16">
        <v>19.469627861999999</v>
      </c>
      <c r="AV1490" s="16">
        <v>16.35547553</v>
      </c>
      <c r="AW1490" s="16">
        <v>35.825103391999995</v>
      </c>
      <c r="AX1490" s="16">
        <v>16.106688760000001</v>
      </c>
      <c r="AY1490" s="16">
        <v>7.0028435700000005</v>
      </c>
      <c r="AZ1490" s="16">
        <v>12.715571061999999</v>
      </c>
    </row>
    <row r="1491" spans="2:52" x14ac:dyDescent="0.25">
      <c r="B1491" s="15" t="s">
        <v>1188</v>
      </c>
      <c r="C1491" s="16">
        <v>71.770675645000011</v>
      </c>
      <c r="D1491" s="16">
        <v>23.946482215000003</v>
      </c>
      <c r="E1491" s="16">
        <v>4.798089225</v>
      </c>
      <c r="F1491" s="16">
        <v>17.952579350000001</v>
      </c>
      <c r="G1491" s="16">
        <v>1.1958136399999999</v>
      </c>
      <c r="H1491" s="16">
        <v>47.824193430000001</v>
      </c>
      <c r="I1491" s="16">
        <v>7.5349328299999998</v>
      </c>
      <c r="J1491" s="16">
        <v>10.758317999999999</v>
      </c>
      <c r="K1491" s="16">
        <v>28.910267210000001</v>
      </c>
      <c r="L1491" s="16">
        <v>0.62067539000000005</v>
      </c>
      <c r="M1491" s="16">
        <v>111.39587833</v>
      </c>
      <c r="N1491" s="16">
        <v>105.271109</v>
      </c>
      <c r="O1491" s="16">
        <v>0.11723933</v>
      </c>
      <c r="P1491" s="16">
        <v>0</v>
      </c>
      <c r="Q1491" s="16">
        <v>6.00753</v>
      </c>
      <c r="R1491" s="16">
        <v>183.16655397500003</v>
      </c>
      <c r="S1491" s="16">
        <v>73.816100719999994</v>
      </c>
      <c r="T1491" s="16">
        <v>2.6220344100000004</v>
      </c>
      <c r="U1491" s="16">
        <v>14.52390679</v>
      </c>
      <c r="V1491" s="16">
        <v>0</v>
      </c>
      <c r="W1491" s="16">
        <v>0</v>
      </c>
      <c r="X1491" s="16">
        <v>7.4854342100000002</v>
      </c>
      <c r="Y1491" s="16">
        <v>39.796271600000004</v>
      </c>
      <c r="Z1491" s="16">
        <v>0</v>
      </c>
      <c r="AA1491" s="16">
        <v>138.24374773</v>
      </c>
      <c r="AB1491" s="16">
        <v>44.922806245000004</v>
      </c>
      <c r="AC1491" s="16">
        <v>0</v>
      </c>
      <c r="AD1491" s="16">
        <v>0</v>
      </c>
      <c r="AE1491" s="16">
        <v>0</v>
      </c>
      <c r="AF1491" s="16">
        <v>0</v>
      </c>
      <c r="AG1491" s="16">
        <v>20.683202140000002</v>
      </c>
      <c r="AH1491" s="16">
        <v>20.683202140000002</v>
      </c>
      <c r="AI1491" s="16">
        <v>0</v>
      </c>
      <c r="AJ1491" s="16">
        <v>0</v>
      </c>
      <c r="AK1491" s="16">
        <v>20.683202140000002</v>
      </c>
      <c r="AL1491" s="16">
        <v>38.640422579999999</v>
      </c>
      <c r="AM1491" s="16">
        <v>38.640422579999999</v>
      </c>
      <c r="AN1491" s="16">
        <v>0</v>
      </c>
      <c r="AO1491" s="16">
        <v>0</v>
      </c>
      <c r="AP1491" s="16">
        <v>0</v>
      </c>
      <c r="AQ1491" s="16">
        <v>0</v>
      </c>
      <c r="AR1491" s="16">
        <v>0</v>
      </c>
      <c r="AS1491" s="16">
        <v>0</v>
      </c>
      <c r="AT1491" s="16">
        <v>38.640422579999999</v>
      </c>
      <c r="AU1491" s="16">
        <v>26.965585805</v>
      </c>
      <c r="AV1491" s="16">
        <v>39.158051520000001</v>
      </c>
      <c r="AW1491" s="16">
        <v>66.12363732499999</v>
      </c>
      <c r="AX1491" s="16">
        <v>7.7607629100000004</v>
      </c>
      <c r="AY1491" s="16">
        <v>1.1823911499999999</v>
      </c>
      <c r="AZ1491" s="16">
        <v>57.180483264999999</v>
      </c>
    </row>
    <row r="1492" spans="2:52" x14ac:dyDescent="0.25">
      <c r="B1492" s="15" t="s">
        <v>1189</v>
      </c>
      <c r="C1492" s="16">
        <v>7.8203675940000004</v>
      </c>
      <c r="D1492" s="16">
        <v>2.9327692640000005</v>
      </c>
      <c r="E1492" s="16">
        <v>1.1645018840000001</v>
      </c>
      <c r="F1492" s="16">
        <v>1.14658909</v>
      </c>
      <c r="G1492" s="16">
        <v>0.62167829000000008</v>
      </c>
      <c r="H1492" s="16">
        <v>4.8875983300000003</v>
      </c>
      <c r="I1492" s="16">
        <v>1.2030103300000001</v>
      </c>
      <c r="J1492" s="16">
        <v>0.78515864000000002</v>
      </c>
      <c r="K1492" s="16">
        <v>1.2388098799999998</v>
      </c>
      <c r="L1492" s="16">
        <v>1.6606194800000003</v>
      </c>
      <c r="M1492" s="16">
        <v>108.742935</v>
      </c>
      <c r="N1492" s="16">
        <v>108.72691500000001</v>
      </c>
      <c r="O1492" s="16">
        <v>0</v>
      </c>
      <c r="P1492" s="16">
        <v>1.602E-2</v>
      </c>
      <c r="Q1492" s="16">
        <v>0</v>
      </c>
      <c r="R1492" s="16">
        <v>116.56330259399999</v>
      </c>
      <c r="S1492" s="16">
        <v>68.736015249999994</v>
      </c>
      <c r="T1492" s="16">
        <v>0.68600000000000005</v>
      </c>
      <c r="U1492" s="16">
        <v>8.4883990600000008</v>
      </c>
      <c r="V1492" s="16">
        <v>0</v>
      </c>
      <c r="W1492" s="16">
        <v>1.3442310800000001</v>
      </c>
      <c r="X1492" s="16">
        <v>2.72008962</v>
      </c>
      <c r="Y1492" s="16">
        <v>18.720448530000002</v>
      </c>
      <c r="Z1492" s="16">
        <v>0</v>
      </c>
      <c r="AA1492" s="16">
        <v>100.69518354</v>
      </c>
      <c r="AB1492" s="16">
        <v>15.868119053999999</v>
      </c>
      <c r="AC1492" s="16">
        <v>0</v>
      </c>
      <c r="AD1492" s="16">
        <v>0</v>
      </c>
      <c r="AE1492" s="16">
        <v>0</v>
      </c>
      <c r="AF1492" s="16">
        <v>0</v>
      </c>
      <c r="AG1492" s="16">
        <v>0</v>
      </c>
      <c r="AH1492" s="16">
        <v>0</v>
      </c>
      <c r="AI1492" s="16">
        <v>0</v>
      </c>
      <c r="AJ1492" s="16">
        <v>0</v>
      </c>
      <c r="AK1492" s="16">
        <v>0</v>
      </c>
      <c r="AL1492" s="16">
        <v>8.3972763599999993</v>
      </c>
      <c r="AM1492" s="16">
        <v>8.3972763599999993</v>
      </c>
      <c r="AN1492" s="16">
        <v>0</v>
      </c>
      <c r="AO1492" s="16">
        <v>0</v>
      </c>
      <c r="AP1492" s="16">
        <v>4.5404232999999996</v>
      </c>
      <c r="AQ1492" s="16">
        <v>4.5404232999999996</v>
      </c>
      <c r="AR1492" s="16">
        <v>0</v>
      </c>
      <c r="AS1492" s="16">
        <v>0</v>
      </c>
      <c r="AT1492" s="16">
        <v>12.93769966</v>
      </c>
      <c r="AU1492" s="16">
        <v>2.9304193939999998</v>
      </c>
      <c r="AV1492" s="16">
        <v>34.947912100000003</v>
      </c>
      <c r="AW1492" s="16">
        <v>37.878331494000001</v>
      </c>
      <c r="AX1492" s="16">
        <v>1.2503351</v>
      </c>
      <c r="AY1492" s="16">
        <v>18.16389216</v>
      </c>
      <c r="AZ1492" s="16">
        <v>18.464104233999997</v>
      </c>
    </row>
    <row r="1493" spans="2:52" x14ac:dyDescent="0.25">
      <c r="B1493" s="15" t="s">
        <v>1190</v>
      </c>
      <c r="C1493" s="16">
        <v>24.855792953999998</v>
      </c>
      <c r="D1493" s="16">
        <v>8.407295293999999</v>
      </c>
      <c r="E1493" s="16">
        <v>3.6349896239999997</v>
      </c>
      <c r="F1493" s="16">
        <v>3.7591091800000003</v>
      </c>
      <c r="G1493" s="16">
        <v>1.0131964899999999</v>
      </c>
      <c r="H1493" s="16">
        <v>16.448497660000001</v>
      </c>
      <c r="I1493" s="16">
        <v>1.5354715400000001</v>
      </c>
      <c r="J1493" s="16">
        <v>1.9329940000000001</v>
      </c>
      <c r="K1493" s="16">
        <v>12.224391599999999</v>
      </c>
      <c r="L1493" s="16">
        <v>0.75564052000000004</v>
      </c>
      <c r="M1493" s="16">
        <v>139.61272796</v>
      </c>
      <c r="N1493" s="16">
        <v>135.75397699999999</v>
      </c>
      <c r="O1493" s="16">
        <v>2.2950959999999999E-2</v>
      </c>
      <c r="P1493" s="16">
        <v>0</v>
      </c>
      <c r="Q1493" s="16">
        <v>3.8357999999999999</v>
      </c>
      <c r="R1493" s="16">
        <v>164.46852091400001</v>
      </c>
      <c r="S1493" s="16">
        <v>91.796467079999999</v>
      </c>
      <c r="T1493" s="16">
        <v>1.86021854</v>
      </c>
      <c r="U1493" s="16">
        <v>7.2168625999999998</v>
      </c>
      <c r="V1493" s="16">
        <v>0</v>
      </c>
      <c r="W1493" s="16">
        <v>0</v>
      </c>
      <c r="X1493" s="16">
        <v>12.734373189999999</v>
      </c>
      <c r="Y1493" s="16">
        <v>22.692123420000001</v>
      </c>
      <c r="Z1493" s="16">
        <v>0</v>
      </c>
      <c r="AA1493" s="16">
        <v>136.30004482999999</v>
      </c>
      <c r="AB1493" s="16">
        <v>28.168476083999998</v>
      </c>
      <c r="AC1493" s="16">
        <v>0</v>
      </c>
      <c r="AD1493" s="16">
        <v>0</v>
      </c>
      <c r="AE1493" s="16">
        <v>0</v>
      </c>
      <c r="AF1493" s="16">
        <v>0</v>
      </c>
      <c r="AG1493" s="16">
        <v>0</v>
      </c>
      <c r="AH1493" s="16">
        <v>0</v>
      </c>
      <c r="AI1493" s="16">
        <v>0</v>
      </c>
      <c r="AJ1493" s="16">
        <v>0</v>
      </c>
      <c r="AK1493" s="16">
        <v>0</v>
      </c>
      <c r="AL1493" s="16">
        <v>5.7680427099999996</v>
      </c>
      <c r="AM1493" s="16">
        <v>5.7680427099999996</v>
      </c>
      <c r="AN1493" s="16">
        <v>0</v>
      </c>
      <c r="AO1493" s="16">
        <v>0</v>
      </c>
      <c r="AP1493" s="16">
        <v>5.6620827900000004</v>
      </c>
      <c r="AQ1493" s="16">
        <v>5.6620827900000004</v>
      </c>
      <c r="AR1493" s="16">
        <v>0</v>
      </c>
      <c r="AS1493" s="16">
        <v>0</v>
      </c>
      <c r="AT1493" s="16">
        <v>11.430125500000001</v>
      </c>
      <c r="AU1493" s="16">
        <v>16.738350583999999</v>
      </c>
      <c r="AV1493" s="16">
        <v>26.381368239999997</v>
      </c>
      <c r="AW1493" s="16">
        <v>43.119718823999996</v>
      </c>
      <c r="AX1493" s="16">
        <v>9.82663039</v>
      </c>
      <c r="AY1493" s="16">
        <v>0</v>
      </c>
      <c r="AZ1493" s="16">
        <v>33.293088433999998</v>
      </c>
    </row>
    <row r="1494" spans="2:52" x14ac:dyDescent="0.25">
      <c r="B1494" s="24" t="s">
        <v>1582</v>
      </c>
      <c r="C1494" s="25">
        <f t="shared" ref="C1494:AZ1494" si="102">SUM(C1483:C1493)</f>
        <v>342.31388236800001</v>
      </c>
      <c r="D1494" s="25">
        <f t="shared" si="102"/>
        <v>122.93748701800001</v>
      </c>
      <c r="E1494" s="25">
        <f t="shared" si="102"/>
        <v>33.343719297999996</v>
      </c>
      <c r="F1494" s="25">
        <f t="shared" si="102"/>
        <v>79.652657419999997</v>
      </c>
      <c r="G1494" s="25">
        <f t="shared" si="102"/>
        <v>9.9411103000000001</v>
      </c>
      <c r="H1494" s="25">
        <f t="shared" si="102"/>
        <v>219.37639535</v>
      </c>
      <c r="I1494" s="25">
        <f t="shared" si="102"/>
        <v>31.101430279999999</v>
      </c>
      <c r="J1494" s="25">
        <f t="shared" si="102"/>
        <v>41.075494300000003</v>
      </c>
      <c r="K1494" s="25">
        <f t="shared" si="102"/>
        <v>130.95182444</v>
      </c>
      <c r="L1494" s="25">
        <f t="shared" si="102"/>
        <v>16.247646329999998</v>
      </c>
      <c r="M1494" s="25">
        <f t="shared" si="102"/>
        <v>1239.4817808800001</v>
      </c>
      <c r="N1494" s="25">
        <f t="shared" si="102"/>
        <v>1209.4965460000003</v>
      </c>
      <c r="O1494" s="25">
        <f t="shared" si="102"/>
        <v>7.5772352800000009</v>
      </c>
      <c r="P1494" s="25">
        <f t="shared" si="102"/>
        <v>8.4820305600000001</v>
      </c>
      <c r="Q1494" s="25">
        <f t="shared" si="102"/>
        <v>13.925969039999998</v>
      </c>
      <c r="R1494" s="25">
        <f t="shared" si="102"/>
        <v>1581.7956632479998</v>
      </c>
      <c r="S1494" s="25">
        <f t="shared" si="102"/>
        <v>799.40217278</v>
      </c>
      <c r="T1494" s="25">
        <f t="shared" si="102"/>
        <v>17.100129870000004</v>
      </c>
      <c r="U1494" s="25">
        <f t="shared" si="102"/>
        <v>100.98180533999999</v>
      </c>
      <c r="V1494" s="25">
        <f t="shared" si="102"/>
        <v>1.1720825500000001</v>
      </c>
      <c r="W1494" s="25">
        <f t="shared" si="102"/>
        <v>1.6590627200000001</v>
      </c>
      <c r="X1494" s="25">
        <f t="shared" si="102"/>
        <v>59.796357310000005</v>
      </c>
      <c r="Y1494" s="25">
        <f t="shared" si="102"/>
        <v>254.95036278000001</v>
      </c>
      <c r="Z1494" s="25">
        <f t="shared" si="102"/>
        <v>4.0301414400000004</v>
      </c>
      <c r="AA1494" s="25">
        <f t="shared" si="102"/>
        <v>1239.0921147899999</v>
      </c>
      <c r="AB1494" s="25">
        <f t="shared" si="102"/>
        <v>342.703548458</v>
      </c>
      <c r="AC1494" s="25">
        <f t="shared" si="102"/>
        <v>0.213814</v>
      </c>
      <c r="AD1494" s="25">
        <f t="shared" si="102"/>
        <v>0.213814</v>
      </c>
      <c r="AE1494" s="25">
        <f t="shared" si="102"/>
        <v>0</v>
      </c>
      <c r="AF1494" s="25">
        <f t="shared" si="102"/>
        <v>0</v>
      </c>
      <c r="AG1494" s="25">
        <f t="shared" si="102"/>
        <v>20.683202140000002</v>
      </c>
      <c r="AH1494" s="25">
        <f t="shared" si="102"/>
        <v>20.683202140000002</v>
      </c>
      <c r="AI1494" s="25">
        <f t="shared" si="102"/>
        <v>0</v>
      </c>
      <c r="AJ1494" s="25">
        <f t="shared" si="102"/>
        <v>0</v>
      </c>
      <c r="AK1494" s="25">
        <f t="shared" si="102"/>
        <v>20.897016140000002</v>
      </c>
      <c r="AL1494" s="25">
        <f t="shared" si="102"/>
        <v>112.16555704000001</v>
      </c>
      <c r="AM1494" s="25">
        <f t="shared" si="102"/>
        <v>112.16555704000001</v>
      </c>
      <c r="AN1494" s="25">
        <f t="shared" si="102"/>
        <v>0</v>
      </c>
      <c r="AO1494" s="25">
        <f t="shared" si="102"/>
        <v>0</v>
      </c>
      <c r="AP1494" s="25">
        <f t="shared" si="102"/>
        <v>39.238653450000001</v>
      </c>
      <c r="AQ1494" s="25">
        <f t="shared" si="102"/>
        <v>39.238653450000001</v>
      </c>
      <c r="AR1494" s="25">
        <f t="shared" si="102"/>
        <v>0</v>
      </c>
      <c r="AS1494" s="25">
        <f t="shared" si="102"/>
        <v>0</v>
      </c>
      <c r="AT1494" s="25">
        <f t="shared" si="102"/>
        <v>151.40421049</v>
      </c>
      <c r="AU1494" s="25">
        <f t="shared" si="102"/>
        <v>212.19635410800001</v>
      </c>
      <c r="AV1494" s="25">
        <f t="shared" si="102"/>
        <v>270.7479103</v>
      </c>
      <c r="AW1494" s="25">
        <f t="shared" si="102"/>
        <v>482.94426440800004</v>
      </c>
      <c r="AX1494" s="25">
        <f t="shared" si="102"/>
        <v>51.359237119999996</v>
      </c>
      <c r="AY1494" s="25">
        <f t="shared" si="102"/>
        <v>28.201732069999998</v>
      </c>
      <c r="AZ1494" s="25">
        <f t="shared" si="102"/>
        <v>403.38329521800006</v>
      </c>
    </row>
    <row r="1495" spans="2:52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</row>
    <row r="1496" spans="2:52" x14ac:dyDescent="0.25">
      <c r="B1496" s="14" t="s">
        <v>1151</v>
      </c>
    </row>
    <row r="1497" spans="2:52" x14ac:dyDescent="0.25">
      <c r="B1497" s="15" t="s">
        <v>1162</v>
      </c>
      <c r="C1497" s="16">
        <v>24.909491263</v>
      </c>
      <c r="D1497" s="16">
        <v>9.1894331929999993</v>
      </c>
      <c r="E1497" s="16">
        <v>4.8903508530000002</v>
      </c>
      <c r="F1497" s="16">
        <v>3.5782427999999999</v>
      </c>
      <c r="G1497" s="16">
        <v>0.72083954000000006</v>
      </c>
      <c r="H1497" s="16">
        <v>15.72005807</v>
      </c>
      <c r="I1497" s="16">
        <v>1.0601612199999999</v>
      </c>
      <c r="J1497" s="16">
        <v>0.79956300000000002</v>
      </c>
      <c r="K1497" s="16">
        <v>2.6264212999999996</v>
      </c>
      <c r="L1497" s="16">
        <v>11.233912550000001</v>
      </c>
      <c r="M1497" s="16">
        <v>100.51440595999999</v>
      </c>
      <c r="N1497" s="16">
        <v>94.790295999999998</v>
      </c>
      <c r="O1497" s="16">
        <v>0</v>
      </c>
      <c r="P1497" s="16">
        <v>0</v>
      </c>
      <c r="Q1497" s="16">
        <v>5.7241099599999998</v>
      </c>
      <c r="R1497" s="16">
        <v>125.42389722299998</v>
      </c>
      <c r="S1497" s="16">
        <v>66.961129850000006</v>
      </c>
      <c r="T1497" s="16">
        <v>1.1757474800000001</v>
      </c>
      <c r="U1497" s="16">
        <v>8.1568353200000008</v>
      </c>
      <c r="V1497" s="16">
        <v>0</v>
      </c>
      <c r="W1497" s="16">
        <v>0</v>
      </c>
      <c r="X1497" s="16">
        <v>4.4259755700000003</v>
      </c>
      <c r="Y1497" s="16">
        <v>12.549980099999999</v>
      </c>
      <c r="Z1497" s="16">
        <v>3.01667562</v>
      </c>
      <c r="AA1497" s="16">
        <v>96.286343939999995</v>
      </c>
      <c r="AB1497" s="16">
        <v>29.137553282999999</v>
      </c>
      <c r="AC1497" s="16">
        <v>0</v>
      </c>
      <c r="AD1497" s="16">
        <v>0</v>
      </c>
      <c r="AE1497" s="16">
        <v>0</v>
      </c>
      <c r="AF1497" s="16">
        <v>0</v>
      </c>
      <c r="AG1497" s="16">
        <v>0</v>
      </c>
      <c r="AH1497" s="16">
        <v>0</v>
      </c>
      <c r="AI1497" s="16">
        <v>0</v>
      </c>
      <c r="AJ1497" s="16">
        <v>0</v>
      </c>
      <c r="AK1497" s="16">
        <v>0</v>
      </c>
      <c r="AL1497" s="16">
        <v>4.9463425399999998</v>
      </c>
      <c r="AM1497" s="16">
        <v>4.9463425399999998</v>
      </c>
      <c r="AN1497" s="16">
        <v>0</v>
      </c>
      <c r="AO1497" s="16">
        <v>0</v>
      </c>
      <c r="AP1497" s="16">
        <v>12.114556199999999</v>
      </c>
      <c r="AQ1497" s="16">
        <v>12.114556199999999</v>
      </c>
      <c r="AR1497" s="16">
        <v>0</v>
      </c>
      <c r="AS1497" s="16">
        <v>0</v>
      </c>
      <c r="AT1497" s="16">
        <v>17.060898739999999</v>
      </c>
      <c r="AU1497" s="16">
        <v>12.076654543</v>
      </c>
      <c r="AV1497" s="16">
        <v>13.97199762</v>
      </c>
      <c r="AW1497" s="16">
        <v>26.048652163</v>
      </c>
      <c r="AX1497" s="16">
        <v>0.85777134999999993</v>
      </c>
      <c r="AY1497" s="16">
        <v>18.301024160000001</v>
      </c>
      <c r="AZ1497" s="16">
        <v>6.8898566530000007</v>
      </c>
    </row>
    <row r="1498" spans="2:52" x14ac:dyDescent="0.25">
      <c r="B1498" s="15" t="s">
        <v>1166</v>
      </c>
      <c r="C1498" s="16">
        <v>13.147112331000001</v>
      </c>
      <c r="D1498" s="16">
        <v>8.7683646109999991</v>
      </c>
      <c r="E1498" s="16">
        <v>5.3164795810000003</v>
      </c>
      <c r="F1498" s="16">
        <v>3.2223940799999999</v>
      </c>
      <c r="G1498" s="16">
        <v>0.22949095</v>
      </c>
      <c r="H1498" s="16">
        <v>4.3787477199999998</v>
      </c>
      <c r="I1498" s="16">
        <v>1.49997655</v>
      </c>
      <c r="J1498" s="16">
        <v>1.4101699999999999</v>
      </c>
      <c r="K1498" s="16">
        <v>0.99637098000000002</v>
      </c>
      <c r="L1498" s="16">
        <v>0.47223018999999999</v>
      </c>
      <c r="M1498" s="16">
        <v>50.335685420000004</v>
      </c>
      <c r="N1498" s="16">
        <v>50.329152000000001</v>
      </c>
      <c r="O1498" s="16">
        <v>6.5334199999999999E-3</v>
      </c>
      <c r="P1498" s="16">
        <v>0</v>
      </c>
      <c r="Q1498" s="16">
        <v>0</v>
      </c>
      <c r="R1498" s="16">
        <v>63.482797751</v>
      </c>
      <c r="S1498" s="16">
        <v>33.570097930000003</v>
      </c>
      <c r="T1498" s="16">
        <v>1.9932284199999999</v>
      </c>
      <c r="U1498" s="16">
        <v>4.1937725099999996</v>
      </c>
      <c r="V1498" s="16">
        <v>5.0582919999999996E-2</v>
      </c>
      <c r="W1498" s="16">
        <v>7.4112979999999995E-2</v>
      </c>
      <c r="X1498" s="16">
        <v>3.3259155299999996</v>
      </c>
      <c r="Y1498" s="16">
        <v>5.8884294199999996</v>
      </c>
      <c r="Z1498" s="16">
        <v>0</v>
      </c>
      <c r="AA1498" s="16">
        <v>49.096139710000003</v>
      </c>
      <c r="AB1498" s="16">
        <v>14.386658041</v>
      </c>
      <c r="AC1498" s="16">
        <v>0</v>
      </c>
      <c r="AD1498" s="16">
        <v>0</v>
      </c>
      <c r="AE1498" s="16">
        <v>0</v>
      </c>
      <c r="AF1498" s="16">
        <v>0</v>
      </c>
      <c r="AG1498" s="16">
        <v>0</v>
      </c>
      <c r="AH1498" s="16">
        <v>0</v>
      </c>
      <c r="AI1498" s="16">
        <v>0</v>
      </c>
      <c r="AJ1498" s="16">
        <v>0</v>
      </c>
      <c r="AK1498" s="16">
        <v>0</v>
      </c>
      <c r="AL1498" s="16">
        <v>4.7411423099999999</v>
      </c>
      <c r="AM1498" s="16">
        <v>4.7411423099999999</v>
      </c>
      <c r="AN1498" s="16">
        <v>0</v>
      </c>
      <c r="AO1498" s="16">
        <v>0</v>
      </c>
      <c r="AP1498" s="16">
        <v>3.15222223</v>
      </c>
      <c r="AQ1498" s="16">
        <v>3.15222223</v>
      </c>
      <c r="AR1498" s="16">
        <v>0</v>
      </c>
      <c r="AS1498" s="16">
        <v>0</v>
      </c>
      <c r="AT1498" s="16">
        <v>7.8933645399999994</v>
      </c>
      <c r="AU1498" s="16">
        <v>6.4932935010000001</v>
      </c>
      <c r="AV1498" s="16">
        <v>12.44194532</v>
      </c>
      <c r="AW1498" s="16">
        <v>18.935238820999999</v>
      </c>
      <c r="AX1498" s="16">
        <v>4.3861883700000002</v>
      </c>
      <c r="AY1498" s="16">
        <v>0</v>
      </c>
      <c r="AZ1498" s="16">
        <v>14.549050450999999</v>
      </c>
    </row>
    <row r="1499" spans="2:52" x14ac:dyDescent="0.25">
      <c r="B1499" s="15" t="s">
        <v>731</v>
      </c>
      <c r="C1499" s="16">
        <v>33.933558452</v>
      </c>
      <c r="D1499" s="16">
        <v>19.432309541999999</v>
      </c>
      <c r="E1499" s="16">
        <v>8.5906136019999995</v>
      </c>
      <c r="F1499" s="16">
        <v>9.9243588100000011</v>
      </c>
      <c r="G1499" s="16">
        <v>0.91733713000000006</v>
      </c>
      <c r="H1499" s="16">
        <v>14.501248909999999</v>
      </c>
      <c r="I1499" s="16">
        <v>2.39580671</v>
      </c>
      <c r="J1499" s="16">
        <v>7.8025960000000003</v>
      </c>
      <c r="K1499" s="16">
        <v>3.9867559400000001</v>
      </c>
      <c r="L1499" s="16">
        <v>0.31609026000000001</v>
      </c>
      <c r="M1499" s="16">
        <v>134.34673915000002</v>
      </c>
      <c r="N1499" s="16">
        <v>95.838731999999993</v>
      </c>
      <c r="O1499" s="16">
        <v>0</v>
      </c>
      <c r="P1499" s="16">
        <v>12.601144870000001</v>
      </c>
      <c r="Q1499" s="16">
        <v>25.906862280000002</v>
      </c>
      <c r="R1499" s="16">
        <v>168.28029760199999</v>
      </c>
      <c r="S1499" s="16">
        <v>74.608149790000013</v>
      </c>
      <c r="T1499" s="16">
        <v>4.03425923</v>
      </c>
      <c r="U1499" s="16">
        <v>8.8630921899999997</v>
      </c>
      <c r="V1499" s="16">
        <v>1.3723055</v>
      </c>
      <c r="W1499" s="16">
        <v>0.37243621999999998</v>
      </c>
      <c r="X1499" s="16">
        <v>3.3283369700000001</v>
      </c>
      <c r="Y1499" s="16">
        <v>21.46275082</v>
      </c>
      <c r="Z1499" s="16">
        <v>3.7580593900000001</v>
      </c>
      <c r="AA1499" s="16">
        <v>117.79939011</v>
      </c>
      <c r="AB1499" s="16">
        <v>50.480907492</v>
      </c>
      <c r="AC1499" s="16">
        <v>0</v>
      </c>
      <c r="AD1499" s="16">
        <v>0</v>
      </c>
      <c r="AE1499" s="16">
        <v>0</v>
      </c>
      <c r="AF1499" s="16">
        <v>0</v>
      </c>
      <c r="AG1499" s="16">
        <v>26.43101996</v>
      </c>
      <c r="AH1499" s="16">
        <v>26.43101996</v>
      </c>
      <c r="AI1499" s="16">
        <v>0</v>
      </c>
      <c r="AJ1499" s="16">
        <v>0</v>
      </c>
      <c r="AK1499" s="16">
        <v>26.43101996</v>
      </c>
      <c r="AL1499" s="16">
        <v>14.40138183</v>
      </c>
      <c r="AM1499" s="16">
        <v>14.40138183</v>
      </c>
      <c r="AN1499" s="16">
        <v>0</v>
      </c>
      <c r="AO1499" s="16">
        <v>0</v>
      </c>
      <c r="AP1499" s="16">
        <v>7.3391997800000004</v>
      </c>
      <c r="AQ1499" s="16">
        <v>7.3391997800000004</v>
      </c>
      <c r="AR1499" s="16">
        <v>0</v>
      </c>
      <c r="AS1499" s="16">
        <v>0</v>
      </c>
      <c r="AT1499" s="16">
        <v>21.74058161</v>
      </c>
      <c r="AU1499" s="16">
        <v>55.171345842000001</v>
      </c>
      <c r="AV1499" s="16">
        <v>44.861140520000006</v>
      </c>
      <c r="AW1499" s="16">
        <v>100.032486362</v>
      </c>
      <c r="AX1499" s="16">
        <v>22.703454009999998</v>
      </c>
      <c r="AY1499" s="16">
        <v>0.21299999999999999</v>
      </c>
      <c r="AZ1499" s="16">
        <v>77.116032352000005</v>
      </c>
    </row>
    <row r="1500" spans="2:52" x14ac:dyDescent="0.25">
      <c r="B1500" s="15" t="s">
        <v>1163</v>
      </c>
      <c r="C1500" s="16">
        <v>42.142047156000004</v>
      </c>
      <c r="D1500" s="16">
        <v>17.232085666</v>
      </c>
      <c r="E1500" s="16">
        <v>6.1997246260000001</v>
      </c>
      <c r="F1500" s="16">
        <v>9.6552628299999999</v>
      </c>
      <c r="G1500" s="16">
        <v>1.37709821</v>
      </c>
      <c r="H1500" s="16">
        <v>24.909961490000001</v>
      </c>
      <c r="I1500" s="16">
        <v>6.05007669</v>
      </c>
      <c r="J1500" s="16">
        <v>0.90871451999999997</v>
      </c>
      <c r="K1500" s="16">
        <v>7.4561063899999995</v>
      </c>
      <c r="L1500" s="16">
        <v>10.495063890000001</v>
      </c>
      <c r="M1500" s="16">
        <v>152.71832698</v>
      </c>
      <c r="N1500" s="16">
        <v>152.193028</v>
      </c>
      <c r="O1500" s="16">
        <v>8.3655779999999999E-2</v>
      </c>
      <c r="P1500" s="16">
        <v>0.44164320000000001</v>
      </c>
      <c r="Q1500" s="16">
        <v>0</v>
      </c>
      <c r="R1500" s="16">
        <v>194.86037413599999</v>
      </c>
      <c r="S1500" s="16">
        <v>72.763537139999997</v>
      </c>
      <c r="T1500" s="16">
        <v>2.2725969400000001</v>
      </c>
      <c r="U1500" s="16">
        <v>6.515714</v>
      </c>
      <c r="V1500" s="16">
        <v>0.70465955000000002</v>
      </c>
      <c r="W1500" s="16">
        <v>2.1437475400000001</v>
      </c>
      <c r="X1500" s="16">
        <v>1.2248680600000001</v>
      </c>
      <c r="Y1500" s="16">
        <v>10.69539327</v>
      </c>
      <c r="Z1500" s="16">
        <v>4.8843966399999994</v>
      </c>
      <c r="AA1500" s="16">
        <v>101.20491314</v>
      </c>
      <c r="AB1500" s="16">
        <v>93.655460996000002</v>
      </c>
      <c r="AC1500" s="16">
        <v>0.264986</v>
      </c>
      <c r="AD1500" s="16">
        <v>0.264986</v>
      </c>
      <c r="AE1500" s="16">
        <v>0</v>
      </c>
      <c r="AF1500" s="16">
        <v>0</v>
      </c>
      <c r="AG1500" s="16">
        <v>0</v>
      </c>
      <c r="AH1500" s="16">
        <v>0</v>
      </c>
      <c r="AI1500" s="16">
        <v>0</v>
      </c>
      <c r="AJ1500" s="16">
        <v>0</v>
      </c>
      <c r="AK1500" s="16">
        <v>0.264986</v>
      </c>
      <c r="AL1500" s="16">
        <v>12.570758359999999</v>
      </c>
      <c r="AM1500" s="16">
        <v>12.570758359999999</v>
      </c>
      <c r="AN1500" s="16">
        <v>0</v>
      </c>
      <c r="AO1500" s="16">
        <v>0</v>
      </c>
      <c r="AP1500" s="16">
        <v>9.72651003</v>
      </c>
      <c r="AQ1500" s="16">
        <v>9.72651003</v>
      </c>
      <c r="AR1500" s="16">
        <v>0</v>
      </c>
      <c r="AS1500" s="16">
        <v>0</v>
      </c>
      <c r="AT1500" s="16">
        <v>22.297268389999999</v>
      </c>
      <c r="AU1500" s="16">
        <v>71.62317860600001</v>
      </c>
      <c r="AV1500" s="16">
        <v>40.303341620000005</v>
      </c>
      <c r="AW1500" s="16">
        <v>111.92652022599999</v>
      </c>
      <c r="AX1500" s="16">
        <v>1.8990506999999999</v>
      </c>
      <c r="AY1500" s="16">
        <v>1.7428154299999998</v>
      </c>
      <c r="AZ1500" s="16">
        <v>108.284654096</v>
      </c>
    </row>
    <row r="1501" spans="2:52" x14ac:dyDescent="0.25">
      <c r="B1501" s="15" t="s">
        <v>1164</v>
      </c>
      <c r="C1501" s="16">
        <v>26.552508369999998</v>
      </c>
      <c r="D1501" s="16">
        <v>9.5857377499999998</v>
      </c>
      <c r="E1501" s="16">
        <v>5.7315692599999997</v>
      </c>
      <c r="F1501" s="16">
        <v>3.3330675899999997</v>
      </c>
      <c r="G1501" s="16">
        <v>0.52110089999999998</v>
      </c>
      <c r="H1501" s="16">
        <v>16.966770619999998</v>
      </c>
      <c r="I1501" s="16">
        <v>0.94908982999999991</v>
      </c>
      <c r="J1501" s="16">
        <v>0.63947495999999993</v>
      </c>
      <c r="K1501" s="16">
        <v>9.0601074499999985</v>
      </c>
      <c r="L1501" s="16">
        <v>6.3180983800000012</v>
      </c>
      <c r="M1501" s="16">
        <v>88.799124000000006</v>
      </c>
      <c r="N1501" s="16">
        <v>87.354613999999998</v>
      </c>
      <c r="O1501" s="16">
        <v>0</v>
      </c>
      <c r="P1501" s="16">
        <v>0</v>
      </c>
      <c r="Q1501" s="16">
        <v>1.44451</v>
      </c>
      <c r="R1501" s="16">
        <v>115.35163237</v>
      </c>
      <c r="S1501" s="16">
        <v>60.016606809999999</v>
      </c>
      <c r="T1501" s="16">
        <v>2.9588496000000002</v>
      </c>
      <c r="U1501" s="16">
        <v>7.7076999400000004</v>
      </c>
      <c r="V1501" s="16">
        <v>0</v>
      </c>
      <c r="W1501" s="16">
        <v>0</v>
      </c>
      <c r="X1501" s="16">
        <v>7.4489703299999999</v>
      </c>
      <c r="Y1501" s="16">
        <v>24.47326709</v>
      </c>
      <c r="Z1501" s="16">
        <v>0.92850022999999993</v>
      </c>
      <c r="AA1501" s="16">
        <v>103.53389400000002</v>
      </c>
      <c r="AB1501" s="16">
        <v>11.817738369999999</v>
      </c>
      <c r="AC1501" s="16">
        <v>0</v>
      </c>
      <c r="AD1501" s="16">
        <v>0</v>
      </c>
      <c r="AE1501" s="16">
        <v>0</v>
      </c>
      <c r="AF1501" s="16">
        <v>0</v>
      </c>
      <c r="AG1501" s="16">
        <v>0</v>
      </c>
      <c r="AH1501" s="16">
        <v>0</v>
      </c>
      <c r="AI1501" s="16">
        <v>0</v>
      </c>
      <c r="AJ1501" s="16">
        <v>0</v>
      </c>
      <c r="AK1501" s="16">
        <v>0</v>
      </c>
      <c r="AL1501" s="16">
        <v>2.22259363</v>
      </c>
      <c r="AM1501" s="16">
        <v>2.22259363</v>
      </c>
      <c r="AN1501" s="16">
        <v>0</v>
      </c>
      <c r="AO1501" s="16">
        <v>0</v>
      </c>
      <c r="AP1501" s="16">
        <v>3.0000004800000002</v>
      </c>
      <c r="AQ1501" s="16">
        <v>3.0000004800000002</v>
      </c>
      <c r="AR1501" s="16">
        <v>0</v>
      </c>
      <c r="AS1501" s="16">
        <v>0</v>
      </c>
      <c r="AT1501" s="16">
        <v>5.2225941099999993</v>
      </c>
      <c r="AU1501" s="16">
        <v>6.5951442599999996</v>
      </c>
      <c r="AV1501" s="16">
        <v>17.590631999999999</v>
      </c>
      <c r="AW1501" s="16">
        <v>24.185776259999997</v>
      </c>
      <c r="AX1501" s="16">
        <v>3.0009955699999997</v>
      </c>
      <c r="AY1501" s="16">
        <v>0</v>
      </c>
      <c r="AZ1501" s="16">
        <v>21.18478069</v>
      </c>
    </row>
    <row r="1502" spans="2:52" x14ac:dyDescent="0.25">
      <c r="B1502" s="15" t="s">
        <v>201</v>
      </c>
      <c r="C1502" s="16">
        <v>5.688704447000001</v>
      </c>
      <c r="D1502" s="16">
        <v>2.5432130470000001</v>
      </c>
      <c r="E1502" s="16">
        <v>1.1372339070000002</v>
      </c>
      <c r="F1502" s="16">
        <v>0.66843697000000002</v>
      </c>
      <c r="G1502" s="16">
        <v>0.73754217</v>
      </c>
      <c r="H1502" s="16">
        <v>3.1454914</v>
      </c>
      <c r="I1502" s="16">
        <v>0.43729538000000001</v>
      </c>
      <c r="J1502" s="16">
        <v>0.71709637999999998</v>
      </c>
      <c r="K1502" s="16">
        <v>0</v>
      </c>
      <c r="L1502" s="16">
        <v>1.9910996399999998</v>
      </c>
      <c r="M1502" s="16">
        <v>52.976764000000003</v>
      </c>
      <c r="N1502" s="16">
        <v>52.976764000000003</v>
      </c>
      <c r="O1502" s="16">
        <v>0</v>
      </c>
      <c r="P1502" s="16">
        <v>0</v>
      </c>
      <c r="Q1502" s="16">
        <v>0</v>
      </c>
      <c r="R1502" s="16">
        <v>58.665468446999995</v>
      </c>
      <c r="S1502" s="16">
        <v>38.699223950000004</v>
      </c>
      <c r="T1502" s="16">
        <v>0.45740334999999999</v>
      </c>
      <c r="U1502" s="16">
        <v>2.45993795</v>
      </c>
      <c r="V1502" s="16">
        <v>0</v>
      </c>
      <c r="W1502" s="16">
        <v>0</v>
      </c>
      <c r="X1502" s="16">
        <v>2.96753336</v>
      </c>
      <c r="Y1502" s="16">
        <v>3.7721018799999997</v>
      </c>
      <c r="Z1502" s="16">
        <v>0.90272406000000005</v>
      </c>
      <c r="AA1502" s="16">
        <v>49.25892455000001</v>
      </c>
      <c r="AB1502" s="16">
        <v>9.4065438970000006</v>
      </c>
      <c r="AC1502" s="16">
        <v>0</v>
      </c>
      <c r="AD1502" s="16">
        <v>0</v>
      </c>
      <c r="AE1502" s="16">
        <v>0</v>
      </c>
      <c r="AF1502" s="16">
        <v>0</v>
      </c>
      <c r="AG1502" s="16">
        <v>0</v>
      </c>
      <c r="AH1502" s="16">
        <v>0</v>
      </c>
      <c r="AI1502" s="16">
        <v>0</v>
      </c>
      <c r="AJ1502" s="16">
        <v>0</v>
      </c>
      <c r="AK1502" s="16">
        <v>0</v>
      </c>
      <c r="AL1502" s="16">
        <v>1.6148381999999999</v>
      </c>
      <c r="AM1502" s="16">
        <v>1.6148381999999999</v>
      </c>
      <c r="AN1502" s="16">
        <v>0</v>
      </c>
      <c r="AO1502" s="16">
        <v>0</v>
      </c>
      <c r="AP1502" s="16">
        <v>3.2488256800000004</v>
      </c>
      <c r="AQ1502" s="16">
        <v>3.2488256800000004</v>
      </c>
      <c r="AR1502" s="16">
        <v>0</v>
      </c>
      <c r="AS1502" s="16">
        <v>0</v>
      </c>
      <c r="AT1502" s="16">
        <v>4.8636638799999998</v>
      </c>
      <c r="AU1502" s="16">
        <v>4.5428800169999999</v>
      </c>
      <c r="AV1502" s="16">
        <v>12.80427903</v>
      </c>
      <c r="AW1502" s="16">
        <v>17.347159046999998</v>
      </c>
      <c r="AX1502" s="16">
        <v>2.8175301899999998</v>
      </c>
      <c r="AY1502" s="16">
        <v>0.92223690000000003</v>
      </c>
      <c r="AZ1502" s="16">
        <v>13.607391957000001</v>
      </c>
    </row>
    <row r="1503" spans="2:52" x14ac:dyDescent="0.25">
      <c r="B1503" s="15" t="s">
        <v>93</v>
      </c>
      <c r="C1503" s="16">
        <v>81.950723300999996</v>
      </c>
      <c r="D1503" s="16">
        <v>37.143131930999992</v>
      </c>
      <c r="E1503" s="16">
        <v>16.973848431</v>
      </c>
      <c r="F1503" s="16">
        <v>19.02608884</v>
      </c>
      <c r="G1503" s="16">
        <v>1.1431946599999998</v>
      </c>
      <c r="H1503" s="16">
        <v>44.807591370000004</v>
      </c>
      <c r="I1503" s="16">
        <v>5.6142875999999999</v>
      </c>
      <c r="J1503" s="16">
        <v>5.3362706399999995</v>
      </c>
      <c r="K1503" s="16">
        <v>33.857033130000005</v>
      </c>
      <c r="L1503" s="16">
        <v>0</v>
      </c>
      <c r="M1503" s="16">
        <v>137.21458999999999</v>
      </c>
      <c r="N1503" s="16">
        <v>137.21458999999999</v>
      </c>
      <c r="O1503" s="16">
        <v>0</v>
      </c>
      <c r="P1503" s="16">
        <v>0</v>
      </c>
      <c r="Q1503" s="16">
        <v>0</v>
      </c>
      <c r="R1503" s="16">
        <v>219.165313301</v>
      </c>
      <c r="S1503" s="16">
        <v>108.43672037</v>
      </c>
      <c r="T1503" s="16">
        <v>4.3070143700000001</v>
      </c>
      <c r="U1503" s="16">
        <v>11.315795250000001</v>
      </c>
      <c r="V1503" s="16">
        <v>0</v>
      </c>
      <c r="W1503" s="16">
        <v>0</v>
      </c>
      <c r="X1503" s="16">
        <v>1.8911258200000001</v>
      </c>
      <c r="Y1503" s="16">
        <v>27.089946999999999</v>
      </c>
      <c r="Z1503" s="16">
        <v>2.5691780799999999</v>
      </c>
      <c r="AA1503" s="16">
        <v>155.60978089000002</v>
      </c>
      <c r="AB1503" s="16">
        <v>63.555532411000002</v>
      </c>
      <c r="AC1503" s="16">
        <v>0</v>
      </c>
      <c r="AD1503" s="16">
        <v>0</v>
      </c>
      <c r="AE1503" s="16">
        <v>0</v>
      </c>
      <c r="AF1503" s="16">
        <v>0</v>
      </c>
      <c r="AG1503" s="16">
        <v>0</v>
      </c>
      <c r="AH1503" s="16">
        <v>0</v>
      </c>
      <c r="AI1503" s="16">
        <v>0</v>
      </c>
      <c r="AJ1503" s="16">
        <v>0</v>
      </c>
      <c r="AK1503" s="16">
        <v>0</v>
      </c>
      <c r="AL1503" s="16">
        <v>18.518907120000001</v>
      </c>
      <c r="AM1503" s="16">
        <v>18.518907120000001</v>
      </c>
      <c r="AN1503" s="16">
        <v>0</v>
      </c>
      <c r="AO1503" s="16">
        <v>0</v>
      </c>
      <c r="AP1503" s="16">
        <v>6.25</v>
      </c>
      <c r="AQ1503" s="16">
        <v>6.25</v>
      </c>
      <c r="AR1503" s="16">
        <v>0</v>
      </c>
      <c r="AS1503" s="16">
        <v>0</v>
      </c>
      <c r="AT1503" s="16">
        <v>24.768907120000001</v>
      </c>
      <c r="AU1503" s="16">
        <v>38.786625291</v>
      </c>
      <c r="AV1503" s="16">
        <v>88.37115313000001</v>
      </c>
      <c r="AW1503" s="16">
        <v>127.157778421</v>
      </c>
      <c r="AX1503" s="16">
        <v>20.19240585</v>
      </c>
      <c r="AY1503" s="16">
        <v>18.172922010000001</v>
      </c>
      <c r="AZ1503" s="16">
        <v>88.792450560999995</v>
      </c>
    </row>
    <row r="1504" spans="2:52" x14ac:dyDescent="0.25">
      <c r="B1504" s="15" t="s">
        <v>1165</v>
      </c>
      <c r="C1504" s="16">
        <v>2.9938407699999998</v>
      </c>
      <c r="D1504" s="16">
        <v>0.75688589999999989</v>
      </c>
      <c r="E1504" s="16">
        <v>0.28149876000000001</v>
      </c>
      <c r="F1504" s="16">
        <v>0.35026592000000001</v>
      </c>
      <c r="G1504" s="16">
        <v>0.12512122000000001</v>
      </c>
      <c r="H1504" s="16">
        <v>2.2369548699999999</v>
      </c>
      <c r="I1504" s="16">
        <v>0.36510266999999996</v>
      </c>
      <c r="J1504" s="16">
        <v>0.23220374999999999</v>
      </c>
      <c r="K1504" s="16">
        <v>0.69634196999999998</v>
      </c>
      <c r="L1504" s="16">
        <v>0.94330648000000006</v>
      </c>
      <c r="M1504" s="16">
        <v>96.012747479999987</v>
      </c>
      <c r="N1504" s="16">
        <v>95.537677989999992</v>
      </c>
      <c r="O1504" s="16">
        <v>0</v>
      </c>
      <c r="P1504" s="16">
        <v>0.47506948999999998</v>
      </c>
      <c r="Q1504" s="16">
        <v>0</v>
      </c>
      <c r="R1504" s="16">
        <v>99.006588249999979</v>
      </c>
      <c r="S1504" s="16">
        <v>66.029274299999997</v>
      </c>
      <c r="T1504" s="16">
        <v>0.14926070000000002</v>
      </c>
      <c r="U1504" s="16">
        <v>3.3484626800000004</v>
      </c>
      <c r="V1504" s="16">
        <v>0</v>
      </c>
      <c r="W1504" s="16">
        <v>0</v>
      </c>
      <c r="X1504" s="16">
        <v>3.3045800600000002</v>
      </c>
      <c r="Y1504" s="16">
        <v>18.14603864</v>
      </c>
      <c r="Z1504" s="16">
        <v>0</v>
      </c>
      <c r="AA1504" s="16">
        <v>90.977616380000015</v>
      </c>
      <c r="AB1504" s="16">
        <v>8.0289718699999995</v>
      </c>
      <c r="AC1504" s="16">
        <v>0</v>
      </c>
      <c r="AD1504" s="16">
        <v>0</v>
      </c>
      <c r="AE1504" s="16">
        <v>0</v>
      </c>
      <c r="AF1504" s="16">
        <v>0</v>
      </c>
      <c r="AG1504" s="16">
        <v>0</v>
      </c>
      <c r="AH1504" s="16">
        <v>0</v>
      </c>
      <c r="AI1504" s="16">
        <v>0</v>
      </c>
      <c r="AJ1504" s="16">
        <v>0</v>
      </c>
      <c r="AK1504" s="16">
        <v>0</v>
      </c>
      <c r="AL1504" s="16">
        <v>1.98472</v>
      </c>
      <c r="AM1504" s="16">
        <v>1.98472</v>
      </c>
      <c r="AN1504" s="16">
        <v>0</v>
      </c>
      <c r="AO1504" s="16">
        <v>0</v>
      </c>
      <c r="AP1504" s="16">
        <v>5.88376009</v>
      </c>
      <c r="AQ1504" s="16">
        <v>5.88376009</v>
      </c>
      <c r="AR1504" s="16">
        <v>0</v>
      </c>
      <c r="AS1504" s="16">
        <v>0</v>
      </c>
      <c r="AT1504" s="16">
        <v>7.8684800900000003</v>
      </c>
      <c r="AU1504" s="16">
        <v>0.16049178</v>
      </c>
      <c r="AV1504" s="16">
        <v>7.2181150000000001</v>
      </c>
      <c r="AW1504" s="16">
        <v>7.3786067799999993</v>
      </c>
      <c r="AX1504" s="16">
        <v>1.575563</v>
      </c>
      <c r="AY1504" s="16">
        <v>0.63022999999999996</v>
      </c>
      <c r="AZ1504" s="16">
        <v>5.1728137799999994</v>
      </c>
    </row>
    <row r="1505" spans="2:52" x14ac:dyDescent="0.25">
      <c r="B1505" s="24" t="s">
        <v>1582</v>
      </c>
      <c r="C1505" s="25">
        <f t="shared" ref="C1505:AZ1505" si="103">SUM(C1497:C1504)</f>
        <v>231.31798609000001</v>
      </c>
      <c r="D1505" s="25">
        <f t="shared" si="103"/>
        <v>104.65116163999998</v>
      </c>
      <c r="E1505" s="25">
        <f t="shared" si="103"/>
        <v>49.121319019999994</v>
      </c>
      <c r="F1505" s="25">
        <f t="shared" si="103"/>
        <v>49.758117839999997</v>
      </c>
      <c r="G1505" s="25">
        <f t="shared" si="103"/>
        <v>5.7717247799999996</v>
      </c>
      <c r="H1505" s="25">
        <f t="shared" si="103"/>
        <v>126.66682445000001</v>
      </c>
      <c r="I1505" s="25">
        <f t="shared" si="103"/>
        <v>18.37179665</v>
      </c>
      <c r="J1505" s="25">
        <f t="shared" si="103"/>
        <v>17.846089249999999</v>
      </c>
      <c r="K1505" s="25">
        <f t="shared" si="103"/>
        <v>58.679137160000003</v>
      </c>
      <c r="L1505" s="25">
        <f t="shared" si="103"/>
        <v>31.769801390000001</v>
      </c>
      <c r="M1505" s="25">
        <f t="shared" si="103"/>
        <v>812.91838298999994</v>
      </c>
      <c r="N1505" s="25">
        <f t="shared" si="103"/>
        <v>766.23485398999992</v>
      </c>
      <c r="O1505" s="25">
        <f t="shared" si="103"/>
        <v>9.0189199999999997E-2</v>
      </c>
      <c r="P1505" s="25">
        <f t="shared" si="103"/>
        <v>13.517857559999999</v>
      </c>
      <c r="Q1505" s="25">
        <f t="shared" si="103"/>
        <v>33.075482239999999</v>
      </c>
      <c r="R1505" s="25">
        <f t="shared" si="103"/>
        <v>1044.23636908</v>
      </c>
      <c r="S1505" s="25">
        <f t="shared" si="103"/>
        <v>521.08474014000001</v>
      </c>
      <c r="T1505" s="25">
        <f t="shared" si="103"/>
        <v>17.34836009</v>
      </c>
      <c r="U1505" s="25">
        <f t="shared" si="103"/>
        <v>52.561309839999993</v>
      </c>
      <c r="V1505" s="25">
        <f t="shared" si="103"/>
        <v>2.1275479700000002</v>
      </c>
      <c r="W1505" s="25">
        <f t="shared" si="103"/>
        <v>2.5902967400000003</v>
      </c>
      <c r="X1505" s="25">
        <f t="shared" si="103"/>
        <v>27.9173057</v>
      </c>
      <c r="Y1505" s="25">
        <f t="shared" si="103"/>
        <v>124.07790822</v>
      </c>
      <c r="Z1505" s="25">
        <f t="shared" si="103"/>
        <v>16.059534019999997</v>
      </c>
      <c r="AA1505" s="25">
        <f t="shared" si="103"/>
        <v>763.76700271999994</v>
      </c>
      <c r="AB1505" s="25">
        <f t="shared" si="103"/>
        <v>280.46936636000004</v>
      </c>
      <c r="AC1505" s="25">
        <f t="shared" si="103"/>
        <v>0.264986</v>
      </c>
      <c r="AD1505" s="25">
        <f t="shared" si="103"/>
        <v>0.264986</v>
      </c>
      <c r="AE1505" s="25">
        <f t="shared" si="103"/>
        <v>0</v>
      </c>
      <c r="AF1505" s="25">
        <f t="shared" si="103"/>
        <v>0</v>
      </c>
      <c r="AG1505" s="25">
        <f t="shared" si="103"/>
        <v>26.43101996</v>
      </c>
      <c r="AH1505" s="25">
        <f t="shared" si="103"/>
        <v>26.43101996</v>
      </c>
      <c r="AI1505" s="25">
        <f t="shared" si="103"/>
        <v>0</v>
      </c>
      <c r="AJ1505" s="25">
        <f t="shared" si="103"/>
        <v>0</v>
      </c>
      <c r="AK1505" s="25">
        <f t="shared" si="103"/>
        <v>26.696005960000001</v>
      </c>
      <c r="AL1505" s="25">
        <f t="shared" si="103"/>
        <v>61.000683990000006</v>
      </c>
      <c r="AM1505" s="25">
        <f t="shared" si="103"/>
        <v>61.000683990000006</v>
      </c>
      <c r="AN1505" s="25">
        <f t="shared" si="103"/>
        <v>0</v>
      </c>
      <c r="AO1505" s="25">
        <f t="shared" si="103"/>
        <v>0</v>
      </c>
      <c r="AP1505" s="25">
        <f t="shared" si="103"/>
        <v>50.715074490000006</v>
      </c>
      <c r="AQ1505" s="25">
        <f t="shared" si="103"/>
        <v>50.715074490000006</v>
      </c>
      <c r="AR1505" s="25">
        <f t="shared" si="103"/>
        <v>0</v>
      </c>
      <c r="AS1505" s="25">
        <f t="shared" si="103"/>
        <v>0</v>
      </c>
      <c r="AT1505" s="25">
        <f t="shared" si="103"/>
        <v>111.71575848000002</v>
      </c>
      <c r="AU1505" s="25">
        <f t="shared" si="103"/>
        <v>195.44961384000001</v>
      </c>
      <c r="AV1505" s="25">
        <f t="shared" si="103"/>
        <v>237.56260424000004</v>
      </c>
      <c r="AW1505" s="25">
        <f t="shared" si="103"/>
        <v>433.01221807999997</v>
      </c>
      <c r="AX1505" s="25">
        <f t="shared" si="103"/>
        <v>57.43295904</v>
      </c>
      <c r="AY1505" s="25">
        <f t="shared" si="103"/>
        <v>39.982228500000005</v>
      </c>
      <c r="AZ1505" s="25">
        <f t="shared" si="103"/>
        <v>335.59703053999999</v>
      </c>
    </row>
    <row r="1506" spans="2:52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</row>
    <row r="1507" spans="2:52" x14ac:dyDescent="0.25">
      <c r="B1507" s="14" t="s">
        <v>1152</v>
      </c>
    </row>
    <row r="1508" spans="2:52" x14ac:dyDescent="0.25">
      <c r="B1508" s="15" t="s">
        <v>1167</v>
      </c>
      <c r="C1508" s="16">
        <v>30.871538412000003</v>
      </c>
      <c r="D1508" s="16">
        <v>8.8166052320000006</v>
      </c>
      <c r="E1508" s="16">
        <v>3.167862102</v>
      </c>
      <c r="F1508" s="16">
        <v>4.7929008700000004</v>
      </c>
      <c r="G1508" s="16">
        <v>0.85584225999999997</v>
      </c>
      <c r="H1508" s="16">
        <v>22.054933180000003</v>
      </c>
      <c r="I1508" s="16">
        <v>2.5596281400000001</v>
      </c>
      <c r="J1508" s="16">
        <v>1.1832609999999999</v>
      </c>
      <c r="K1508" s="16">
        <v>16.867285760000001</v>
      </c>
      <c r="L1508" s="16">
        <v>1.4447582800000001</v>
      </c>
      <c r="M1508" s="16">
        <v>87.589728910000005</v>
      </c>
      <c r="N1508" s="16">
        <v>84.857198999999994</v>
      </c>
      <c r="O1508" s="16">
        <v>0.14675473</v>
      </c>
      <c r="P1508" s="16">
        <v>1.20767918</v>
      </c>
      <c r="Q1508" s="16">
        <v>1.378096</v>
      </c>
      <c r="R1508" s="16">
        <v>118.46126732200001</v>
      </c>
      <c r="S1508" s="16">
        <v>43.208711819999998</v>
      </c>
      <c r="T1508" s="16">
        <v>1.0021223500000001</v>
      </c>
      <c r="U1508" s="16">
        <v>13.25689912</v>
      </c>
      <c r="V1508" s="16">
        <v>0</v>
      </c>
      <c r="W1508" s="16">
        <v>0</v>
      </c>
      <c r="X1508" s="16">
        <v>4.5366487099999997</v>
      </c>
      <c r="Y1508" s="16">
        <v>30.60742784</v>
      </c>
      <c r="Z1508" s="16">
        <v>5.6286304800000009</v>
      </c>
      <c r="AA1508" s="16">
        <v>98.240440320000005</v>
      </c>
      <c r="AB1508" s="16">
        <v>20.220827002</v>
      </c>
      <c r="AC1508" s="16">
        <v>0</v>
      </c>
      <c r="AD1508" s="16">
        <v>0</v>
      </c>
      <c r="AE1508" s="16">
        <v>0</v>
      </c>
      <c r="AF1508" s="16">
        <v>0</v>
      </c>
      <c r="AG1508" s="16">
        <v>0</v>
      </c>
      <c r="AH1508" s="16">
        <v>0</v>
      </c>
      <c r="AI1508" s="16">
        <v>0</v>
      </c>
      <c r="AJ1508" s="16">
        <v>0</v>
      </c>
      <c r="AK1508" s="16">
        <v>0</v>
      </c>
      <c r="AL1508" s="16">
        <v>4.0550393599999994</v>
      </c>
      <c r="AM1508" s="16">
        <v>4.0550393599999994</v>
      </c>
      <c r="AN1508" s="16">
        <v>0</v>
      </c>
      <c r="AO1508" s="16">
        <v>0</v>
      </c>
      <c r="AP1508" s="16">
        <v>1.81391591</v>
      </c>
      <c r="AQ1508" s="16">
        <v>1.81391591</v>
      </c>
      <c r="AR1508" s="16">
        <v>0</v>
      </c>
      <c r="AS1508" s="16">
        <v>0</v>
      </c>
      <c r="AT1508" s="16">
        <v>5.8689552699999998</v>
      </c>
      <c r="AU1508" s="16">
        <v>14.351871731999999</v>
      </c>
      <c r="AV1508" s="16">
        <v>25.697068359999999</v>
      </c>
      <c r="AW1508" s="16">
        <v>40.048940092000002</v>
      </c>
      <c r="AX1508" s="16">
        <v>9.9272708699999992</v>
      </c>
      <c r="AY1508" s="16">
        <v>0</v>
      </c>
      <c r="AZ1508" s="16">
        <v>30.121669222000001</v>
      </c>
    </row>
    <row r="1509" spans="2:52" x14ac:dyDescent="0.25">
      <c r="B1509" s="15" t="s">
        <v>264</v>
      </c>
      <c r="C1509" s="16">
        <v>17.514479115999997</v>
      </c>
      <c r="D1509" s="16">
        <v>11.290528316</v>
      </c>
      <c r="E1509" s="16">
        <v>4.8311094460000001</v>
      </c>
      <c r="F1509" s="16">
        <v>6.0545938699999997</v>
      </c>
      <c r="G1509" s="16">
        <v>0.40482499999999999</v>
      </c>
      <c r="H1509" s="16">
        <v>6.223950799999999</v>
      </c>
      <c r="I1509" s="16">
        <v>2.0388283400000002</v>
      </c>
      <c r="J1509" s="16">
        <v>1.4590700000000001</v>
      </c>
      <c r="K1509" s="16">
        <v>2.2956449399999999</v>
      </c>
      <c r="L1509" s="16">
        <v>0.43040752000000004</v>
      </c>
      <c r="M1509" s="16">
        <v>81.969156830000003</v>
      </c>
      <c r="N1509" s="16">
        <v>74.379637000000002</v>
      </c>
      <c r="O1509" s="16">
        <v>7.2870000000000001E-3</v>
      </c>
      <c r="P1509" s="16">
        <v>0.58223282999999992</v>
      </c>
      <c r="Q1509" s="16">
        <v>7</v>
      </c>
      <c r="R1509" s="16">
        <v>99.483635945999993</v>
      </c>
      <c r="S1509" s="16">
        <v>53.726061860000002</v>
      </c>
      <c r="T1509" s="16">
        <v>1.7167935600000002</v>
      </c>
      <c r="U1509" s="16">
        <v>8.1203101600000007</v>
      </c>
      <c r="V1509" s="16">
        <v>0</v>
      </c>
      <c r="W1509" s="16">
        <v>0</v>
      </c>
      <c r="X1509" s="16">
        <v>4.6221578699999997</v>
      </c>
      <c r="Y1509" s="16">
        <v>18.90502704</v>
      </c>
      <c r="Z1509" s="16">
        <v>0.44469285999999997</v>
      </c>
      <c r="AA1509" s="16">
        <v>87.535043350000009</v>
      </c>
      <c r="AB1509" s="16">
        <v>11.948592596000001</v>
      </c>
      <c r="AC1509" s="16">
        <v>0</v>
      </c>
      <c r="AD1509" s="16">
        <v>0</v>
      </c>
      <c r="AE1509" s="16">
        <v>0</v>
      </c>
      <c r="AF1509" s="16">
        <v>0</v>
      </c>
      <c r="AG1509" s="16">
        <v>0</v>
      </c>
      <c r="AH1509" s="16">
        <v>0</v>
      </c>
      <c r="AI1509" s="16">
        <v>0</v>
      </c>
      <c r="AJ1509" s="16">
        <v>0</v>
      </c>
      <c r="AK1509" s="16">
        <v>0</v>
      </c>
      <c r="AL1509" s="16">
        <v>2.7752120799999997</v>
      </c>
      <c r="AM1509" s="16">
        <v>2.7752120799999997</v>
      </c>
      <c r="AN1509" s="16">
        <v>0</v>
      </c>
      <c r="AO1509" s="16">
        <v>0</v>
      </c>
      <c r="AP1509" s="16">
        <v>1.152236</v>
      </c>
      <c r="AQ1509" s="16">
        <v>1.152236</v>
      </c>
      <c r="AR1509" s="16">
        <v>0</v>
      </c>
      <c r="AS1509" s="16">
        <v>0</v>
      </c>
      <c r="AT1509" s="16">
        <v>3.9274480799999996</v>
      </c>
      <c r="AU1509" s="16">
        <v>8.0211445159999997</v>
      </c>
      <c r="AV1509" s="16">
        <v>10.335685590000001</v>
      </c>
      <c r="AW1509" s="16">
        <v>18.356830106</v>
      </c>
      <c r="AX1509" s="16">
        <v>2.6345769700000004</v>
      </c>
      <c r="AY1509" s="16">
        <v>0</v>
      </c>
      <c r="AZ1509" s="16">
        <v>15.722253135999999</v>
      </c>
    </row>
    <row r="1510" spans="2:52" x14ac:dyDescent="0.25">
      <c r="B1510" s="15" t="s">
        <v>1168</v>
      </c>
      <c r="C1510" s="16">
        <v>12.660481925999999</v>
      </c>
      <c r="D1510" s="16">
        <v>3.6895013360000002</v>
      </c>
      <c r="E1510" s="16">
        <v>1.499167076</v>
      </c>
      <c r="F1510" s="16">
        <v>1.75729285</v>
      </c>
      <c r="G1510" s="16">
        <v>0.43304140999999996</v>
      </c>
      <c r="H1510" s="16">
        <v>8.9709805899999999</v>
      </c>
      <c r="I1510" s="16">
        <v>1.4850673000000001</v>
      </c>
      <c r="J1510" s="16">
        <v>0.95530700000000002</v>
      </c>
      <c r="K1510" s="16">
        <v>2.2009099000000001</v>
      </c>
      <c r="L1510" s="16">
        <v>4.3296963899999996</v>
      </c>
      <c r="M1510" s="16">
        <v>97.777181889999994</v>
      </c>
      <c r="N1510" s="16">
        <v>92.794618999999997</v>
      </c>
      <c r="O1510" s="16">
        <v>9.4448899999999992E-3</v>
      </c>
      <c r="P1510" s="16">
        <v>0.68365361000000002</v>
      </c>
      <c r="Q1510" s="16">
        <v>4.28946439</v>
      </c>
      <c r="R1510" s="16">
        <v>110.437663816</v>
      </c>
      <c r="S1510" s="16">
        <v>71.037572680000011</v>
      </c>
      <c r="T1510" s="16">
        <v>0.83459523999999996</v>
      </c>
      <c r="U1510" s="16">
        <v>7.5722596600000003</v>
      </c>
      <c r="V1510" s="16">
        <v>0</v>
      </c>
      <c r="W1510" s="16">
        <v>0</v>
      </c>
      <c r="X1510" s="16">
        <v>3.8278159900000004</v>
      </c>
      <c r="Y1510" s="16">
        <v>6.4067946999999998</v>
      </c>
      <c r="Z1510" s="16">
        <v>1.7171877900000001</v>
      </c>
      <c r="AA1510" s="16">
        <v>91.396226060000004</v>
      </c>
      <c r="AB1510" s="16">
        <v>19.041437756000001</v>
      </c>
      <c r="AC1510" s="16">
        <v>0</v>
      </c>
      <c r="AD1510" s="16">
        <v>0</v>
      </c>
      <c r="AE1510" s="16">
        <v>0</v>
      </c>
      <c r="AF1510" s="16">
        <v>0</v>
      </c>
      <c r="AG1510" s="16">
        <v>0</v>
      </c>
      <c r="AH1510" s="16">
        <v>0</v>
      </c>
      <c r="AI1510" s="16">
        <v>0</v>
      </c>
      <c r="AJ1510" s="16">
        <v>0</v>
      </c>
      <c r="AK1510" s="16">
        <v>0</v>
      </c>
      <c r="AL1510" s="16">
        <v>0.12952353999999999</v>
      </c>
      <c r="AM1510" s="16">
        <v>0.12952353999999999</v>
      </c>
      <c r="AN1510" s="16">
        <v>0</v>
      </c>
      <c r="AO1510" s="16">
        <v>0</v>
      </c>
      <c r="AP1510" s="16">
        <v>6.4542840000000004</v>
      </c>
      <c r="AQ1510" s="16">
        <v>6.4542840000000004</v>
      </c>
      <c r="AR1510" s="16">
        <v>0</v>
      </c>
      <c r="AS1510" s="16">
        <v>0</v>
      </c>
      <c r="AT1510" s="16">
        <v>6.5838075400000005</v>
      </c>
      <c r="AU1510" s="16">
        <v>12.457630216</v>
      </c>
      <c r="AV1510" s="16">
        <v>11.969740869999999</v>
      </c>
      <c r="AW1510" s="16">
        <v>24.427371086000004</v>
      </c>
      <c r="AX1510" s="16">
        <v>2.6323879100000003</v>
      </c>
      <c r="AY1510" s="16">
        <v>0</v>
      </c>
      <c r="AZ1510" s="16">
        <v>21.794983175999999</v>
      </c>
    </row>
    <row r="1511" spans="2:52" x14ac:dyDescent="0.25">
      <c r="B1511" s="15" t="s">
        <v>1108</v>
      </c>
      <c r="C1511" s="16">
        <v>6.2905920319999993</v>
      </c>
      <c r="D1511" s="16">
        <v>3.585837642</v>
      </c>
      <c r="E1511" s="16">
        <v>2.088776212</v>
      </c>
      <c r="F1511" s="16">
        <v>1.0736322</v>
      </c>
      <c r="G1511" s="16">
        <v>0.42342922999999999</v>
      </c>
      <c r="H1511" s="16">
        <v>2.7047543899999997</v>
      </c>
      <c r="I1511" s="16">
        <v>0.33938664000000002</v>
      </c>
      <c r="J1511" s="16">
        <v>1.3825057000000001</v>
      </c>
      <c r="K1511" s="16">
        <v>0.96657005000000007</v>
      </c>
      <c r="L1511" s="16">
        <v>1.6292000000000001E-2</v>
      </c>
      <c r="M1511" s="16">
        <v>87.003336400000009</v>
      </c>
      <c r="N1511" s="16">
        <v>87.003336400000009</v>
      </c>
      <c r="O1511" s="16">
        <v>0</v>
      </c>
      <c r="P1511" s="16">
        <v>0</v>
      </c>
      <c r="Q1511" s="16">
        <v>0</v>
      </c>
      <c r="R1511" s="16">
        <v>93.293928432000016</v>
      </c>
      <c r="S1511" s="16">
        <v>46.656145259999995</v>
      </c>
      <c r="T1511" s="16">
        <v>2.0578149799999998</v>
      </c>
      <c r="U1511" s="16">
        <v>7.7158762899999997</v>
      </c>
      <c r="V1511" s="16">
        <v>0</v>
      </c>
      <c r="W1511" s="16">
        <v>0.24939235999999998</v>
      </c>
      <c r="X1511" s="16">
        <v>8.0425227800000005</v>
      </c>
      <c r="Y1511" s="16">
        <v>18.866917960000002</v>
      </c>
      <c r="Z1511" s="16">
        <v>1.28237581</v>
      </c>
      <c r="AA1511" s="16">
        <v>84.871045440000003</v>
      </c>
      <c r="AB1511" s="16">
        <v>8.4228829919999999</v>
      </c>
      <c r="AC1511" s="16">
        <v>0</v>
      </c>
      <c r="AD1511" s="16">
        <v>0</v>
      </c>
      <c r="AE1511" s="16">
        <v>0</v>
      </c>
      <c r="AF1511" s="16">
        <v>0</v>
      </c>
      <c r="AG1511" s="16">
        <v>0</v>
      </c>
      <c r="AH1511" s="16">
        <v>0</v>
      </c>
      <c r="AI1511" s="16">
        <v>0</v>
      </c>
      <c r="AJ1511" s="16">
        <v>0</v>
      </c>
      <c r="AK1511" s="16">
        <v>0</v>
      </c>
      <c r="AL1511" s="16">
        <v>3.9182024800000002</v>
      </c>
      <c r="AM1511" s="16">
        <v>3.9182024800000002</v>
      </c>
      <c r="AN1511" s="16">
        <v>0</v>
      </c>
      <c r="AO1511" s="16">
        <v>0</v>
      </c>
      <c r="AP1511" s="16">
        <v>3.4322680000000001</v>
      </c>
      <c r="AQ1511" s="16">
        <v>3.4322680000000001</v>
      </c>
      <c r="AR1511" s="16">
        <v>0</v>
      </c>
      <c r="AS1511" s="16">
        <v>0</v>
      </c>
      <c r="AT1511" s="16">
        <v>7.3504704800000003</v>
      </c>
      <c r="AU1511" s="16">
        <v>1.0724125120000001</v>
      </c>
      <c r="AV1511" s="16">
        <v>11.286260469999998</v>
      </c>
      <c r="AW1511" s="16">
        <v>12.358672981999998</v>
      </c>
      <c r="AX1511" s="16">
        <v>6.70872329</v>
      </c>
      <c r="AY1511" s="16">
        <v>0</v>
      </c>
      <c r="AZ1511" s="16">
        <v>5.6499496920000007</v>
      </c>
    </row>
    <row r="1512" spans="2:52" x14ac:dyDescent="0.25">
      <c r="B1512" s="15" t="s">
        <v>1169</v>
      </c>
      <c r="C1512" s="16">
        <v>22.122115694000005</v>
      </c>
      <c r="D1512" s="16">
        <v>4.248935264</v>
      </c>
      <c r="E1512" s="16">
        <v>2.4639233840000001</v>
      </c>
      <c r="F1512" s="16">
        <v>1.18959294</v>
      </c>
      <c r="G1512" s="16">
        <v>0.59541893999999995</v>
      </c>
      <c r="H1512" s="16">
        <v>17.873180430000005</v>
      </c>
      <c r="I1512" s="16">
        <v>1.2133675700000002</v>
      </c>
      <c r="J1512" s="16">
        <v>0.97576138000000001</v>
      </c>
      <c r="K1512" s="16">
        <v>14.585903720000001</v>
      </c>
      <c r="L1512" s="16">
        <v>1.09814776</v>
      </c>
      <c r="M1512" s="16">
        <v>67.227996419999997</v>
      </c>
      <c r="N1512" s="16">
        <v>67.210925000000003</v>
      </c>
      <c r="O1512" s="16">
        <v>1.7071419999999997E-2</v>
      </c>
      <c r="P1512" s="16">
        <v>0</v>
      </c>
      <c r="Q1512" s="16">
        <v>0</v>
      </c>
      <c r="R1512" s="16">
        <v>89.350112114000012</v>
      </c>
      <c r="S1512" s="16">
        <v>42.58184155</v>
      </c>
      <c r="T1512" s="16">
        <v>0.39146689000000001</v>
      </c>
      <c r="U1512" s="16">
        <v>5.6870115400000003</v>
      </c>
      <c r="V1512" s="16">
        <v>0</v>
      </c>
      <c r="W1512" s="16">
        <v>0</v>
      </c>
      <c r="X1512" s="16">
        <v>5.1302849800000008</v>
      </c>
      <c r="Y1512" s="16">
        <v>19.745006839999999</v>
      </c>
      <c r="Z1512" s="16">
        <v>0</v>
      </c>
      <c r="AA1512" s="16">
        <v>73.535611799999998</v>
      </c>
      <c r="AB1512" s="16">
        <v>15.814500314</v>
      </c>
      <c r="AC1512" s="16">
        <v>0</v>
      </c>
      <c r="AD1512" s="16">
        <v>0</v>
      </c>
      <c r="AE1512" s="16">
        <v>0</v>
      </c>
      <c r="AF1512" s="16">
        <v>0</v>
      </c>
      <c r="AG1512" s="16">
        <v>0</v>
      </c>
      <c r="AH1512" s="16">
        <v>0</v>
      </c>
      <c r="AI1512" s="16">
        <v>0</v>
      </c>
      <c r="AJ1512" s="16">
        <v>0</v>
      </c>
      <c r="AK1512" s="16">
        <v>0</v>
      </c>
      <c r="AL1512" s="16">
        <v>10.75754645</v>
      </c>
      <c r="AM1512" s="16">
        <v>10.75754645</v>
      </c>
      <c r="AN1512" s="16">
        <v>0</v>
      </c>
      <c r="AO1512" s="16">
        <v>0</v>
      </c>
      <c r="AP1512" s="16">
        <v>3.7682069500000002</v>
      </c>
      <c r="AQ1512" s="16">
        <v>3.7682069500000002</v>
      </c>
      <c r="AR1512" s="16">
        <v>0</v>
      </c>
      <c r="AS1512" s="16">
        <v>0</v>
      </c>
      <c r="AT1512" s="16">
        <v>14.525753399999999</v>
      </c>
      <c r="AU1512" s="16">
        <v>1.2887469139999999</v>
      </c>
      <c r="AV1512" s="16">
        <v>19.006236999999999</v>
      </c>
      <c r="AW1512" s="16">
        <v>20.294983913999996</v>
      </c>
      <c r="AX1512" s="16">
        <v>6.6066023200000004</v>
      </c>
      <c r="AY1512" s="16">
        <v>1.637696</v>
      </c>
      <c r="AZ1512" s="16">
        <v>12.050685594000001</v>
      </c>
    </row>
    <row r="1513" spans="2:52" x14ac:dyDescent="0.25">
      <c r="B1513" s="15" t="s">
        <v>1170</v>
      </c>
      <c r="C1513" s="16">
        <v>12.572256798</v>
      </c>
      <c r="D1513" s="16">
        <v>4.815027368</v>
      </c>
      <c r="E1513" s="16">
        <v>2.6928893880000002</v>
      </c>
      <c r="F1513" s="16">
        <v>1.6584159700000001</v>
      </c>
      <c r="G1513" s="16">
        <v>0.46372201000000002</v>
      </c>
      <c r="H1513" s="16">
        <v>7.7572294299999998</v>
      </c>
      <c r="I1513" s="16">
        <v>1.2647019399999999</v>
      </c>
      <c r="J1513" s="16">
        <v>1.6495899999999999</v>
      </c>
      <c r="K1513" s="16">
        <v>2.6358290299999996</v>
      </c>
      <c r="L1513" s="16">
        <v>2.2071084600000002</v>
      </c>
      <c r="M1513" s="16">
        <v>84.826111019999999</v>
      </c>
      <c r="N1513" s="16">
        <v>84.742153999999999</v>
      </c>
      <c r="O1513" s="16">
        <v>8.3957020000000007E-2</v>
      </c>
      <c r="P1513" s="16">
        <v>0</v>
      </c>
      <c r="Q1513" s="16">
        <v>0</v>
      </c>
      <c r="R1513" s="16">
        <v>97.398367817999983</v>
      </c>
      <c r="S1513" s="16">
        <v>54.398485649999998</v>
      </c>
      <c r="T1513" s="16">
        <v>1.47395202</v>
      </c>
      <c r="U1513" s="16">
        <v>8.3446967399999998</v>
      </c>
      <c r="V1513" s="16">
        <v>0</v>
      </c>
      <c r="W1513" s="16">
        <v>0.63815599999999995</v>
      </c>
      <c r="X1513" s="16">
        <v>3.4415304300000003</v>
      </c>
      <c r="Y1513" s="16">
        <v>9.9700025500000002</v>
      </c>
      <c r="Z1513" s="16">
        <v>1.4330991100000001</v>
      </c>
      <c r="AA1513" s="16">
        <v>79.6999225</v>
      </c>
      <c r="AB1513" s="16">
        <v>17.698445318000001</v>
      </c>
      <c r="AC1513" s="16">
        <v>0</v>
      </c>
      <c r="AD1513" s="16">
        <v>0</v>
      </c>
      <c r="AE1513" s="16">
        <v>0</v>
      </c>
      <c r="AF1513" s="16">
        <v>0</v>
      </c>
      <c r="AG1513" s="16">
        <v>10.400795390000001</v>
      </c>
      <c r="AH1513" s="16">
        <v>10.400795390000001</v>
      </c>
      <c r="AI1513" s="16">
        <v>0</v>
      </c>
      <c r="AJ1513" s="16">
        <v>0</v>
      </c>
      <c r="AK1513" s="16">
        <v>10.400795390000001</v>
      </c>
      <c r="AL1513" s="16">
        <v>12.978319399999998</v>
      </c>
      <c r="AM1513" s="16">
        <v>12.978319399999998</v>
      </c>
      <c r="AN1513" s="16">
        <v>0</v>
      </c>
      <c r="AO1513" s="16">
        <v>0</v>
      </c>
      <c r="AP1513" s="16">
        <v>4.6296294800000002</v>
      </c>
      <c r="AQ1513" s="16">
        <v>4.6296294800000002</v>
      </c>
      <c r="AR1513" s="16">
        <v>0</v>
      </c>
      <c r="AS1513" s="16">
        <v>0</v>
      </c>
      <c r="AT1513" s="16">
        <v>17.607948879999999</v>
      </c>
      <c r="AU1513" s="16">
        <v>10.491291828</v>
      </c>
      <c r="AV1513" s="16">
        <v>18.536673860000001</v>
      </c>
      <c r="AW1513" s="16">
        <v>29.027965688000002</v>
      </c>
      <c r="AX1513" s="16">
        <v>2.4505515400000002</v>
      </c>
      <c r="AY1513" s="16">
        <v>0</v>
      </c>
      <c r="AZ1513" s="16">
        <v>26.577414148000003</v>
      </c>
    </row>
    <row r="1514" spans="2:52" x14ac:dyDescent="0.25">
      <c r="B1514" s="15" t="s">
        <v>1171</v>
      </c>
      <c r="C1514" s="16">
        <v>18.956680844999998</v>
      </c>
      <c r="D1514" s="16">
        <v>6.0316014449999997</v>
      </c>
      <c r="E1514" s="16">
        <v>1.5746030950000001</v>
      </c>
      <c r="F1514" s="16">
        <v>4.2608267499999997</v>
      </c>
      <c r="G1514" s="16">
        <v>0.1961716</v>
      </c>
      <c r="H1514" s="16">
        <v>12.9250794</v>
      </c>
      <c r="I1514" s="16">
        <v>1.56620351</v>
      </c>
      <c r="J1514" s="16">
        <v>2.9200724</v>
      </c>
      <c r="K1514" s="16">
        <v>7.56552662</v>
      </c>
      <c r="L1514" s="16">
        <v>0.87327686999999998</v>
      </c>
      <c r="M1514" s="16">
        <v>49.500599619999996</v>
      </c>
      <c r="N1514" s="16">
        <v>49.446396</v>
      </c>
      <c r="O1514" s="16">
        <v>0</v>
      </c>
      <c r="P1514" s="16">
        <v>0</v>
      </c>
      <c r="Q1514" s="16">
        <v>5.4203620000000001E-2</v>
      </c>
      <c r="R1514" s="16">
        <v>68.457280464999997</v>
      </c>
      <c r="S1514" s="16">
        <v>39.771863959999997</v>
      </c>
      <c r="T1514" s="16">
        <v>0.61984786999999997</v>
      </c>
      <c r="U1514" s="16">
        <v>6.7641942500000001</v>
      </c>
      <c r="V1514" s="16">
        <v>0</v>
      </c>
      <c r="W1514" s="16">
        <v>0</v>
      </c>
      <c r="X1514" s="16">
        <v>5.3438303899999999</v>
      </c>
      <c r="Y1514" s="16">
        <v>11.766408050000001</v>
      </c>
      <c r="Z1514" s="16">
        <v>0</v>
      </c>
      <c r="AA1514" s="16">
        <v>64.266144519999997</v>
      </c>
      <c r="AB1514" s="16">
        <v>4.1911359450000001</v>
      </c>
      <c r="AC1514" s="16">
        <v>0</v>
      </c>
      <c r="AD1514" s="16">
        <v>0</v>
      </c>
      <c r="AE1514" s="16">
        <v>0</v>
      </c>
      <c r="AF1514" s="16">
        <v>0</v>
      </c>
      <c r="AG1514" s="16">
        <v>0</v>
      </c>
      <c r="AH1514" s="16">
        <v>0</v>
      </c>
      <c r="AI1514" s="16">
        <v>0</v>
      </c>
      <c r="AJ1514" s="16">
        <v>0</v>
      </c>
      <c r="AK1514" s="16">
        <v>0</v>
      </c>
      <c r="AL1514" s="16">
        <v>0.221943</v>
      </c>
      <c r="AM1514" s="16">
        <v>0.221943</v>
      </c>
      <c r="AN1514" s="16">
        <v>0</v>
      </c>
      <c r="AO1514" s="16">
        <v>0</v>
      </c>
      <c r="AP1514" s="16">
        <v>0</v>
      </c>
      <c r="AQ1514" s="16">
        <v>0</v>
      </c>
      <c r="AR1514" s="16">
        <v>0</v>
      </c>
      <c r="AS1514" s="16">
        <v>0</v>
      </c>
      <c r="AT1514" s="16">
        <v>0.221943</v>
      </c>
      <c r="AU1514" s="16">
        <v>3.9691929450000001</v>
      </c>
      <c r="AV1514" s="16">
        <v>4.1288473099999994</v>
      </c>
      <c r="AW1514" s="16">
        <v>8.098040254999999</v>
      </c>
      <c r="AX1514" s="16">
        <v>3.0501239900000003</v>
      </c>
      <c r="AY1514" s="16">
        <v>2.3958892599999997</v>
      </c>
      <c r="AZ1514" s="16">
        <v>2.6520270049999999</v>
      </c>
    </row>
    <row r="1515" spans="2:52" x14ac:dyDescent="0.25">
      <c r="B1515" s="15" t="s">
        <v>69</v>
      </c>
      <c r="C1515" s="16">
        <v>85.048820989000006</v>
      </c>
      <c r="D1515" s="16">
        <v>59.463596249000005</v>
      </c>
      <c r="E1515" s="16">
        <v>28.220212179000001</v>
      </c>
      <c r="F1515" s="16">
        <v>30.37175294</v>
      </c>
      <c r="G1515" s="16">
        <v>0.87163113000000003</v>
      </c>
      <c r="H1515" s="16">
        <v>25.585224739999997</v>
      </c>
      <c r="I1515" s="16">
        <v>8.350374969999999</v>
      </c>
      <c r="J1515" s="16">
        <v>2.2120097999999997</v>
      </c>
      <c r="K1515" s="16">
        <v>9.55261943</v>
      </c>
      <c r="L1515" s="16">
        <v>5.4702205399999997</v>
      </c>
      <c r="M1515" s="16">
        <v>123.7867191</v>
      </c>
      <c r="N1515" s="16">
        <v>120.846456</v>
      </c>
      <c r="O1515" s="16">
        <v>2.9402631000000001</v>
      </c>
      <c r="P1515" s="16">
        <v>0</v>
      </c>
      <c r="Q1515" s="16">
        <v>0</v>
      </c>
      <c r="R1515" s="16">
        <v>208.83554008899998</v>
      </c>
      <c r="S1515" s="16">
        <v>93.078339420000006</v>
      </c>
      <c r="T1515" s="16">
        <v>11.05435338</v>
      </c>
      <c r="U1515" s="16">
        <v>20.021158159999999</v>
      </c>
      <c r="V1515" s="16">
        <v>0</v>
      </c>
      <c r="W1515" s="16">
        <v>1.60170258</v>
      </c>
      <c r="X1515" s="16">
        <v>16.302077779999998</v>
      </c>
      <c r="Y1515" s="16">
        <v>34.749364700000001</v>
      </c>
      <c r="Z1515" s="16">
        <v>0</v>
      </c>
      <c r="AA1515" s="16">
        <v>176.80699601999999</v>
      </c>
      <c r="AB1515" s="16">
        <v>32.028544068999999</v>
      </c>
      <c r="AC1515" s="16">
        <v>0</v>
      </c>
      <c r="AD1515" s="16">
        <v>0</v>
      </c>
      <c r="AE1515" s="16">
        <v>0</v>
      </c>
      <c r="AF1515" s="16">
        <v>0</v>
      </c>
      <c r="AG1515" s="16">
        <v>0</v>
      </c>
      <c r="AH1515" s="16">
        <v>0</v>
      </c>
      <c r="AI1515" s="16">
        <v>0</v>
      </c>
      <c r="AJ1515" s="16">
        <v>0</v>
      </c>
      <c r="AK1515" s="16">
        <v>0</v>
      </c>
      <c r="AL1515" s="16">
        <v>8.2813992099999982</v>
      </c>
      <c r="AM1515" s="16">
        <v>8.2813992099999982</v>
      </c>
      <c r="AN1515" s="16">
        <v>0</v>
      </c>
      <c r="AO1515" s="16">
        <v>0</v>
      </c>
      <c r="AP1515" s="16">
        <v>20.537539600000002</v>
      </c>
      <c r="AQ1515" s="16">
        <v>20.537539600000002</v>
      </c>
      <c r="AR1515" s="16">
        <v>0</v>
      </c>
      <c r="AS1515" s="16">
        <v>0</v>
      </c>
      <c r="AT1515" s="16">
        <v>28.818938810000002</v>
      </c>
      <c r="AU1515" s="16">
        <v>3.2096052589999999</v>
      </c>
      <c r="AV1515" s="16">
        <v>122.633031</v>
      </c>
      <c r="AW1515" s="16">
        <v>125.842636259</v>
      </c>
      <c r="AX1515" s="16">
        <v>2.2178710300000004</v>
      </c>
      <c r="AY1515" s="16">
        <v>23.41942689</v>
      </c>
      <c r="AZ1515" s="16">
        <v>100.20533833900001</v>
      </c>
    </row>
    <row r="1516" spans="2:52" x14ac:dyDescent="0.25">
      <c r="B1516" s="15" t="s">
        <v>1172</v>
      </c>
      <c r="C1516" s="16">
        <v>11.673079174</v>
      </c>
      <c r="D1516" s="16">
        <v>3.2625986940000002</v>
      </c>
      <c r="E1516" s="16">
        <v>1.927494864</v>
      </c>
      <c r="F1516" s="16">
        <v>0.97096018999999989</v>
      </c>
      <c r="G1516" s="16">
        <v>0.36414363999999999</v>
      </c>
      <c r="H1516" s="16">
        <v>8.4104804800000004</v>
      </c>
      <c r="I1516" s="16">
        <v>0.97736920999999999</v>
      </c>
      <c r="J1516" s="16">
        <v>1.6250249999999999</v>
      </c>
      <c r="K1516" s="16">
        <v>5.5989360799999996</v>
      </c>
      <c r="L1516" s="16">
        <v>0.20915019000000001</v>
      </c>
      <c r="M1516" s="16">
        <v>61.714246619999997</v>
      </c>
      <c r="N1516" s="16">
        <v>61.697977000000002</v>
      </c>
      <c r="O1516" s="16">
        <v>1.6269620000000002E-2</v>
      </c>
      <c r="P1516" s="16">
        <v>0</v>
      </c>
      <c r="Q1516" s="16">
        <v>0</v>
      </c>
      <c r="R1516" s="16">
        <v>73.387325794000006</v>
      </c>
      <c r="S1516" s="16">
        <v>52.796799139999997</v>
      </c>
      <c r="T1516" s="16">
        <v>0.93776888000000003</v>
      </c>
      <c r="U1516" s="16">
        <v>7.1209904900000005</v>
      </c>
      <c r="V1516" s="16">
        <v>0</v>
      </c>
      <c r="W1516" s="16">
        <v>0</v>
      </c>
      <c r="X1516" s="16">
        <v>1.65865694</v>
      </c>
      <c r="Y1516" s="16">
        <v>8.0415679000000004</v>
      </c>
      <c r="Z1516" s="16">
        <v>0</v>
      </c>
      <c r="AA1516" s="16">
        <v>70.555783350000013</v>
      </c>
      <c r="AB1516" s="16">
        <v>2.8315424439999997</v>
      </c>
      <c r="AC1516" s="16">
        <v>4.6795999999999997E-2</v>
      </c>
      <c r="AD1516" s="16">
        <v>4.6795999999999997E-2</v>
      </c>
      <c r="AE1516" s="16">
        <v>0</v>
      </c>
      <c r="AF1516" s="16">
        <v>0</v>
      </c>
      <c r="AG1516" s="16">
        <v>0</v>
      </c>
      <c r="AH1516" s="16">
        <v>0</v>
      </c>
      <c r="AI1516" s="16">
        <v>0</v>
      </c>
      <c r="AJ1516" s="16">
        <v>0</v>
      </c>
      <c r="AK1516" s="16">
        <v>4.6795999999999997E-2</v>
      </c>
      <c r="AL1516" s="16">
        <v>0</v>
      </c>
      <c r="AM1516" s="16">
        <v>0</v>
      </c>
      <c r="AN1516" s="16">
        <v>0</v>
      </c>
      <c r="AO1516" s="16">
        <v>0</v>
      </c>
      <c r="AP1516" s="16">
        <v>0</v>
      </c>
      <c r="AQ1516" s="16">
        <v>0</v>
      </c>
      <c r="AR1516" s="16">
        <v>0</v>
      </c>
      <c r="AS1516" s="16">
        <v>0</v>
      </c>
      <c r="AT1516" s="16">
        <v>0</v>
      </c>
      <c r="AU1516" s="16">
        <v>2.8783384439999997</v>
      </c>
      <c r="AV1516" s="16">
        <v>2.8831869999999999</v>
      </c>
      <c r="AW1516" s="16">
        <v>5.7615254440000001</v>
      </c>
      <c r="AX1516" s="16">
        <v>2.0008158799999998</v>
      </c>
      <c r="AY1516" s="16">
        <v>0</v>
      </c>
      <c r="AZ1516" s="16">
        <v>3.7607095639999999</v>
      </c>
    </row>
    <row r="1517" spans="2:52" x14ac:dyDescent="0.25">
      <c r="B1517" s="24" t="s">
        <v>1582</v>
      </c>
      <c r="C1517" s="25">
        <f t="shared" ref="C1517:AZ1517" si="104">SUM(C1508:C1516)</f>
        <v>217.71004498600001</v>
      </c>
      <c r="D1517" s="25">
        <f t="shared" si="104"/>
        <v>105.204231546</v>
      </c>
      <c r="E1517" s="25">
        <f t="shared" si="104"/>
        <v>48.466037746000005</v>
      </c>
      <c r="F1517" s="25">
        <f t="shared" si="104"/>
        <v>52.129968580000003</v>
      </c>
      <c r="G1517" s="25">
        <f t="shared" si="104"/>
        <v>4.6082252200000005</v>
      </c>
      <c r="H1517" s="25">
        <f t="shared" si="104"/>
        <v>112.50581344000001</v>
      </c>
      <c r="I1517" s="25">
        <f t="shared" si="104"/>
        <v>19.794927619999996</v>
      </c>
      <c r="J1517" s="25">
        <f t="shared" si="104"/>
        <v>14.362602280000001</v>
      </c>
      <c r="K1517" s="25">
        <f t="shared" si="104"/>
        <v>62.26922553</v>
      </c>
      <c r="L1517" s="25">
        <f t="shared" si="104"/>
        <v>16.079058010000001</v>
      </c>
      <c r="M1517" s="25">
        <f t="shared" si="104"/>
        <v>741.39507681000009</v>
      </c>
      <c r="N1517" s="25">
        <f t="shared" si="104"/>
        <v>722.9786994000001</v>
      </c>
      <c r="O1517" s="25">
        <f t="shared" si="104"/>
        <v>3.2210477800000001</v>
      </c>
      <c r="P1517" s="25">
        <f t="shared" si="104"/>
        <v>2.47356562</v>
      </c>
      <c r="Q1517" s="25">
        <f t="shared" si="104"/>
        <v>12.721764009999998</v>
      </c>
      <c r="R1517" s="25">
        <f t="shared" si="104"/>
        <v>959.10512179600016</v>
      </c>
      <c r="S1517" s="25">
        <f t="shared" si="104"/>
        <v>497.25582134000007</v>
      </c>
      <c r="T1517" s="25">
        <f t="shared" si="104"/>
        <v>20.08871517</v>
      </c>
      <c r="U1517" s="25">
        <f t="shared" si="104"/>
        <v>84.603396410000002</v>
      </c>
      <c r="V1517" s="25">
        <f t="shared" si="104"/>
        <v>0</v>
      </c>
      <c r="W1517" s="25">
        <f t="shared" si="104"/>
        <v>2.4892509399999998</v>
      </c>
      <c r="X1517" s="25">
        <f t="shared" si="104"/>
        <v>52.905525869999998</v>
      </c>
      <c r="Y1517" s="25">
        <f t="shared" si="104"/>
        <v>159.05851758</v>
      </c>
      <c r="Z1517" s="25">
        <f t="shared" si="104"/>
        <v>10.505986050000001</v>
      </c>
      <c r="AA1517" s="25">
        <f t="shared" si="104"/>
        <v>826.90721336000001</v>
      </c>
      <c r="AB1517" s="25">
        <f t="shared" si="104"/>
        <v>132.19790843600001</v>
      </c>
      <c r="AC1517" s="25">
        <f t="shared" si="104"/>
        <v>4.6795999999999997E-2</v>
      </c>
      <c r="AD1517" s="25">
        <f t="shared" si="104"/>
        <v>4.6795999999999997E-2</v>
      </c>
      <c r="AE1517" s="25">
        <f t="shared" si="104"/>
        <v>0</v>
      </c>
      <c r="AF1517" s="25">
        <f t="shared" si="104"/>
        <v>0</v>
      </c>
      <c r="AG1517" s="25">
        <f t="shared" si="104"/>
        <v>10.400795390000001</v>
      </c>
      <c r="AH1517" s="25">
        <f t="shared" si="104"/>
        <v>10.400795390000001</v>
      </c>
      <c r="AI1517" s="25">
        <f t="shared" si="104"/>
        <v>0</v>
      </c>
      <c r="AJ1517" s="25">
        <f t="shared" si="104"/>
        <v>0</v>
      </c>
      <c r="AK1517" s="25">
        <f t="shared" si="104"/>
        <v>10.447591390000001</v>
      </c>
      <c r="AL1517" s="25">
        <f t="shared" si="104"/>
        <v>43.11718552</v>
      </c>
      <c r="AM1517" s="25">
        <f t="shared" si="104"/>
        <v>43.11718552</v>
      </c>
      <c r="AN1517" s="25">
        <f t="shared" si="104"/>
        <v>0</v>
      </c>
      <c r="AO1517" s="25">
        <f t="shared" si="104"/>
        <v>0</v>
      </c>
      <c r="AP1517" s="25">
        <f t="shared" si="104"/>
        <v>41.788079940000003</v>
      </c>
      <c r="AQ1517" s="25">
        <f t="shared" si="104"/>
        <v>41.788079940000003</v>
      </c>
      <c r="AR1517" s="25">
        <f t="shared" si="104"/>
        <v>0</v>
      </c>
      <c r="AS1517" s="25">
        <f t="shared" si="104"/>
        <v>0</v>
      </c>
      <c r="AT1517" s="25">
        <f t="shared" si="104"/>
        <v>84.905265459999995</v>
      </c>
      <c r="AU1517" s="25">
        <f t="shared" si="104"/>
        <v>57.740234366000003</v>
      </c>
      <c r="AV1517" s="25">
        <f t="shared" si="104"/>
        <v>226.47673145999997</v>
      </c>
      <c r="AW1517" s="25">
        <f t="shared" si="104"/>
        <v>284.21696582599998</v>
      </c>
      <c r="AX1517" s="25">
        <f t="shared" si="104"/>
        <v>38.228923799999997</v>
      </c>
      <c r="AY1517" s="25">
        <f t="shared" si="104"/>
        <v>27.453012149999999</v>
      </c>
      <c r="AZ1517" s="25">
        <f t="shared" si="104"/>
        <v>218.53502987600001</v>
      </c>
    </row>
    <row r="1518" spans="2:52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</row>
    <row r="1519" spans="2:52" x14ac:dyDescent="0.25">
      <c r="B1519" s="14" t="s">
        <v>1155</v>
      </c>
    </row>
    <row r="1520" spans="2:52" x14ac:dyDescent="0.25">
      <c r="B1520" s="15" t="s">
        <v>1191</v>
      </c>
      <c r="C1520" s="16">
        <v>4.6774944889999999</v>
      </c>
      <c r="D1520" s="16">
        <v>1.7262565190000001</v>
      </c>
      <c r="E1520" s="16">
        <v>0.90619017899999998</v>
      </c>
      <c r="F1520" s="16">
        <v>0.61897325999999997</v>
      </c>
      <c r="G1520" s="16">
        <v>0.20109307999999998</v>
      </c>
      <c r="H1520" s="16">
        <v>2.9512379700000002</v>
      </c>
      <c r="I1520" s="16">
        <v>0.26543103999999995</v>
      </c>
      <c r="J1520" s="16">
        <v>0.31584146999999996</v>
      </c>
      <c r="K1520" s="16">
        <v>0.10470615</v>
      </c>
      <c r="L1520" s="16">
        <v>2.2652593100000002</v>
      </c>
      <c r="M1520" s="16">
        <v>82.484854510000005</v>
      </c>
      <c r="N1520" s="16">
        <v>82.477682000000001</v>
      </c>
      <c r="O1520" s="16">
        <v>7.17251E-3</v>
      </c>
      <c r="P1520" s="16">
        <v>0</v>
      </c>
      <c r="Q1520" s="16">
        <v>0</v>
      </c>
      <c r="R1520" s="16">
        <v>87.162348999000017</v>
      </c>
      <c r="S1520" s="16">
        <v>61.886004469999996</v>
      </c>
      <c r="T1520" s="16">
        <v>0.16</v>
      </c>
      <c r="U1520" s="16">
        <v>9.1431946400000008</v>
      </c>
      <c r="V1520" s="16">
        <v>0</v>
      </c>
      <c r="W1520" s="16">
        <v>0</v>
      </c>
      <c r="X1520" s="16">
        <v>2.6539799500000001</v>
      </c>
      <c r="Y1520" s="16">
        <v>6.0664944600000004</v>
      </c>
      <c r="Z1520" s="16">
        <v>0</v>
      </c>
      <c r="AA1520" s="16">
        <v>79.909673519999998</v>
      </c>
      <c r="AB1520" s="16">
        <v>7.2526754789999996</v>
      </c>
      <c r="AC1520" s="16">
        <v>0</v>
      </c>
      <c r="AD1520" s="16">
        <v>0</v>
      </c>
      <c r="AE1520" s="16">
        <v>0</v>
      </c>
      <c r="AF1520" s="16">
        <v>0</v>
      </c>
      <c r="AG1520" s="16">
        <v>0</v>
      </c>
      <c r="AH1520" s="16">
        <v>0</v>
      </c>
      <c r="AI1520" s="16">
        <v>0</v>
      </c>
      <c r="AJ1520" s="16">
        <v>0</v>
      </c>
      <c r="AK1520" s="16">
        <v>0</v>
      </c>
      <c r="AL1520" s="16">
        <v>0.71846256000000008</v>
      </c>
      <c r="AM1520" s="16">
        <v>0.71846256000000008</v>
      </c>
      <c r="AN1520" s="16">
        <v>0</v>
      </c>
      <c r="AO1520" s="16">
        <v>0</v>
      </c>
      <c r="AP1520" s="16">
        <v>4.1227203000000001</v>
      </c>
      <c r="AQ1520" s="16">
        <v>4.1227203000000001</v>
      </c>
      <c r="AR1520" s="16">
        <v>0</v>
      </c>
      <c r="AS1520" s="16">
        <v>0</v>
      </c>
      <c r="AT1520" s="16">
        <v>4.8411828599999991</v>
      </c>
      <c r="AU1520" s="16">
        <v>2.4114926190000001</v>
      </c>
      <c r="AV1520" s="16">
        <v>6.6388838900000007</v>
      </c>
      <c r="AW1520" s="16">
        <v>9.0503765089999995</v>
      </c>
      <c r="AX1520" s="16">
        <v>1.5099205099999999</v>
      </c>
      <c r="AY1520" s="16">
        <v>0</v>
      </c>
      <c r="AZ1520" s="16">
        <v>7.5404559989999997</v>
      </c>
    </row>
    <row r="1521" spans="2:52" x14ac:dyDescent="0.25">
      <c r="B1521" s="15" t="s">
        <v>1192</v>
      </c>
      <c r="C1521" s="16">
        <v>2.6245860570000001</v>
      </c>
      <c r="D1521" s="16">
        <v>1.6313929869999999</v>
      </c>
      <c r="E1521" s="16">
        <v>0.67905521699999993</v>
      </c>
      <c r="F1521" s="16">
        <v>0.70430031000000004</v>
      </c>
      <c r="G1521" s="16">
        <v>0.24803745999999999</v>
      </c>
      <c r="H1521" s="16">
        <v>0.99319307000000001</v>
      </c>
      <c r="I1521" s="16">
        <v>0.40199184000000004</v>
      </c>
      <c r="J1521" s="16">
        <v>0.45436579999999999</v>
      </c>
      <c r="K1521" s="16">
        <v>1.421E-2</v>
      </c>
      <c r="L1521" s="16">
        <v>0.12262542999999999</v>
      </c>
      <c r="M1521" s="16">
        <v>133.28981311999999</v>
      </c>
      <c r="N1521" s="16">
        <v>133.259263</v>
      </c>
      <c r="O1521" s="16">
        <v>3.055012E-2</v>
      </c>
      <c r="P1521" s="16">
        <v>0</v>
      </c>
      <c r="Q1521" s="16">
        <v>0</v>
      </c>
      <c r="R1521" s="16">
        <v>135.91439917700001</v>
      </c>
      <c r="S1521" s="16">
        <v>70.381041549999992</v>
      </c>
      <c r="T1521" s="16">
        <v>0.37256711999999997</v>
      </c>
      <c r="U1521" s="16">
        <v>10.48012198</v>
      </c>
      <c r="V1521" s="16">
        <v>0</v>
      </c>
      <c r="W1521" s="16">
        <v>0</v>
      </c>
      <c r="X1521" s="16">
        <v>11.231608810000001</v>
      </c>
      <c r="Y1521" s="16">
        <v>17.16665626</v>
      </c>
      <c r="Z1521" s="16">
        <v>2.0587310400000001</v>
      </c>
      <c r="AA1521" s="16">
        <v>111.69072676000002</v>
      </c>
      <c r="AB1521" s="16">
        <v>24.223672417</v>
      </c>
      <c r="AC1521" s="16">
        <v>0</v>
      </c>
      <c r="AD1521" s="16">
        <v>0</v>
      </c>
      <c r="AE1521" s="16">
        <v>0</v>
      </c>
      <c r="AF1521" s="16">
        <v>0</v>
      </c>
      <c r="AG1521" s="16">
        <v>0</v>
      </c>
      <c r="AH1521" s="16">
        <v>0</v>
      </c>
      <c r="AI1521" s="16">
        <v>0</v>
      </c>
      <c r="AJ1521" s="16">
        <v>0</v>
      </c>
      <c r="AK1521" s="16">
        <v>0</v>
      </c>
      <c r="AL1521" s="16">
        <v>1.1714654799999999</v>
      </c>
      <c r="AM1521" s="16">
        <v>1.1714654799999999</v>
      </c>
      <c r="AN1521" s="16">
        <v>0</v>
      </c>
      <c r="AO1521" s="16">
        <v>0</v>
      </c>
      <c r="AP1521" s="16">
        <v>6.4806439999999998</v>
      </c>
      <c r="AQ1521" s="16">
        <v>6.4806439999999998</v>
      </c>
      <c r="AR1521" s="16">
        <v>0</v>
      </c>
      <c r="AS1521" s="16">
        <v>0</v>
      </c>
      <c r="AT1521" s="16">
        <v>7.65210948</v>
      </c>
      <c r="AU1521" s="16">
        <v>16.571562936999999</v>
      </c>
      <c r="AV1521" s="16">
        <v>4.9847609999999998</v>
      </c>
      <c r="AW1521" s="16">
        <v>21.556323936999998</v>
      </c>
      <c r="AX1521" s="16">
        <v>9.1911995399999995</v>
      </c>
      <c r="AY1521" s="16">
        <v>0</v>
      </c>
      <c r="AZ1521" s="16">
        <v>12.365124397000001</v>
      </c>
    </row>
    <row r="1522" spans="2:52" x14ac:dyDescent="0.25">
      <c r="B1522" s="15" t="s">
        <v>1193</v>
      </c>
      <c r="C1522" s="16">
        <v>27.213648587000002</v>
      </c>
      <c r="D1522" s="16">
        <v>12.242873447000001</v>
      </c>
      <c r="E1522" s="16">
        <v>1.6905743969999998</v>
      </c>
      <c r="F1522" s="16">
        <v>9.5591413800000016</v>
      </c>
      <c r="G1522" s="16">
        <v>0.99315766999999999</v>
      </c>
      <c r="H1522" s="16">
        <v>14.970775140000001</v>
      </c>
      <c r="I1522" s="16">
        <v>8.4510704800000003</v>
      </c>
      <c r="J1522" s="16">
        <v>2.6006003</v>
      </c>
      <c r="K1522" s="16">
        <v>3.6231632</v>
      </c>
      <c r="L1522" s="16">
        <v>0.29594115999999998</v>
      </c>
      <c r="M1522" s="16">
        <v>195.96091716999999</v>
      </c>
      <c r="N1522" s="16">
        <v>194.94294300000001</v>
      </c>
      <c r="O1522" s="16">
        <v>1.7974169999999998E-2</v>
      </c>
      <c r="P1522" s="16">
        <v>0</v>
      </c>
      <c r="Q1522" s="16">
        <v>1</v>
      </c>
      <c r="R1522" s="16">
        <v>223.17456575700001</v>
      </c>
      <c r="S1522" s="16">
        <v>118.84758737999999</v>
      </c>
      <c r="T1522" s="16">
        <v>1.9674949900000001</v>
      </c>
      <c r="U1522" s="16">
        <v>16.930352020000001</v>
      </c>
      <c r="V1522" s="16">
        <v>0</v>
      </c>
      <c r="W1522" s="16">
        <v>2.3467879100000002</v>
      </c>
      <c r="X1522" s="16">
        <v>8.7841539399999995</v>
      </c>
      <c r="Y1522" s="16">
        <v>24.363784079999999</v>
      </c>
      <c r="Z1522" s="16">
        <v>3.6828608700000003</v>
      </c>
      <c r="AA1522" s="16">
        <v>176.92302118999999</v>
      </c>
      <c r="AB1522" s="16">
        <v>46.251544567000003</v>
      </c>
      <c r="AC1522" s="16">
        <v>0</v>
      </c>
      <c r="AD1522" s="16">
        <v>0</v>
      </c>
      <c r="AE1522" s="16">
        <v>0</v>
      </c>
      <c r="AF1522" s="16">
        <v>0</v>
      </c>
      <c r="AG1522" s="16">
        <v>0</v>
      </c>
      <c r="AH1522" s="16">
        <v>0</v>
      </c>
      <c r="AI1522" s="16">
        <v>0</v>
      </c>
      <c r="AJ1522" s="16">
        <v>0</v>
      </c>
      <c r="AK1522" s="16">
        <v>0</v>
      </c>
      <c r="AL1522" s="16">
        <v>15.91856331</v>
      </c>
      <c r="AM1522" s="16">
        <v>15.91856331</v>
      </c>
      <c r="AN1522" s="16">
        <v>0</v>
      </c>
      <c r="AO1522" s="16">
        <v>0</v>
      </c>
      <c r="AP1522" s="16">
        <v>20.044451710000001</v>
      </c>
      <c r="AQ1522" s="16">
        <v>20.044451710000001</v>
      </c>
      <c r="AR1522" s="16">
        <v>0</v>
      </c>
      <c r="AS1522" s="16">
        <v>0</v>
      </c>
      <c r="AT1522" s="16">
        <v>35.96301502</v>
      </c>
      <c r="AU1522" s="16">
        <v>10.288529547</v>
      </c>
      <c r="AV1522" s="16">
        <v>16.460847149999999</v>
      </c>
      <c r="AW1522" s="16">
        <v>26.749376696999999</v>
      </c>
      <c r="AX1522" s="16">
        <v>4.4155363400000001</v>
      </c>
      <c r="AY1522" s="16">
        <v>5.2328996600000002</v>
      </c>
      <c r="AZ1522" s="16">
        <v>17.100940697000002</v>
      </c>
    </row>
    <row r="1523" spans="2:52" x14ac:dyDescent="0.25">
      <c r="B1523" s="15" t="s">
        <v>71</v>
      </c>
      <c r="C1523" s="16">
        <v>10.202739351</v>
      </c>
      <c r="D1523" s="16">
        <v>4.5656422010000002</v>
      </c>
      <c r="E1523" s="16">
        <v>1.0525186710000001</v>
      </c>
      <c r="F1523" s="16">
        <v>2.7081966500000001</v>
      </c>
      <c r="G1523" s="16">
        <v>0.80492688000000001</v>
      </c>
      <c r="H1523" s="16">
        <v>5.6370971500000007</v>
      </c>
      <c r="I1523" s="16">
        <v>2.2642817000000002</v>
      </c>
      <c r="J1523" s="16">
        <v>1.2200689599999999</v>
      </c>
      <c r="K1523" s="16">
        <v>1.6451829099999999</v>
      </c>
      <c r="L1523" s="16">
        <v>0.50756358000000001</v>
      </c>
      <c r="M1523" s="16">
        <v>79.193436379999994</v>
      </c>
      <c r="N1523" s="16">
        <v>79.178712000000004</v>
      </c>
      <c r="O1523" s="16">
        <v>1.4724379999999999E-2</v>
      </c>
      <c r="P1523" s="16">
        <v>0</v>
      </c>
      <c r="Q1523" s="16">
        <v>0</v>
      </c>
      <c r="R1523" s="16">
        <v>89.396175730999985</v>
      </c>
      <c r="S1523" s="16">
        <v>48.404976640000001</v>
      </c>
      <c r="T1523" s="16">
        <v>0.36807463000000001</v>
      </c>
      <c r="U1523" s="16">
        <v>8.3763290799999996</v>
      </c>
      <c r="V1523" s="16">
        <v>0</v>
      </c>
      <c r="W1523" s="16">
        <v>0</v>
      </c>
      <c r="X1523" s="16">
        <v>6.5760256999999998</v>
      </c>
      <c r="Y1523" s="16">
        <v>10.060629259999999</v>
      </c>
      <c r="Z1523" s="16">
        <v>5.3997969999999999E-2</v>
      </c>
      <c r="AA1523" s="16">
        <v>73.84003328</v>
      </c>
      <c r="AB1523" s="16">
        <v>15.556142450999999</v>
      </c>
      <c r="AC1523" s="16">
        <v>0</v>
      </c>
      <c r="AD1523" s="16">
        <v>0</v>
      </c>
      <c r="AE1523" s="16">
        <v>0</v>
      </c>
      <c r="AF1523" s="16">
        <v>0</v>
      </c>
      <c r="AG1523" s="16">
        <v>0</v>
      </c>
      <c r="AH1523" s="16">
        <v>0</v>
      </c>
      <c r="AI1523" s="16">
        <v>0</v>
      </c>
      <c r="AJ1523" s="16">
        <v>0</v>
      </c>
      <c r="AK1523" s="16">
        <v>0</v>
      </c>
      <c r="AL1523" s="16">
        <v>12.966272720000001</v>
      </c>
      <c r="AM1523" s="16">
        <v>12.966272720000001</v>
      </c>
      <c r="AN1523" s="16">
        <v>0</v>
      </c>
      <c r="AO1523" s="16">
        <v>0</v>
      </c>
      <c r="AP1523" s="16">
        <v>1.4512653</v>
      </c>
      <c r="AQ1523" s="16">
        <v>1.4512653</v>
      </c>
      <c r="AR1523" s="16">
        <v>0</v>
      </c>
      <c r="AS1523" s="16">
        <v>0</v>
      </c>
      <c r="AT1523" s="16">
        <v>14.417538020000002</v>
      </c>
      <c r="AU1523" s="16">
        <v>1.1386044310000001</v>
      </c>
      <c r="AV1523" s="16">
        <v>1.07013281</v>
      </c>
      <c r="AW1523" s="16">
        <v>2.2087372410000001</v>
      </c>
      <c r="AX1523" s="16">
        <v>1.2260913899999999</v>
      </c>
      <c r="AY1523" s="16">
        <v>82.610994050000002</v>
      </c>
      <c r="AZ1523" s="16">
        <v>-81.628348199000001</v>
      </c>
    </row>
    <row r="1524" spans="2:52" x14ac:dyDescent="0.25">
      <c r="B1524" s="15" t="s">
        <v>1194</v>
      </c>
      <c r="C1524" s="16">
        <v>2.7750060350000001</v>
      </c>
      <c r="D1524" s="16">
        <v>1.230936815</v>
      </c>
      <c r="E1524" s="16">
        <v>0.40613197499999998</v>
      </c>
      <c r="F1524" s="16">
        <v>0.62643663000000005</v>
      </c>
      <c r="G1524" s="16">
        <v>0.19836820999999999</v>
      </c>
      <c r="H1524" s="16">
        <v>1.5440692199999999</v>
      </c>
      <c r="I1524" s="16">
        <v>0.20450809</v>
      </c>
      <c r="J1524" s="16">
        <v>0.14827736</v>
      </c>
      <c r="K1524" s="16">
        <v>1.11980532</v>
      </c>
      <c r="L1524" s="16">
        <v>7.1478449999999999E-2</v>
      </c>
      <c r="M1524" s="16">
        <v>47.94408</v>
      </c>
      <c r="N1524" s="16">
        <v>47.94408</v>
      </c>
      <c r="O1524" s="16">
        <v>0</v>
      </c>
      <c r="P1524" s="16">
        <v>0</v>
      </c>
      <c r="Q1524" s="16">
        <v>0</v>
      </c>
      <c r="R1524" s="16">
        <v>50.719086034999997</v>
      </c>
      <c r="S1524" s="16">
        <v>33.510737480000003</v>
      </c>
      <c r="T1524" s="16">
        <v>3.5505000000000002E-2</v>
      </c>
      <c r="U1524" s="16">
        <v>3.9656067000000004</v>
      </c>
      <c r="V1524" s="16">
        <v>0</v>
      </c>
      <c r="W1524" s="16">
        <v>0.60932176000000005</v>
      </c>
      <c r="X1524" s="16">
        <v>0</v>
      </c>
      <c r="Y1524" s="16">
        <v>3.1186394500000003</v>
      </c>
      <c r="Z1524" s="16">
        <v>0.78147425000000004</v>
      </c>
      <c r="AA1524" s="16">
        <v>42.021284639999998</v>
      </c>
      <c r="AB1524" s="16">
        <v>8.697801394999999</v>
      </c>
      <c r="AC1524" s="16">
        <v>0</v>
      </c>
      <c r="AD1524" s="16">
        <v>0</v>
      </c>
      <c r="AE1524" s="16">
        <v>0</v>
      </c>
      <c r="AF1524" s="16">
        <v>0</v>
      </c>
      <c r="AG1524" s="16">
        <v>0</v>
      </c>
      <c r="AH1524" s="16">
        <v>0</v>
      </c>
      <c r="AI1524" s="16">
        <v>0</v>
      </c>
      <c r="AJ1524" s="16">
        <v>0</v>
      </c>
      <c r="AK1524" s="16">
        <v>0</v>
      </c>
      <c r="AL1524" s="16">
        <v>1.0965138000000001</v>
      </c>
      <c r="AM1524" s="16">
        <v>1.0965138000000001</v>
      </c>
      <c r="AN1524" s="16">
        <v>0</v>
      </c>
      <c r="AO1524" s="16">
        <v>0</v>
      </c>
      <c r="AP1524" s="16">
        <v>5.0444444400000004</v>
      </c>
      <c r="AQ1524" s="16">
        <v>5.0444444400000004</v>
      </c>
      <c r="AR1524" s="16">
        <v>0</v>
      </c>
      <c r="AS1524" s="16">
        <v>0</v>
      </c>
      <c r="AT1524" s="16">
        <v>6.1409582399999998</v>
      </c>
      <c r="AU1524" s="16">
        <v>2.5568431549999997</v>
      </c>
      <c r="AV1524" s="16">
        <v>13.011699500000001</v>
      </c>
      <c r="AW1524" s="16">
        <v>15.568542655</v>
      </c>
      <c r="AX1524" s="16">
        <v>1.8971779700000002</v>
      </c>
      <c r="AY1524" s="16">
        <v>2.17002608</v>
      </c>
      <c r="AZ1524" s="16">
        <v>11.501338605000001</v>
      </c>
    </row>
    <row r="1525" spans="2:52" x14ac:dyDescent="0.25">
      <c r="B1525" s="24" t="s">
        <v>1582</v>
      </c>
      <c r="C1525" s="25">
        <f t="shared" ref="C1525:AZ1525" si="105">SUM(C1520:C1524)</f>
        <v>47.493474518999996</v>
      </c>
      <c r="D1525" s="25">
        <f t="shared" si="105"/>
        <v>21.397101969000001</v>
      </c>
      <c r="E1525" s="25">
        <f t="shared" si="105"/>
        <v>4.7344704389999999</v>
      </c>
      <c r="F1525" s="25">
        <f t="shared" si="105"/>
        <v>14.217048230000001</v>
      </c>
      <c r="G1525" s="25">
        <f t="shared" si="105"/>
        <v>2.4455833</v>
      </c>
      <c r="H1525" s="25">
        <f t="shared" si="105"/>
        <v>26.096372550000002</v>
      </c>
      <c r="I1525" s="25">
        <f t="shared" si="105"/>
        <v>11.587283149999999</v>
      </c>
      <c r="J1525" s="25">
        <f t="shared" si="105"/>
        <v>4.7391538899999999</v>
      </c>
      <c r="K1525" s="25">
        <f t="shared" si="105"/>
        <v>6.5070675800000002</v>
      </c>
      <c r="L1525" s="25">
        <f t="shared" si="105"/>
        <v>3.2628679299999996</v>
      </c>
      <c r="M1525" s="25">
        <f t="shared" si="105"/>
        <v>538.87310117999994</v>
      </c>
      <c r="N1525" s="25">
        <f t="shared" si="105"/>
        <v>537.80268000000001</v>
      </c>
      <c r="O1525" s="25">
        <f t="shared" si="105"/>
        <v>7.042118E-2</v>
      </c>
      <c r="P1525" s="25">
        <f t="shared" si="105"/>
        <v>0</v>
      </c>
      <c r="Q1525" s="25">
        <f t="shared" si="105"/>
        <v>1</v>
      </c>
      <c r="R1525" s="25">
        <f t="shared" si="105"/>
        <v>586.36657569900001</v>
      </c>
      <c r="S1525" s="25">
        <f t="shared" si="105"/>
        <v>333.03034751999996</v>
      </c>
      <c r="T1525" s="25">
        <f t="shared" si="105"/>
        <v>2.9036417400000003</v>
      </c>
      <c r="U1525" s="25">
        <f t="shared" si="105"/>
        <v>48.895604419999998</v>
      </c>
      <c r="V1525" s="25">
        <f t="shared" si="105"/>
        <v>0</v>
      </c>
      <c r="W1525" s="25">
        <f t="shared" si="105"/>
        <v>2.95610967</v>
      </c>
      <c r="X1525" s="25">
        <f t="shared" si="105"/>
        <v>29.245768399999999</v>
      </c>
      <c r="Y1525" s="25">
        <f t="shared" si="105"/>
        <v>60.776203510000002</v>
      </c>
      <c r="Z1525" s="25">
        <f t="shared" si="105"/>
        <v>6.5770641300000001</v>
      </c>
      <c r="AA1525" s="25">
        <f t="shared" si="105"/>
        <v>484.38473938999999</v>
      </c>
      <c r="AB1525" s="25">
        <f t="shared" si="105"/>
        <v>101.981836309</v>
      </c>
      <c r="AC1525" s="25">
        <f t="shared" si="105"/>
        <v>0</v>
      </c>
      <c r="AD1525" s="25">
        <f t="shared" si="105"/>
        <v>0</v>
      </c>
      <c r="AE1525" s="25">
        <f t="shared" si="105"/>
        <v>0</v>
      </c>
      <c r="AF1525" s="25">
        <f t="shared" si="105"/>
        <v>0</v>
      </c>
      <c r="AG1525" s="25">
        <f t="shared" si="105"/>
        <v>0</v>
      </c>
      <c r="AH1525" s="25">
        <f t="shared" si="105"/>
        <v>0</v>
      </c>
      <c r="AI1525" s="25">
        <f t="shared" si="105"/>
        <v>0</v>
      </c>
      <c r="AJ1525" s="25">
        <f t="shared" si="105"/>
        <v>0</v>
      </c>
      <c r="AK1525" s="25">
        <f t="shared" si="105"/>
        <v>0</v>
      </c>
      <c r="AL1525" s="25">
        <f t="shared" si="105"/>
        <v>31.871277870000004</v>
      </c>
      <c r="AM1525" s="25">
        <f t="shared" si="105"/>
        <v>31.871277870000004</v>
      </c>
      <c r="AN1525" s="25">
        <f t="shared" si="105"/>
        <v>0</v>
      </c>
      <c r="AO1525" s="25">
        <f t="shared" si="105"/>
        <v>0</v>
      </c>
      <c r="AP1525" s="25">
        <f t="shared" si="105"/>
        <v>37.143525750000002</v>
      </c>
      <c r="AQ1525" s="25">
        <f t="shared" si="105"/>
        <v>37.143525750000002</v>
      </c>
      <c r="AR1525" s="25">
        <f t="shared" si="105"/>
        <v>0</v>
      </c>
      <c r="AS1525" s="25">
        <f t="shared" si="105"/>
        <v>0</v>
      </c>
      <c r="AT1525" s="25">
        <f t="shared" si="105"/>
        <v>69.014803619999995</v>
      </c>
      <c r="AU1525" s="25">
        <f t="shared" si="105"/>
        <v>32.967032689</v>
      </c>
      <c r="AV1525" s="25">
        <f t="shared" si="105"/>
        <v>42.166324350000004</v>
      </c>
      <c r="AW1525" s="25">
        <f t="shared" si="105"/>
        <v>75.133357038999989</v>
      </c>
      <c r="AX1525" s="25">
        <f t="shared" si="105"/>
        <v>18.239925750000001</v>
      </c>
      <c r="AY1525" s="25">
        <f t="shared" si="105"/>
        <v>90.013919790000003</v>
      </c>
      <c r="AZ1525" s="25">
        <f t="shared" si="105"/>
        <v>-33.120488500999997</v>
      </c>
    </row>
    <row r="1526" spans="2:52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</row>
    <row r="1527" spans="2:52" x14ac:dyDescent="0.25">
      <c r="B1527" s="14" t="s">
        <v>1153</v>
      </c>
    </row>
    <row r="1528" spans="2:52" x14ac:dyDescent="0.25">
      <c r="B1528" s="15" t="s">
        <v>1173</v>
      </c>
      <c r="C1528" s="16">
        <v>4.6729020620000004</v>
      </c>
      <c r="D1528" s="16">
        <v>2.6647346520000004</v>
      </c>
      <c r="E1528" s="16">
        <v>0.54744865200000004</v>
      </c>
      <c r="F1528" s="16">
        <v>1.5571526899999999</v>
      </c>
      <c r="G1528" s="16">
        <v>0.56013331000000011</v>
      </c>
      <c r="H1528" s="16">
        <v>2.00816741</v>
      </c>
      <c r="I1528" s="16">
        <v>1.08531233</v>
      </c>
      <c r="J1528" s="16">
        <v>0.65744619999999998</v>
      </c>
      <c r="K1528" s="16">
        <v>0.22087489999999999</v>
      </c>
      <c r="L1528" s="16">
        <v>4.4533980000000001E-2</v>
      </c>
      <c r="M1528" s="16">
        <v>148.24841118999998</v>
      </c>
      <c r="N1528" s="16">
        <v>147.73407900000001</v>
      </c>
      <c r="O1528" s="16">
        <v>1.433219E-2</v>
      </c>
      <c r="P1528" s="16">
        <v>0</v>
      </c>
      <c r="Q1528" s="16">
        <v>0.5</v>
      </c>
      <c r="R1528" s="16">
        <v>152.921313252</v>
      </c>
      <c r="S1528" s="16">
        <v>63.697536219999996</v>
      </c>
      <c r="T1528" s="16">
        <v>0.37346912999999998</v>
      </c>
      <c r="U1528" s="16">
        <v>15.08470726</v>
      </c>
      <c r="V1528" s="16">
        <v>0</v>
      </c>
      <c r="W1528" s="16">
        <v>0</v>
      </c>
      <c r="X1528" s="16">
        <v>11.51371007</v>
      </c>
      <c r="Y1528" s="16">
        <v>16.25035218</v>
      </c>
      <c r="Z1528" s="16">
        <v>0</v>
      </c>
      <c r="AA1528" s="16">
        <v>106.91977486000002</v>
      </c>
      <c r="AB1528" s="16">
        <v>46.001538392</v>
      </c>
      <c r="AC1528" s="16">
        <v>0</v>
      </c>
      <c r="AD1528" s="16">
        <v>0</v>
      </c>
      <c r="AE1528" s="16">
        <v>0</v>
      </c>
      <c r="AF1528" s="16">
        <v>0</v>
      </c>
      <c r="AG1528" s="16">
        <v>0</v>
      </c>
      <c r="AH1528" s="16">
        <v>0</v>
      </c>
      <c r="AI1528" s="16">
        <v>0</v>
      </c>
      <c r="AJ1528" s="16">
        <v>0</v>
      </c>
      <c r="AK1528" s="16">
        <v>0</v>
      </c>
      <c r="AL1528" s="16">
        <v>11.403014949999999</v>
      </c>
      <c r="AM1528" s="16">
        <v>11.403014949999999</v>
      </c>
      <c r="AN1528" s="16">
        <v>0</v>
      </c>
      <c r="AO1528" s="16">
        <v>0</v>
      </c>
      <c r="AP1528" s="16">
        <v>0</v>
      </c>
      <c r="AQ1528" s="16">
        <v>0</v>
      </c>
      <c r="AR1528" s="16">
        <v>0</v>
      </c>
      <c r="AS1528" s="16">
        <v>0</v>
      </c>
      <c r="AT1528" s="16">
        <v>11.403014949999999</v>
      </c>
      <c r="AU1528" s="16">
        <v>34.598523441999994</v>
      </c>
      <c r="AV1528" s="16">
        <v>50.951367040000001</v>
      </c>
      <c r="AW1528" s="16">
        <v>85.549890481999995</v>
      </c>
      <c r="AX1528" s="16">
        <v>4.7658989600000004</v>
      </c>
      <c r="AY1528" s="16">
        <v>5.0218263700000003</v>
      </c>
      <c r="AZ1528" s="16">
        <v>75.762165152000009</v>
      </c>
    </row>
    <row r="1529" spans="2:52" x14ac:dyDescent="0.25">
      <c r="B1529" s="15" t="s">
        <v>1174</v>
      </c>
      <c r="C1529" s="16">
        <v>19.494538332999998</v>
      </c>
      <c r="D1529" s="16">
        <v>7.0256370929999994</v>
      </c>
      <c r="E1529" s="16">
        <v>4.0371608830000003</v>
      </c>
      <c r="F1529" s="16">
        <v>2.5599995</v>
      </c>
      <c r="G1529" s="16">
        <v>0.42847671000000004</v>
      </c>
      <c r="H1529" s="16">
        <v>12.468901239999999</v>
      </c>
      <c r="I1529" s="16">
        <v>1.21348685</v>
      </c>
      <c r="J1529" s="16">
        <v>3.9184360299999996</v>
      </c>
      <c r="K1529" s="16">
        <v>6.5772969999999997</v>
      </c>
      <c r="L1529" s="16">
        <v>0.75968135999999997</v>
      </c>
      <c r="M1529" s="16">
        <v>89.732584150000008</v>
      </c>
      <c r="N1529" s="16">
        <v>89.657415</v>
      </c>
      <c r="O1529" s="16">
        <v>7.516914999999999E-2</v>
      </c>
      <c r="P1529" s="16">
        <v>0</v>
      </c>
      <c r="Q1529" s="16">
        <v>0</v>
      </c>
      <c r="R1529" s="16">
        <v>109.22712248300002</v>
      </c>
      <c r="S1529" s="16">
        <v>65.087726990000007</v>
      </c>
      <c r="T1529" s="16">
        <v>1.7500279999999999</v>
      </c>
      <c r="U1529" s="16">
        <v>12.167904460000001</v>
      </c>
      <c r="V1529" s="16">
        <v>0</v>
      </c>
      <c r="W1529" s="16">
        <v>0.89225854000000004</v>
      </c>
      <c r="X1529" s="16">
        <v>4.7173314</v>
      </c>
      <c r="Y1529" s="16">
        <v>24.428375879999997</v>
      </c>
      <c r="Z1529" s="16">
        <v>0.68407519999999999</v>
      </c>
      <c r="AA1529" s="16">
        <v>109.72770047000002</v>
      </c>
      <c r="AB1529" s="16">
        <v>-0.500577987</v>
      </c>
      <c r="AC1529" s="16">
        <v>2</v>
      </c>
      <c r="AD1529" s="16">
        <v>2</v>
      </c>
      <c r="AE1529" s="16">
        <v>0</v>
      </c>
      <c r="AF1529" s="16">
        <v>0</v>
      </c>
      <c r="AG1529" s="16">
        <v>0</v>
      </c>
      <c r="AH1529" s="16">
        <v>0</v>
      </c>
      <c r="AI1529" s="16">
        <v>0</v>
      </c>
      <c r="AJ1529" s="16">
        <v>0</v>
      </c>
      <c r="AK1529" s="16">
        <v>2</v>
      </c>
      <c r="AL1529" s="16">
        <v>3.1052897499999998</v>
      </c>
      <c r="AM1529" s="16">
        <v>3.1052897499999998</v>
      </c>
      <c r="AN1529" s="16">
        <v>0</v>
      </c>
      <c r="AO1529" s="16">
        <v>0</v>
      </c>
      <c r="AP1529" s="16">
        <v>1.6775381999999999</v>
      </c>
      <c r="AQ1529" s="16">
        <v>1.6775381999999999</v>
      </c>
      <c r="AR1529" s="16">
        <v>0</v>
      </c>
      <c r="AS1529" s="16">
        <v>0</v>
      </c>
      <c r="AT1529" s="16">
        <v>4.7828279500000006</v>
      </c>
      <c r="AU1529" s="16">
        <v>-3.2834059369999999</v>
      </c>
      <c r="AV1529" s="16">
        <v>29.404392779999998</v>
      </c>
      <c r="AW1529" s="16">
        <v>26.120986843000001</v>
      </c>
      <c r="AX1529" s="16">
        <v>0.56505319999999992</v>
      </c>
      <c r="AY1529" s="16">
        <v>109.17721879999999</v>
      </c>
      <c r="AZ1529" s="16">
        <v>-83.621285157000003</v>
      </c>
    </row>
    <row r="1530" spans="2:52" x14ac:dyDescent="0.25">
      <c r="B1530" s="15" t="s">
        <v>1175</v>
      </c>
      <c r="C1530" s="16">
        <v>0.70148861500000004</v>
      </c>
      <c r="D1530" s="16">
        <v>0.42323852500000003</v>
      </c>
      <c r="E1530" s="16">
        <v>0.14092924500000001</v>
      </c>
      <c r="F1530" s="16">
        <v>7.3177259999999994E-2</v>
      </c>
      <c r="G1530" s="16">
        <v>0.20913202</v>
      </c>
      <c r="H1530" s="16">
        <v>0.27825009000000001</v>
      </c>
      <c r="I1530" s="16">
        <v>8.9867829999999996E-2</v>
      </c>
      <c r="J1530" s="16">
        <v>9.4949000000000006E-2</v>
      </c>
      <c r="K1530" s="16">
        <v>6.8140000000000006E-2</v>
      </c>
      <c r="L1530" s="16">
        <v>2.5293259999999998E-2</v>
      </c>
      <c r="M1530" s="16">
        <v>61.656490390000002</v>
      </c>
      <c r="N1530" s="16">
        <v>59.959055999999997</v>
      </c>
      <c r="O1530" s="16">
        <v>0</v>
      </c>
      <c r="P1530" s="16">
        <v>1.44743439</v>
      </c>
      <c r="Q1530" s="16">
        <v>0.25</v>
      </c>
      <c r="R1530" s="16">
        <v>62.357979005000004</v>
      </c>
      <c r="S1530" s="16">
        <v>30.820779780000002</v>
      </c>
      <c r="T1530" s="16">
        <v>7.0000000000000007E-2</v>
      </c>
      <c r="U1530" s="16">
        <v>5.8421734499999998</v>
      </c>
      <c r="V1530" s="16">
        <v>0</v>
      </c>
      <c r="W1530" s="16">
        <v>0</v>
      </c>
      <c r="X1530" s="16">
        <v>4.5889885399999999</v>
      </c>
      <c r="Y1530" s="16">
        <v>5.2064190099999994</v>
      </c>
      <c r="Z1530" s="16">
        <v>0.38823769000000002</v>
      </c>
      <c r="AA1530" s="16">
        <v>46.916598469999997</v>
      </c>
      <c r="AB1530" s="16">
        <v>15.441380535</v>
      </c>
      <c r="AC1530" s="16">
        <v>0</v>
      </c>
      <c r="AD1530" s="16">
        <v>0</v>
      </c>
      <c r="AE1530" s="16">
        <v>0</v>
      </c>
      <c r="AF1530" s="16">
        <v>0</v>
      </c>
      <c r="AG1530" s="16">
        <v>14.019344</v>
      </c>
      <c r="AH1530" s="16">
        <v>14.019344</v>
      </c>
      <c r="AI1530" s="16">
        <v>0</v>
      </c>
      <c r="AJ1530" s="16">
        <v>0</v>
      </c>
      <c r="AK1530" s="16">
        <v>14.019344</v>
      </c>
      <c r="AL1530" s="16">
        <v>15.27126938</v>
      </c>
      <c r="AM1530" s="16">
        <v>15.27126938</v>
      </c>
      <c r="AN1530" s="16">
        <v>0</v>
      </c>
      <c r="AO1530" s="16">
        <v>0</v>
      </c>
      <c r="AP1530" s="16">
        <v>2.9166959500000003</v>
      </c>
      <c r="AQ1530" s="16">
        <v>2.9166959500000003</v>
      </c>
      <c r="AR1530" s="16">
        <v>0</v>
      </c>
      <c r="AS1530" s="16">
        <v>0</v>
      </c>
      <c r="AT1530" s="16">
        <v>18.187965329999997</v>
      </c>
      <c r="AU1530" s="16">
        <v>11.272759205</v>
      </c>
      <c r="AV1530" s="16">
        <v>11.63605785</v>
      </c>
      <c r="AW1530" s="16">
        <v>22.908817055</v>
      </c>
      <c r="AX1530" s="16">
        <v>0.55213425000000005</v>
      </c>
      <c r="AY1530" s="16">
        <v>5.1958506699999996</v>
      </c>
      <c r="AZ1530" s="16">
        <v>17.160832134999996</v>
      </c>
    </row>
    <row r="1531" spans="2:52" x14ac:dyDescent="0.25">
      <c r="B1531" s="15" t="s">
        <v>1176</v>
      </c>
      <c r="C1531" s="16">
        <v>2.00835271</v>
      </c>
      <c r="D1531" s="16">
        <v>0.94717251000000002</v>
      </c>
      <c r="E1531" s="16">
        <v>0.25943353000000002</v>
      </c>
      <c r="F1531" s="16">
        <v>0.42704934999999999</v>
      </c>
      <c r="G1531" s="16">
        <v>0.26068963000000001</v>
      </c>
      <c r="H1531" s="16">
        <v>1.0611801999999999</v>
      </c>
      <c r="I1531" s="16">
        <v>0.27505361</v>
      </c>
      <c r="J1531" s="16">
        <v>0.37397778999999998</v>
      </c>
      <c r="K1531" s="16">
        <v>0.41214879999999998</v>
      </c>
      <c r="L1531" s="16">
        <v>0</v>
      </c>
      <c r="M1531" s="16">
        <v>108.46562736</v>
      </c>
      <c r="N1531" s="16">
        <v>106.57533599999999</v>
      </c>
      <c r="O1531" s="16">
        <v>5.4361499999999998E-3</v>
      </c>
      <c r="P1531" s="16">
        <v>0.1</v>
      </c>
      <c r="Q1531" s="16">
        <v>1.7848552099999999</v>
      </c>
      <c r="R1531" s="16">
        <v>110.47398007</v>
      </c>
      <c r="S1531" s="16">
        <v>55.110899719999999</v>
      </c>
      <c r="T1531" s="16">
        <v>0.23200000000000001</v>
      </c>
      <c r="U1531" s="16">
        <v>6.8303553200000007</v>
      </c>
      <c r="V1531" s="16">
        <v>0</v>
      </c>
      <c r="W1531" s="16">
        <v>0</v>
      </c>
      <c r="X1531" s="16">
        <v>9.1306510999999997</v>
      </c>
      <c r="Y1531" s="16">
        <v>6.4546328399999995</v>
      </c>
      <c r="Z1531" s="16">
        <v>6.5213422799999998</v>
      </c>
      <c r="AA1531" s="16">
        <v>84.27988126000001</v>
      </c>
      <c r="AB1531" s="16">
        <v>26.19409881</v>
      </c>
      <c r="AC1531" s="16">
        <v>0</v>
      </c>
      <c r="AD1531" s="16">
        <v>0</v>
      </c>
      <c r="AE1531" s="16">
        <v>0</v>
      </c>
      <c r="AF1531" s="16">
        <v>0</v>
      </c>
      <c r="AG1531" s="16">
        <v>0</v>
      </c>
      <c r="AH1531" s="16">
        <v>0</v>
      </c>
      <c r="AI1531" s="16">
        <v>0</v>
      </c>
      <c r="AJ1531" s="16">
        <v>0</v>
      </c>
      <c r="AK1531" s="16">
        <v>0</v>
      </c>
      <c r="AL1531" s="16">
        <v>0.19321240000000001</v>
      </c>
      <c r="AM1531" s="16">
        <v>0.19321240000000001</v>
      </c>
      <c r="AN1531" s="16">
        <v>0</v>
      </c>
      <c r="AO1531" s="16">
        <v>0</v>
      </c>
      <c r="AP1531" s="16">
        <v>9.60728793</v>
      </c>
      <c r="AQ1531" s="16">
        <v>9.60728793</v>
      </c>
      <c r="AR1531" s="16">
        <v>0</v>
      </c>
      <c r="AS1531" s="16">
        <v>0</v>
      </c>
      <c r="AT1531" s="16">
        <v>9.8005003300000002</v>
      </c>
      <c r="AU1531" s="16">
        <v>16.393598480000001</v>
      </c>
      <c r="AV1531" s="16">
        <v>4.4198068499999996</v>
      </c>
      <c r="AW1531" s="16">
        <v>20.813405329999998</v>
      </c>
      <c r="AX1531" s="16">
        <v>7.5162064000000006</v>
      </c>
      <c r="AY1531" s="16">
        <v>0</v>
      </c>
      <c r="AZ1531" s="16">
        <v>13.29719893</v>
      </c>
    </row>
    <row r="1532" spans="2:52" x14ac:dyDescent="0.25">
      <c r="B1532" s="15" t="s">
        <v>1177</v>
      </c>
      <c r="C1532" s="16">
        <v>2.4359449230000001</v>
      </c>
      <c r="D1532" s="16">
        <v>1.147893093</v>
      </c>
      <c r="E1532" s="16">
        <v>0.206549343</v>
      </c>
      <c r="F1532" s="16">
        <v>0.40494714000000004</v>
      </c>
      <c r="G1532" s="16">
        <v>0.53639660999999994</v>
      </c>
      <c r="H1532" s="16">
        <v>1.2880518300000001</v>
      </c>
      <c r="I1532" s="16">
        <v>0.35323779999999999</v>
      </c>
      <c r="J1532" s="16">
        <v>0.37521500000000002</v>
      </c>
      <c r="K1532" s="16">
        <v>3.1031720000000002E-2</v>
      </c>
      <c r="L1532" s="16">
        <v>0.52856731000000001</v>
      </c>
      <c r="M1532" s="16">
        <v>96.621893159999985</v>
      </c>
      <c r="N1532" s="16">
        <v>93.485411749999997</v>
      </c>
      <c r="O1532" s="16">
        <v>2.796707E-2</v>
      </c>
      <c r="P1532" s="16">
        <v>3.017102E-2</v>
      </c>
      <c r="Q1532" s="16">
        <v>3.0783433199999997</v>
      </c>
      <c r="R1532" s="16">
        <v>99.057838082999979</v>
      </c>
      <c r="S1532" s="16">
        <v>53.456022310000002</v>
      </c>
      <c r="T1532" s="16">
        <v>0.31450040000000001</v>
      </c>
      <c r="U1532" s="16">
        <v>8.0753054500000001</v>
      </c>
      <c r="V1532" s="16">
        <v>0</v>
      </c>
      <c r="W1532" s="16">
        <v>0</v>
      </c>
      <c r="X1532" s="16">
        <v>10.282132970000001</v>
      </c>
      <c r="Y1532" s="16">
        <v>29.773762780000002</v>
      </c>
      <c r="Z1532" s="16">
        <v>0</v>
      </c>
      <c r="AA1532" s="16">
        <v>101.90172391000002</v>
      </c>
      <c r="AB1532" s="16">
        <v>-2.8438858270000003</v>
      </c>
      <c r="AC1532" s="16">
        <v>0</v>
      </c>
      <c r="AD1532" s="16">
        <v>0</v>
      </c>
      <c r="AE1532" s="16">
        <v>0</v>
      </c>
      <c r="AF1532" s="16">
        <v>0</v>
      </c>
      <c r="AG1532" s="16">
        <v>0</v>
      </c>
      <c r="AH1532" s="16">
        <v>0</v>
      </c>
      <c r="AI1532" s="16">
        <v>0</v>
      </c>
      <c r="AJ1532" s="16">
        <v>0</v>
      </c>
      <c r="AK1532" s="16">
        <v>0</v>
      </c>
      <c r="AL1532" s="16">
        <v>0.78431899999999999</v>
      </c>
      <c r="AM1532" s="16">
        <v>0.78431899999999999</v>
      </c>
      <c r="AN1532" s="16">
        <v>0</v>
      </c>
      <c r="AO1532" s="16">
        <v>0</v>
      </c>
      <c r="AP1532" s="16">
        <v>0</v>
      </c>
      <c r="AQ1532" s="16">
        <v>0</v>
      </c>
      <c r="AR1532" s="16">
        <v>0</v>
      </c>
      <c r="AS1532" s="16">
        <v>0</v>
      </c>
      <c r="AT1532" s="16">
        <v>0.78431899999999999</v>
      </c>
      <c r="AU1532" s="16">
        <v>-3.6282048270000002</v>
      </c>
      <c r="AV1532" s="16">
        <v>7.9686325899999995</v>
      </c>
      <c r="AW1532" s="16">
        <v>4.3404277630000001</v>
      </c>
      <c r="AX1532" s="16">
        <v>8.1900840000000003E-2</v>
      </c>
      <c r="AY1532" s="16">
        <v>0</v>
      </c>
      <c r="AZ1532" s="16">
        <v>4.2585269229999998</v>
      </c>
    </row>
    <row r="1533" spans="2:52" x14ac:dyDescent="0.25">
      <c r="B1533" s="15" t="s">
        <v>1178</v>
      </c>
      <c r="C1533" s="16">
        <v>10.966401706000001</v>
      </c>
      <c r="D1533" s="16">
        <v>4.9793941660000005</v>
      </c>
      <c r="E1533" s="16">
        <v>3.128015736</v>
      </c>
      <c r="F1533" s="16">
        <v>1.2987984800000001</v>
      </c>
      <c r="G1533" s="16">
        <v>0.55257994999999993</v>
      </c>
      <c r="H1533" s="16">
        <v>5.9870075399999987</v>
      </c>
      <c r="I1533" s="16">
        <v>1.87737471</v>
      </c>
      <c r="J1533" s="16">
        <v>0.41449000000000003</v>
      </c>
      <c r="K1533" s="16">
        <v>3.5382012299999999</v>
      </c>
      <c r="L1533" s="16">
        <v>0.15694160000000001</v>
      </c>
      <c r="M1533" s="16">
        <v>96.973669860000001</v>
      </c>
      <c r="N1533" s="16">
        <v>96.762742000000003</v>
      </c>
      <c r="O1533" s="16">
        <v>2.1824600000000002E-3</v>
      </c>
      <c r="P1533" s="16">
        <v>8.7454000000000004E-3</v>
      </c>
      <c r="Q1533" s="16">
        <v>0.2</v>
      </c>
      <c r="R1533" s="16">
        <v>107.940071566</v>
      </c>
      <c r="S1533" s="16">
        <v>78.675852059999997</v>
      </c>
      <c r="T1533" s="16">
        <v>1.7141327900000001</v>
      </c>
      <c r="U1533" s="16">
        <v>7.5891412999999996</v>
      </c>
      <c r="V1533" s="16">
        <v>0</v>
      </c>
      <c r="W1533" s="16">
        <v>0</v>
      </c>
      <c r="X1533" s="16">
        <v>5.9440218600000003</v>
      </c>
      <c r="Y1533" s="16">
        <v>5.4439779499999998</v>
      </c>
      <c r="Z1533" s="16">
        <v>0.69588872999999996</v>
      </c>
      <c r="AA1533" s="16">
        <v>100.06301469000002</v>
      </c>
      <c r="AB1533" s="16">
        <v>7.8770568760000002</v>
      </c>
      <c r="AC1533" s="16">
        <v>0</v>
      </c>
      <c r="AD1533" s="16">
        <v>0</v>
      </c>
      <c r="AE1533" s="16">
        <v>0</v>
      </c>
      <c r="AF1533" s="16">
        <v>0</v>
      </c>
      <c r="AG1533" s="16">
        <v>0</v>
      </c>
      <c r="AH1533" s="16">
        <v>0</v>
      </c>
      <c r="AI1533" s="16">
        <v>0</v>
      </c>
      <c r="AJ1533" s="16">
        <v>0</v>
      </c>
      <c r="AK1533" s="16">
        <v>0</v>
      </c>
      <c r="AL1533" s="16">
        <v>7.3979859999999995E-2</v>
      </c>
      <c r="AM1533" s="16">
        <v>7.3979859999999995E-2</v>
      </c>
      <c r="AN1533" s="16">
        <v>0</v>
      </c>
      <c r="AO1533" s="16">
        <v>0</v>
      </c>
      <c r="AP1533" s="16">
        <v>3.07692312</v>
      </c>
      <c r="AQ1533" s="16">
        <v>3.07692312</v>
      </c>
      <c r="AR1533" s="16">
        <v>0</v>
      </c>
      <c r="AS1533" s="16">
        <v>0</v>
      </c>
      <c r="AT1533" s="16">
        <v>3.1509029800000001</v>
      </c>
      <c r="AU1533" s="16">
        <v>4.7261538960000005</v>
      </c>
      <c r="AV1533" s="16">
        <v>4.166188</v>
      </c>
      <c r="AW1533" s="16">
        <v>8.8923418959999996</v>
      </c>
      <c r="AX1533" s="16">
        <v>1.6317029999999999</v>
      </c>
      <c r="AY1533" s="16">
        <v>0</v>
      </c>
      <c r="AZ1533" s="16">
        <v>7.2606388959999997</v>
      </c>
    </row>
    <row r="1534" spans="2:52" x14ac:dyDescent="0.25">
      <c r="B1534" s="15" t="s">
        <v>1179</v>
      </c>
      <c r="C1534" s="16">
        <v>26.678815142000001</v>
      </c>
      <c r="D1534" s="16">
        <v>10.219948192</v>
      </c>
      <c r="E1534" s="16">
        <v>4.0905811320000005</v>
      </c>
      <c r="F1534" s="16">
        <v>5.2214658800000002</v>
      </c>
      <c r="G1534" s="16">
        <v>0.90790118000000009</v>
      </c>
      <c r="H1534" s="16">
        <v>16.458866950000001</v>
      </c>
      <c r="I1534" s="16">
        <v>1.7731592</v>
      </c>
      <c r="J1534" s="16">
        <v>1.6034459999999999</v>
      </c>
      <c r="K1534" s="16">
        <v>8.5813145800000008</v>
      </c>
      <c r="L1534" s="16">
        <v>4.5009471699999999</v>
      </c>
      <c r="M1534" s="16">
        <v>150.70695563999999</v>
      </c>
      <c r="N1534" s="16">
        <v>150.41248100000001</v>
      </c>
      <c r="O1534" s="16">
        <v>9.4474639999999999E-2</v>
      </c>
      <c r="P1534" s="16">
        <v>0</v>
      </c>
      <c r="Q1534" s="16">
        <v>0.2</v>
      </c>
      <c r="R1534" s="16">
        <v>177.38577078199998</v>
      </c>
      <c r="S1534" s="16">
        <v>97.495518469999993</v>
      </c>
      <c r="T1534" s="16">
        <v>5.5928334599999996</v>
      </c>
      <c r="U1534" s="16">
        <v>19.014129629999999</v>
      </c>
      <c r="V1534" s="16">
        <v>0</v>
      </c>
      <c r="W1534" s="16">
        <v>2.8499320200000002</v>
      </c>
      <c r="X1534" s="16">
        <v>6.6294214</v>
      </c>
      <c r="Y1534" s="16">
        <v>27.308772039999997</v>
      </c>
      <c r="Z1534" s="16">
        <v>0</v>
      </c>
      <c r="AA1534" s="16">
        <v>158.89060701999998</v>
      </c>
      <c r="AB1534" s="16">
        <v>18.495163762000001</v>
      </c>
      <c r="AC1534" s="16">
        <v>0</v>
      </c>
      <c r="AD1534" s="16">
        <v>0</v>
      </c>
      <c r="AE1534" s="16">
        <v>0</v>
      </c>
      <c r="AF1534" s="16">
        <v>0</v>
      </c>
      <c r="AG1534" s="16">
        <v>0</v>
      </c>
      <c r="AH1534" s="16">
        <v>0</v>
      </c>
      <c r="AI1534" s="16">
        <v>0</v>
      </c>
      <c r="AJ1534" s="16">
        <v>0</v>
      </c>
      <c r="AK1534" s="16">
        <v>0</v>
      </c>
      <c r="AL1534" s="16">
        <v>8.0466999500000007</v>
      </c>
      <c r="AM1534" s="16">
        <v>8.0466999500000007</v>
      </c>
      <c r="AN1534" s="16">
        <v>0</v>
      </c>
      <c r="AO1534" s="16">
        <v>0</v>
      </c>
      <c r="AP1534" s="16">
        <v>9.6693993599999999</v>
      </c>
      <c r="AQ1534" s="16">
        <v>9.6693993599999999</v>
      </c>
      <c r="AR1534" s="16">
        <v>0</v>
      </c>
      <c r="AS1534" s="16">
        <v>0</v>
      </c>
      <c r="AT1534" s="16">
        <v>17.716099309999997</v>
      </c>
      <c r="AU1534" s="16">
        <v>0.77906445200000007</v>
      </c>
      <c r="AV1534" s="16">
        <v>24.556409299999999</v>
      </c>
      <c r="AW1534" s="16">
        <v>25.335473751999999</v>
      </c>
      <c r="AX1534" s="16">
        <v>1.80089498</v>
      </c>
      <c r="AY1534" s="16">
        <v>57.556496960000004</v>
      </c>
      <c r="AZ1534" s="16">
        <v>-34.021918188000001</v>
      </c>
    </row>
    <row r="1535" spans="2:52" x14ac:dyDescent="0.25">
      <c r="B1535" s="15" t="s">
        <v>1180</v>
      </c>
      <c r="C1535" s="16">
        <v>7.7673724560000004</v>
      </c>
      <c r="D1535" s="16">
        <v>4.495893766</v>
      </c>
      <c r="E1535" s="16">
        <v>0.9400301459999999</v>
      </c>
      <c r="F1535" s="16">
        <v>2.7309350000000001</v>
      </c>
      <c r="G1535" s="16">
        <v>0.82492862</v>
      </c>
      <c r="H1535" s="16">
        <v>3.2714786899999999</v>
      </c>
      <c r="I1535" s="16">
        <v>0.58057003000000007</v>
      </c>
      <c r="J1535" s="16">
        <v>0.23783499999999999</v>
      </c>
      <c r="K1535" s="16">
        <v>1.93772656</v>
      </c>
      <c r="L1535" s="16">
        <v>0.51534709999999995</v>
      </c>
      <c r="M1535" s="16">
        <v>91.076521999999997</v>
      </c>
      <c r="N1535" s="16">
        <v>91.076521999999997</v>
      </c>
      <c r="O1535" s="16">
        <v>0</v>
      </c>
      <c r="P1535" s="16">
        <v>0</v>
      </c>
      <c r="Q1535" s="16">
        <v>0</v>
      </c>
      <c r="R1535" s="16">
        <v>98.843894456000001</v>
      </c>
      <c r="S1535" s="16">
        <v>49.820128170000004</v>
      </c>
      <c r="T1535" s="16">
        <v>0.83975661000000001</v>
      </c>
      <c r="U1535" s="16">
        <v>7.9776193399999995</v>
      </c>
      <c r="V1535" s="16">
        <v>0</v>
      </c>
      <c r="W1535" s="16">
        <v>0</v>
      </c>
      <c r="X1535" s="16">
        <v>9.9629982599999991</v>
      </c>
      <c r="Y1535" s="16">
        <v>9.7342000299999984</v>
      </c>
      <c r="Z1535" s="16">
        <v>3.8530399999999999E-3</v>
      </c>
      <c r="AA1535" s="16">
        <v>78.338555450000015</v>
      </c>
      <c r="AB1535" s="16">
        <v>20.505339006</v>
      </c>
      <c r="AC1535" s="16">
        <v>0</v>
      </c>
      <c r="AD1535" s="16">
        <v>0</v>
      </c>
      <c r="AE1535" s="16">
        <v>0</v>
      </c>
      <c r="AF1535" s="16">
        <v>0</v>
      </c>
      <c r="AG1535" s="16">
        <v>0</v>
      </c>
      <c r="AH1535" s="16">
        <v>0</v>
      </c>
      <c r="AI1535" s="16">
        <v>0</v>
      </c>
      <c r="AJ1535" s="16">
        <v>0</v>
      </c>
      <c r="AK1535" s="16">
        <v>0</v>
      </c>
      <c r="AL1535" s="16">
        <v>13.71850813</v>
      </c>
      <c r="AM1535" s="16">
        <v>13.71850813</v>
      </c>
      <c r="AN1535" s="16">
        <v>0</v>
      </c>
      <c r="AO1535" s="16">
        <v>0</v>
      </c>
      <c r="AP1535" s="16">
        <v>0.35663634000000005</v>
      </c>
      <c r="AQ1535" s="16">
        <v>0.35663634000000005</v>
      </c>
      <c r="AR1535" s="16">
        <v>0</v>
      </c>
      <c r="AS1535" s="16">
        <v>0</v>
      </c>
      <c r="AT1535" s="16">
        <v>14.075144470000001</v>
      </c>
      <c r="AU1535" s="16">
        <v>6.4301945360000001</v>
      </c>
      <c r="AV1535" s="16">
        <v>7.2958353100000002</v>
      </c>
      <c r="AW1535" s="16">
        <v>13.726029845999999</v>
      </c>
      <c r="AX1535" s="16">
        <v>0</v>
      </c>
      <c r="AY1535" s="16">
        <v>0</v>
      </c>
      <c r="AZ1535" s="16">
        <v>13.726029845999999</v>
      </c>
    </row>
    <row r="1536" spans="2:52" x14ac:dyDescent="0.25">
      <c r="B1536" s="15" t="s">
        <v>201</v>
      </c>
      <c r="C1536" s="16">
        <v>7.6235032929999997</v>
      </c>
      <c r="D1536" s="16">
        <v>3.5027938930000002</v>
      </c>
      <c r="E1536" s="16">
        <v>1.920569693</v>
      </c>
      <c r="F1536" s="16">
        <v>0.99002739000000006</v>
      </c>
      <c r="G1536" s="16">
        <v>0.59219681000000002</v>
      </c>
      <c r="H1536" s="16">
        <v>4.1207094</v>
      </c>
      <c r="I1536" s="16">
        <v>0.44878738000000001</v>
      </c>
      <c r="J1536" s="16">
        <v>0.45038496</v>
      </c>
      <c r="K1536" s="16">
        <v>3.0457868800000001</v>
      </c>
      <c r="L1536" s="16">
        <v>0.17575018000000001</v>
      </c>
      <c r="M1536" s="16">
        <v>67.231818000000004</v>
      </c>
      <c r="N1536" s="16">
        <v>67.231368000000003</v>
      </c>
      <c r="O1536" s="16">
        <v>4.4999999999999999E-4</v>
      </c>
      <c r="P1536" s="16">
        <v>0</v>
      </c>
      <c r="Q1536" s="16">
        <v>0</v>
      </c>
      <c r="R1536" s="16">
        <v>74.855321293000003</v>
      </c>
      <c r="S1536" s="16">
        <v>38.556403279999998</v>
      </c>
      <c r="T1536" s="16">
        <v>0.66124853000000006</v>
      </c>
      <c r="U1536" s="16">
        <v>7.1764938899999997</v>
      </c>
      <c r="V1536" s="16">
        <v>0</v>
      </c>
      <c r="W1536" s="16">
        <v>0</v>
      </c>
      <c r="X1536" s="16">
        <v>3.9134383700000002</v>
      </c>
      <c r="Y1536" s="16">
        <v>10.387648689999999</v>
      </c>
      <c r="Z1536" s="16">
        <v>0</v>
      </c>
      <c r="AA1536" s="16">
        <v>60.695232759999996</v>
      </c>
      <c r="AB1536" s="16">
        <v>14.160088533</v>
      </c>
      <c r="AC1536" s="16">
        <v>0</v>
      </c>
      <c r="AD1536" s="16">
        <v>0</v>
      </c>
      <c r="AE1536" s="16">
        <v>0</v>
      </c>
      <c r="AF1536" s="16">
        <v>0</v>
      </c>
      <c r="AG1536" s="16">
        <v>0</v>
      </c>
      <c r="AH1536" s="16">
        <v>0</v>
      </c>
      <c r="AI1536" s="16">
        <v>0</v>
      </c>
      <c r="AJ1536" s="16">
        <v>0</v>
      </c>
      <c r="AK1536" s="16">
        <v>0</v>
      </c>
      <c r="AL1536" s="16">
        <v>7.5632549899999999</v>
      </c>
      <c r="AM1536" s="16">
        <v>7.5632549899999999</v>
      </c>
      <c r="AN1536" s="16">
        <v>0</v>
      </c>
      <c r="AO1536" s="16">
        <v>0</v>
      </c>
      <c r="AP1536" s="16">
        <v>0</v>
      </c>
      <c r="AQ1536" s="16">
        <v>0</v>
      </c>
      <c r="AR1536" s="16">
        <v>0</v>
      </c>
      <c r="AS1536" s="16">
        <v>0</v>
      </c>
      <c r="AT1536" s="16">
        <v>7.5632549899999999</v>
      </c>
      <c r="AU1536" s="16">
        <v>6.5968335429999998</v>
      </c>
      <c r="AV1536" s="16">
        <v>22.747711849999998</v>
      </c>
      <c r="AW1536" s="16">
        <v>29.344545393000001</v>
      </c>
      <c r="AX1536" s="16">
        <v>0</v>
      </c>
      <c r="AY1536" s="16">
        <v>0</v>
      </c>
      <c r="AZ1536" s="16">
        <v>29.344545393000001</v>
      </c>
    </row>
    <row r="1537" spans="2:52" x14ac:dyDescent="0.25">
      <c r="B1537" s="15" t="s">
        <v>1181</v>
      </c>
      <c r="C1537" s="16">
        <v>2.2890611040000004</v>
      </c>
      <c r="D1537" s="16">
        <v>0.99712428399999997</v>
      </c>
      <c r="E1537" s="16">
        <v>0.55333401399999993</v>
      </c>
      <c r="F1537" s="16">
        <v>0.25272626999999998</v>
      </c>
      <c r="G1537" s="16">
        <v>0.19106400000000001</v>
      </c>
      <c r="H1537" s="16">
        <v>1.2919368200000001</v>
      </c>
      <c r="I1537" s="16">
        <v>0.41293163999999999</v>
      </c>
      <c r="J1537" s="16">
        <v>0.21803410000000001</v>
      </c>
      <c r="K1537" s="16">
        <v>0.64775499999999997</v>
      </c>
      <c r="L1537" s="16">
        <v>1.321608E-2</v>
      </c>
      <c r="M1537" s="16">
        <v>77.341072659999995</v>
      </c>
      <c r="N1537" s="16">
        <v>67.350358700000001</v>
      </c>
      <c r="O1537" s="16">
        <v>0</v>
      </c>
      <c r="P1537" s="16">
        <v>0</v>
      </c>
      <c r="Q1537" s="16">
        <v>9.9907139600000008</v>
      </c>
      <c r="R1537" s="16">
        <v>79.630133763999993</v>
      </c>
      <c r="S1537" s="16">
        <v>39.630240450000002</v>
      </c>
      <c r="T1537" s="16">
        <v>0.31957392000000001</v>
      </c>
      <c r="U1537" s="16">
        <v>4.5858630300000005</v>
      </c>
      <c r="V1537" s="16">
        <v>0</v>
      </c>
      <c r="W1537" s="16">
        <v>0</v>
      </c>
      <c r="X1537" s="16">
        <v>8.9013175899999997</v>
      </c>
      <c r="Y1537" s="16">
        <v>9.1056833499999996</v>
      </c>
      <c r="Z1537" s="16">
        <v>2.7573885299999996</v>
      </c>
      <c r="AA1537" s="16">
        <v>65.300066870000009</v>
      </c>
      <c r="AB1537" s="16">
        <v>14.330066894</v>
      </c>
      <c r="AC1537" s="16">
        <v>0</v>
      </c>
      <c r="AD1537" s="16">
        <v>0</v>
      </c>
      <c r="AE1537" s="16">
        <v>0</v>
      </c>
      <c r="AF1537" s="16">
        <v>0</v>
      </c>
      <c r="AG1537" s="16">
        <v>0</v>
      </c>
      <c r="AH1537" s="16">
        <v>0</v>
      </c>
      <c r="AI1537" s="16">
        <v>0</v>
      </c>
      <c r="AJ1537" s="16">
        <v>0</v>
      </c>
      <c r="AK1537" s="16">
        <v>0</v>
      </c>
      <c r="AL1537" s="16">
        <v>0.45995000000000003</v>
      </c>
      <c r="AM1537" s="16">
        <v>0.45995000000000003</v>
      </c>
      <c r="AN1537" s="16">
        <v>0</v>
      </c>
      <c r="AO1537" s="16">
        <v>0</v>
      </c>
      <c r="AP1537" s="16">
        <v>7.3725494299999994</v>
      </c>
      <c r="AQ1537" s="16">
        <v>7.3725494299999994</v>
      </c>
      <c r="AR1537" s="16">
        <v>0</v>
      </c>
      <c r="AS1537" s="16">
        <v>0</v>
      </c>
      <c r="AT1537" s="16">
        <v>7.8324994299999995</v>
      </c>
      <c r="AU1537" s="16">
        <v>6.4975674639999994</v>
      </c>
      <c r="AV1537" s="16">
        <v>2.6102242700000002</v>
      </c>
      <c r="AW1537" s="16">
        <v>9.1077917339999992</v>
      </c>
      <c r="AX1537" s="16">
        <v>7.3385057699999994</v>
      </c>
      <c r="AY1537" s="16">
        <v>0</v>
      </c>
      <c r="AZ1537" s="16">
        <v>1.7692859639999998</v>
      </c>
    </row>
    <row r="1538" spans="2:52" x14ac:dyDescent="0.25">
      <c r="B1538" s="24" t="s">
        <v>1582</v>
      </c>
      <c r="C1538" s="25">
        <f t="shared" ref="C1538:AZ1538" si="106">SUM(C1528:C1537)</f>
        <v>84.638380343999998</v>
      </c>
      <c r="D1538" s="25">
        <f t="shared" si="106"/>
        <v>36.403830174000007</v>
      </c>
      <c r="E1538" s="25">
        <f t="shared" si="106"/>
        <v>15.824052374000001</v>
      </c>
      <c r="F1538" s="25">
        <f t="shared" si="106"/>
        <v>15.516278960000001</v>
      </c>
      <c r="G1538" s="25">
        <f t="shared" si="106"/>
        <v>5.0634988399999994</v>
      </c>
      <c r="H1538" s="25">
        <f t="shared" si="106"/>
        <v>48.234550170000006</v>
      </c>
      <c r="I1538" s="25">
        <f t="shared" si="106"/>
        <v>8.1097813799999994</v>
      </c>
      <c r="J1538" s="25">
        <f t="shared" si="106"/>
        <v>8.3442140799999986</v>
      </c>
      <c r="K1538" s="25">
        <f t="shared" si="106"/>
        <v>25.060276670000004</v>
      </c>
      <c r="L1538" s="25">
        <f t="shared" si="106"/>
        <v>6.7202780399999993</v>
      </c>
      <c r="M1538" s="25">
        <f t="shared" si="106"/>
        <v>988.05504440999982</v>
      </c>
      <c r="N1538" s="25">
        <f t="shared" si="106"/>
        <v>970.24476945000004</v>
      </c>
      <c r="O1538" s="25">
        <f t="shared" si="106"/>
        <v>0.22001166</v>
      </c>
      <c r="P1538" s="25">
        <f t="shared" si="106"/>
        <v>1.5863508100000001</v>
      </c>
      <c r="Q1538" s="25">
        <f t="shared" si="106"/>
        <v>16.003912490000001</v>
      </c>
      <c r="R1538" s="25">
        <f t="shared" si="106"/>
        <v>1072.693424754</v>
      </c>
      <c r="S1538" s="25">
        <f t="shared" si="106"/>
        <v>572.35110744999997</v>
      </c>
      <c r="T1538" s="25">
        <f t="shared" si="106"/>
        <v>11.867542839999999</v>
      </c>
      <c r="U1538" s="25">
        <f t="shared" si="106"/>
        <v>94.343693130000005</v>
      </c>
      <c r="V1538" s="25">
        <f t="shared" si="106"/>
        <v>0</v>
      </c>
      <c r="W1538" s="25">
        <f t="shared" si="106"/>
        <v>3.7421905600000001</v>
      </c>
      <c r="X1538" s="25">
        <f t="shared" si="106"/>
        <v>75.584011559999993</v>
      </c>
      <c r="Y1538" s="25">
        <f t="shared" si="106"/>
        <v>144.09382474999998</v>
      </c>
      <c r="Z1538" s="25">
        <f t="shared" si="106"/>
        <v>11.050785469999999</v>
      </c>
      <c r="AA1538" s="25">
        <f t="shared" si="106"/>
        <v>913.03315576000011</v>
      </c>
      <c r="AB1538" s="25">
        <f t="shared" si="106"/>
        <v>159.66026899399998</v>
      </c>
      <c r="AC1538" s="25">
        <f t="shared" si="106"/>
        <v>2</v>
      </c>
      <c r="AD1538" s="25">
        <f t="shared" si="106"/>
        <v>2</v>
      </c>
      <c r="AE1538" s="25">
        <f t="shared" si="106"/>
        <v>0</v>
      </c>
      <c r="AF1538" s="25">
        <f t="shared" si="106"/>
        <v>0</v>
      </c>
      <c r="AG1538" s="25">
        <f t="shared" si="106"/>
        <v>14.019344</v>
      </c>
      <c r="AH1538" s="25">
        <f t="shared" si="106"/>
        <v>14.019344</v>
      </c>
      <c r="AI1538" s="25">
        <f t="shared" si="106"/>
        <v>0</v>
      </c>
      <c r="AJ1538" s="25">
        <f t="shared" si="106"/>
        <v>0</v>
      </c>
      <c r="AK1538" s="25">
        <f t="shared" si="106"/>
        <v>16.019344</v>
      </c>
      <c r="AL1538" s="25">
        <f t="shared" si="106"/>
        <v>60.619498410000006</v>
      </c>
      <c r="AM1538" s="25">
        <f t="shared" si="106"/>
        <v>60.619498410000006</v>
      </c>
      <c r="AN1538" s="25">
        <f t="shared" si="106"/>
        <v>0</v>
      </c>
      <c r="AO1538" s="25">
        <f t="shared" si="106"/>
        <v>0</v>
      </c>
      <c r="AP1538" s="25">
        <f t="shared" si="106"/>
        <v>34.677030330000001</v>
      </c>
      <c r="AQ1538" s="25">
        <f t="shared" si="106"/>
        <v>34.677030330000001</v>
      </c>
      <c r="AR1538" s="25">
        <f t="shared" si="106"/>
        <v>0</v>
      </c>
      <c r="AS1538" s="25">
        <f t="shared" si="106"/>
        <v>0</v>
      </c>
      <c r="AT1538" s="25">
        <f t="shared" si="106"/>
        <v>95.296528739999985</v>
      </c>
      <c r="AU1538" s="25">
        <f t="shared" si="106"/>
        <v>80.383084253999996</v>
      </c>
      <c r="AV1538" s="25">
        <f t="shared" si="106"/>
        <v>165.75662584000003</v>
      </c>
      <c r="AW1538" s="25">
        <f t="shared" si="106"/>
        <v>246.13971009399995</v>
      </c>
      <c r="AX1538" s="25">
        <f t="shared" si="106"/>
        <v>24.252297400000003</v>
      </c>
      <c r="AY1538" s="25">
        <f t="shared" si="106"/>
        <v>176.95139280000001</v>
      </c>
      <c r="AZ1538" s="25">
        <f t="shared" si="106"/>
        <v>44.936019893999998</v>
      </c>
    </row>
    <row r="1539" spans="2:52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</row>
    <row r="1540" spans="2:52" x14ac:dyDescent="0.25">
      <c r="B1540" s="14" t="s">
        <v>1531</v>
      </c>
      <c r="C1540" s="12">
        <f t="shared" ref="C1540:AZ1540" si="107">C1581+C1620+C1640+C1650+C1663+C1677</f>
        <v>879.35825998200005</v>
      </c>
      <c r="D1540" s="12">
        <f t="shared" si="107"/>
        <v>459.64923795200002</v>
      </c>
      <c r="E1540" s="12">
        <f t="shared" si="107"/>
        <v>215.30407697200002</v>
      </c>
      <c r="F1540" s="12">
        <f t="shared" si="107"/>
        <v>206.98044071000001</v>
      </c>
      <c r="G1540" s="12">
        <f t="shared" si="107"/>
        <v>37.364720269999999</v>
      </c>
      <c r="H1540" s="12">
        <f t="shared" si="107"/>
        <v>419.70902202999997</v>
      </c>
      <c r="I1540" s="12">
        <f t="shared" si="107"/>
        <v>85.16254189</v>
      </c>
      <c r="J1540" s="12">
        <f t="shared" si="107"/>
        <v>69.485417949999999</v>
      </c>
      <c r="K1540" s="12">
        <f t="shared" si="107"/>
        <v>236.84201265000002</v>
      </c>
      <c r="L1540" s="12">
        <f t="shared" si="107"/>
        <v>28.21904954</v>
      </c>
      <c r="M1540" s="12">
        <f t="shared" si="107"/>
        <v>9593.5672529399999</v>
      </c>
      <c r="N1540" s="12">
        <f t="shared" si="107"/>
        <v>9446.9464279600015</v>
      </c>
      <c r="O1540" s="12">
        <f t="shared" si="107"/>
        <v>58.195357920000006</v>
      </c>
      <c r="P1540" s="12">
        <f t="shared" si="107"/>
        <v>26.599093079999999</v>
      </c>
      <c r="Q1540" s="12">
        <f t="shared" si="107"/>
        <v>61.82637398</v>
      </c>
      <c r="R1540" s="12">
        <f t="shared" si="107"/>
        <v>10472.925512922</v>
      </c>
      <c r="S1540" s="12">
        <f t="shared" si="107"/>
        <v>5813.5546281300003</v>
      </c>
      <c r="T1540" s="12">
        <f t="shared" si="107"/>
        <v>125.76126127999999</v>
      </c>
      <c r="U1540" s="12">
        <f t="shared" si="107"/>
        <v>501.60236650000002</v>
      </c>
      <c r="V1540" s="12">
        <f t="shared" si="107"/>
        <v>2.35692352</v>
      </c>
      <c r="W1540" s="12">
        <f t="shared" si="107"/>
        <v>33.903351620000002</v>
      </c>
      <c r="X1540" s="12">
        <f t="shared" si="107"/>
        <v>689.04311977999998</v>
      </c>
      <c r="Y1540" s="12">
        <f t="shared" si="107"/>
        <v>2064.7382129599996</v>
      </c>
      <c r="Z1540" s="12">
        <f t="shared" si="107"/>
        <v>85.591507089999993</v>
      </c>
      <c r="AA1540" s="12">
        <f t="shared" si="107"/>
        <v>9316.551370879999</v>
      </c>
      <c r="AB1540" s="12">
        <f t="shared" si="107"/>
        <v>1156.3741420419999</v>
      </c>
      <c r="AC1540" s="12">
        <f t="shared" si="107"/>
        <v>0</v>
      </c>
      <c r="AD1540" s="12">
        <f t="shared" si="107"/>
        <v>0</v>
      </c>
      <c r="AE1540" s="12">
        <f t="shared" si="107"/>
        <v>0</v>
      </c>
      <c r="AF1540" s="12">
        <f t="shared" si="107"/>
        <v>0</v>
      </c>
      <c r="AG1540" s="12">
        <f t="shared" si="107"/>
        <v>126.78434571999999</v>
      </c>
      <c r="AH1540" s="12">
        <f t="shared" si="107"/>
        <v>126.78434571999999</v>
      </c>
      <c r="AI1540" s="12">
        <f t="shared" si="107"/>
        <v>0</v>
      </c>
      <c r="AJ1540" s="12">
        <f t="shared" si="107"/>
        <v>0</v>
      </c>
      <c r="AK1540" s="12">
        <f t="shared" si="107"/>
        <v>126.78434571999999</v>
      </c>
      <c r="AL1540" s="12">
        <f t="shared" si="107"/>
        <v>543.74671032000003</v>
      </c>
      <c r="AM1540" s="12">
        <f t="shared" si="107"/>
        <v>543.74671032000003</v>
      </c>
      <c r="AN1540" s="12">
        <f t="shared" si="107"/>
        <v>0</v>
      </c>
      <c r="AO1540" s="12">
        <f t="shared" si="107"/>
        <v>0</v>
      </c>
      <c r="AP1540" s="12">
        <f t="shared" si="107"/>
        <v>256.55721055999999</v>
      </c>
      <c r="AQ1540" s="12">
        <f t="shared" si="107"/>
        <v>256.55721055999999</v>
      </c>
      <c r="AR1540" s="12">
        <f t="shared" si="107"/>
        <v>0</v>
      </c>
      <c r="AS1540" s="12">
        <f t="shared" si="107"/>
        <v>0</v>
      </c>
      <c r="AT1540" s="12">
        <f t="shared" si="107"/>
        <v>800.30392087999996</v>
      </c>
      <c r="AU1540" s="12">
        <f t="shared" si="107"/>
        <v>482.85456688200003</v>
      </c>
      <c r="AV1540" s="12">
        <f t="shared" si="107"/>
        <v>1590.1413574900002</v>
      </c>
      <c r="AW1540" s="12">
        <f t="shared" si="107"/>
        <v>2072.995924372</v>
      </c>
      <c r="AX1540" s="12">
        <f t="shared" si="107"/>
        <v>297.25111894999998</v>
      </c>
      <c r="AY1540" s="12">
        <f t="shared" si="107"/>
        <v>476.82429698999999</v>
      </c>
      <c r="AZ1540" s="12">
        <f t="shared" si="107"/>
        <v>1298.9205084319999</v>
      </c>
    </row>
    <row r="1541" spans="2:52" x14ac:dyDescent="0.25">
      <c r="B1541" s="14" t="s">
        <v>1195</v>
      </c>
    </row>
    <row r="1542" spans="2:52" x14ac:dyDescent="0.25">
      <c r="B1542" s="15" t="s">
        <v>1206</v>
      </c>
      <c r="C1542" s="16">
        <v>0.171050445</v>
      </c>
      <c r="D1542" s="16">
        <v>0.100459495</v>
      </c>
      <c r="E1542" s="16">
        <v>7.3226294999999997E-2</v>
      </c>
      <c r="F1542" s="16">
        <v>1.4888120000000001E-2</v>
      </c>
      <c r="G1542" s="16">
        <v>1.234508E-2</v>
      </c>
      <c r="H1542" s="16">
        <v>7.059095E-2</v>
      </c>
      <c r="I1542" s="16">
        <v>4.09319E-2</v>
      </c>
      <c r="J1542" s="16">
        <v>2.9659049999999999E-2</v>
      </c>
      <c r="K1542" s="16">
        <v>0</v>
      </c>
      <c r="L1542" s="16">
        <v>0</v>
      </c>
      <c r="M1542" s="16">
        <v>75.811444099999989</v>
      </c>
      <c r="N1542" s="16">
        <v>75.285203999999993</v>
      </c>
      <c r="O1542" s="16">
        <v>0</v>
      </c>
      <c r="P1542" s="16">
        <v>0</v>
      </c>
      <c r="Q1542" s="16">
        <v>0.52624009999999999</v>
      </c>
      <c r="R1542" s="16">
        <v>75.98249454499998</v>
      </c>
      <c r="S1542" s="16">
        <v>44.78346767</v>
      </c>
      <c r="T1542" s="16">
        <v>4.068128E-2</v>
      </c>
      <c r="U1542" s="16">
        <v>0</v>
      </c>
      <c r="V1542" s="16">
        <v>0</v>
      </c>
      <c r="W1542" s="16">
        <v>0</v>
      </c>
      <c r="X1542" s="16">
        <v>9.6914710199999998</v>
      </c>
      <c r="Y1542" s="16">
        <v>14.610915289999999</v>
      </c>
      <c r="Z1542" s="16">
        <v>1.1436553600000001</v>
      </c>
      <c r="AA1542" s="16">
        <v>70.270190619999994</v>
      </c>
      <c r="AB1542" s="16">
        <v>5.7123039249999996</v>
      </c>
      <c r="AC1542" s="16">
        <v>0</v>
      </c>
      <c r="AD1542" s="16">
        <v>0</v>
      </c>
      <c r="AE1542" s="16">
        <v>0</v>
      </c>
      <c r="AF1542" s="16">
        <v>0</v>
      </c>
      <c r="AG1542" s="16">
        <v>0</v>
      </c>
      <c r="AH1542" s="16">
        <v>0</v>
      </c>
      <c r="AI1542" s="16">
        <v>0</v>
      </c>
      <c r="AJ1542" s="16">
        <v>0</v>
      </c>
      <c r="AK1542" s="16">
        <v>0</v>
      </c>
      <c r="AL1542" s="16">
        <v>0</v>
      </c>
      <c r="AM1542" s="16">
        <v>0</v>
      </c>
      <c r="AN1542" s="16">
        <v>0</v>
      </c>
      <c r="AO1542" s="16">
        <v>0</v>
      </c>
      <c r="AP1542" s="16">
        <v>6.3157894800000003</v>
      </c>
      <c r="AQ1542" s="16">
        <v>6.3157894800000003</v>
      </c>
      <c r="AR1542" s="16">
        <v>0</v>
      </c>
      <c r="AS1542" s="16">
        <v>0</v>
      </c>
      <c r="AT1542" s="16">
        <v>6.3157894800000003</v>
      </c>
      <c r="AU1542" s="16">
        <v>-0.60348555500000001</v>
      </c>
      <c r="AV1542" s="16">
        <v>1.2132509599999999</v>
      </c>
      <c r="AW1542" s="16">
        <v>0.60976540499999998</v>
      </c>
      <c r="AX1542" s="16">
        <v>0</v>
      </c>
      <c r="AY1542" s="16">
        <v>0</v>
      </c>
      <c r="AZ1542" s="16">
        <v>0.60976540499999998</v>
      </c>
    </row>
    <row r="1543" spans="2:52" x14ac:dyDescent="0.25">
      <c r="B1543" s="15" t="s">
        <v>1207</v>
      </c>
      <c r="C1543" s="16">
        <v>0.169881635</v>
      </c>
      <c r="D1543" s="16">
        <v>0.13423926500000002</v>
      </c>
      <c r="E1543" s="16">
        <v>8.2773175000000004E-2</v>
      </c>
      <c r="F1543" s="16">
        <v>4.1784220000000004E-2</v>
      </c>
      <c r="G1543" s="16">
        <v>9.6818700000000004E-3</v>
      </c>
      <c r="H1543" s="16">
        <v>3.564237E-2</v>
      </c>
      <c r="I1543" s="16">
        <v>1.625737E-2</v>
      </c>
      <c r="J1543" s="16">
        <v>1.9384999999999999E-2</v>
      </c>
      <c r="K1543" s="16">
        <v>0</v>
      </c>
      <c r="L1543" s="16">
        <v>0</v>
      </c>
      <c r="M1543" s="16">
        <v>59.232515999999997</v>
      </c>
      <c r="N1543" s="16">
        <v>59.232515999999997</v>
      </c>
      <c r="O1543" s="16">
        <v>0</v>
      </c>
      <c r="P1543" s="16">
        <v>0</v>
      </c>
      <c r="Q1543" s="16">
        <v>0</v>
      </c>
      <c r="R1543" s="16">
        <v>59.402397635</v>
      </c>
      <c r="S1543" s="16">
        <v>34.516086229999999</v>
      </c>
      <c r="T1543" s="16">
        <v>3.1301759999999998E-2</v>
      </c>
      <c r="U1543" s="16">
        <v>3.5239232999999999</v>
      </c>
      <c r="V1543" s="16">
        <v>0</v>
      </c>
      <c r="W1543" s="16">
        <v>0</v>
      </c>
      <c r="X1543" s="16">
        <v>5.9232500000000003</v>
      </c>
      <c r="Y1543" s="16">
        <v>15.399973749999999</v>
      </c>
      <c r="Z1543" s="16">
        <v>0</v>
      </c>
      <c r="AA1543" s="16">
        <v>59.394535039999994</v>
      </c>
      <c r="AB1543" s="16">
        <v>7.862595E-3</v>
      </c>
      <c r="AC1543" s="16">
        <v>0</v>
      </c>
      <c r="AD1543" s="16">
        <v>0</v>
      </c>
      <c r="AE1543" s="16">
        <v>0</v>
      </c>
      <c r="AF1543" s="16">
        <v>0</v>
      </c>
      <c r="AG1543" s="16">
        <v>0</v>
      </c>
      <c r="AH1543" s="16">
        <v>0</v>
      </c>
      <c r="AI1543" s="16">
        <v>0</v>
      </c>
      <c r="AJ1543" s="16">
        <v>0</v>
      </c>
      <c r="AK1543" s="16">
        <v>0</v>
      </c>
      <c r="AL1543" s="16">
        <v>0</v>
      </c>
      <c r="AM1543" s="16">
        <v>0</v>
      </c>
      <c r="AN1543" s="16">
        <v>0</v>
      </c>
      <c r="AO1543" s="16">
        <v>0</v>
      </c>
      <c r="AP1543" s="16">
        <v>0</v>
      </c>
      <c r="AQ1543" s="16">
        <v>0</v>
      </c>
      <c r="AR1543" s="16">
        <v>0</v>
      </c>
      <c r="AS1543" s="16">
        <v>0</v>
      </c>
      <c r="AT1543" s="16">
        <v>0</v>
      </c>
      <c r="AU1543" s="16">
        <v>7.862595E-3</v>
      </c>
      <c r="AV1543" s="16">
        <v>5.0121499999999999E-3</v>
      </c>
      <c r="AW1543" s="16">
        <v>1.2874745E-2</v>
      </c>
      <c r="AX1543" s="16">
        <v>0</v>
      </c>
      <c r="AY1543" s="16">
        <v>0</v>
      </c>
      <c r="AZ1543" s="16">
        <v>1.2874745E-2</v>
      </c>
    </row>
    <row r="1544" spans="2:52" x14ac:dyDescent="0.25">
      <c r="B1544" s="15" t="s">
        <v>1208</v>
      </c>
      <c r="C1544" s="16">
        <v>0.15637943100000001</v>
      </c>
      <c r="D1544" s="16">
        <v>0.14164343100000001</v>
      </c>
      <c r="E1544" s="16">
        <v>0.12318905100000001</v>
      </c>
      <c r="F1544" s="16">
        <v>1.278286E-2</v>
      </c>
      <c r="G1544" s="16">
        <v>5.6715200000000002E-3</v>
      </c>
      <c r="H1544" s="16">
        <v>1.4736000000000001E-2</v>
      </c>
      <c r="I1544" s="16">
        <v>5.3499999999999997E-3</v>
      </c>
      <c r="J1544" s="16">
        <v>9.3860000000000002E-3</v>
      </c>
      <c r="K1544" s="16">
        <v>0</v>
      </c>
      <c r="L1544" s="16">
        <v>0</v>
      </c>
      <c r="M1544" s="16">
        <v>69.423321000000001</v>
      </c>
      <c r="N1544" s="16">
        <v>65.068871999999999</v>
      </c>
      <c r="O1544" s="16">
        <v>0</v>
      </c>
      <c r="P1544" s="16">
        <v>0</v>
      </c>
      <c r="Q1544" s="16">
        <v>4.3544489999999998</v>
      </c>
      <c r="R1544" s="16">
        <v>69.579700430999992</v>
      </c>
      <c r="S1544" s="16">
        <v>40.106715539999996</v>
      </c>
      <c r="T1544" s="16">
        <v>4.9839059999999998E-2</v>
      </c>
      <c r="U1544" s="16">
        <v>0.66282450000000004</v>
      </c>
      <c r="V1544" s="16">
        <v>0</v>
      </c>
      <c r="W1544" s="16">
        <v>0</v>
      </c>
      <c r="X1544" s="16">
        <v>4.3318601599999997</v>
      </c>
      <c r="Y1544" s="16">
        <v>21.33232606</v>
      </c>
      <c r="Z1544" s="16">
        <v>0</v>
      </c>
      <c r="AA1544" s="16">
        <v>66.483565320000011</v>
      </c>
      <c r="AB1544" s="16">
        <v>3.0961351110000002</v>
      </c>
      <c r="AC1544" s="16">
        <v>0</v>
      </c>
      <c r="AD1544" s="16">
        <v>0</v>
      </c>
      <c r="AE1544" s="16">
        <v>0</v>
      </c>
      <c r="AF1544" s="16">
        <v>0</v>
      </c>
      <c r="AG1544" s="16">
        <v>0</v>
      </c>
      <c r="AH1544" s="16">
        <v>0</v>
      </c>
      <c r="AI1544" s="16">
        <v>0</v>
      </c>
      <c r="AJ1544" s="16">
        <v>0</v>
      </c>
      <c r="AK1544" s="16">
        <v>0</v>
      </c>
      <c r="AL1544" s="16">
        <v>4.5667070999999995</v>
      </c>
      <c r="AM1544" s="16">
        <v>4.5667070999999995</v>
      </c>
      <c r="AN1544" s="16">
        <v>0</v>
      </c>
      <c r="AO1544" s="16">
        <v>0</v>
      </c>
      <c r="AP1544" s="16">
        <v>0</v>
      </c>
      <c r="AQ1544" s="16">
        <v>0</v>
      </c>
      <c r="AR1544" s="16">
        <v>0</v>
      </c>
      <c r="AS1544" s="16">
        <v>0</v>
      </c>
      <c r="AT1544" s="16">
        <v>4.5667070999999995</v>
      </c>
      <c r="AU1544" s="16">
        <v>-1.4705719889999997</v>
      </c>
      <c r="AV1544" s="16">
        <v>1.4778163700000002</v>
      </c>
      <c r="AW1544" s="16">
        <v>7.2443810000000003E-3</v>
      </c>
      <c r="AX1544" s="16">
        <v>0</v>
      </c>
      <c r="AY1544" s="16">
        <v>0</v>
      </c>
      <c r="AZ1544" s="16">
        <v>7.2443810000000003E-3</v>
      </c>
    </row>
    <row r="1545" spans="2:52" x14ac:dyDescent="0.25">
      <c r="B1545" s="15" t="s">
        <v>1209</v>
      </c>
      <c r="C1545" s="16">
        <v>0.11225148199999999</v>
      </c>
      <c r="D1545" s="16">
        <v>0.10687378199999999</v>
      </c>
      <c r="E1545" s="16">
        <v>9.4188581999999993E-2</v>
      </c>
      <c r="F1545" s="16">
        <v>3.9662999999999999E-3</v>
      </c>
      <c r="G1545" s="16">
        <v>8.7188999999999999E-3</v>
      </c>
      <c r="H1545" s="16">
        <v>5.3777E-3</v>
      </c>
      <c r="I1545" s="16">
        <v>4.1776999999999995E-3</v>
      </c>
      <c r="J1545" s="16">
        <v>1.1999999999999999E-3</v>
      </c>
      <c r="K1545" s="16">
        <v>0</v>
      </c>
      <c r="L1545" s="16">
        <v>0</v>
      </c>
      <c r="M1545" s="16">
        <v>45.601128000000003</v>
      </c>
      <c r="N1545" s="16">
        <v>45.601128000000003</v>
      </c>
      <c r="O1545" s="16">
        <v>0</v>
      </c>
      <c r="P1545" s="16">
        <v>0</v>
      </c>
      <c r="Q1545" s="16">
        <v>0</v>
      </c>
      <c r="R1545" s="16">
        <v>45.713379482000001</v>
      </c>
      <c r="S1545" s="16">
        <v>24.10672877</v>
      </c>
      <c r="T1545" s="16">
        <v>0</v>
      </c>
      <c r="U1545" s="16">
        <v>1.4398540900000001</v>
      </c>
      <c r="V1545" s="16">
        <v>0</v>
      </c>
      <c r="W1545" s="16">
        <v>0</v>
      </c>
      <c r="X1545" s="16">
        <v>5.8466878600000003</v>
      </c>
      <c r="Y1545" s="16">
        <v>12.906988689999999</v>
      </c>
      <c r="Z1545" s="16">
        <v>0</v>
      </c>
      <c r="AA1545" s="16">
        <v>44.300259409999995</v>
      </c>
      <c r="AB1545" s="16">
        <v>1.4131200719999999</v>
      </c>
      <c r="AC1545" s="16">
        <v>0</v>
      </c>
      <c r="AD1545" s="16">
        <v>0</v>
      </c>
      <c r="AE1545" s="16">
        <v>0</v>
      </c>
      <c r="AF1545" s="16">
        <v>0</v>
      </c>
      <c r="AG1545" s="16">
        <v>0</v>
      </c>
      <c r="AH1545" s="16">
        <v>0</v>
      </c>
      <c r="AI1545" s="16">
        <v>0</v>
      </c>
      <c r="AJ1545" s="16">
        <v>0</v>
      </c>
      <c r="AK1545" s="16">
        <v>0</v>
      </c>
      <c r="AL1545" s="16">
        <v>1.1499999999999999</v>
      </c>
      <c r="AM1545" s="16">
        <v>1.1499999999999999</v>
      </c>
      <c r="AN1545" s="16">
        <v>0</v>
      </c>
      <c r="AO1545" s="16">
        <v>0</v>
      </c>
      <c r="AP1545" s="16">
        <v>0</v>
      </c>
      <c r="AQ1545" s="16">
        <v>0</v>
      </c>
      <c r="AR1545" s="16">
        <v>0</v>
      </c>
      <c r="AS1545" s="16">
        <v>0</v>
      </c>
      <c r="AT1545" s="16">
        <v>1.1499999999999999</v>
      </c>
      <c r="AU1545" s="16">
        <v>0.26312007199999998</v>
      </c>
      <c r="AV1545" s="16">
        <v>2.4489049999999998E-2</v>
      </c>
      <c r="AW1545" s="16">
        <v>0.28760912199999999</v>
      </c>
      <c r="AX1545" s="16">
        <v>0</v>
      </c>
      <c r="AY1545" s="16">
        <v>0</v>
      </c>
      <c r="AZ1545" s="16">
        <v>0.28760912199999999</v>
      </c>
    </row>
    <row r="1546" spans="2:52" x14ac:dyDescent="0.25">
      <c r="B1546" s="15" t="s">
        <v>1210</v>
      </c>
      <c r="C1546" s="16">
        <v>5.2381781000000002E-2</v>
      </c>
      <c r="D1546" s="16">
        <v>2.9797111000000001E-2</v>
      </c>
      <c r="E1546" s="16">
        <v>1.9736631000000001E-2</v>
      </c>
      <c r="F1546" s="16">
        <v>8.3364300000000006E-3</v>
      </c>
      <c r="G1546" s="16">
        <v>1.72405E-3</v>
      </c>
      <c r="H1546" s="16">
        <v>2.2584669999999998E-2</v>
      </c>
      <c r="I1546" s="16">
        <v>7.1331199999999997E-3</v>
      </c>
      <c r="J1546" s="16">
        <v>1.545155E-2</v>
      </c>
      <c r="K1546" s="16">
        <v>0</v>
      </c>
      <c r="L1546" s="16">
        <v>0</v>
      </c>
      <c r="M1546" s="16">
        <v>52.316944329999998</v>
      </c>
      <c r="N1546" s="16">
        <v>50.714826000000002</v>
      </c>
      <c r="O1546" s="16">
        <v>0</v>
      </c>
      <c r="P1546" s="16">
        <v>0</v>
      </c>
      <c r="Q1546" s="16">
        <v>1.6021183300000001</v>
      </c>
      <c r="R1546" s="16">
        <v>52.369326110999999</v>
      </c>
      <c r="S1546" s="16">
        <v>30.663701850000002</v>
      </c>
      <c r="T1546" s="16">
        <v>1.0964799999999999E-2</v>
      </c>
      <c r="U1546" s="16">
        <v>0.96693636999999999</v>
      </c>
      <c r="V1546" s="16">
        <v>0</v>
      </c>
      <c r="W1546" s="16">
        <v>0</v>
      </c>
      <c r="X1546" s="16">
        <v>5.0714832000000003</v>
      </c>
      <c r="Y1546" s="16">
        <v>15.761381119999999</v>
      </c>
      <c r="Z1546" s="16">
        <v>1.0252509999999999E-2</v>
      </c>
      <c r="AA1546" s="16">
        <v>52.484719850000005</v>
      </c>
      <c r="AB1546" s="16">
        <v>-0.115393739</v>
      </c>
      <c r="AC1546" s="16">
        <v>0</v>
      </c>
      <c r="AD1546" s="16">
        <v>0</v>
      </c>
      <c r="AE1546" s="16">
        <v>0</v>
      </c>
      <c r="AF1546" s="16">
        <v>0</v>
      </c>
      <c r="AG1546" s="16">
        <v>0</v>
      </c>
      <c r="AH1546" s="16">
        <v>0</v>
      </c>
      <c r="AI1546" s="16">
        <v>0</v>
      </c>
      <c r="AJ1546" s="16">
        <v>0</v>
      </c>
      <c r="AK1546" s="16">
        <v>0</v>
      </c>
      <c r="AL1546" s="16">
        <v>0</v>
      </c>
      <c r="AM1546" s="16">
        <v>0</v>
      </c>
      <c r="AN1546" s="16">
        <v>0</v>
      </c>
      <c r="AO1546" s="16">
        <v>0</v>
      </c>
      <c r="AP1546" s="16">
        <v>0</v>
      </c>
      <c r="AQ1546" s="16">
        <v>0</v>
      </c>
      <c r="AR1546" s="16">
        <v>0</v>
      </c>
      <c r="AS1546" s="16">
        <v>0</v>
      </c>
      <c r="AT1546" s="16">
        <v>0</v>
      </c>
      <c r="AU1546" s="16">
        <v>-0.115393739</v>
      </c>
      <c r="AV1546" s="16">
        <v>0.17398440999999998</v>
      </c>
      <c r="AW1546" s="16">
        <v>5.8590670999999997E-2</v>
      </c>
      <c r="AX1546" s="16">
        <v>0</v>
      </c>
      <c r="AY1546" s="16">
        <v>0</v>
      </c>
      <c r="AZ1546" s="16">
        <v>5.8590670999999997E-2</v>
      </c>
    </row>
    <row r="1547" spans="2:52" x14ac:dyDescent="0.25">
      <c r="B1547" s="15" t="s">
        <v>1236</v>
      </c>
      <c r="C1547" s="16">
        <v>3.6133999999999999E-2</v>
      </c>
      <c r="D1547" s="16">
        <v>2.5944249999999999E-2</v>
      </c>
      <c r="E1547" s="16">
        <v>2.1611200000000001E-2</v>
      </c>
      <c r="F1547" s="16">
        <v>2.9168499999999999E-3</v>
      </c>
      <c r="G1547" s="16">
        <v>1.4162000000000001E-3</v>
      </c>
      <c r="H1547" s="16">
        <v>1.0189749999999999E-2</v>
      </c>
      <c r="I1547" s="16">
        <v>7.8517499999999994E-3</v>
      </c>
      <c r="J1547" s="16">
        <v>2.3379999999999998E-3</v>
      </c>
      <c r="K1547" s="16">
        <v>0</v>
      </c>
      <c r="L1547" s="16">
        <v>0</v>
      </c>
      <c r="M1547" s="16">
        <v>49.386156</v>
      </c>
      <c r="N1547" s="16">
        <v>49.386156</v>
      </c>
      <c r="O1547" s="16">
        <v>0</v>
      </c>
      <c r="P1547" s="16">
        <v>0</v>
      </c>
      <c r="Q1547" s="16">
        <v>0</v>
      </c>
      <c r="R1547" s="16">
        <v>49.422289999999997</v>
      </c>
      <c r="S1547" s="16">
        <v>26.690235820000002</v>
      </c>
      <c r="T1547" s="16">
        <v>1.1139E-2</v>
      </c>
      <c r="U1547" s="16">
        <v>0</v>
      </c>
      <c r="V1547" s="16">
        <v>0</v>
      </c>
      <c r="W1547" s="16">
        <v>0</v>
      </c>
      <c r="X1547" s="16">
        <v>7.2024751600000005</v>
      </c>
      <c r="Y1547" s="16">
        <v>14.701326949999999</v>
      </c>
      <c r="Z1547" s="16">
        <v>0</v>
      </c>
      <c r="AA1547" s="16">
        <v>48.605176930000006</v>
      </c>
      <c r="AB1547" s="16">
        <v>0.81711307</v>
      </c>
      <c r="AC1547" s="16">
        <v>0</v>
      </c>
      <c r="AD1547" s="16">
        <v>0</v>
      </c>
      <c r="AE1547" s="16">
        <v>0</v>
      </c>
      <c r="AF1547" s="16">
        <v>0</v>
      </c>
      <c r="AG1547" s="16">
        <v>0</v>
      </c>
      <c r="AH1547" s="16">
        <v>0</v>
      </c>
      <c r="AI1547" s="16">
        <v>0</v>
      </c>
      <c r="AJ1547" s="16">
        <v>0</v>
      </c>
      <c r="AK1547" s="16">
        <v>0</v>
      </c>
      <c r="AL1547" s="16">
        <v>0.51500000000000001</v>
      </c>
      <c r="AM1547" s="16">
        <v>0.51500000000000001</v>
      </c>
      <c r="AN1547" s="16">
        <v>0</v>
      </c>
      <c r="AO1547" s="16">
        <v>0</v>
      </c>
      <c r="AP1547" s="16">
        <v>0</v>
      </c>
      <c r="AQ1547" s="16">
        <v>0</v>
      </c>
      <c r="AR1547" s="16">
        <v>0</v>
      </c>
      <c r="AS1547" s="16">
        <v>0</v>
      </c>
      <c r="AT1547" s="16">
        <v>0.51500000000000001</v>
      </c>
      <c r="AU1547" s="16">
        <v>0.30211306999999998</v>
      </c>
      <c r="AV1547" s="16">
        <v>2.716822E-2</v>
      </c>
      <c r="AW1547" s="16">
        <v>0.32928129000000006</v>
      </c>
      <c r="AX1547" s="16">
        <v>0</v>
      </c>
      <c r="AY1547" s="16">
        <v>0</v>
      </c>
      <c r="AZ1547" s="16">
        <v>0.32928129000000006</v>
      </c>
    </row>
    <row r="1548" spans="2:52" x14ac:dyDescent="0.25">
      <c r="B1548" s="15" t="s">
        <v>1211</v>
      </c>
      <c r="C1548" s="16">
        <v>0.18822872100000002</v>
      </c>
      <c r="D1548" s="16">
        <v>0.180222521</v>
      </c>
      <c r="E1548" s="16">
        <v>0.163087921</v>
      </c>
      <c r="F1548" s="16">
        <v>1.194285E-2</v>
      </c>
      <c r="G1548" s="16">
        <v>5.1917500000000002E-3</v>
      </c>
      <c r="H1548" s="16">
        <v>8.0061999999999998E-3</v>
      </c>
      <c r="I1548" s="16">
        <v>3.4562E-3</v>
      </c>
      <c r="J1548" s="16">
        <v>4.5500000000000002E-3</v>
      </c>
      <c r="K1548" s="16">
        <v>0</v>
      </c>
      <c r="L1548" s="16">
        <v>0</v>
      </c>
      <c r="M1548" s="16">
        <v>101.934477</v>
      </c>
      <c r="N1548" s="16">
        <v>101.934477</v>
      </c>
      <c r="O1548" s="16">
        <v>0</v>
      </c>
      <c r="P1548" s="16">
        <v>0</v>
      </c>
      <c r="Q1548" s="16">
        <v>0</v>
      </c>
      <c r="R1548" s="16">
        <v>102.122705721</v>
      </c>
      <c r="S1548" s="16">
        <v>53.151230140000003</v>
      </c>
      <c r="T1548" s="16">
        <v>5.7728730000000006E-2</v>
      </c>
      <c r="U1548" s="16">
        <v>0.73468283999999995</v>
      </c>
      <c r="V1548" s="16">
        <v>0</v>
      </c>
      <c r="W1548" s="16">
        <v>0</v>
      </c>
      <c r="X1548" s="16">
        <v>10.193493999999999</v>
      </c>
      <c r="Y1548" s="16">
        <v>33.150033239999999</v>
      </c>
      <c r="Z1548" s="16">
        <v>0.17201839999999999</v>
      </c>
      <c r="AA1548" s="16">
        <v>97.459187350000008</v>
      </c>
      <c r="AB1548" s="16">
        <v>4.6635183710000003</v>
      </c>
      <c r="AC1548" s="16">
        <v>0</v>
      </c>
      <c r="AD1548" s="16">
        <v>0</v>
      </c>
      <c r="AE1548" s="16">
        <v>0</v>
      </c>
      <c r="AF1548" s="16">
        <v>0</v>
      </c>
      <c r="AG1548" s="16">
        <v>0</v>
      </c>
      <c r="AH1548" s="16">
        <v>0</v>
      </c>
      <c r="AI1548" s="16">
        <v>0</v>
      </c>
      <c r="AJ1548" s="16">
        <v>0</v>
      </c>
      <c r="AK1548" s="16">
        <v>0</v>
      </c>
      <c r="AL1548" s="16">
        <v>0</v>
      </c>
      <c r="AM1548" s="16">
        <v>0</v>
      </c>
      <c r="AN1548" s="16">
        <v>0</v>
      </c>
      <c r="AO1548" s="16">
        <v>0</v>
      </c>
      <c r="AP1548" s="16">
        <v>4.6315789800000005</v>
      </c>
      <c r="AQ1548" s="16">
        <v>4.6315789800000005</v>
      </c>
      <c r="AR1548" s="16">
        <v>0</v>
      </c>
      <c r="AS1548" s="16">
        <v>0</v>
      </c>
      <c r="AT1548" s="16">
        <v>4.6315789800000005</v>
      </c>
      <c r="AU1548" s="16">
        <v>3.1939390999999998E-2</v>
      </c>
      <c r="AV1548" s="16">
        <v>0.25807587999999998</v>
      </c>
      <c r="AW1548" s="16">
        <v>0.29001527100000002</v>
      </c>
      <c r="AX1548" s="16">
        <v>0</v>
      </c>
      <c r="AY1548" s="16">
        <v>0</v>
      </c>
      <c r="AZ1548" s="16">
        <v>0.29001527100000002</v>
      </c>
    </row>
    <row r="1549" spans="2:52" x14ac:dyDescent="0.25">
      <c r="B1549" s="15" t="s">
        <v>1240</v>
      </c>
      <c r="C1549" s="16">
        <v>1.1913378029999999</v>
      </c>
      <c r="D1549" s="16">
        <v>1.1043954329999999</v>
      </c>
      <c r="E1549" s="16">
        <v>0.55013820299999994</v>
      </c>
      <c r="F1549" s="16">
        <v>0.51739864000000002</v>
      </c>
      <c r="G1549" s="16">
        <v>3.6858589999999997E-2</v>
      </c>
      <c r="H1549" s="16">
        <v>8.6942369999999991E-2</v>
      </c>
      <c r="I1549" s="16">
        <v>7.4942369999999994E-2</v>
      </c>
      <c r="J1549" s="16">
        <v>1.2E-2</v>
      </c>
      <c r="K1549" s="16">
        <v>0</v>
      </c>
      <c r="L1549" s="16">
        <v>0</v>
      </c>
      <c r="M1549" s="16">
        <v>70.811214000000007</v>
      </c>
      <c r="N1549" s="16">
        <v>70.811214000000007</v>
      </c>
      <c r="O1549" s="16">
        <v>0</v>
      </c>
      <c r="P1549" s="16">
        <v>0</v>
      </c>
      <c r="Q1549" s="16">
        <v>0</v>
      </c>
      <c r="R1549" s="16">
        <v>72.002551803000003</v>
      </c>
      <c r="S1549" s="16">
        <v>45.56248179</v>
      </c>
      <c r="T1549" s="16">
        <v>0.30563234</v>
      </c>
      <c r="U1549" s="16">
        <v>0</v>
      </c>
      <c r="V1549" s="16">
        <v>0</v>
      </c>
      <c r="W1549" s="16">
        <v>0</v>
      </c>
      <c r="X1549" s="16">
        <v>7.0811219999999997</v>
      </c>
      <c r="Y1549" s="16">
        <v>16.385913559999999</v>
      </c>
      <c r="Z1549" s="16">
        <v>6.0795419999999996E-2</v>
      </c>
      <c r="AA1549" s="16">
        <v>69.39594511</v>
      </c>
      <c r="AB1549" s="16">
        <v>2.6066066929999998</v>
      </c>
      <c r="AC1549" s="16">
        <v>0</v>
      </c>
      <c r="AD1549" s="16">
        <v>0</v>
      </c>
      <c r="AE1549" s="16">
        <v>0</v>
      </c>
      <c r="AF1549" s="16">
        <v>0</v>
      </c>
      <c r="AG1549" s="16">
        <v>0</v>
      </c>
      <c r="AH1549" s="16">
        <v>0</v>
      </c>
      <c r="AI1549" s="16">
        <v>0</v>
      </c>
      <c r="AJ1549" s="16">
        <v>0</v>
      </c>
      <c r="AK1549" s="16">
        <v>0</v>
      </c>
      <c r="AL1549" s="16">
        <v>0</v>
      </c>
      <c r="AM1549" s="16">
        <v>0</v>
      </c>
      <c r="AN1549" s="16">
        <v>0</v>
      </c>
      <c r="AO1549" s="16">
        <v>0</v>
      </c>
      <c r="AP1549" s="16">
        <v>2.3335239700000003</v>
      </c>
      <c r="AQ1549" s="16">
        <v>2.3335239700000003</v>
      </c>
      <c r="AR1549" s="16">
        <v>0</v>
      </c>
      <c r="AS1549" s="16">
        <v>0</v>
      </c>
      <c r="AT1549" s="16">
        <v>2.3335239700000003</v>
      </c>
      <c r="AU1549" s="16">
        <v>0.27308272299999997</v>
      </c>
      <c r="AV1549" s="16">
        <v>9.0610839999999998E-2</v>
      </c>
      <c r="AW1549" s="16">
        <v>0.36369356299999994</v>
      </c>
      <c r="AX1549" s="16">
        <v>0</v>
      </c>
      <c r="AY1549" s="16">
        <v>0</v>
      </c>
      <c r="AZ1549" s="16">
        <v>0.36369356299999994</v>
      </c>
    </row>
    <row r="1550" spans="2:52" x14ac:dyDescent="0.25">
      <c r="B1550" s="15" t="s">
        <v>1212</v>
      </c>
      <c r="C1550" s="16">
        <v>0.20353060499999998</v>
      </c>
      <c r="D1550" s="16">
        <v>0.19258801499999997</v>
      </c>
      <c r="E1550" s="16">
        <v>0.16736074500000001</v>
      </c>
      <c r="F1550" s="16">
        <v>1.4964999999999999E-2</v>
      </c>
      <c r="G1550" s="16">
        <v>1.026227E-2</v>
      </c>
      <c r="H1550" s="16">
        <v>1.094259E-2</v>
      </c>
      <c r="I1550" s="16">
        <v>5.3925900000000001E-3</v>
      </c>
      <c r="J1550" s="16">
        <v>5.5500000000000002E-3</v>
      </c>
      <c r="K1550" s="16">
        <v>0</v>
      </c>
      <c r="L1550" s="16">
        <v>0</v>
      </c>
      <c r="M1550" s="16">
        <v>60.709401</v>
      </c>
      <c r="N1550" s="16">
        <v>60.165674000000003</v>
      </c>
      <c r="O1550" s="16">
        <v>0</v>
      </c>
      <c r="P1550" s="16">
        <v>0</v>
      </c>
      <c r="Q1550" s="16">
        <v>0.54372699999999996</v>
      </c>
      <c r="R1550" s="16">
        <v>60.912931604999997</v>
      </c>
      <c r="S1550" s="16">
        <v>40.978470560000005</v>
      </c>
      <c r="T1550" s="16">
        <v>8.3862850000000003E-2</v>
      </c>
      <c r="U1550" s="16">
        <v>1.54278885</v>
      </c>
      <c r="V1550" s="16">
        <v>0</v>
      </c>
      <c r="W1550" s="16">
        <v>0</v>
      </c>
      <c r="X1550" s="16">
        <v>3.8006765299999996</v>
      </c>
      <c r="Y1550" s="16">
        <v>14.50377469</v>
      </c>
      <c r="Z1550" s="16">
        <v>0</v>
      </c>
      <c r="AA1550" s="16">
        <v>60.909573480000006</v>
      </c>
      <c r="AB1550" s="16">
        <v>3.358125E-3</v>
      </c>
      <c r="AC1550" s="16">
        <v>0</v>
      </c>
      <c r="AD1550" s="16">
        <v>0</v>
      </c>
      <c r="AE1550" s="16">
        <v>0</v>
      </c>
      <c r="AF1550" s="16">
        <v>0</v>
      </c>
      <c r="AG1550" s="16">
        <v>0</v>
      </c>
      <c r="AH1550" s="16">
        <v>0</v>
      </c>
      <c r="AI1550" s="16">
        <v>0</v>
      </c>
      <c r="AJ1550" s="16">
        <v>0</v>
      </c>
      <c r="AK1550" s="16">
        <v>0</v>
      </c>
      <c r="AL1550" s="16">
        <v>0</v>
      </c>
      <c r="AM1550" s="16">
        <v>0</v>
      </c>
      <c r="AN1550" s="16">
        <v>0</v>
      </c>
      <c r="AO1550" s="16">
        <v>0</v>
      </c>
      <c r="AP1550" s="16">
        <v>0</v>
      </c>
      <c r="AQ1550" s="16">
        <v>0</v>
      </c>
      <c r="AR1550" s="16">
        <v>0</v>
      </c>
      <c r="AS1550" s="16">
        <v>0</v>
      </c>
      <c r="AT1550" s="16">
        <v>0</v>
      </c>
      <c r="AU1550" s="16">
        <v>3.358125E-3</v>
      </c>
      <c r="AV1550" s="16">
        <v>2.6026299999999999E-2</v>
      </c>
      <c r="AW1550" s="16">
        <v>2.9384424999999999E-2</v>
      </c>
      <c r="AX1550" s="16">
        <v>0</v>
      </c>
      <c r="AY1550" s="16">
        <v>0</v>
      </c>
      <c r="AZ1550" s="16">
        <v>2.9384424999999999E-2</v>
      </c>
    </row>
    <row r="1551" spans="2:52" x14ac:dyDescent="0.25">
      <c r="B1551" s="15" t="s">
        <v>1235</v>
      </c>
      <c r="C1551" s="16">
        <v>0</v>
      </c>
      <c r="D1551" s="16">
        <v>0</v>
      </c>
      <c r="E1551" s="16">
        <v>0</v>
      </c>
      <c r="F1551" s="16">
        <v>0</v>
      </c>
      <c r="G1551" s="16">
        <v>0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0</v>
      </c>
      <c r="N1551" s="16">
        <v>0</v>
      </c>
      <c r="O1551" s="16">
        <v>0</v>
      </c>
      <c r="P1551" s="16">
        <v>0</v>
      </c>
      <c r="Q1551" s="16">
        <v>0</v>
      </c>
      <c r="R1551" s="16">
        <v>0</v>
      </c>
      <c r="S1551" s="16">
        <v>0</v>
      </c>
      <c r="T1551" s="16">
        <v>0</v>
      </c>
      <c r="U1551" s="16">
        <v>0</v>
      </c>
      <c r="V1551" s="16">
        <v>0</v>
      </c>
      <c r="W1551" s="16">
        <v>0</v>
      </c>
      <c r="X1551" s="16">
        <v>0</v>
      </c>
      <c r="Y1551" s="16">
        <v>0</v>
      </c>
      <c r="Z1551" s="16">
        <v>0</v>
      </c>
      <c r="AA1551" s="16">
        <v>0</v>
      </c>
      <c r="AB1551" s="16">
        <v>0</v>
      </c>
      <c r="AC1551" s="16">
        <v>0</v>
      </c>
      <c r="AD1551" s="16">
        <v>0</v>
      </c>
      <c r="AE1551" s="16">
        <v>0</v>
      </c>
      <c r="AF1551" s="16">
        <v>0</v>
      </c>
      <c r="AG1551" s="16">
        <v>0</v>
      </c>
      <c r="AH1551" s="16">
        <v>0</v>
      </c>
      <c r="AI1551" s="16">
        <v>0</v>
      </c>
      <c r="AJ1551" s="16">
        <v>0</v>
      </c>
      <c r="AK1551" s="16">
        <v>0</v>
      </c>
      <c r="AL1551" s="16">
        <v>0</v>
      </c>
      <c r="AM1551" s="16">
        <v>0</v>
      </c>
      <c r="AN1551" s="16">
        <v>0</v>
      </c>
      <c r="AO1551" s="16">
        <v>0</v>
      </c>
      <c r="AP1551" s="16">
        <v>0</v>
      </c>
      <c r="AQ1551" s="16">
        <v>0</v>
      </c>
      <c r="AR1551" s="16">
        <v>0</v>
      </c>
      <c r="AS1551" s="16">
        <v>0</v>
      </c>
      <c r="AT1551" s="16">
        <v>0</v>
      </c>
      <c r="AU1551" s="16">
        <v>0</v>
      </c>
      <c r="AV1551" s="16">
        <v>0</v>
      </c>
      <c r="AW1551" s="16">
        <v>0</v>
      </c>
      <c r="AX1551" s="16">
        <v>0</v>
      </c>
      <c r="AY1551" s="16">
        <v>0</v>
      </c>
      <c r="AZ1551" s="16">
        <v>0</v>
      </c>
    </row>
    <row r="1552" spans="2:52" x14ac:dyDescent="0.25">
      <c r="B1552" s="15" t="s">
        <v>1227</v>
      </c>
      <c r="C1552" s="16">
        <v>0.20203612500000001</v>
      </c>
      <c r="D1552" s="16">
        <v>0.16374365499999999</v>
      </c>
      <c r="E1552" s="16">
        <v>0.10950502499999999</v>
      </c>
      <c r="F1552" s="16">
        <v>3.9E-2</v>
      </c>
      <c r="G1552" s="16">
        <v>1.523863E-2</v>
      </c>
      <c r="H1552" s="16">
        <v>3.8292470000000002E-2</v>
      </c>
      <c r="I1552" s="16">
        <v>2.918782E-2</v>
      </c>
      <c r="J1552" s="16">
        <v>9.1046499999999989E-3</v>
      </c>
      <c r="K1552" s="16">
        <v>0</v>
      </c>
      <c r="L1552" s="16">
        <v>0</v>
      </c>
      <c r="M1552" s="16">
        <v>67.012884</v>
      </c>
      <c r="N1552" s="16">
        <v>67.012884</v>
      </c>
      <c r="O1552" s="16">
        <v>0</v>
      </c>
      <c r="P1552" s="16">
        <v>0</v>
      </c>
      <c r="Q1552" s="16">
        <v>0</v>
      </c>
      <c r="R1552" s="16">
        <v>67.214920125000006</v>
      </c>
      <c r="S1552" s="16">
        <v>38.455390789999996</v>
      </c>
      <c r="T1552" s="16">
        <v>6.0836129999999995E-2</v>
      </c>
      <c r="U1552" s="16">
        <v>0</v>
      </c>
      <c r="V1552" s="16">
        <v>0</v>
      </c>
      <c r="W1552" s="16">
        <v>0</v>
      </c>
      <c r="X1552" s="16">
        <v>6.5549222499999997</v>
      </c>
      <c r="Y1552" s="16">
        <v>14.58420001</v>
      </c>
      <c r="Z1552" s="16">
        <v>1.8352999999999999</v>
      </c>
      <c r="AA1552" s="16">
        <v>61.490649179999998</v>
      </c>
      <c r="AB1552" s="16">
        <v>5.7242709450000007</v>
      </c>
      <c r="AC1552" s="16">
        <v>0</v>
      </c>
      <c r="AD1552" s="16">
        <v>0</v>
      </c>
      <c r="AE1552" s="16">
        <v>0</v>
      </c>
      <c r="AF1552" s="16">
        <v>0</v>
      </c>
      <c r="AG1552" s="16">
        <v>0</v>
      </c>
      <c r="AH1552" s="16">
        <v>0</v>
      </c>
      <c r="AI1552" s="16">
        <v>0</v>
      </c>
      <c r="AJ1552" s="16">
        <v>0</v>
      </c>
      <c r="AK1552" s="16">
        <v>0</v>
      </c>
      <c r="AL1552" s="16">
        <v>0.52024979999999998</v>
      </c>
      <c r="AM1552" s="16">
        <v>0.52024979999999998</v>
      </c>
      <c r="AN1552" s="16">
        <v>0</v>
      </c>
      <c r="AO1552" s="16">
        <v>0</v>
      </c>
      <c r="AP1552" s="16">
        <v>4.9514814999999999</v>
      </c>
      <c r="AQ1552" s="16">
        <v>4.9514814999999999</v>
      </c>
      <c r="AR1552" s="16">
        <v>0</v>
      </c>
      <c r="AS1552" s="16">
        <v>0</v>
      </c>
      <c r="AT1552" s="16">
        <v>5.4717313000000001</v>
      </c>
      <c r="AU1552" s="16">
        <v>0.25253964499999998</v>
      </c>
      <c r="AV1552" s="16">
        <v>3.0361869999999999E-2</v>
      </c>
      <c r="AW1552" s="16">
        <v>0.28290151499999999</v>
      </c>
      <c r="AX1552" s="16">
        <v>0</v>
      </c>
      <c r="AY1552" s="16">
        <v>0</v>
      </c>
      <c r="AZ1552" s="16">
        <v>0.28290151499999999</v>
      </c>
    </row>
    <row r="1553" spans="2:52" x14ac:dyDescent="0.25">
      <c r="B1553" s="15" t="s">
        <v>1213</v>
      </c>
      <c r="C1553" s="16">
        <v>8.9135270000000003E-2</v>
      </c>
      <c r="D1553" s="16">
        <v>7.6041079999999997E-2</v>
      </c>
      <c r="E1553" s="16">
        <v>5.341104E-2</v>
      </c>
      <c r="F1553" s="16">
        <v>1.471302E-2</v>
      </c>
      <c r="G1553" s="16">
        <v>7.9170200000000003E-3</v>
      </c>
      <c r="H1553" s="16">
        <v>1.3094189999999999E-2</v>
      </c>
      <c r="I1553" s="16">
        <v>5.7431899999999996E-3</v>
      </c>
      <c r="J1553" s="16">
        <v>7.3509999999999999E-3</v>
      </c>
      <c r="K1553" s="16">
        <v>0</v>
      </c>
      <c r="L1553" s="16">
        <v>0</v>
      </c>
      <c r="M1553" s="16">
        <v>56.951932999999997</v>
      </c>
      <c r="N1553" s="16">
        <v>56.951932999999997</v>
      </c>
      <c r="O1553" s="16">
        <v>0</v>
      </c>
      <c r="P1553" s="16">
        <v>0</v>
      </c>
      <c r="Q1553" s="16">
        <v>0</v>
      </c>
      <c r="R1553" s="16">
        <v>57.041068270000004</v>
      </c>
      <c r="S1553" s="16">
        <v>31.068719609999999</v>
      </c>
      <c r="T1553" s="16">
        <v>2.9672799999999999E-2</v>
      </c>
      <c r="U1553" s="16">
        <v>0</v>
      </c>
      <c r="V1553" s="16">
        <v>0</v>
      </c>
      <c r="W1553" s="16">
        <v>0</v>
      </c>
      <c r="X1553" s="16">
        <v>5.6951928000000001</v>
      </c>
      <c r="Y1553" s="16">
        <v>20.235609489999998</v>
      </c>
      <c r="Z1553" s="16">
        <v>0</v>
      </c>
      <c r="AA1553" s="16">
        <v>57.029194700000005</v>
      </c>
      <c r="AB1553" s="16">
        <v>1.187357E-2</v>
      </c>
      <c r="AC1553" s="16">
        <v>0</v>
      </c>
      <c r="AD1553" s="16">
        <v>0</v>
      </c>
      <c r="AE1553" s="16">
        <v>0</v>
      </c>
      <c r="AF1553" s="16">
        <v>0</v>
      </c>
      <c r="AG1553" s="16">
        <v>0</v>
      </c>
      <c r="AH1553" s="16">
        <v>0</v>
      </c>
      <c r="AI1553" s="16">
        <v>0</v>
      </c>
      <c r="AJ1553" s="16">
        <v>0</v>
      </c>
      <c r="AK1553" s="16">
        <v>0</v>
      </c>
      <c r="AL1553" s="16">
        <v>0</v>
      </c>
      <c r="AM1553" s="16">
        <v>0</v>
      </c>
      <c r="AN1553" s="16">
        <v>0</v>
      </c>
      <c r="AO1553" s="16">
        <v>0</v>
      </c>
      <c r="AP1553" s="16">
        <v>0</v>
      </c>
      <c r="AQ1553" s="16">
        <v>0</v>
      </c>
      <c r="AR1553" s="16">
        <v>0</v>
      </c>
      <c r="AS1553" s="16">
        <v>0</v>
      </c>
      <c r="AT1553" s="16">
        <v>0</v>
      </c>
      <c r="AU1553" s="16">
        <v>1.187357E-2</v>
      </c>
      <c r="AV1553" s="16">
        <v>8.440350000000001E-3</v>
      </c>
      <c r="AW1553" s="16">
        <v>2.0313919999999999E-2</v>
      </c>
      <c r="AX1553" s="16">
        <v>0</v>
      </c>
      <c r="AY1553" s="16">
        <v>0</v>
      </c>
      <c r="AZ1553" s="16">
        <v>2.0313919999999999E-2</v>
      </c>
    </row>
    <row r="1554" spans="2:52" x14ac:dyDescent="0.25">
      <c r="B1554" s="15" t="s">
        <v>1214</v>
      </c>
      <c r="C1554" s="16">
        <v>8.7393768999999996E-2</v>
      </c>
      <c r="D1554" s="16">
        <v>8.3324929000000006E-2</v>
      </c>
      <c r="E1554" s="16">
        <v>7.2262539000000001E-2</v>
      </c>
      <c r="F1554" s="16">
        <v>6.1809999999999999E-3</v>
      </c>
      <c r="G1554" s="16">
        <v>4.8813900000000002E-3</v>
      </c>
      <c r="H1554" s="16">
        <v>4.0688399999999998E-3</v>
      </c>
      <c r="I1554" s="16">
        <v>4.0688399999999998E-3</v>
      </c>
      <c r="J1554" s="16">
        <v>0</v>
      </c>
      <c r="K1554" s="16">
        <v>0</v>
      </c>
      <c r="L1554" s="16">
        <v>0</v>
      </c>
      <c r="M1554" s="16">
        <v>66.378252000000003</v>
      </c>
      <c r="N1554" s="16">
        <v>66.378252000000003</v>
      </c>
      <c r="O1554" s="16">
        <v>0</v>
      </c>
      <c r="P1554" s="16">
        <v>0</v>
      </c>
      <c r="Q1554" s="16">
        <v>0</v>
      </c>
      <c r="R1554" s="16">
        <v>66.465645769000005</v>
      </c>
      <c r="S1554" s="16">
        <v>41.14832826</v>
      </c>
      <c r="T1554" s="16">
        <v>0</v>
      </c>
      <c r="U1554" s="16">
        <v>0</v>
      </c>
      <c r="V1554" s="16">
        <v>0</v>
      </c>
      <c r="W1554" s="16">
        <v>0</v>
      </c>
      <c r="X1554" s="16">
        <v>8.8603729999999992</v>
      </c>
      <c r="Y1554" s="16">
        <v>16.374020760000001</v>
      </c>
      <c r="Z1554" s="16">
        <v>0</v>
      </c>
      <c r="AA1554" s="16">
        <v>66.382722020000003</v>
      </c>
      <c r="AB1554" s="16">
        <v>8.2923749000000005E-2</v>
      </c>
      <c r="AC1554" s="16">
        <v>0</v>
      </c>
      <c r="AD1554" s="16">
        <v>0</v>
      </c>
      <c r="AE1554" s="16">
        <v>0</v>
      </c>
      <c r="AF1554" s="16">
        <v>0</v>
      </c>
      <c r="AG1554" s="16">
        <v>0</v>
      </c>
      <c r="AH1554" s="16">
        <v>0</v>
      </c>
      <c r="AI1554" s="16">
        <v>0</v>
      </c>
      <c r="AJ1554" s="16">
        <v>0</v>
      </c>
      <c r="AK1554" s="16">
        <v>0</v>
      </c>
      <c r="AL1554" s="16">
        <v>0</v>
      </c>
      <c r="AM1554" s="16">
        <v>0</v>
      </c>
      <c r="AN1554" s="16">
        <v>0</v>
      </c>
      <c r="AO1554" s="16">
        <v>0</v>
      </c>
      <c r="AP1554" s="16">
        <v>0</v>
      </c>
      <c r="AQ1554" s="16">
        <v>0</v>
      </c>
      <c r="AR1554" s="16">
        <v>0</v>
      </c>
      <c r="AS1554" s="16">
        <v>0</v>
      </c>
      <c r="AT1554" s="16">
        <v>0</v>
      </c>
      <c r="AU1554" s="16">
        <v>8.2923749000000005E-2</v>
      </c>
      <c r="AV1554" s="16">
        <v>4.9310010000000001E-2</v>
      </c>
      <c r="AW1554" s="16">
        <v>0.13223375899999998</v>
      </c>
      <c r="AX1554" s="16">
        <v>0</v>
      </c>
      <c r="AY1554" s="16">
        <v>0</v>
      </c>
      <c r="AZ1554" s="16">
        <v>0.13223375899999998</v>
      </c>
    </row>
    <row r="1555" spans="2:52" x14ac:dyDescent="0.25">
      <c r="B1555" s="15" t="s">
        <v>1102</v>
      </c>
      <c r="C1555" s="16">
        <v>0.17613361500000002</v>
      </c>
      <c r="D1555" s="16">
        <v>0.15157433500000003</v>
      </c>
      <c r="E1555" s="16">
        <v>0.13745304500000002</v>
      </c>
      <c r="F1555" s="16">
        <v>6.9553500000000008E-3</v>
      </c>
      <c r="G1555" s="16">
        <v>7.16594E-3</v>
      </c>
      <c r="H1555" s="16">
        <v>2.4559279999999999E-2</v>
      </c>
      <c r="I1555" s="16">
        <v>1.9371529999999998E-2</v>
      </c>
      <c r="J1555" s="16">
        <v>5.1877499999999997E-3</v>
      </c>
      <c r="K1555" s="16">
        <v>0</v>
      </c>
      <c r="L1555" s="16">
        <v>0</v>
      </c>
      <c r="M1555" s="16">
        <v>53.521619999999999</v>
      </c>
      <c r="N1555" s="16">
        <v>53.521619999999999</v>
      </c>
      <c r="O1555" s="16">
        <v>0</v>
      </c>
      <c r="P1555" s="16">
        <v>0</v>
      </c>
      <c r="Q1555" s="16">
        <v>0</v>
      </c>
      <c r="R1555" s="16">
        <v>53.697753615000003</v>
      </c>
      <c r="S1555" s="16">
        <v>31.234999640000002</v>
      </c>
      <c r="T1555" s="16">
        <v>6.5084249999999996E-2</v>
      </c>
      <c r="U1555" s="16">
        <v>0</v>
      </c>
      <c r="V1555" s="16">
        <v>0</v>
      </c>
      <c r="W1555" s="16">
        <v>0</v>
      </c>
      <c r="X1555" s="16">
        <v>2.6725590000000001</v>
      </c>
      <c r="Y1555" s="16">
        <v>17.8974002</v>
      </c>
      <c r="Z1555" s="16">
        <v>0</v>
      </c>
      <c r="AA1555" s="16">
        <v>51.870043090000003</v>
      </c>
      <c r="AB1555" s="16">
        <v>1.8277105250000001</v>
      </c>
      <c r="AC1555" s="16">
        <v>0</v>
      </c>
      <c r="AD1555" s="16">
        <v>0</v>
      </c>
      <c r="AE1555" s="16">
        <v>0</v>
      </c>
      <c r="AF1555" s="16">
        <v>0</v>
      </c>
      <c r="AG1555" s="16">
        <v>0</v>
      </c>
      <c r="AH1555" s="16">
        <v>0</v>
      </c>
      <c r="AI1555" s="16">
        <v>0</v>
      </c>
      <c r="AJ1555" s="16">
        <v>0</v>
      </c>
      <c r="AK1555" s="16">
        <v>0</v>
      </c>
      <c r="AL1555" s="16">
        <v>1.865</v>
      </c>
      <c r="AM1555" s="16">
        <v>1.865</v>
      </c>
      <c r="AN1555" s="16">
        <v>0</v>
      </c>
      <c r="AO1555" s="16">
        <v>0</v>
      </c>
      <c r="AP1555" s="16">
        <v>0</v>
      </c>
      <c r="AQ1555" s="16">
        <v>0</v>
      </c>
      <c r="AR1555" s="16">
        <v>0</v>
      </c>
      <c r="AS1555" s="16">
        <v>0</v>
      </c>
      <c r="AT1555" s="16">
        <v>1.865</v>
      </c>
      <c r="AU1555" s="16">
        <v>-3.7289474999999996E-2</v>
      </c>
      <c r="AV1555" s="16">
        <v>0.19593578</v>
      </c>
      <c r="AW1555" s="16">
        <v>0.15864630499999999</v>
      </c>
      <c r="AX1555" s="16">
        <v>0</v>
      </c>
      <c r="AY1555" s="16">
        <v>0</v>
      </c>
      <c r="AZ1555" s="16">
        <v>0.15864630499999999</v>
      </c>
    </row>
    <row r="1556" spans="2:52" x14ac:dyDescent="0.25">
      <c r="B1556" s="15" t="s">
        <v>1215</v>
      </c>
      <c r="C1556" s="16">
        <v>0.36660155199999994</v>
      </c>
      <c r="D1556" s="16">
        <v>0.34770924199999997</v>
      </c>
      <c r="E1556" s="16">
        <v>0.33526613199999999</v>
      </c>
      <c r="F1556" s="16">
        <v>8.0681799999999994E-3</v>
      </c>
      <c r="G1556" s="16">
        <v>4.37493E-3</v>
      </c>
      <c r="H1556" s="16">
        <v>1.8892310000000002E-2</v>
      </c>
      <c r="I1556" s="16">
        <v>1.215376E-2</v>
      </c>
      <c r="J1556" s="16">
        <v>6.7385500000000003E-3</v>
      </c>
      <c r="K1556" s="16">
        <v>0</v>
      </c>
      <c r="L1556" s="16">
        <v>0</v>
      </c>
      <c r="M1556" s="16">
        <v>101.16457645</v>
      </c>
      <c r="N1556" s="16">
        <v>100.381676</v>
      </c>
      <c r="O1556" s="16">
        <v>0</v>
      </c>
      <c r="P1556" s="16">
        <v>0</v>
      </c>
      <c r="Q1556" s="16">
        <v>0.78290044999999997</v>
      </c>
      <c r="R1556" s="16">
        <v>101.531178002</v>
      </c>
      <c r="S1556" s="16">
        <v>59.039662159999999</v>
      </c>
      <c r="T1556" s="16">
        <v>0.17599773999999999</v>
      </c>
      <c r="U1556" s="16">
        <v>2.5094717400000004</v>
      </c>
      <c r="V1556" s="16">
        <v>0</v>
      </c>
      <c r="W1556" s="16">
        <v>0</v>
      </c>
      <c r="X1556" s="16">
        <v>12.349248130000001</v>
      </c>
      <c r="Y1556" s="16">
        <v>25.694527170000001</v>
      </c>
      <c r="Z1556" s="16">
        <v>0</v>
      </c>
      <c r="AA1556" s="16">
        <v>99.768906939999994</v>
      </c>
      <c r="AB1556" s="16">
        <v>1.7622710619999999</v>
      </c>
      <c r="AC1556" s="16">
        <v>0</v>
      </c>
      <c r="AD1556" s="16">
        <v>0</v>
      </c>
      <c r="AE1556" s="16">
        <v>0</v>
      </c>
      <c r="AF1556" s="16">
        <v>0</v>
      </c>
      <c r="AG1556" s="16">
        <v>0</v>
      </c>
      <c r="AH1556" s="16">
        <v>0</v>
      </c>
      <c r="AI1556" s="16">
        <v>0</v>
      </c>
      <c r="AJ1556" s="16">
        <v>0</v>
      </c>
      <c r="AK1556" s="16">
        <v>0</v>
      </c>
      <c r="AL1556" s="16">
        <v>1.75</v>
      </c>
      <c r="AM1556" s="16">
        <v>1.75</v>
      </c>
      <c r="AN1556" s="16">
        <v>0</v>
      </c>
      <c r="AO1556" s="16">
        <v>0</v>
      </c>
      <c r="AP1556" s="16">
        <v>0</v>
      </c>
      <c r="AQ1556" s="16">
        <v>0</v>
      </c>
      <c r="AR1556" s="16">
        <v>0</v>
      </c>
      <c r="AS1556" s="16">
        <v>0</v>
      </c>
      <c r="AT1556" s="16">
        <v>1.75</v>
      </c>
      <c r="AU1556" s="16">
        <v>1.2271061999999999E-2</v>
      </c>
      <c r="AV1556" s="16">
        <v>1.1772959999999999E-2</v>
      </c>
      <c r="AW1556" s="16">
        <v>2.4044022000000002E-2</v>
      </c>
      <c r="AX1556" s="16">
        <v>0</v>
      </c>
      <c r="AY1556" s="16">
        <v>0</v>
      </c>
      <c r="AZ1556" s="16">
        <v>2.4044022000000002E-2</v>
      </c>
    </row>
    <row r="1557" spans="2:52" x14ac:dyDescent="0.25">
      <c r="B1557" s="15" t="s">
        <v>1243</v>
      </c>
      <c r="C1557" s="16">
        <v>6.8739216000000006E-2</v>
      </c>
      <c r="D1557" s="16">
        <v>5.2724215999999997E-2</v>
      </c>
      <c r="E1557" s="16">
        <v>3.9928716000000003E-2</v>
      </c>
      <c r="F1557" s="16">
        <v>9.2901700000000004E-3</v>
      </c>
      <c r="G1557" s="16">
        <v>3.5053300000000001E-3</v>
      </c>
      <c r="H1557" s="16">
        <v>1.6015000000000001E-2</v>
      </c>
      <c r="I1557" s="16">
        <v>1.34363E-2</v>
      </c>
      <c r="J1557" s="16">
        <v>2.5786999999999997E-3</v>
      </c>
      <c r="K1557" s="16">
        <v>0</v>
      </c>
      <c r="L1557" s="16">
        <v>0</v>
      </c>
      <c r="M1557" s="16">
        <v>26.247492999999999</v>
      </c>
      <c r="N1557" s="16">
        <v>26.247492999999999</v>
      </c>
      <c r="O1557" s="16">
        <v>0</v>
      </c>
      <c r="P1557" s="16">
        <v>0</v>
      </c>
      <c r="Q1557" s="16">
        <v>0</v>
      </c>
      <c r="R1557" s="16">
        <v>26.316232216</v>
      </c>
      <c r="S1557" s="16">
        <v>16.472892050000002</v>
      </c>
      <c r="T1557" s="16">
        <v>1.4739219999999999E-2</v>
      </c>
      <c r="U1557" s="16">
        <v>0</v>
      </c>
      <c r="V1557" s="16">
        <v>0</v>
      </c>
      <c r="W1557" s="16">
        <v>0</v>
      </c>
      <c r="X1557" s="16">
        <v>1.2861274499999999</v>
      </c>
      <c r="Y1557" s="16">
        <v>4.5231084500000005</v>
      </c>
      <c r="Z1557" s="16">
        <v>0</v>
      </c>
      <c r="AA1557" s="16">
        <v>22.296867170000002</v>
      </c>
      <c r="AB1557" s="16">
        <v>4.0193650459999999</v>
      </c>
      <c r="AC1557" s="16">
        <v>0</v>
      </c>
      <c r="AD1557" s="16">
        <v>0</v>
      </c>
      <c r="AE1557" s="16">
        <v>0</v>
      </c>
      <c r="AF1557" s="16">
        <v>0</v>
      </c>
      <c r="AG1557" s="16">
        <v>0</v>
      </c>
      <c r="AH1557" s="16">
        <v>0</v>
      </c>
      <c r="AI1557" s="16">
        <v>0</v>
      </c>
      <c r="AJ1557" s="16">
        <v>0</v>
      </c>
      <c r="AK1557" s="16">
        <v>0</v>
      </c>
      <c r="AL1557" s="16">
        <v>4.0345990299999999</v>
      </c>
      <c r="AM1557" s="16">
        <v>4.0345990299999999</v>
      </c>
      <c r="AN1557" s="16">
        <v>0</v>
      </c>
      <c r="AO1557" s="16">
        <v>0</v>
      </c>
      <c r="AP1557" s="16">
        <v>0</v>
      </c>
      <c r="AQ1557" s="16">
        <v>0</v>
      </c>
      <c r="AR1557" s="16">
        <v>0</v>
      </c>
      <c r="AS1557" s="16">
        <v>0</v>
      </c>
      <c r="AT1557" s="16">
        <v>4.0345990299999999</v>
      </c>
      <c r="AU1557" s="16">
        <v>-1.5233984000000001E-2</v>
      </c>
      <c r="AV1557" s="16">
        <v>0.19244800000000001</v>
      </c>
      <c r="AW1557" s="16">
        <v>0.177214016</v>
      </c>
      <c r="AX1557" s="16">
        <v>0</v>
      </c>
      <c r="AY1557" s="16">
        <v>0</v>
      </c>
      <c r="AZ1557" s="16">
        <v>0.177214016</v>
      </c>
    </row>
    <row r="1558" spans="2:52" x14ac:dyDescent="0.25">
      <c r="B1558" s="15" t="s">
        <v>1216</v>
      </c>
      <c r="C1558" s="16">
        <v>0.10538531599999999</v>
      </c>
      <c r="D1558" s="16">
        <v>9.4917745999999997E-2</v>
      </c>
      <c r="E1558" s="16">
        <v>8.1883165999999993E-2</v>
      </c>
      <c r="F1558" s="16">
        <v>7.6932299999999997E-3</v>
      </c>
      <c r="G1558" s="16">
        <v>5.3413500000000008E-3</v>
      </c>
      <c r="H1558" s="16">
        <v>1.0467569999999999E-2</v>
      </c>
      <c r="I1558" s="16">
        <v>5.1435700000000001E-3</v>
      </c>
      <c r="J1558" s="16">
        <v>5.3239999999999997E-3</v>
      </c>
      <c r="K1558" s="16">
        <v>0</v>
      </c>
      <c r="L1558" s="16">
        <v>0</v>
      </c>
      <c r="M1558" s="16">
        <v>41.803949000000003</v>
      </c>
      <c r="N1558" s="16">
        <v>41.803949000000003</v>
      </c>
      <c r="O1558" s="16">
        <v>0</v>
      </c>
      <c r="P1558" s="16">
        <v>0</v>
      </c>
      <c r="Q1558" s="16">
        <v>0</v>
      </c>
      <c r="R1558" s="16">
        <v>41.909334315999999</v>
      </c>
      <c r="S1558" s="16">
        <v>21.112797530000002</v>
      </c>
      <c r="T1558" s="16">
        <v>0.78062474999999998</v>
      </c>
      <c r="U1558" s="16">
        <v>0.67876590000000003</v>
      </c>
      <c r="V1558" s="16">
        <v>0.72555690000000006</v>
      </c>
      <c r="W1558" s="16">
        <v>0</v>
      </c>
      <c r="X1558" s="16">
        <v>4.1428632500000004</v>
      </c>
      <c r="Y1558" s="16">
        <v>13.468457880000001</v>
      </c>
      <c r="Z1558" s="16">
        <v>0.54611648999999995</v>
      </c>
      <c r="AA1558" s="16">
        <v>41.455182700000002</v>
      </c>
      <c r="AB1558" s="16">
        <v>0.45415161599999998</v>
      </c>
      <c r="AC1558" s="16">
        <v>0</v>
      </c>
      <c r="AD1558" s="16">
        <v>0</v>
      </c>
      <c r="AE1558" s="16">
        <v>0</v>
      </c>
      <c r="AF1558" s="16">
        <v>0</v>
      </c>
      <c r="AG1558" s="16">
        <v>0</v>
      </c>
      <c r="AH1558" s="16">
        <v>0</v>
      </c>
      <c r="AI1558" s="16">
        <v>0</v>
      </c>
      <c r="AJ1558" s="16">
        <v>0</v>
      </c>
      <c r="AK1558" s="16">
        <v>0</v>
      </c>
      <c r="AL1558" s="16">
        <v>0</v>
      </c>
      <c r="AM1558" s="16">
        <v>0</v>
      </c>
      <c r="AN1558" s="16">
        <v>0</v>
      </c>
      <c r="AO1558" s="16">
        <v>0</v>
      </c>
      <c r="AP1558" s="16">
        <v>0.29852797999999997</v>
      </c>
      <c r="AQ1558" s="16">
        <v>0.29852797999999997</v>
      </c>
      <c r="AR1558" s="16">
        <v>0</v>
      </c>
      <c r="AS1558" s="16">
        <v>0</v>
      </c>
      <c r="AT1558" s="16">
        <v>0.29852797999999997</v>
      </c>
      <c r="AU1558" s="16">
        <v>0.15562363600000001</v>
      </c>
      <c r="AV1558" s="16">
        <v>5.6810039999999999E-2</v>
      </c>
      <c r="AW1558" s="16">
        <v>0.21243367599999999</v>
      </c>
      <c r="AX1558" s="16">
        <v>0</v>
      </c>
      <c r="AY1558" s="16">
        <v>0</v>
      </c>
      <c r="AZ1558" s="16">
        <v>0.21243367599999999</v>
      </c>
    </row>
    <row r="1559" spans="2:52" x14ac:dyDescent="0.25">
      <c r="B1559" s="15" t="s">
        <v>1239</v>
      </c>
      <c r="C1559" s="16">
        <v>4.0957609000000006E-2</v>
      </c>
      <c r="D1559" s="16">
        <v>3.5862609000000004E-2</v>
      </c>
      <c r="E1559" s="16">
        <v>2.8403088999999999E-2</v>
      </c>
      <c r="F1559" s="16">
        <v>6.1720899999999999E-3</v>
      </c>
      <c r="G1559" s="16">
        <v>1.28743E-3</v>
      </c>
      <c r="H1559" s="16">
        <v>5.0949999999999997E-3</v>
      </c>
      <c r="I1559" s="16">
        <v>2.9250000000000001E-3</v>
      </c>
      <c r="J1559" s="16">
        <v>2.1700000000000001E-3</v>
      </c>
      <c r="K1559" s="16">
        <v>0</v>
      </c>
      <c r="L1559" s="16">
        <v>0</v>
      </c>
      <c r="M1559" s="16">
        <v>55.497641999999999</v>
      </c>
      <c r="N1559" s="16">
        <v>55.497641999999999</v>
      </c>
      <c r="O1559" s="16">
        <v>0</v>
      </c>
      <c r="P1559" s="16">
        <v>0</v>
      </c>
      <c r="Q1559" s="16">
        <v>0</v>
      </c>
      <c r="R1559" s="16">
        <v>55.538599608999995</v>
      </c>
      <c r="S1559" s="16">
        <v>36.950697060000003</v>
      </c>
      <c r="T1559" s="16">
        <v>1.3668069999999999E-2</v>
      </c>
      <c r="U1559" s="16">
        <v>2.1816707799999997</v>
      </c>
      <c r="V1559" s="16">
        <v>0</v>
      </c>
      <c r="W1559" s="16">
        <v>0</v>
      </c>
      <c r="X1559" s="16">
        <v>7.7245748899999995</v>
      </c>
      <c r="Y1559" s="16">
        <v>5.0737083200000006</v>
      </c>
      <c r="Z1559" s="16">
        <v>0.62041541</v>
      </c>
      <c r="AA1559" s="16">
        <v>52.564734530000003</v>
      </c>
      <c r="AB1559" s="16">
        <v>2.9738650789999999</v>
      </c>
      <c r="AC1559" s="16">
        <v>0</v>
      </c>
      <c r="AD1559" s="16">
        <v>0</v>
      </c>
      <c r="AE1559" s="16">
        <v>0</v>
      </c>
      <c r="AF1559" s="16">
        <v>0</v>
      </c>
      <c r="AG1559" s="16">
        <v>14.890174999999999</v>
      </c>
      <c r="AH1559" s="16">
        <v>14.890174999999999</v>
      </c>
      <c r="AI1559" s="16">
        <v>0</v>
      </c>
      <c r="AJ1559" s="16">
        <v>0</v>
      </c>
      <c r="AK1559" s="16">
        <v>14.890174999999999</v>
      </c>
      <c r="AL1559" s="16">
        <v>15.38847857</v>
      </c>
      <c r="AM1559" s="16">
        <v>15.38847857</v>
      </c>
      <c r="AN1559" s="16">
        <v>0</v>
      </c>
      <c r="AO1559" s="16">
        <v>0</v>
      </c>
      <c r="AP1559" s="16">
        <v>2.48169583</v>
      </c>
      <c r="AQ1559" s="16">
        <v>2.48169583</v>
      </c>
      <c r="AR1559" s="16">
        <v>0</v>
      </c>
      <c r="AS1559" s="16">
        <v>0</v>
      </c>
      <c r="AT1559" s="16">
        <v>17.8701744</v>
      </c>
      <c r="AU1559" s="16">
        <v>-6.1343209999999999E-3</v>
      </c>
      <c r="AV1559" s="16">
        <v>2.042337E-2</v>
      </c>
      <c r="AW1559" s="16">
        <v>1.4289049E-2</v>
      </c>
      <c r="AX1559" s="16">
        <v>0</v>
      </c>
      <c r="AY1559" s="16">
        <v>0</v>
      </c>
      <c r="AZ1559" s="16">
        <v>1.4289049E-2</v>
      </c>
    </row>
    <row r="1560" spans="2:52" x14ac:dyDescent="0.25">
      <c r="B1560" s="15" t="s">
        <v>1217</v>
      </c>
      <c r="C1560" s="16">
        <v>8.9814392000000007E-2</v>
      </c>
      <c r="D1560" s="16">
        <v>7.5761791999999994E-2</v>
      </c>
      <c r="E1560" s="16">
        <v>6.7058352000000002E-2</v>
      </c>
      <c r="F1560" s="16">
        <v>6.9387700000000004E-3</v>
      </c>
      <c r="G1560" s="16">
        <v>1.7646700000000001E-3</v>
      </c>
      <c r="H1560" s="16">
        <v>1.40526E-2</v>
      </c>
      <c r="I1560" s="16">
        <v>9.1759500000000004E-3</v>
      </c>
      <c r="J1560" s="16">
        <v>4.8766499999999997E-3</v>
      </c>
      <c r="K1560" s="16">
        <v>0</v>
      </c>
      <c r="L1560" s="16">
        <v>0</v>
      </c>
      <c r="M1560" s="16">
        <v>77.389894999999996</v>
      </c>
      <c r="N1560" s="16">
        <v>77.389894999999996</v>
      </c>
      <c r="O1560" s="16">
        <v>0</v>
      </c>
      <c r="P1560" s="16">
        <v>0</v>
      </c>
      <c r="Q1560" s="16">
        <v>0</v>
      </c>
      <c r="R1560" s="16">
        <v>77.479709392000004</v>
      </c>
      <c r="S1560" s="16">
        <v>40.899468460000001</v>
      </c>
      <c r="T1560" s="16">
        <v>0</v>
      </c>
      <c r="U1560" s="16">
        <v>2.3376970899999998</v>
      </c>
      <c r="V1560" s="16">
        <v>0</v>
      </c>
      <c r="W1560" s="16">
        <v>0</v>
      </c>
      <c r="X1560" s="16">
        <v>10.962196580000001</v>
      </c>
      <c r="Y1560" s="16">
        <v>22.940780329999999</v>
      </c>
      <c r="Z1560" s="16">
        <v>0</v>
      </c>
      <c r="AA1560" s="16">
        <v>77.140142459999993</v>
      </c>
      <c r="AB1560" s="16">
        <v>0.33956693200000004</v>
      </c>
      <c r="AC1560" s="16">
        <v>0</v>
      </c>
      <c r="AD1560" s="16">
        <v>0</v>
      </c>
      <c r="AE1560" s="16">
        <v>0</v>
      </c>
      <c r="AF1560" s="16">
        <v>0</v>
      </c>
      <c r="AG1560" s="16">
        <v>0</v>
      </c>
      <c r="AH1560" s="16">
        <v>0</v>
      </c>
      <c r="AI1560" s="16">
        <v>0</v>
      </c>
      <c r="AJ1560" s="16">
        <v>0</v>
      </c>
      <c r="AK1560" s="16">
        <v>0</v>
      </c>
      <c r="AL1560" s="16">
        <v>1.72</v>
      </c>
      <c r="AM1560" s="16">
        <v>1.72</v>
      </c>
      <c r="AN1560" s="16">
        <v>0</v>
      </c>
      <c r="AO1560" s="16">
        <v>0</v>
      </c>
      <c r="AP1560" s="16">
        <v>0</v>
      </c>
      <c r="AQ1560" s="16">
        <v>0</v>
      </c>
      <c r="AR1560" s="16">
        <v>0</v>
      </c>
      <c r="AS1560" s="16">
        <v>0</v>
      </c>
      <c r="AT1560" s="16">
        <v>1.72</v>
      </c>
      <c r="AU1560" s="16">
        <v>-1.3804330680000001</v>
      </c>
      <c r="AV1560" s="16">
        <v>1.55546706</v>
      </c>
      <c r="AW1560" s="16">
        <v>0.17503399200000003</v>
      </c>
      <c r="AX1560" s="16">
        <v>0</v>
      </c>
      <c r="AY1560" s="16">
        <v>0</v>
      </c>
      <c r="AZ1560" s="16">
        <v>0.17503399200000003</v>
      </c>
    </row>
    <row r="1561" spans="2:52" x14ac:dyDescent="0.25">
      <c r="B1561" s="15" t="s">
        <v>1218</v>
      </c>
      <c r="C1561" s="16">
        <v>0.10745724800000001</v>
      </c>
      <c r="D1561" s="16">
        <v>8.9927768000000005E-2</v>
      </c>
      <c r="E1561" s="16">
        <v>6.8673358000000004E-2</v>
      </c>
      <c r="F1561" s="16">
        <v>1.5591499999999999E-2</v>
      </c>
      <c r="G1561" s="16">
        <v>5.6629100000000002E-3</v>
      </c>
      <c r="H1561" s="16">
        <v>1.752948E-2</v>
      </c>
      <c r="I1561" s="16">
        <v>8.5194799999999994E-3</v>
      </c>
      <c r="J1561" s="16">
        <v>9.0100000000000006E-3</v>
      </c>
      <c r="K1561" s="16">
        <v>0</v>
      </c>
      <c r="L1561" s="16">
        <v>0</v>
      </c>
      <c r="M1561" s="16">
        <v>48.7978424</v>
      </c>
      <c r="N1561" s="16">
        <v>48.6603724</v>
      </c>
      <c r="O1561" s="16">
        <v>0</v>
      </c>
      <c r="P1561" s="16">
        <v>0</v>
      </c>
      <c r="Q1561" s="16">
        <v>0.13747000000000001</v>
      </c>
      <c r="R1561" s="16">
        <v>48.905299648000003</v>
      </c>
      <c r="S1561" s="16">
        <v>28.007636739999999</v>
      </c>
      <c r="T1561" s="16">
        <v>2.338815E-2</v>
      </c>
      <c r="U1561" s="16">
        <v>0</v>
      </c>
      <c r="V1561" s="16">
        <v>0</v>
      </c>
      <c r="W1561" s="16">
        <v>0</v>
      </c>
      <c r="X1561" s="16">
        <v>4.6602066999999998</v>
      </c>
      <c r="Y1561" s="16">
        <v>15.818390689999999</v>
      </c>
      <c r="Z1561" s="16">
        <v>2.64E-2</v>
      </c>
      <c r="AA1561" s="16">
        <v>48.53602227999999</v>
      </c>
      <c r="AB1561" s="16">
        <v>0.36927736799999999</v>
      </c>
      <c r="AC1561" s="16">
        <v>0</v>
      </c>
      <c r="AD1561" s="16">
        <v>0</v>
      </c>
      <c r="AE1561" s="16">
        <v>0</v>
      </c>
      <c r="AF1561" s="16">
        <v>0</v>
      </c>
      <c r="AG1561" s="16">
        <v>0</v>
      </c>
      <c r="AH1561" s="16">
        <v>0</v>
      </c>
      <c r="AI1561" s="16">
        <v>0</v>
      </c>
      <c r="AJ1561" s="16">
        <v>0</v>
      </c>
      <c r="AK1561" s="16">
        <v>0</v>
      </c>
      <c r="AL1561" s="16">
        <v>0.49926599999999999</v>
      </c>
      <c r="AM1561" s="16">
        <v>0.49926599999999999</v>
      </c>
      <c r="AN1561" s="16">
        <v>0</v>
      </c>
      <c r="AO1561" s="16">
        <v>0</v>
      </c>
      <c r="AP1561" s="16">
        <v>0</v>
      </c>
      <c r="AQ1561" s="16">
        <v>0</v>
      </c>
      <c r="AR1561" s="16">
        <v>0</v>
      </c>
      <c r="AS1561" s="16">
        <v>0</v>
      </c>
      <c r="AT1561" s="16">
        <v>0.49926599999999999</v>
      </c>
      <c r="AU1561" s="16">
        <v>-0.12998863199999999</v>
      </c>
      <c r="AV1561" s="16">
        <v>0.41564224999999999</v>
      </c>
      <c r="AW1561" s="16">
        <v>0.285653618</v>
      </c>
      <c r="AX1561" s="16">
        <v>0</v>
      </c>
      <c r="AY1561" s="16">
        <v>0</v>
      </c>
      <c r="AZ1561" s="16">
        <v>0.285653618</v>
      </c>
    </row>
    <row r="1562" spans="2:52" x14ac:dyDescent="0.25">
      <c r="B1562" s="15" t="s">
        <v>1237</v>
      </c>
      <c r="C1562" s="16">
        <v>0.28894151200000001</v>
      </c>
      <c r="D1562" s="16">
        <v>0.25429091200000004</v>
      </c>
      <c r="E1562" s="16">
        <v>0.17703773200000003</v>
      </c>
      <c r="F1562" s="16">
        <v>4.6400360000000002E-2</v>
      </c>
      <c r="G1562" s="16">
        <v>3.085282E-2</v>
      </c>
      <c r="H1562" s="16">
        <v>3.4650599999999997E-2</v>
      </c>
      <c r="I1562" s="16">
        <v>2.47006E-2</v>
      </c>
      <c r="J1562" s="16">
        <v>9.9500000000000005E-3</v>
      </c>
      <c r="K1562" s="16">
        <v>0</v>
      </c>
      <c r="L1562" s="16">
        <v>0</v>
      </c>
      <c r="M1562" s="16">
        <v>88.602463349999994</v>
      </c>
      <c r="N1562" s="16">
        <v>88.294319999999999</v>
      </c>
      <c r="O1562" s="16">
        <v>0</v>
      </c>
      <c r="P1562" s="16">
        <v>0.30814334999999998</v>
      </c>
      <c r="Q1562" s="16">
        <v>0</v>
      </c>
      <c r="R1562" s="16">
        <v>88.891404861999987</v>
      </c>
      <c r="S1562" s="16">
        <v>43.38797692</v>
      </c>
      <c r="T1562" s="16">
        <v>9.0590219999999999E-2</v>
      </c>
      <c r="U1562" s="16">
        <v>1.7278598300000001</v>
      </c>
      <c r="V1562" s="16">
        <v>0</v>
      </c>
      <c r="W1562" s="16">
        <v>0</v>
      </c>
      <c r="X1562" s="16">
        <v>10.38908077</v>
      </c>
      <c r="Y1562" s="16">
        <v>28.227829850000003</v>
      </c>
      <c r="Z1562" s="16">
        <v>1.7636000000000001</v>
      </c>
      <c r="AA1562" s="16">
        <v>85.586937590000005</v>
      </c>
      <c r="AB1562" s="16">
        <v>3.3044672719999997</v>
      </c>
      <c r="AC1562" s="16">
        <v>0</v>
      </c>
      <c r="AD1562" s="16">
        <v>0</v>
      </c>
      <c r="AE1562" s="16">
        <v>0</v>
      </c>
      <c r="AF1562" s="16">
        <v>0</v>
      </c>
      <c r="AG1562" s="16">
        <v>0</v>
      </c>
      <c r="AH1562" s="16">
        <v>0</v>
      </c>
      <c r="AI1562" s="16">
        <v>0</v>
      </c>
      <c r="AJ1562" s="16">
        <v>0</v>
      </c>
      <c r="AK1562" s="16">
        <v>0</v>
      </c>
      <c r="AL1562" s="16">
        <v>1.1749875000000001</v>
      </c>
      <c r="AM1562" s="16">
        <v>1.1749875000000001</v>
      </c>
      <c r="AN1562" s="16">
        <v>0</v>
      </c>
      <c r="AO1562" s="16">
        <v>0</v>
      </c>
      <c r="AP1562" s="16">
        <v>1.9753087</v>
      </c>
      <c r="AQ1562" s="16">
        <v>1.9753087</v>
      </c>
      <c r="AR1562" s="16">
        <v>0</v>
      </c>
      <c r="AS1562" s="16">
        <v>0</v>
      </c>
      <c r="AT1562" s="16">
        <v>3.1502962000000001</v>
      </c>
      <c r="AU1562" s="16">
        <v>0.15417107199999999</v>
      </c>
      <c r="AV1562" s="16">
        <v>1.4925810000000001E-2</v>
      </c>
      <c r="AW1562" s="16">
        <v>0.169096882</v>
      </c>
      <c r="AX1562" s="16">
        <v>0</v>
      </c>
      <c r="AY1562" s="16">
        <v>0</v>
      </c>
      <c r="AZ1562" s="16">
        <v>0.169096882</v>
      </c>
    </row>
    <row r="1563" spans="2:52" x14ac:dyDescent="0.25">
      <c r="B1563" s="15" t="s">
        <v>1219</v>
      </c>
      <c r="C1563" s="16">
        <v>1.0688186259999999</v>
      </c>
      <c r="D1563" s="16">
        <v>1.005718256</v>
      </c>
      <c r="E1563" s="16">
        <v>0.91468005600000002</v>
      </c>
      <c r="F1563" s="16">
        <v>8.745472E-2</v>
      </c>
      <c r="G1563" s="16">
        <v>3.58348E-3</v>
      </c>
      <c r="H1563" s="16">
        <v>6.3100370000000003E-2</v>
      </c>
      <c r="I1563" s="16">
        <v>2.4368069999999999E-2</v>
      </c>
      <c r="J1563" s="16">
        <v>3.8732300000000004E-2</v>
      </c>
      <c r="K1563" s="16">
        <v>0</v>
      </c>
      <c r="L1563" s="16">
        <v>0</v>
      </c>
      <c r="M1563" s="16">
        <v>70.658664520000002</v>
      </c>
      <c r="N1563" s="16">
        <v>68.852183999999994</v>
      </c>
      <c r="O1563" s="16">
        <v>0</v>
      </c>
      <c r="P1563" s="16">
        <v>0</v>
      </c>
      <c r="Q1563" s="16">
        <v>1.80648052</v>
      </c>
      <c r="R1563" s="16">
        <v>71.727483145999997</v>
      </c>
      <c r="S1563" s="16">
        <v>39.079026979999995</v>
      </c>
      <c r="T1563" s="16">
        <v>0.41002812</v>
      </c>
      <c r="U1563" s="16">
        <v>1.48387175</v>
      </c>
      <c r="V1563" s="16">
        <v>0</v>
      </c>
      <c r="W1563" s="16">
        <v>0</v>
      </c>
      <c r="X1563" s="16">
        <v>5.4641709199999999</v>
      </c>
      <c r="Y1563" s="16">
        <v>24.754234370000002</v>
      </c>
      <c r="Z1563" s="16">
        <v>0</v>
      </c>
      <c r="AA1563" s="16">
        <v>71.19133214</v>
      </c>
      <c r="AB1563" s="16">
        <v>0.5361510060000001</v>
      </c>
      <c r="AC1563" s="16">
        <v>0</v>
      </c>
      <c r="AD1563" s="16">
        <v>0</v>
      </c>
      <c r="AE1563" s="16">
        <v>0</v>
      </c>
      <c r="AF1563" s="16">
        <v>0</v>
      </c>
      <c r="AG1563" s="16">
        <v>0</v>
      </c>
      <c r="AH1563" s="16">
        <v>0</v>
      </c>
      <c r="AI1563" s="16">
        <v>0</v>
      </c>
      <c r="AJ1563" s="16">
        <v>0</v>
      </c>
      <c r="AK1563" s="16">
        <v>0</v>
      </c>
      <c r="AL1563" s="16">
        <v>0.7</v>
      </c>
      <c r="AM1563" s="16">
        <v>0.7</v>
      </c>
      <c r="AN1563" s="16">
        <v>0</v>
      </c>
      <c r="AO1563" s="16">
        <v>0</v>
      </c>
      <c r="AP1563" s="16">
        <v>0</v>
      </c>
      <c r="AQ1563" s="16">
        <v>0</v>
      </c>
      <c r="AR1563" s="16">
        <v>0</v>
      </c>
      <c r="AS1563" s="16">
        <v>0</v>
      </c>
      <c r="AT1563" s="16">
        <v>0.7</v>
      </c>
      <c r="AU1563" s="16">
        <v>-0.163848994</v>
      </c>
      <c r="AV1563" s="16">
        <v>0.17363421000000001</v>
      </c>
      <c r="AW1563" s="16">
        <v>9.7852160000000011E-3</v>
      </c>
      <c r="AX1563" s="16">
        <v>0</v>
      </c>
      <c r="AY1563" s="16">
        <v>0</v>
      </c>
      <c r="AZ1563" s="16">
        <v>9.7852160000000011E-3</v>
      </c>
    </row>
    <row r="1564" spans="2:52" x14ac:dyDescent="0.25">
      <c r="B1564" s="15" t="s">
        <v>1220</v>
      </c>
      <c r="C1564" s="16">
        <v>8.8729934999999996E-2</v>
      </c>
      <c r="D1564" s="16">
        <v>7.0746904999999999E-2</v>
      </c>
      <c r="E1564" s="16">
        <v>5.6554634999999992E-2</v>
      </c>
      <c r="F1564" s="16">
        <v>9.4800600000000002E-3</v>
      </c>
      <c r="G1564" s="16">
        <v>4.7122099999999997E-3</v>
      </c>
      <c r="H1564" s="16">
        <v>1.7983030000000001E-2</v>
      </c>
      <c r="I1564" s="16">
        <v>8.3232299999999992E-3</v>
      </c>
      <c r="J1564" s="16">
        <v>9.6597999999999996E-3</v>
      </c>
      <c r="K1564" s="16">
        <v>0</v>
      </c>
      <c r="L1564" s="16">
        <v>0</v>
      </c>
      <c r="M1564" s="16">
        <v>89.920441519999997</v>
      </c>
      <c r="N1564" s="16">
        <v>89.256230000000002</v>
      </c>
      <c r="O1564" s="16">
        <v>0</v>
      </c>
      <c r="P1564" s="16">
        <v>0</v>
      </c>
      <c r="Q1564" s="16">
        <v>0.66421152000000006</v>
      </c>
      <c r="R1564" s="16">
        <v>90.009171455000001</v>
      </c>
      <c r="S1564" s="16">
        <v>42.884873340000006</v>
      </c>
      <c r="T1564" s="16">
        <v>1.385158E-2</v>
      </c>
      <c r="U1564" s="16">
        <v>0</v>
      </c>
      <c r="V1564" s="16">
        <v>0</v>
      </c>
      <c r="W1564" s="16">
        <v>0</v>
      </c>
      <c r="X1564" s="16">
        <v>4.4628114500000002</v>
      </c>
      <c r="Y1564" s="16">
        <v>34.771099319999998</v>
      </c>
      <c r="Z1564" s="16">
        <v>2.9462899900000004</v>
      </c>
      <c r="AA1564" s="16">
        <v>85.078925679999998</v>
      </c>
      <c r="AB1564" s="16">
        <v>4.9302457750000004</v>
      </c>
      <c r="AC1564" s="16">
        <v>0</v>
      </c>
      <c r="AD1564" s="16">
        <v>0</v>
      </c>
      <c r="AE1564" s="16">
        <v>0</v>
      </c>
      <c r="AF1564" s="16">
        <v>0</v>
      </c>
      <c r="AG1564" s="16">
        <v>35</v>
      </c>
      <c r="AH1564" s="16">
        <v>35</v>
      </c>
      <c r="AI1564" s="16">
        <v>0</v>
      </c>
      <c r="AJ1564" s="16">
        <v>0</v>
      </c>
      <c r="AK1564" s="16">
        <v>35</v>
      </c>
      <c r="AL1564" s="16">
        <v>35.28</v>
      </c>
      <c r="AM1564" s="16">
        <v>35.28</v>
      </c>
      <c r="AN1564" s="16">
        <v>0</v>
      </c>
      <c r="AO1564" s="16">
        <v>0</v>
      </c>
      <c r="AP1564" s="16">
        <v>2.8635739999999998</v>
      </c>
      <c r="AQ1564" s="16">
        <v>2.8635739999999998</v>
      </c>
      <c r="AR1564" s="16">
        <v>0</v>
      </c>
      <c r="AS1564" s="16">
        <v>0</v>
      </c>
      <c r="AT1564" s="16">
        <v>38.143574000000001</v>
      </c>
      <c r="AU1564" s="16">
        <v>1.7866717750000001</v>
      </c>
      <c r="AV1564" s="16">
        <v>0.23873313000000002</v>
      </c>
      <c r="AW1564" s="16">
        <v>2.0254049049999998</v>
      </c>
      <c r="AX1564" s="16">
        <v>0</v>
      </c>
      <c r="AY1564" s="16">
        <v>0</v>
      </c>
      <c r="AZ1564" s="16">
        <v>2.0254049049999998</v>
      </c>
    </row>
    <row r="1565" spans="2:52" x14ac:dyDescent="0.25">
      <c r="B1565" s="15" t="s">
        <v>1234</v>
      </c>
      <c r="C1565" s="16">
        <v>0.73288973199999996</v>
      </c>
      <c r="D1565" s="16">
        <v>0.70525130199999986</v>
      </c>
      <c r="E1565" s="16">
        <v>0.66827561199999996</v>
      </c>
      <c r="F1565" s="16">
        <v>2.4391970000000002E-2</v>
      </c>
      <c r="G1565" s="16">
        <v>1.258372E-2</v>
      </c>
      <c r="H1565" s="16">
        <v>2.7638430000000002E-2</v>
      </c>
      <c r="I1565" s="16">
        <v>8.5255000000000001E-3</v>
      </c>
      <c r="J1565" s="16">
        <v>1.911293E-2</v>
      </c>
      <c r="K1565" s="16">
        <v>0</v>
      </c>
      <c r="L1565" s="16">
        <v>0</v>
      </c>
      <c r="M1565" s="16">
        <v>53.228378530000001</v>
      </c>
      <c r="N1565" s="16">
        <v>52.488731999999999</v>
      </c>
      <c r="O1565" s="16">
        <v>0.15296967</v>
      </c>
      <c r="P1565" s="16">
        <v>0</v>
      </c>
      <c r="Q1565" s="16">
        <v>0.58667685999999997</v>
      </c>
      <c r="R1565" s="16">
        <v>53.961268262000004</v>
      </c>
      <c r="S1565" s="16">
        <v>26.159994390000001</v>
      </c>
      <c r="T1565" s="16">
        <v>0.30650114000000001</v>
      </c>
      <c r="U1565" s="16">
        <v>2.0779848999999997</v>
      </c>
      <c r="V1565" s="16">
        <v>0</v>
      </c>
      <c r="W1565" s="16">
        <v>0</v>
      </c>
      <c r="X1565" s="16">
        <v>7.96906859</v>
      </c>
      <c r="Y1565" s="16">
        <v>3.49902348</v>
      </c>
      <c r="Z1565" s="16">
        <v>0</v>
      </c>
      <c r="AA1565" s="16">
        <v>40.01257249999999</v>
      </c>
      <c r="AB1565" s="16">
        <v>13.948695762</v>
      </c>
      <c r="AC1565" s="16">
        <v>0</v>
      </c>
      <c r="AD1565" s="16">
        <v>0</v>
      </c>
      <c r="AE1565" s="16">
        <v>0</v>
      </c>
      <c r="AF1565" s="16">
        <v>0</v>
      </c>
      <c r="AG1565" s="16">
        <v>0</v>
      </c>
      <c r="AH1565" s="16">
        <v>0</v>
      </c>
      <c r="AI1565" s="16">
        <v>0</v>
      </c>
      <c r="AJ1565" s="16">
        <v>0</v>
      </c>
      <c r="AK1565" s="16">
        <v>0</v>
      </c>
      <c r="AL1565" s="16">
        <v>13.2722464</v>
      </c>
      <c r="AM1565" s="16">
        <v>13.2722464</v>
      </c>
      <c r="AN1565" s="16">
        <v>0</v>
      </c>
      <c r="AO1565" s="16">
        <v>0</v>
      </c>
      <c r="AP1565" s="16">
        <v>0</v>
      </c>
      <c r="AQ1565" s="16">
        <v>0</v>
      </c>
      <c r="AR1565" s="16">
        <v>0</v>
      </c>
      <c r="AS1565" s="16">
        <v>0</v>
      </c>
      <c r="AT1565" s="16">
        <v>13.2722464</v>
      </c>
      <c r="AU1565" s="16">
        <v>0.67644936199999994</v>
      </c>
      <c r="AV1565" s="16">
        <v>0.20694055</v>
      </c>
      <c r="AW1565" s="16">
        <v>0.88338991200000005</v>
      </c>
      <c r="AX1565" s="16">
        <v>0</v>
      </c>
      <c r="AY1565" s="16">
        <v>0</v>
      </c>
      <c r="AZ1565" s="16">
        <v>0.88338991200000005</v>
      </c>
    </row>
    <row r="1566" spans="2:52" x14ac:dyDescent="0.25">
      <c r="B1566" s="15" t="s">
        <v>1221</v>
      </c>
      <c r="C1566" s="16">
        <v>0.15809769500000001</v>
      </c>
      <c r="D1566" s="16">
        <v>0.12239769499999999</v>
      </c>
      <c r="E1566" s="16">
        <v>8.520610499999999E-2</v>
      </c>
      <c r="F1566" s="16">
        <v>1.19025E-2</v>
      </c>
      <c r="G1566" s="16">
        <v>2.528909E-2</v>
      </c>
      <c r="H1566" s="16">
        <v>3.5700000000000003E-2</v>
      </c>
      <c r="I1566" s="16">
        <v>2.9499999999999998E-2</v>
      </c>
      <c r="J1566" s="16">
        <v>6.1999999999999998E-3</v>
      </c>
      <c r="K1566" s="16">
        <v>0</v>
      </c>
      <c r="L1566" s="16">
        <v>0</v>
      </c>
      <c r="M1566" s="16">
        <v>44.838691099999998</v>
      </c>
      <c r="N1566" s="16">
        <v>44.632680000000001</v>
      </c>
      <c r="O1566" s="16">
        <v>0</v>
      </c>
      <c r="P1566" s="16">
        <v>0.2060111</v>
      </c>
      <c r="Q1566" s="16">
        <v>0</v>
      </c>
      <c r="R1566" s="16">
        <v>44.996788795000001</v>
      </c>
      <c r="S1566" s="16">
        <v>28.166593350000003</v>
      </c>
      <c r="T1566" s="16">
        <v>0.56617257999999993</v>
      </c>
      <c r="U1566" s="16">
        <v>0.72989344999999994</v>
      </c>
      <c r="V1566" s="16">
        <v>0.56541523999999999</v>
      </c>
      <c r="W1566" s="16">
        <v>0</v>
      </c>
      <c r="X1566" s="16">
        <v>3.5592199</v>
      </c>
      <c r="Y1566" s="16">
        <v>11.20584611</v>
      </c>
      <c r="Z1566" s="16">
        <v>1.9560000000000001E-2</v>
      </c>
      <c r="AA1566" s="16">
        <v>44.812700629999995</v>
      </c>
      <c r="AB1566" s="16">
        <v>0.184088165</v>
      </c>
      <c r="AC1566" s="16">
        <v>0</v>
      </c>
      <c r="AD1566" s="16">
        <v>0</v>
      </c>
      <c r="AE1566" s="16">
        <v>0</v>
      </c>
      <c r="AF1566" s="16">
        <v>0</v>
      </c>
      <c r="AG1566" s="16">
        <v>0</v>
      </c>
      <c r="AH1566" s="16">
        <v>0</v>
      </c>
      <c r="AI1566" s="16">
        <v>0</v>
      </c>
      <c r="AJ1566" s="16">
        <v>0</v>
      </c>
      <c r="AK1566" s="16">
        <v>0</v>
      </c>
      <c r="AL1566" s="16">
        <v>0</v>
      </c>
      <c r="AM1566" s="16">
        <v>0</v>
      </c>
      <c r="AN1566" s="16">
        <v>0</v>
      </c>
      <c r="AO1566" s="16">
        <v>0</v>
      </c>
      <c r="AP1566" s="16">
        <v>0</v>
      </c>
      <c r="AQ1566" s="16">
        <v>0</v>
      </c>
      <c r="AR1566" s="16">
        <v>0</v>
      </c>
      <c r="AS1566" s="16">
        <v>0</v>
      </c>
      <c r="AT1566" s="16">
        <v>0</v>
      </c>
      <c r="AU1566" s="16">
        <v>0.184088165</v>
      </c>
      <c r="AV1566" s="16">
        <v>0.12899004</v>
      </c>
      <c r="AW1566" s="16">
        <v>0.313078205</v>
      </c>
      <c r="AX1566" s="16">
        <v>0</v>
      </c>
      <c r="AY1566" s="16">
        <v>0</v>
      </c>
      <c r="AZ1566" s="16">
        <v>0.313078205</v>
      </c>
    </row>
    <row r="1567" spans="2:52" x14ac:dyDescent="0.25">
      <c r="B1567" s="15" t="s">
        <v>1222</v>
      </c>
      <c r="C1567" s="16">
        <v>0.44156615500000002</v>
      </c>
      <c r="D1567" s="16">
        <v>7.5633304999999998E-2</v>
      </c>
      <c r="E1567" s="16">
        <v>6.2849014999999994E-2</v>
      </c>
      <c r="F1567" s="16">
        <v>1.0466090000000001E-2</v>
      </c>
      <c r="G1567" s="16">
        <v>2.3181999999999999E-3</v>
      </c>
      <c r="H1567" s="16">
        <v>0.36593285000000003</v>
      </c>
      <c r="I1567" s="16">
        <v>1.1558549999999999E-2</v>
      </c>
      <c r="J1567" s="16">
        <v>1.6635849999999997E-2</v>
      </c>
      <c r="K1567" s="16">
        <v>0</v>
      </c>
      <c r="L1567" s="16">
        <v>0.33773845000000002</v>
      </c>
      <c r="M1567" s="16">
        <v>69.468066250000007</v>
      </c>
      <c r="N1567" s="16">
        <v>68.449202</v>
      </c>
      <c r="O1567" s="16">
        <v>0</v>
      </c>
      <c r="P1567" s="16">
        <v>5.0999999999999997E-2</v>
      </c>
      <c r="Q1567" s="16">
        <v>0.96786424999999998</v>
      </c>
      <c r="R1567" s="16">
        <v>69.909632404999996</v>
      </c>
      <c r="S1567" s="16">
        <v>42.438194869999997</v>
      </c>
      <c r="T1567" s="16">
        <v>2.884902E-2</v>
      </c>
      <c r="U1567" s="16">
        <v>0</v>
      </c>
      <c r="V1567" s="16">
        <v>0</v>
      </c>
      <c r="W1567" s="16">
        <v>0</v>
      </c>
      <c r="X1567" s="16">
        <v>6.8449200000000001</v>
      </c>
      <c r="Y1567" s="16">
        <v>15.70527414</v>
      </c>
      <c r="Z1567" s="16">
        <v>1.36396549</v>
      </c>
      <c r="AA1567" s="16">
        <v>66.38120352</v>
      </c>
      <c r="AB1567" s="16">
        <v>3.5284288850000003</v>
      </c>
      <c r="AC1567" s="16">
        <v>0</v>
      </c>
      <c r="AD1567" s="16">
        <v>0</v>
      </c>
      <c r="AE1567" s="16">
        <v>0</v>
      </c>
      <c r="AF1567" s="16">
        <v>0</v>
      </c>
      <c r="AG1567" s="16">
        <v>0</v>
      </c>
      <c r="AH1567" s="16">
        <v>0</v>
      </c>
      <c r="AI1567" s="16">
        <v>0</v>
      </c>
      <c r="AJ1567" s="16">
        <v>0</v>
      </c>
      <c r="AK1567" s="16">
        <v>0</v>
      </c>
      <c r="AL1567" s="16">
        <v>0</v>
      </c>
      <c r="AM1567" s="16">
        <v>0</v>
      </c>
      <c r="AN1567" s="16">
        <v>0</v>
      </c>
      <c r="AO1567" s="16">
        <v>0</v>
      </c>
      <c r="AP1567" s="16">
        <v>3.3333333599999997</v>
      </c>
      <c r="AQ1567" s="16">
        <v>3.3333333599999997</v>
      </c>
      <c r="AR1567" s="16">
        <v>0</v>
      </c>
      <c r="AS1567" s="16">
        <v>0</v>
      </c>
      <c r="AT1567" s="16">
        <v>3.3333333599999997</v>
      </c>
      <c r="AU1567" s="16">
        <v>0.19509552499999999</v>
      </c>
      <c r="AV1567" s="16">
        <v>0.45134993000000001</v>
      </c>
      <c r="AW1567" s="16">
        <v>0.64644545499999995</v>
      </c>
      <c r="AX1567" s="16">
        <v>0</v>
      </c>
      <c r="AY1567" s="16">
        <v>0</v>
      </c>
      <c r="AZ1567" s="16">
        <v>0.64644545499999995</v>
      </c>
    </row>
    <row r="1568" spans="2:52" x14ac:dyDescent="0.25">
      <c r="B1568" s="15" t="s">
        <v>1223</v>
      </c>
      <c r="C1568" s="16">
        <v>9.4832779000000006E-2</v>
      </c>
      <c r="D1568" s="16">
        <v>7.7923779000000012E-2</v>
      </c>
      <c r="E1568" s="16">
        <v>6.8832779000000011E-2</v>
      </c>
      <c r="F1568" s="16">
        <v>5.8503000000000001E-3</v>
      </c>
      <c r="G1568" s="16">
        <v>3.2407E-3</v>
      </c>
      <c r="H1568" s="16">
        <v>1.6909E-2</v>
      </c>
      <c r="I1568" s="16">
        <v>3.0000000000000001E-3</v>
      </c>
      <c r="J1568" s="16">
        <v>6.5750000000000001E-3</v>
      </c>
      <c r="K1568" s="16">
        <v>0</v>
      </c>
      <c r="L1568" s="16">
        <v>7.3340000000000002E-3</v>
      </c>
      <c r="M1568" s="16">
        <v>45.732143000000001</v>
      </c>
      <c r="N1568" s="16">
        <v>45.732143000000001</v>
      </c>
      <c r="O1568" s="16">
        <v>0</v>
      </c>
      <c r="P1568" s="16">
        <v>0</v>
      </c>
      <c r="Q1568" s="16">
        <v>0</v>
      </c>
      <c r="R1568" s="16">
        <v>45.826975779000001</v>
      </c>
      <c r="S1568" s="16">
        <v>26.694885469999999</v>
      </c>
      <c r="T1568" s="16">
        <v>3.9183780000000001E-2</v>
      </c>
      <c r="U1568" s="16">
        <v>1.3761411000000001</v>
      </c>
      <c r="V1568" s="16">
        <v>0</v>
      </c>
      <c r="W1568" s="16">
        <v>0</v>
      </c>
      <c r="X1568" s="16">
        <v>4.5732143000000001</v>
      </c>
      <c r="Y1568" s="16">
        <v>11.219829109999999</v>
      </c>
      <c r="Z1568" s="16">
        <v>0</v>
      </c>
      <c r="AA1568" s="16">
        <v>43.903253760000005</v>
      </c>
      <c r="AB1568" s="16">
        <v>1.9237220190000002</v>
      </c>
      <c r="AC1568" s="16">
        <v>0</v>
      </c>
      <c r="AD1568" s="16">
        <v>0</v>
      </c>
      <c r="AE1568" s="16">
        <v>0</v>
      </c>
      <c r="AF1568" s="16">
        <v>0</v>
      </c>
      <c r="AG1568" s="16">
        <v>0</v>
      </c>
      <c r="AH1568" s="16">
        <v>0</v>
      </c>
      <c r="AI1568" s="16">
        <v>0</v>
      </c>
      <c r="AJ1568" s="16">
        <v>0</v>
      </c>
      <c r="AK1568" s="16">
        <v>0</v>
      </c>
      <c r="AL1568" s="16">
        <v>0.17499999999999999</v>
      </c>
      <c r="AM1568" s="16">
        <v>0.17499999999999999</v>
      </c>
      <c r="AN1568" s="16">
        <v>0</v>
      </c>
      <c r="AO1568" s="16">
        <v>0</v>
      </c>
      <c r="AP1568" s="16">
        <v>1.8173448400000001</v>
      </c>
      <c r="AQ1568" s="16">
        <v>1.8173448400000001</v>
      </c>
      <c r="AR1568" s="16">
        <v>0</v>
      </c>
      <c r="AS1568" s="16">
        <v>0</v>
      </c>
      <c r="AT1568" s="16">
        <v>1.9923448400000001</v>
      </c>
      <c r="AU1568" s="16">
        <v>-6.8622821000000001E-2</v>
      </c>
      <c r="AV1568" s="16">
        <v>0.10686871000000001</v>
      </c>
      <c r="AW1568" s="16">
        <v>3.8245889000000005E-2</v>
      </c>
      <c r="AX1568" s="16">
        <v>0</v>
      </c>
      <c r="AY1568" s="16">
        <v>0</v>
      </c>
      <c r="AZ1568" s="16">
        <v>3.8245889000000005E-2</v>
      </c>
    </row>
    <row r="1569" spans="2:52" x14ac:dyDescent="0.25">
      <c r="B1569" s="15" t="s">
        <v>1224</v>
      </c>
      <c r="C1569" s="16">
        <v>0.186002059</v>
      </c>
      <c r="D1569" s="16">
        <v>0.157690739</v>
      </c>
      <c r="E1569" s="16">
        <v>0.13040275900000001</v>
      </c>
      <c r="F1569" s="16">
        <v>2.2503950000000002E-2</v>
      </c>
      <c r="G1569" s="16">
        <v>4.7840299999999999E-3</v>
      </c>
      <c r="H1569" s="16">
        <v>2.8311320000000001E-2</v>
      </c>
      <c r="I1569" s="16">
        <v>1.8554660000000001E-2</v>
      </c>
      <c r="J1569" s="16">
        <v>9.7566600000000003E-3</v>
      </c>
      <c r="K1569" s="16">
        <v>0</v>
      </c>
      <c r="L1569" s="16">
        <v>0</v>
      </c>
      <c r="M1569" s="16">
        <v>60.987039430000003</v>
      </c>
      <c r="N1569" s="16">
        <v>58.89678</v>
      </c>
      <c r="O1569" s="16">
        <v>0</v>
      </c>
      <c r="P1569" s="16">
        <v>0.74525743999999994</v>
      </c>
      <c r="Q1569" s="16">
        <v>1.3450019900000001</v>
      </c>
      <c r="R1569" s="16">
        <v>61.173041488999999</v>
      </c>
      <c r="S1569" s="16">
        <v>28.840838350000002</v>
      </c>
      <c r="T1569" s="16">
        <v>0</v>
      </c>
      <c r="U1569" s="16">
        <v>1.2743958200000001</v>
      </c>
      <c r="V1569" s="16">
        <v>0</v>
      </c>
      <c r="W1569" s="16">
        <v>0</v>
      </c>
      <c r="X1569" s="16">
        <v>18.066790260000001</v>
      </c>
      <c r="Y1569" s="16">
        <v>5.8678012199999996</v>
      </c>
      <c r="Z1569" s="16">
        <v>1.5160254</v>
      </c>
      <c r="AA1569" s="16">
        <v>55.565851050000006</v>
      </c>
      <c r="AB1569" s="16">
        <v>5.607190439</v>
      </c>
      <c r="AC1569" s="16">
        <v>0</v>
      </c>
      <c r="AD1569" s="16">
        <v>0</v>
      </c>
      <c r="AE1569" s="16">
        <v>0</v>
      </c>
      <c r="AF1569" s="16">
        <v>0</v>
      </c>
      <c r="AG1569" s="16">
        <v>0</v>
      </c>
      <c r="AH1569" s="16">
        <v>0</v>
      </c>
      <c r="AI1569" s="16">
        <v>0</v>
      </c>
      <c r="AJ1569" s="16">
        <v>0</v>
      </c>
      <c r="AK1569" s="16">
        <v>0</v>
      </c>
      <c r="AL1569" s="16">
        <v>0</v>
      </c>
      <c r="AM1569" s="16">
        <v>0</v>
      </c>
      <c r="AN1569" s="16">
        <v>0</v>
      </c>
      <c r="AO1569" s="16">
        <v>0</v>
      </c>
      <c r="AP1569" s="16">
        <v>5.8728072000000004</v>
      </c>
      <c r="AQ1569" s="16">
        <v>5.8728072000000004</v>
      </c>
      <c r="AR1569" s="16">
        <v>0</v>
      </c>
      <c r="AS1569" s="16">
        <v>0</v>
      </c>
      <c r="AT1569" s="16">
        <v>5.8728072000000004</v>
      </c>
      <c r="AU1569" s="16">
        <v>-0.26561676099999998</v>
      </c>
      <c r="AV1569" s="16">
        <v>0.31857711</v>
      </c>
      <c r="AW1569" s="16">
        <v>5.2960349000000004E-2</v>
      </c>
      <c r="AX1569" s="16">
        <v>0</v>
      </c>
      <c r="AY1569" s="16">
        <v>0</v>
      </c>
      <c r="AZ1569" s="16">
        <v>5.2960349000000004E-2</v>
      </c>
    </row>
    <row r="1570" spans="2:52" x14ac:dyDescent="0.25">
      <c r="B1570" s="15" t="s">
        <v>1238</v>
      </c>
      <c r="C1570" s="16">
        <v>0.62704755999999995</v>
      </c>
      <c r="D1570" s="16">
        <v>0.61140668999999992</v>
      </c>
      <c r="E1570" s="16">
        <v>0.59815799999999997</v>
      </c>
      <c r="F1570" s="16">
        <v>7.9782299999999994E-3</v>
      </c>
      <c r="G1570" s="16">
        <v>5.2704600000000002E-3</v>
      </c>
      <c r="H1570" s="16">
        <v>1.5640870000000001E-2</v>
      </c>
      <c r="I1570" s="16">
        <v>5.5999999999999999E-3</v>
      </c>
      <c r="J1570" s="16">
        <v>1.004087E-2</v>
      </c>
      <c r="K1570" s="16">
        <v>0</v>
      </c>
      <c r="L1570" s="16">
        <v>0</v>
      </c>
      <c r="M1570" s="16">
        <v>60.490591250000001</v>
      </c>
      <c r="N1570" s="16">
        <v>53.269604000000001</v>
      </c>
      <c r="O1570" s="16">
        <v>0</v>
      </c>
      <c r="P1570" s="16">
        <v>0</v>
      </c>
      <c r="Q1570" s="16">
        <v>7.2209872500000003</v>
      </c>
      <c r="R1570" s="16">
        <v>61.117638810000003</v>
      </c>
      <c r="S1570" s="16">
        <v>35.455613659999997</v>
      </c>
      <c r="T1570" s="16">
        <v>3.2309999999999998E-2</v>
      </c>
      <c r="U1570" s="16">
        <v>2.4867991900000002</v>
      </c>
      <c r="V1570" s="16">
        <v>0</v>
      </c>
      <c r="W1570" s="16">
        <v>0</v>
      </c>
      <c r="X1570" s="16">
        <v>10.164343730000001</v>
      </c>
      <c r="Y1570" s="16">
        <v>5.1711404000000005</v>
      </c>
      <c r="Z1570" s="16">
        <v>0</v>
      </c>
      <c r="AA1570" s="16">
        <v>53.310206979999997</v>
      </c>
      <c r="AB1570" s="16">
        <v>7.8074318300000005</v>
      </c>
      <c r="AC1570" s="16">
        <v>0</v>
      </c>
      <c r="AD1570" s="16">
        <v>0</v>
      </c>
      <c r="AE1570" s="16">
        <v>0</v>
      </c>
      <c r="AF1570" s="16">
        <v>0</v>
      </c>
      <c r="AG1570" s="16">
        <v>0</v>
      </c>
      <c r="AH1570" s="16">
        <v>0</v>
      </c>
      <c r="AI1570" s="16">
        <v>0</v>
      </c>
      <c r="AJ1570" s="16">
        <v>0</v>
      </c>
      <c r="AK1570" s="16">
        <v>0</v>
      </c>
      <c r="AL1570" s="16">
        <v>10.639507230000001</v>
      </c>
      <c r="AM1570" s="16">
        <v>10.639507230000001</v>
      </c>
      <c r="AN1570" s="16">
        <v>0</v>
      </c>
      <c r="AO1570" s="16">
        <v>0</v>
      </c>
      <c r="AP1570" s="16">
        <v>0</v>
      </c>
      <c r="AQ1570" s="16">
        <v>0</v>
      </c>
      <c r="AR1570" s="16">
        <v>0</v>
      </c>
      <c r="AS1570" s="16">
        <v>0</v>
      </c>
      <c r="AT1570" s="16">
        <v>10.639507230000001</v>
      </c>
      <c r="AU1570" s="16">
        <v>-2.8320753999999999</v>
      </c>
      <c r="AV1570" s="16">
        <v>3.1736758700000003</v>
      </c>
      <c r="AW1570" s="16">
        <v>0.34160046999999999</v>
      </c>
      <c r="AX1570" s="16">
        <v>0</v>
      </c>
      <c r="AY1570" s="16">
        <v>0</v>
      </c>
      <c r="AZ1570" s="16">
        <v>0.34160046999999999</v>
      </c>
    </row>
    <row r="1571" spans="2:52" x14ac:dyDescent="0.25">
      <c r="B1571" s="15" t="s">
        <v>1225</v>
      </c>
      <c r="C1571" s="16">
        <v>0.10950649000000001</v>
      </c>
      <c r="D1571" s="16">
        <v>8.7499439999999998E-2</v>
      </c>
      <c r="E1571" s="16">
        <v>7.0398000000000002E-2</v>
      </c>
      <c r="F1571" s="16">
        <v>1.195326E-2</v>
      </c>
      <c r="G1571" s="16">
        <v>5.1481800000000005E-3</v>
      </c>
      <c r="H1571" s="16">
        <v>2.2007050000000004E-2</v>
      </c>
      <c r="I1571" s="16">
        <v>9.8237000000000012E-3</v>
      </c>
      <c r="J1571" s="16">
        <v>1.2183350000000001E-2</v>
      </c>
      <c r="K1571" s="16">
        <v>0</v>
      </c>
      <c r="L1571" s="16">
        <v>0</v>
      </c>
      <c r="M1571" s="16">
        <v>59.016652229999998</v>
      </c>
      <c r="N1571" s="16">
        <v>58.087980000000002</v>
      </c>
      <c r="O1571" s="16">
        <v>0</v>
      </c>
      <c r="P1571" s="16">
        <v>4.015051E-2</v>
      </c>
      <c r="Q1571" s="16">
        <v>0.88852171999999996</v>
      </c>
      <c r="R1571" s="16">
        <v>59.126158719999999</v>
      </c>
      <c r="S1571" s="16">
        <v>32.337668989999997</v>
      </c>
      <c r="T1571" s="16">
        <v>0</v>
      </c>
      <c r="U1571" s="16">
        <v>1.37611572</v>
      </c>
      <c r="V1571" s="16">
        <v>0</v>
      </c>
      <c r="W1571" s="16">
        <v>0</v>
      </c>
      <c r="X1571" s="16">
        <v>7.5787880799999998</v>
      </c>
      <c r="Y1571" s="16">
        <v>16.721722759999999</v>
      </c>
      <c r="Z1571" s="16">
        <v>0</v>
      </c>
      <c r="AA1571" s="16">
        <v>58.01429555</v>
      </c>
      <c r="AB1571" s="16">
        <v>1.1118631699999999</v>
      </c>
      <c r="AC1571" s="16">
        <v>0</v>
      </c>
      <c r="AD1571" s="16">
        <v>0</v>
      </c>
      <c r="AE1571" s="16">
        <v>0</v>
      </c>
      <c r="AF1571" s="16">
        <v>0</v>
      </c>
      <c r="AG1571" s="16">
        <v>0</v>
      </c>
      <c r="AH1571" s="16">
        <v>0</v>
      </c>
      <c r="AI1571" s="16">
        <v>0</v>
      </c>
      <c r="AJ1571" s="16">
        <v>0</v>
      </c>
      <c r="AK1571" s="16">
        <v>0</v>
      </c>
      <c r="AL1571" s="16">
        <v>0.76500000000000001</v>
      </c>
      <c r="AM1571" s="16">
        <v>0.76500000000000001</v>
      </c>
      <c r="AN1571" s="16">
        <v>0</v>
      </c>
      <c r="AO1571" s="16">
        <v>0</v>
      </c>
      <c r="AP1571" s="16">
        <v>0</v>
      </c>
      <c r="AQ1571" s="16">
        <v>0</v>
      </c>
      <c r="AR1571" s="16">
        <v>0</v>
      </c>
      <c r="AS1571" s="16">
        <v>0</v>
      </c>
      <c r="AT1571" s="16">
        <v>0.76500000000000001</v>
      </c>
      <c r="AU1571" s="16">
        <v>0.34686317</v>
      </c>
      <c r="AV1571" s="16">
        <v>5.0385489999999998E-2</v>
      </c>
      <c r="AW1571" s="16">
        <v>0.39724865999999998</v>
      </c>
      <c r="AX1571" s="16">
        <v>0</v>
      </c>
      <c r="AY1571" s="16">
        <v>0</v>
      </c>
      <c r="AZ1571" s="16">
        <v>0.39724865999999998</v>
      </c>
    </row>
    <row r="1572" spans="2:52" x14ac:dyDescent="0.25">
      <c r="B1572" s="15" t="s">
        <v>1226</v>
      </c>
      <c r="C1572" s="16">
        <v>5.8156430999999988E-2</v>
      </c>
      <c r="D1572" s="16">
        <v>4.9893760999999988E-2</v>
      </c>
      <c r="E1572" s="16">
        <v>3.8451570999999997E-2</v>
      </c>
      <c r="F1572" s="16">
        <v>9.9646700000000001E-3</v>
      </c>
      <c r="G1572" s="16">
        <v>1.47752E-3</v>
      </c>
      <c r="H1572" s="16">
        <v>8.2626699999999997E-3</v>
      </c>
      <c r="I1572" s="16">
        <v>2.6076699999999999E-3</v>
      </c>
      <c r="J1572" s="16">
        <v>5.6550000000000003E-3</v>
      </c>
      <c r="K1572" s="16">
        <v>0</v>
      </c>
      <c r="L1572" s="16">
        <v>0</v>
      </c>
      <c r="M1572" s="16">
        <v>47.612352000000001</v>
      </c>
      <c r="N1572" s="16">
        <v>47.612352000000001</v>
      </c>
      <c r="O1572" s="16">
        <v>0</v>
      </c>
      <c r="P1572" s="16">
        <v>0</v>
      </c>
      <c r="Q1572" s="16">
        <v>0</v>
      </c>
      <c r="R1572" s="16">
        <v>47.670508431000002</v>
      </c>
      <c r="S1572" s="16">
        <v>28.019736139999999</v>
      </c>
      <c r="T1572" s="16">
        <v>0</v>
      </c>
      <c r="U1572" s="16">
        <v>1.9072326499999999</v>
      </c>
      <c r="V1572" s="16">
        <v>0</v>
      </c>
      <c r="W1572" s="16">
        <v>0</v>
      </c>
      <c r="X1572" s="16">
        <v>5.1670143899999994</v>
      </c>
      <c r="Y1572" s="16">
        <v>9.8903465199999996</v>
      </c>
      <c r="Z1572" s="16">
        <v>0</v>
      </c>
      <c r="AA1572" s="16">
        <v>44.984329700000004</v>
      </c>
      <c r="AB1572" s="16">
        <v>2.686178731</v>
      </c>
      <c r="AC1572" s="16">
        <v>0</v>
      </c>
      <c r="AD1572" s="16">
        <v>0</v>
      </c>
      <c r="AE1572" s="16">
        <v>0</v>
      </c>
      <c r="AF1572" s="16">
        <v>0</v>
      </c>
      <c r="AG1572" s="16">
        <v>0</v>
      </c>
      <c r="AH1572" s="16">
        <v>0</v>
      </c>
      <c r="AI1572" s="16">
        <v>0</v>
      </c>
      <c r="AJ1572" s="16">
        <v>0</v>
      </c>
      <c r="AK1572" s="16">
        <v>0</v>
      </c>
      <c r="AL1572" s="16">
        <v>0.24339</v>
      </c>
      <c r="AM1572" s="16">
        <v>0.24339</v>
      </c>
      <c r="AN1572" s="16">
        <v>0</v>
      </c>
      <c r="AO1572" s="16">
        <v>0</v>
      </c>
      <c r="AP1572" s="16">
        <v>0</v>
      </c>
      <c r="AQ1572" s="16">
        <v>0</v>
      </c>
      <c r="AR1572" s="16">
        <v>0</v>
      </c>
      <c r="AS1572" s="16">
        <v>0</v>
      </c>
      <c r="AT1572" s="16">
        <v>0.24339</v>
      </c>
      <c r="AU1572" s="16">
        <v>2.4427887310000003</v>
      </c>
      <c r="AV1572" s="16">
        <v>8.2089479999999992E-2</v>
      </c>
      <c r="AW1572" s="16">
        <v>2.5248782110000003</v>
      </c>
      <c r="AX1572" s="16">
        <v>2.2950300000000001</v>
      </c>
      <c r="AY1572" s="16">
        <v>0</v>
      </c>
      <c r="AZ1572" s="16">
        <v>0.229848211</v>
      </c>
    </row>
    <row r="1573" spans="2:52" x14ac:dyDescent="0.25">
      <c r="B1573" s="15" t="s">
        <v>1228</v>
      </c>
      <c r="C1573" s="16">
        <v>1.9135393799999998</v>
      </c>
      <c r="D1573" s="16">
        <v>1.7590622699999998</v>
      </c>
      <c r="E1573" s="16">
        <v>1.6621329599999999</v>
      </c>
      <c r="F1573" s="16">
        <v>8.3547399999999994E-2</v>
      </c>
      <c r="G1573" s="16">
        <v>1.338191E-2</v>
      </c>
      <c r="H1573" s="16">
        <v>0.15447710999999997</v>
      </c>
      <c r="I1573" s="16">
        <v>8.4471909999999997E-2</v>
      </c>
      <c r="J1573" s="16">
        <v>6.7499450000000003E-2</v>
      </c>
      <c r="K1573" s="16">
        <v>0</v>
      </c>
      <c r="L1573" s="16">
        <v>2.5057500000000002E-3</v>
      </c>
      <c r="M1573" s="16">
        <v>65.750591220000004</v>
      </c>
      <c r="N1573" s="16">
        <v>53.033714000000003</v>
      </c>
      <c r="O1573" s="16">
        <v>9.4157900300000001</v>
      </c>
      <c r="P1573" s="16">
        <v>3.1699803799999997</v>
      </c>
      <c r="Q1573" s="16">
        <v>0.13110680999999999</v>
      </c>
      <c r="R1573" s="16">
        <v>67.664130600000007</v>
      </c>
      <c r="S1573" s="16">
        <v>37.389282009999995</v>
      </c>
      <c r="T1573" s="16">
        <v>0</v>
      </c>
      <c r="U1573" s="16">
        <v>2.3589787499999999</v>
      </c>
      <c r="V1573" s="16">
        <v>0</v>
      </c>
      <c r="W1573" s="16">
        <v>0</v>
      </c>
      <c r="X1573" s="16">
        <v>7.8544619299999994</v>
      </c>
      <c r="Y1573" s="16">
        <v>15.95624817</v>
      </c>
      <c r="Z1573" s="16">
        <v>0</v>
      </c>
      <c r="AA1573" s="16">
        <v>63.558970860000002</v>
      </c>
      <c r="AB1573" s="16">
        <v>4.1051597400000004</v>
      </c>
      <c r="AC1573" s="16">
        <v>0</v>
      </c>
      <c r="AD1573" s="16">
        <v>0</v>
      </c>
      <c r="AE1573" s="16">
        <v>0</v>
      </c>
      <c r="AF1573" s="16">
        <v>0</v>
      </c>
      <c r="AG1573" s="16">
        <v>0</v>
      </c>
      <c r="AH1573" s="16">
        <v>0</v>
      </c>
      <c r="AI1573" s="16">
        <v>0</v>
      </c>
      <c r="AJ1573" s="16">
        <v>0</v>
      </c>
      <c r="AK1573" s="16">
        <v>0</v>
      </c>
      <c r="AL1573" s="16">
        <v>3.45</v>
      </c>
      <c r="AM1573" s="16">
        <v>3.45</v>
      </c>
      <c r="AN1573" s="16">
        <v>0</v>
      </c>
      <c r="AO1573" s="16">
        <v>0</v>
      </c>
      <c r="AP1573" s="16">
        <v>0</v>
      </c>
      <c r="AQ1573" s="16">
        <v>0</v>
      </c>
      <c r="AR1573" s="16">
        <v>0</v>
      </c>
      <c r="AS1573" s="16">
        <v>0</v>
      </c>
      <c r="AT1573" s="16">
        <v>3.45</v>
      </c>
      <c r="AU1573" s="16">
        <v>0.65515973999999999</v>
      </c>
      <c r="AV1573" s="16">
        <v>3.6285931699999998</v>
      </c>
      <c r="AW1573" s="16">
        <v>4.2837529100000005</v>
      </c>
      <c r="AX1573" s="16">
        <v>0</v>
      </c>
      <c r="AY1573" s="16">
        <v>0</v>
      </c>
      <c r="AZ1573" s="16">
        <v>4.2837529100000005</v>
      </c>
    </row>
    <row r="1574" spans="2:52" x14ac:dyDescent="0.25">
      <c r="B1574" s="15" t="s">
        <v>1242</v>
      </c>
      <c r="C1574" s="16">
        <v>9.9680106000000004E-2</v>
      </c>
      <c r="D1574" s="16">
        <v>7.6100706000000004E-2</v>
      </c>
      <c r="E1574" s="16">
        <v>5.6187296000000005E-2</v>
      </c>
      <c r="F1574" s="16">
        <v>1.4762860000000001E-2</v>
      </c>
      <c r="G1574" s="16">
        <v>5.1505500000000003E-3</v>
      </c>
      <c r="H1574" s="16">
        <v>2.35794E-2</v>
      </c>
      <c r="I1574" s="16">
        <v>1.052575E-2</v>
      </c>
      <c r="J1574" s="16">
        <v>1.305365E-2</v>
      </c>
      <c r="K1574" s="16">
        <v>0</v>
      </c>
      <c r="L1574" s="16">
        <v>0</v>
      </c>
      <c r="M1574" s="16">
        <v>30.93553112</v>
      </c>
      <c r="N1574" s="16">
        <v>30.854022000000001</v>
      </c>
      <c r="O1574" s="16">
        <v>0</v>
      </c>
      <c r="P1574" s="16">
        <v>0</v>
      </c>
      <c r="Q1574" s="16">
        <v>8.150911999999999E-2</v>
      </c>
      <c r="R1574" s="16">
        <v>31.035211226000001</v>
      </c>
      <c r="S1574" s="16">
        <v>19.932764899999999</v>
      </c>
      <c r="T1574" s="16">
        <v>0.11042867999999999</v>
      </c>
      <c r="U1574" s="16">
        <v>0</v>
      </c>
      <c r="V1574" s="16">
        <v>0</v>
      </c>
      <c r="W1574" s="16">
        <v>0</v>
      </c>
      <c r="X1574" s="16">
        <v>1.4667013999999998</v>
      </c>
      <c r="Y1574" s="16">
        <v>9.5910013200000002</v>
      </c>
      <c r="Z1574" s="16">
        <v>0</v>
      </c>
      <c r="AA1574" s="16">
        <v>31.100896299999999</v>
      </c>
      <c r="AB1574" s="16">
        <v>-6.5685073999999996E-2</v>
      </c>
      <c r="AC1574" s="16">
        <v>0</v>
      </c>
      <c r="AD1574" s="16">
        <v>0</v>
      </c>
      <c r="AE1574" s="16">
        <v>0</v>
      </c>
      <c r="AF1574" s="16">
        <v>0</v>
      </c>
      <c r="AG1574" s="16">
        <v>0</v>
      </c>
      <c r="AH1574" s="16">
        <v>0</v>
      </c>
      <c r="AI1574" s="16">
        <v>0</v>
      </c>
      <c r="AJ1574" s="16">
        <v>0</v>
      </c>
      <c r="AK1574" s="16">
        <v>0</v>
      </c>
      <c r="AL1574" s="16">
        <v>0</v>
      </c>
      <c r="AM1574" s="16">
        <v>0</v>
      </c>
      <c r="AN1574" s="16">
        <v>0</v>
      </c>
      <c r="AO1574" s="16">
        <v>0</v>
      </c>
      <c r="AP1574" s="16">
        <v>0</v>
      </c>
      <c r="AQ1574" s="16">
        <v>0</v>
      </c>
      <c r="AR1574" s="16">
        <v>0</v>
      </c>
      <c r="AS1574" s="16">
        <v>0</v>
      </c>
      <c r="AT1574" s="16">
        <v>0</v>
      </c>
      <c r="AU1574" s="16">
        <v>-6.5685073999999996E-2</v>
      </c>
      <c r="AV1574" s="16">
        <v>0.18274864999999998</v>
      </c>
      <c r="AW1574" s="16">
        <v>0.117063576</v>
      </c>
      <c r="AX1574" s="16">
        <v>0</v>
      </c>
      <c r="AY1574" s="16">
        <v>0</v>
      </c>
      <c r="AZ1574" s="16">
        <v>0.117063576</v>
      </c>
    </row>
    <row r="1575" spans="2:52" x14ac:dyDescent="0.25">
      <c r="B1575" s="15" t="s">
        <v>1241</v>
      </c>
      <c r="C1575" s="16">
        <v>0.11435561</v>
      </c>
      <c r="D1575" s="16">
        <v>9.6182339999999991E-2</v>
      </c>
      <c r="E1575" s="16">
        <v>8.2125000000000004E-2</v>
      </c>
      <c r="F1575" s="16">
        <v>8.2021200000000002E-3</v>
      </c>
      <c r="G1575" s="16">
        <v>5.8552200000000004E-3</v>
      </c>
      <c r="H1575" s="16">
        <v>1.8173270000000002E-2</v>
      </c>
      <c r="I1575" s="16">
        <v>1.017327E-2</v>
      </c>
      <c r="J1575" s="16">
        <v>8.0000000000000002E-3</v>
      </c>
      <c r="K1575" s="16">
        <v>0</v>
      </c>
      <c r="L1575" s="16">
        <v>0</v>
      </c>
      <c r="M1575" s="16">
        <v>57.039830000000002</v>
      </c>
      <c r="N1575" s="16">
        <v>56.517924000000001</v>
      </c>
      <c r="O1575" s="16">
        <v>0</v>
      </c>
      <c r="P1575" s="16">
        <v>0</v>
      </c>
      <c r="Q1575" s="16">
        <v>0.52190599999999998</v>
      </c>
      <c r="R1575" s="16">
        <v>57.154185609999999</v>
      </c>
      <c r="S1575" s="16">
        <v>32.91019884</v>
      </c>
      <c r="T1575" s="16">
        <v>0</v>
      </c>
      <c r="U1575" s="16">
        <v>1.4914427699999999</v>
      </c>
      <c r="V1575" s="16">
        <v>0</v>
      </c>
      <c r="W1575" s="16">
        <v>0</v>
      </c>
      <c r="X1575" s="16">
        <v>7.1244816699999998</v>
      </c>
      <c r="Y1575" s="16">
        <v>14.985452560000001</v>
      </c>
      <c r="Z1575" s="16">
        <v>0</v>
      </c>
      <c r="AA1575" s="16">
        <v>56.511575840000006</v>
      </c>
      <c r="AB1575" s="16">
        <v>0.64260976999999997</v>
      </c>
      <c r="AC1575" s="16">
        <v>0</v>
      </c>
      <c r="AD1575" s="16">
        <v>0</v>
      </c>
      <c r="AE1575" s="16">
        <v>0</v>
      </c>
      <c r="AF1575" s="16">
        <v>0</v>
      </c>
      <c r="AG1575" s="16">
        <v>0</v>
      </c>
      <c r="AH1575" s="16">
        <v>0</v>
      </c>
      <c r="AI1575" s="16">
        <v>0</v>
      </c>
      <c r="AJ1575" s="16">
        <v>0</v>
      </c>
      <c r="AK1575" s="16">
        <v>0</v>
      </c>
      <c r="AL1575" s="16">
        <v>0.68</v>
      </c>
      <c r="AM1575" s="16">
        <v>0.68</v>
      </c>
      <c r="AN1575" s="16">
        <v>0</v>
      </c>
      <c r="AO1575" s="16">
        <v>0</v>
      </c>
      <c r="AP1575" s="16">
        <v>0</v>
      </c>
      <c r="AQ1575" s="16">
        <v>0</v>
      </c>
      <c r="AR1575" s="16">
        <v>0</v>
      </c>
      <c r="AS1575" s="16">
        <v>0</v>
      </c>
      <c r="AT1575" s="16">
        <v>0.68</v>
      </c>
      <c r="AU1575" s="16">
        <v>-3.7390229999999997E-2</v>
      </c>
      <c r="AV1575" s="16">
        <v>0.28173949999999998</v>
      </c>
      <c r="AW1575" s="16">
        <v>0.24434927000000001</v>
      </c>
      <c r="AX1575" s="16">
        <v>0</v>
      </c>
      <c r="AY1575" s="16">
        <v>0</v>
      </c>
      <c r="AZ1575" s="16">
        <v>0.24434927000000001</v>
      </c>
    </row>
    <row r="1576" spans="2:52" x14ac:dyDescent="0.25">
      <c r="B1576" s="15" t="s">
        <v>1229</v>
      </c>
      <c r="C1576" s="16">
        <v>0.32763598100000002</v>
      </c>
      <c r="D1576" s="16">
        <v>0.27712548100000001</v>
      </c>
      <c r="E1576" s="16">
        <v>9.6251981E-2</v>
      </c>
      <c r="F1576" s="16">
        <v>0.17399076000000002</v>
      </c>
      <c r="G1576" s="16">
        <v>6.88274E-3</v>
      </c>
      <c r="H1576" s="16">
        <v>5.05105E-2</v>
      </c>
      <c r="I1576" s="16">
        <v>2.0038500000000001E-2</v>
      </c>
      <c r="J1576" s="16">
        <v>3.0471999999999999E-2</v>
      </c>
      <c r="K1576" s="16">
        <v>0</v>
      </c>
      <c r="L1576" s="16">
        <v>0</v>
      </c>
      <c r="M1576" s="16">
        <v>51.671610000000001</v>
      </c>
      <c r="N1576" s="16">
        <v>51.671610000000001</v>
      </c>
      <c r="O1576" s="16">
        <v>0</v>
      </c>
      <c r="P1576" s="16">
        <v>0</v>
      </c>
      <c r="Q1576" s="16">
        <v>0</v>
      </c>
      <c r="R1576" s="16">
        <v>51.999245981000001</v>
      </c>
      <c r="S1576" s="16">
        <v>31.173923569999999</v>
      </c>
      <c r="T1576" s="16">
        <v>3.9305989999999999E-2</v>
      </c>
      <c r="U1576" s="16">
        <v>1.30421348</v>
      </c>
      <c r="V1576" s="16">
        <v>0</v>
      </c>
      <c r="W1576" s="16">
        <v>0</v>
      </c>
      <c r="X1576" s="16">
        <v>5.1675649999999997</v>
      </c>
      <c r="Y1576" s="16">
        <v>11.797705519999999</v>
      </c>
      <c r="Z1576" s="16">
        <v>0</v>
      </c>
      <c r="AA1576" s="16">
        <v>49.482713560000001</v>
      </c>
      <c r="AB1576" s="16">
        <v>2.516532421</v>
      </c>
      <c r="AC1576" s="16">
        <v>0</v>
      </c>
      <c r="AD1576" s="16">
        <v>0</v>
      </c>
      <c r="AE1576" s="16">
        <v>0</v>
      </c>
      <c r="AF1576" s="16">
        <v>0</v>
      </c>
      <c r="AG1576" s="16">
        <v>0</v>
      </c>
      <c r="AH1576" s="16">
        <v>0</v>
      </c>
      <c r="AI1576" s="16">
        <v>0</v>
      </c>
      <c r="AJ1576" s="16">
        <v>0</v>
      </c>
      <c r="AK1576" s="16">
        <v>0</v>
      </c>
      <c r="AL1576" s="16">
        <v>2.5192329999999998</v>
      </c>
      <c r="AM1576" s="16">
        <v>2.5192329999999998</v>
      </c>
      <c r="AN1576" s="16">
        <v>0</v>
      </c>
      <c r="AO1576" s="16">
        <v>0</v>
      </c>
      <c r="AP1576" s="16">
        <v>0</v>
      </c>
      <c r="AQ1576" s="16">
        <v>0</v>
      </c>
      <c r="AR1576" s="16">
        <v>0</v>
      </c>
      <c r="AS1576" s="16">
        <v>0</v>
      </c>
      <c r="AT1576" s="16">
        <v>2.5192329999999998</v>
      </c>
      <c r="AU1576" s="16">
        <v>-2.7005790000000003E-3</v>
      </c>
      <c r="AV1576" s="16">
        <v>1.1502E-2</v>
      </c>
      <c r="AW1576" s="16">
        <v>8.8014210000000002E-3</v>
      </c>
      <c r="AX1576" s="16">
        <v>0</v>
      </c>
      <c r="AY1576" s="16">
        <v>0</v>
      </c>
      <c r="AZ1576" s="16">
        <v>8.8014210000000002E-3</v>
      </c>
    </row>
    <row r="1577" spans="2:52" x14ac:dyDescent="0.25">
      <c r="B1577" s="15" t="s">
        <v>1230</v>
      </c>
      <c r="C1577" s="16">
        <v>7.7348380000000008E-2</v>
      </c>
      <c r="D1577" s="16">
        <v>5.1292400000000002E-2</v>
      </c>
      <c r="E1577" s="16">
        <v>3.4120410000000004E-2</v>
      </c>
      <c r="F1577" s="16">
        <v>1.0145639999999999E-2</v>
      </c>
      <c r="G1577" s="16">
        <v>7.0263500000000007E-3</v>
      </c>
      <c r="H1577" s="16">
        <v>2.6055979999999999E-2</v>
      </c>
      <c r="I1577" s="16">
        <v>1.0946629999999999E-2</v>
      </c>
      <c r="J1577" s="16">
        <v>1.5109350000000001E-2</v>
      </c>
      <c r="K1577" s="16">
        <v>0</v>
      </c>
      <c r="L1577" s="16">
        <v>0</v>
      </c>
      <c r="M1577" s="16">
        <v>61.347673</v>
      </c>
      <c r="N1577" s="16">
        <v>61.267673000000002</v>
      </c>
      <c r="O1577" s="16">
        <v>0</v>
      </c>
      <c r="P1577" s="16">
        <v>0</v>
      </c>
      <c r="Q1577" s="16">
        <v>0.08</v>
      </c>
      <c r="R1577" s="16">
        <v>61.425021380000004</v>
      </c>
      <c r="S1577" s="16">
        <v>36.257553000000001</v>
      </c>
      <c r="T1577" s="16">
        <v>9.2890100000000003E-3</v>
      </c>
      <c r="U1577" s="16">
        <v>1.2744521899999999</v>
      </c>
      <c r="V1577" s="16">
        <v>0</v>
      </c>
      <c r="W1577" s="16">
        <v>0</v>
      </c>
      <c r="X1577" s="16">
        <v>4.6544893600000004</v>
      </c>
      <c r="Y1577" s="16">
        <v>19.044655989999999</v>
      </c>
      <c r="Z1577" s="16">
        <v>0</v>
      </c>
      <c r="AA1577" s="16">
        <v>61.240439549999998</v>
      </c>
      <c r="AB1577" s="16">
        <v>0.18458183000000003</v>
      </c>
      <c r="AC1577" s="16">
        <v>0</v>
      </c>
      <c r="AD1577" s="16">
        <v>0</v>
      </c>
      <c r="AE1577" s="16">
        <v>0</v>
      </c>
      <c r="AF1577" s="16">
        <v>0</v>
      </c>
      <c r="AG1577" s="16">
        <v>0</v>
      </c>
      <c r="AH1577" s="16">
        <v>0</v>
      </c>
      <c r="AI1577" s="16">
        <v>0</v>
      </c>
      <c r="AJ1577" s="16">
        <v>0</v>
      </c>
      <c r="AK1577" s="16">
        <v>0</v>
      </c>
      <c r="AL1577" s="16">
        <v>0</v>
      </c>
      <c r="AM1577" s="16">
        <v>0</v>
      </c>
      <c r="AN1577" s="16">
        <v>0</v>
      </c>
      <c r="AO1577" s="16">
        <v>0</v>
      </c>
      <c r="AP1577" s="16">
        <v>0</v>
      </c>
      <c r="AQ1577" s="16">
        <v>0</v>
      </c>
      <c r="AR1577" s="16">
        <v>0</v>
      </c>
      <c r="AS1577" s="16">
        <v>0</v>
      </c>
      <c r="AT1577" s="16">
        <v>0</v>
      </c>
      <c r="AU1577" s="16">
        <v>0.18458183000000003</v>
      </c>
      <c r="AV1577" s="16">
        <v>1.4398389999999999E-2</v>
      </c>
      <c r="AW1577" s="16">
        <v>0.19898022000000001</v>
      </c>
      <c r="AX1577" s="16">
        <v>0</v>
      </c>
      <c r="AY1577" s="16">
        <v>0</v>
      </c>
      <c r="AZ1577" s="16">
        <v>0.19898022000000001</v>
      </c>
    </row>
    <row r="1578" spans="2:52" x14ac:dyDescent="0.25">
      <c r="B1578" s="15" t="s">
        <v>1231</v>
      </c>
      <c r="C1578" s="16">
        <v>6.7694499000000005E-2</v>
      </c>
      <c r="D1578" s="16">
        <v>6.3178369000000012E-2</v>
      </c>
      <c r="E1578" s="16">
        <v>5.2740009000000004E-2</v>
      </c>
      <c r="F1578" s="16">
        <v>8.55005E-3</v>
      </c>
      <c r="G1578" s="16">
        <v>1.88831E-3</v>
      </c>
      <c r="H1578" s="16">
        <v>4.5161300000000001E-3</v>
      </c>
      <c r="I1578" s="16">
        <v>3.1171300000000001E-3</v>
      </c>
      <c r="J1578" s="16">
        <v>1.3990000000000001E-3</v>
      </c>
      <c r="K1578" s="16">
        <v>0</v>
      </c>
      <c r="L1578" s="16">
        <v>0</v>
      </c>
      <c r="M1578" s="16">
        <v>65.431595999999999</v>
      </c>
      <c r="N1578" s="16">
        <v>65.431595999999999</v>
      </c>
      <c r="O1578" s="16">
        <v>0</v>
      </c>
      <c r="P1578" s="16">
        <v>0</v>
      </c>
      <c r="Q1578" s="16">
        <v>0</v>
      </c>
      <c r="R1578" s="16">
        <v>65.499290498999997</v>
      </c>
      <c r="S1578" s="16">
        <v>28.982640570000001</v>
      </c>
      <c r="T1578" s="16">
        <v>2.9709279999999998E-2</v>
      </c>
      <c r="U1578" s="16">
        <v>1.6533454999999999</v>
      </c>
      <c r="V1578" s="16">
        <v>0</v>
      </c>
      <c r="W1578" s="16">
        <v>0</v>
      </c>
      <c r="X1578" s="16">
        <v>8.8232725500000004</v>
      </c>
      <c r="Y1578" s="16">
        <v>24.617481530000003</v>
      </c>
      <c r="Z1578" s="16">
        <v>0</v>
      </c>
      <c r="AA1578" s="16">
        <v>64.106449430000012</v>
      </c>
      <c r="AB1578" s="16">
        <v>1.3928410690000002</v>
      </c>
      <c r="AC1578" s="16">
        <v>0</v>
      </c>
      <c r="AD1578" s="16">
        <v>0</v>
      </c>
      <c r="AE1578" s="16">
        <v>0</v>
      </c>
      <c r="AF1578" s="16">
        <v>0</v>
      </c>
      <c r="AG1578" s="16">
        <v>0</v>
      </c>
      <c r="AH1578" s="16">
        <v>0</v>
      </c>
      <c r="AI1578" s="16">
        <v>0</v>
      </c>
      <c r="AJ1578" s="16">
        <v>0</v>
      </c>
      <c r="AK1578" s="16">
        <v>0</v>
      </c>
      <c r="AL1578" s="16">
        <v>1.1399999999999999</v>
      </c>
      <c r="AM1578" s="16">
        <v>1.1399999999999999</v>
      </c>
      <c r="AN1578" s="16">
        <v>0</v>
      </c>
      <c r="AO1578" s="16">
        <v>0</v>
      </c>
      <c r="AP1578" s="16">
        <v>0</v>
      </c>
      <c r="AQ1578" s="16">
        <v>0</v>
      </c>
      <c r="AR1578" s="16">
        <v>0</v>
      </c>
      <c r="AS1578" s="16">
        <v>0</v>
      </c>
      <c r="AT1578" s="16">
        <v>1.1399999999999999</v>
      </c>
      <c r="AU1578" s="16">
        <v>0.25284106900000003</v>
      </c>
      <c r="AV1578" s="16">
        <v>0.10587638000000001</v>
      </c>
      <c r="AW1578" s="16">
        <v>0.35871744900000002</v>
      </c>
      <c r="AX1578" s="16">
        <v>0</v>
      </c>
      <c r="AY1578" s="16">
        <v>0</v>
      </c>
      <c r="AZ1578" s="16">
        <v>0.35871744900000002</v>
      </c>
    </row>
    <row r="1579" spans="2:52" x14ac:dyDescent="0.25">
      <c r="B1579" s="15" t="s">
        <v>1232</v>
      </c>
      <c r="C1579" s="16">
        <v>6.098649300000001E-2</v>
      </c>
      <c r="D1579" s="16">
        <v>4.6386493000000008E-2</v>
      </c>
      <c r="E1579" s="16">
        <v>3.8231003000000006E-2</v>
      </c>
      <c r="F1579" s="16">
        <v>5.7641899999999998E-3</v>
      </c>
      <c r="G1579" s="16">
        <v>2.3913000000000003E-3</v>
      </c>
      <c r="H1579" s="16">
        <v>1.46E-2</v>
      </c>
      <c r="I1579" s="16">
        <v>5.7000000000000002E-3</v>
      </c>
      <c r="J1579" s="16">
        <v>8.8999999999999999E-3</v>
      </c>
      <c r="K1579" s="16">
        <v>0</v>
      </c>
      <c r="L1579" s="16">
        <v>0</v>
      </c>
      <c r="M1579" s="16">
        <v>50.297297999999998</v>
      </c>
      <c r="N1579" s="16">
        <v>50.297297999999998</v>
      </c>
      <c r="O1579" s="16">
        <v>0</v>
      </c>
      <c r="P1579" s="16">
        <v>0</v>
      </c>
      <c r="Q1579" s="16">
        <v>0</v>
      </c>
      <c r="R1579" s="16">
        <v>50.358284492999999</v>
      </c>
      <c r="S1579" s="16">
        <v>24.736067590000001</v>
      </c>
      <c r="T1579" s="16">
        <v>0</v>
      </c>
      <c r="U1579" s="16">
        <v>1.3140667500000001</v>
      </c>
      <c r="V1579" s="16">
        <v>0</v>
      </c>
      <c r="W1579" s="16">
        <v>0</v>
      </c>
      <c r="X1579" s="16">
        <v>4.2726865800000002</v>
      </c>
      <c r="Y1579" s="16">
        <v>20.018583769999999</v>
      </c>
      <c r="Z1579" s="16">
        <v>0</v>
      </c>
      <c r="AA1579" s="16">
        <v>50.341404689999997</v>
      </c>
      <c r="AB1579" s="16">
        <v>1.6879802999999999E-2</v>
      </c>
      <c r="AC1579" s="16">
        <v>0</v>
      </c>
      <c r="AD1579" s="16">
        <v>0</v>
      </c>
      <c r="AE1579" s="16">
        <v>0</v>
      </c>
      <c r="AF1579" s="16">
        <v>0</v>
      </c>
      <c r="AG1579" s="16">
        <v>0</v>
      </c>
      <c r="AH1579" s="16">
        <v>0</v>
      </c>
      <c r="AI1579" s="16">
        <v>0</v>
      </c>
      <c r="AJ1579" s="16">
        <v>0</v>
      </c>
      <c r="AK1579" s="16">
        <v>0</v>
      </c>
      <c r="AL1579" s="16">
        <v>0</v>
      </c>
      <c r="AM1579" s="16">
        <v>0</v>
      </c>
      <c r="AN1579" s="16">
        <v>0</v>
      </c>
      <c r="AO1579" s="16">
        <v>0</v>
      </c>
      <c r="AP1579" s="16">
        <v>0</v>
      </c>
      <c r="AQ1579" s="16">
        <v>0</v>
      </c>
      <c r="AR1579" s="16">
        <v>0</v>
      </c>
      <c r="AS1579" s="16">
        <v>0</v>
      </c>
      <c r="AT1579" s="16">
        <v>0</v>
      </c>
      <c r="AU1579" s="16">
        <v>1.6879802999999999E-2</v>
      </c>
      <c r="AV1579" s="16">
        <v>2.9322689999999998E-2</v>
      </c>
      <c r="AW1579" s="16">
        <v>4.6202493000000004E-2</v>
      </c>
      <c r="AX1579" s="16">
        <v>0</v>
      </c>
      <c r="AY1579" s="16">
        <v>0</v>
      </c>
      <c r="AZ1579" s="16">
        <v>4.6202493000000004E-2</v>
      </c>
    </row>
    <row r="1580" spans="2:52" x14ac:dyDescent="0.25">
      <c r="B1580" s="15" t="s">
        <v>1233</v>
      </c>
      <c r="C1580" s="16">
        <v>11.764745129000001</v>
      </c>
      <c r="D1580" s="16">
        <v>3.5975215189999998</v>
      </c>
      <c r="E1580" s="16">
        <v>1.112406019</v>
      </c>
      <c r="F1580" s="16">
        <v>2.0505602000000001</v>
      </c>
      <c r="G1580" s="16">
        <v>0.43455529999999998</v>
      </c>
      <c r="H1580" s="16">
        <v>8.1672236100000006</v>
      </c>
      <c r="I1580" s="16">
        <v>0.94933668000000004</v>
      </c>
      <c r="J1580" s="16">
        <v>0.44838600000000001</v>
      </c>
      <c r="K1580" s="16">
        <v>6.4617320500000002</v>
      </c>
      <c r="L1580" s="16">
        <v>0.30776888000000002</v>
      </c>
      <c r="M1580" s="16">
        <v>97.917003629999996</v>
      </c>
      <c r="N1580" s="16">
        <v>95.146469999999994</v>
      </c>
      <c r="O1580" s="16">
        <v>1.61084571</v>
      </c>
      <c r="P1580" s="16">
        <v>0</v>
      </c>
      <c r="Q1580" s="16">
        <v>1.1596879199999999</v>
      </c>
      <c r="R1580" s="16">
        <v>109.681748759</v>
      </c>
      <c r="S1580" s="16">
        <v>57.932052460000001</v>
      </c>
      <c r="T1580" s="16">
        <v>0.69760910000000009</v>
      </c>
      <c r="U1580" s="16">
        <v>1.638725</v>
      </c>
      <c r="V1580" s="16">
        <v>0</v>
      </c>
      <c r="W1580" s="16">
        <v>2.0167343999999998</v>
      </c>
      <c r="X1580" s="16">
        <v>4.9670010499999995</v>
      </c>
      <c r="Y1580" s="16">
        <v>14.62022374</v>
      </c>
      <c r="Z1580" s="16">
        <v>0.27071227000000003</v>
      </c>
      <c r="AA1580" s="16">
        <v>82.143058019999998</v>
      </c>
      <c r="AB1580" s="16">
        <v>27.538690739</v>
      </c>
      <c r="AC1580" s="16">
        <v>0</v>
      </c>
      <c r="AD1580" s="16">
        <v>0</v>
      </c>
      <c r="AE1580" s="16">
        <v>0</v>
      </c>
      <c r="AF1580" s="16">
        <v>0</v>
      </c>
      <c r="AG1580" s="16">
        <v>6.6155475999999993</v>
      </c>
      <c r="AH1580" s="16">
        <v>6.6155475999999993</v>
      </c>
      <c r="AI1580" s="16">
        <v>0</v>
      </c>
      <c r="AJ1580" s="16">
        <v>0</v>
      </c>
      <c r="AK1580" s="16">
        <v>6.6155475999999993</v>
      </c>
      <c r="AL1580" s="16">
        <v>0.62429115000000002</v>
      </c>
      <c r="AM1580" s="16">
        <v>0.62429115000000002</v>
      </c>
      <c r="AN1580" s="16">
        <v>0</v>
      </c>
      <c r="AO1580" s="16">
        <v>0</v>
      </c>
      <c r="AP1580" s="16">
        <v>4.2698141700000001</v>
      </c>
      <c r="AQ1580" s="16">
        <v>4.2698141700000001</v>
      </c>
      <c r="AR1580" s="16">
        <v>0</v>
      </c>
      <c r="AS1580" s="16">
        <v>0</v>
      </c>
      <c r="AT1580" s="16">
        <v>4.8941053200000004</v>
      </c>
      <c r="AU1580" s="16">
        <v>29.260133019000001</v>
      </c>
      <c r="AV1580" s="16">
        <v>14.168529730000001</v>
      </c>
      <c r="AW1580" s="16">
        <v>43.428662748999997</v>
      </c>
      <c r="AX1580" s="16">
        <v>24.506612199999999</v>
      </c>
      <c r="AY1580" s="16">
        <v>0</v>
      </c>
      <c r="AZ1580" s="16">
        <v>18.922050549000001</v>
      </c>
    </row>
    <row r="1581" spans="2:52" x14ac:dyDescent="0.25">
      <c r="B1581" s="24" t="s">
        <v>1582</v>
      </c>
      <c r="C1581" s="25">
        <f t="shared" ref="C1581:AZ1581" si="108">SUM(C1542:C1580)</f>
        <v>21.895404567</v>
      </c>
      <c r="D1581" s="25">
        <f t="shared" si="108"/>
        <v>12.373053036999998</v>
      </c>
      <c r="E1581" s="25">
        <f t="shared" si="108"/>
        <v>8.2941972069999998</v>
      </c>
      <c r="F1581" s="25">
        <f t="shared" si="108"/>
        <v>3.3534539099999998</v>
      </c>
      <c r="G1581" s="25">
        <f t="shared" si="108"/>
        <v>0.72540191999999992</v>
      </c>
      <c r="H1581" s="25">
        <f t="shared" si="108"/>
        <v>9.5223515299999999</v>
      </c>
      <c r="I1581" s="25">
        <f t="shared" si="108"/>
        <v>1.5160902900000002</v>
      </c>
      <c r="J1581" s="25">
        <f t="shared" si="108"/>
        <v>0.88918211000000014</v>
      </c>
      <c r="K1581" s="25">
        <f t="shared" si="108"/>
        <v>6.4617320500000002</v>
      </c>
      <c r="L1581" s="25">
        <f t="shared" si="108"/>
        <v>0.65534708000000008</v>
      </c>
      <c r="M1581" s="25">
        <f t="shared" si="108"/>
        <v>2350.93930443</v>
      </c>
      <c r="N1581" s="25">
        <f t="shared" si="108"/>
        <v>2311.8382974000001</v>
      </c>
      <c r="O1581" s="25">
        <f t="shared" si="108"/>
        <v>11.179605409999999</v>
      </c>
      <c r="P1581" s="25">
        <f t="shared" si="108"/>
        <v>4.5205427799999995</v>
      </c>
      <c r="Q1581" s="25">
        <f t="shared" si="108"/>
        <v>23.400858839999998</v>
      </c>
      <c r="R1581" s="25">
        <f t="shared" si="108"/>
        <v>2372.8347089969993</v>
      </c>
      <c r="S1581" s="25">
        <f t="shared" si="108"/>
        <v>1327.7295960699998</v>
      </c>
      <c r="T1581" s="25">
        <f t="shared" si="108"/>
        <v>4.128989429999999</v>
      </c>
      <c r="U1581" s="25">
        <f t="shared" si="108"/>
        <v>42.054134310000002</v>
      </c>
      <c r="V1581" s="25">
        <f t="shared" si="108"/>
        <v>1.29097214</v>
      </c>
      <c r="W1581" s="25">
        <f t="shared" si="108"/>
        <v>2.0167343999999998</v>
      </c>
      <c r="X1581" s="25">
        <f t="shared" si="108"/>
        <v>252.62086590999999</v>
      </c>
      <c r="Y1581" s="25">
        <f t="shared" si="108"/>
        <v>613.02833652999993</v>
      </c>
      <c r="Z1581" s="25">
        <f t="shared" si="108"/>
        <v>12.295106740000001</v>
      </c>
      <c r="AA1581" s="25">
        <f t="shared" si="108"/>
        <v>2255.1647355299997</v>
      </c>
      <c r="AB1581" s="25">
        <f t="shared" si="108"/>
        <v>117.66997346699998</v>
      </c>
      <c r="AC1581" s="25">
        <f t="shared" si="108"/>
        <v>0</v>
      </c>
      <c r="AD1581" s="25">
        <f t="shared" si="108"/>
        <v>0</v>
      </c>
      <c r="AE1581" s="25">
        <f t="shared" si="108"/>
        <v>0</v>
      </c>
      <c r="AF1581" s="25">
        <f t="shared" si="108"/>
        <v>0</v>
      </c>
      <c r="AG1581" s="25">
        <f t="shared" si="108"/>
        <v>56.505722599999999</v>
      </c>
      <c r="AH1581" s="25">
        <f t="shared" si="108"/>
        <v>56.505722599999999</v>
      </c>
      <c r="AI1581" s="25">
        <f t="shared" si="108"/>
        <v>0</v>
      </c>
      <c r="AJ1581" s="25">
        <f t="shared" si="108"/>
        <v>0</v>
      </c>
      <c r="AK1581" s="25">
        <f t="shared" si="108"/>
        <v>56.505722599999999</v>
      </c>
      <c r="AL1581" s="25">
        <f t="shared" si="108"/>
        <v>102.67295578000002</v>
      </c>
      <c r="AM1581" s="25">
        <f t="shared" si="108"/>
        <v>102.67295578000002</v>
      </c>
      <c r="AN1581" s="25">
        <f t="shared" si="108"/>
        <v>0</v>
      </c>
      <c r="AO1581" s="25">
        <f t="shared" si="108"/>
        <v>0</v>
      </c>
      <c r="AP1581" s="25">
        <f t="shared" si="108"/>
        <v>41.144780010000005</v>
      </c>
      <c r="AQ1581" s="25">
        <f t="shared" si="108"/>
        <v>41.144780010000005</v>
      </c>
      <c r="AR1581" s="25">
        <f t="shared" si="108"/>
        <v>0</v>
      </c>
      <c r="AS1581" s="25">
        <f t="shared" si="108"/>
        <v>0</v>
      </c>
      <c r="AT1581" s="25">
        <f t="shared" si="108"/>
        <v>143.81773578999997</v>
      </c>
      <c r="AU1581" s="25">
        <f t="shared" si="108"/>
        <v>30.357960277</v>
      </c>
      <c r="AV1581" s="25">
        <f t="shared" si="108"/>
        <v>29.201926710000002</v>
      </c>
      <c r="AW1581" s="25">
        <f t="shared" si="108"/>
        <v>59.559886986999999</v>
      </c>
      <c r="AX1581" s="25">
        <f t="shared" si="108"/>
        <v>26.8016422</v>
      </c>
      <c r="AY1581" s="25">
        <f t="shared" si="108"/>
        <v>0</v>
      </c>
      <c r="AZ1581" s="25">
        <f t="shared" si="108"/>
        <v>32.758244787000002</v>
      </c>
    </row>
    <row r="1582" spans="2:52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</row>
    <row r="1583" spans="2:52" x14ac:dyDescent="0.25">
      <c r="B1583" s="14" t="s">
        <v>1196</v>
      </c>
    </row>
    <row r="1584" spans="2:52" x14ac:dyDescent="0.25">
      <c r="B1584" s="15" t="s">
        <v>1244</v>
      </c>
      <c r="C1584" s="16">
        <v>0.29580674100000004</v>
      </c>
      <c r="D1584" s="16">
        <v>0.230493741</v>
      </c>
      <c r="E1584" s="16">
        <v>6.4192941000000003E-2</v>
      </c>
      <c r="F1584" s="16">
        <v>9.6040800000000009E-2</v>
      </c>
      <c r="G1584" s="16">
        <v>7.0260000000000003E-2</v>
      </c>
      <c r="H1584" s="16">
        <v>6.5312999999999996E-2</v>
      </c>
      <c r="I1584" s="16">
        <v>1.7493000000000002E-2</v>
      </c>
      <c r="J1584" s="16">
        <v>2.9819999999999999E-2</v>
      </c>
      <c r="K1584" s="16">
        <v>1.5100000000000001E-2</v>
      </c>
      <c r="L1584" s="16">
        <v>2.8999999999999998E-3</v>
      </c>
      <c r="M1584" s="16">
        <v>56.555460539999999</v>
      </c>
      <c r="N1584" s="16">
        <v>54.731413000000003</v>
      </c>
      <c r="O1584" s="16">
        <v>0</v>
      </c>
      <c r="P1584" s="16">
        <v>0</v>
      </c>
      <c r="Q1584" s="16">
        <v>1.82404754</v>
      </c>
      <c r="R1584" s="16">
        <v>56.851267280999998</v>
      </c>
      <c r="S1584" s="16">
        <v>49.382363470000001</v>
      </c>
      <c r="T1584" s="16">
        <v>3.9949499999999999E-2</v>
      </c>
      <c r="U1584" s="16">
        <v>0</v>
      </c>
      <c r="V1584" s="16">
        <v>0</v>
      </c>
      <c r="W1584" s="16">
        <v>0</v>
      </c>
      <c r="X1584" s="16">
        <v>0.14979999999999999</v>
      </c>
      <c r="Y1584" s="16">
        <v>7.1937179999999996</v>
      </c>
      <c r="Z1584" s="16">
        <v>0</v>
      </c>
      <c r="AA1584" s="16">
        <v>56.765830969999996</v>
      </c>
      <c r="AB1584" s="16">
        <v>8.5436311000000001E-2</v>
      </c>
      <c r="AC1584" s="16">
        <v>0</v>
      </c>
      <c r="AD1584" s="16">
        <v>0</v>
      </c>
      <c r="AE1584" s="16">
        <v>0</v>
      </c>
      <c r="AF1584" s="16">
        <v>0</v>
      </c>
      <c r="AG1584" s="16">
        <v>0</v>
      </c>
      <c r="AH1584" s="16">
        <v>0</v>
      </c>
      <c r="AI1584" s="16">
        <v>0</v>
      </c>
      <c r="AJ1584" s="16">
        <v>0</v>
      </c>
      <c r="AK1584" s="16">
        <v>0</v>
      </c>
      <c r="AL1584" s="16">
        <v>0</v>
      </c>
      <c r="AM1584" s="16">
        <v>0</v>
      </c>
      <c r="AN1584" s="16">
        <v>0</v>
      </c>
      <c r="AO1584" s="16">
        <v>0</v>
      </c>
      <c r="AP1584" s="16">
        <v>0</v>
      </c>
      <c r="AQ1584" s="16">
        <v>0</v>
      </c>
      <c r="AR1584" s="16">
        <v>0</v>
      </c>
      <c r="AS1584" s="16">
        <v>0</v>
      </c>
      <c r="AT1584" s="16">
        <v>0</v>
      </c>
      <c r="AU1584" s="16">
        <v>8.5436311000000001E-2</v>
      </c>
      <c r="AV1584" s="16">
        <v>2.3048929300000003</v>
      </c>
      <c r="AW1584" s="16">
        <v>2.3903292409999999</v>
      </c>
      <c r="AX1584" s="16">
        <v>0</v>
      </c>
      <c r="AY1584" s="16">
        <v>0</v>
      </c>
      <c r="AZ1584" s="16">
        <v>2.3903292409999999</v>
      </c>
    </row>
    <row r="1585" spans="2:52" x14ac:dyDescent="0.25">
      <c r="B1585" s="15" t="s">
        <v>1259</v>
      </c>
      <c r="C1585" s="16">
        <v>7.7447189999999999E-2</v>
      </c>
      <c r="D1585" s="16">
        <v>7.7447189999999999E-2</v>
      </c>
      <c r="E1585" s="16">
        <v>2.7986179999999999E-2</v>
      </c>
      <c r="F1585" s="16">
        <v>4.146101E-2</v>
      </c>
      <c r="G1585" s="16">
        <v>8.0000000000000002E-3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56.703718430000002</v>
      </c>
      <c r="N1585" s="16">
        <v>55.275700000000001</v>
      </c>
      <c r="O1585" s="16">
        <v>1.4280184299999998</v>
      </c>
      <c r="P1585" s="16">
        <v>0</v>
      </c>
      <c r="Q1585" s="16">
        <v>0</v>
      </c>
      <c r="R1585" s="16">
        <v>56.781165619999996</v>
      </c>
      <c r="S1585" s="16">
        <v>41.442188350000002</v>
      </c>
      <c r="T1585" s="16">
        <v>0</v>
      </c>
      <c r="U1585" s="16">
        <v>1.253698</v>
      </c>
      <c r="V1585" s="16">
        <v>0</v>
      </c>
      <c r="W1585" s="16">
        <v>0</v>
      </c>
      <c r="X1585" s="16">
        <v>2.1001191800000001</v>
      </c>
      <c r="Y1585" s="16">
        <v>9.1691264700000001</v>
      </c>
      <c r="Z1585" s="16">
        <v>0</v>
      </c>
      <c r="AA1585" s="16">
        <v>53.965131999999997</v>
      </c>
      <c r="AB1585" s="16">
        <v>2.8160336200000002</v>
      </c>
      <c r="AC1585" s="16">
        <v>0</v>
      </c>
      <c r="AD1585" s="16">
        <v>0</v>
      </c>
      <c r="AE1585" s="16">
        <v>0</v>
      </c>
      <c r="AF1585" s="16">
        <v>0</v>
      </c>
      <c r="AG1585" s="16">
        <v>0</v>
      </c>
      <c r="AH1585" s="16">
        <v>0</v>
      </c>
      <c r="AI1585" s="16">
        <v>0</v>
      </c>
      <c r="AJ1585" s="16">
        <v>0</v>
      </c>
      <c r="AK1585" s="16">
        <v>0</v>
      </c>
      <c r="AL1585" s="16">
        <v>0</v>
      </c>
      <c r="AM1585" s="16">
        <v>0</v>
      </c>
      <c r="AN1585" s="16">
        <v>0</v>
      </c>
      <c r="AO1585" s="16">
        <v>0</v>
      </c>
      <c r="AP1585" s="16">
        <v>2.6356528799999999</v>
      </c>
      <c r="AQ1585" s="16">
        <v>2.6356528799999999</v>
      </c>
      <c r="AR1585" s="16">
        <v>0</v>
      </c>
      <c r="AS1585" s="16">
        <v>0</v>
      </c>
      <c r="AT1585" s="16">
        <v>2.6356528799999999</v>
      </c>
      <c r="AU1585" s="16">
        <v>0.18038073999999998</v>
      </c>
      <c r="AV1585" s="16">
        <v>0.30801303999999996</v>
      </c>
      <c r="AW1585" s="16">
        <v>0.48839378000000006</v>
      </c>
      <c r="AX1585" s="16">
        <v>0</v>
      </c>
      <c r="AY1585" s="16">
        <v>0</v>
      </c>
      <c r="AZ1585" s="16">
        <v>0.48839378000000006</v>
      </c>
    </row>
    <row r="1586" spans="2:52" x14ac:dyDescent="0.25">
      <c r="B1586" s="15" t="s">
        <v>1245</v>
      </c>
      <c r="C1586" s="16">
        <v>4.2729007999999999E-2</v>
      </c>
      <c r="D1586" s="16">
        <v>4.2729007999999999E-2</v>
      </c>
      <c r="E1586" s="16">
        <v>1.729008E-3</v>
      </c>
      <c r="F1586" s="16">
        <v>0</v>
      </c>
      <c r="G1586" s="16">
        <v>4.1000000000000002E-2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84.10886816</v>
      </c>
      <c r="N1586" s="16">
        <v>83.804627999999994</v>
      </c>
      <c r="O1586" s="16">
        <v>0.30424015999999998</v>
      </c>
      <c r="P1586" s="16">
        <v>0</v>
      </c>
      <c r="Q1586" s="16">
        <v>0</v>
      </c>
      <c r="R1586" s="16">
        <v>84.151597167999995</v>
      </c>
      <c r="S1586" s="16">
        <v>56.062534939999999</v>
      </c>
      <c r="T1586" s="16">
        <v>0</v>
      </c>
      <c r="U1586" s="16">
        <v>0.88248000000000004</v>
      </c>
      <c r="V1586" s="16">
        <v>0</v>
      </c>
      <c r="W1586" s="16">
        <v>0</v>
      </c>
      <c r="X1586" s="16">
        <v>5.8218904400000007</v>
      </c>
      <c r="Y1586" s="16">
        <v>11.24790812</v>
      </c>
      <c r="Z1586" s="16">
        <v>3.3408739999999999</v>
      </c>
      <c r="AA1586" s="16">
        <v>77.355687500000002</v>
      </c>
      <c r="AB1586" s="16">
        <v>6.7959096679999993</v>
      </c>
      <c r="AC1586" s="16">
        <v>0</v>
      </c>
      <c r="AD1586" s="16">
        <v>0</v>
      </c>
      <c r="AE1586" s="16">
        <v>0</v>
      </c>
      <c r="AF1586" s="16">
        <v>0</v>
      </c>
      <c r="AG1586" s="16">
        <v>0</v>
      </c>
      <c r="AH1586" s="16">
        <v>0</v>
      </c>
      <c r="AI1586" s="16">
        <v>0</v>
      </c>
      <c r="AJ1586" s="16">
        <v>0</v>
      </c>
      <c r="AK1586" s="16">
        <v>0</v>
      </c>
      <c r="AL1586" s="16">
        <v>2.2473239999999999</v>
      </c>
      <c r="AM1586" s="16">
        <v>2.2473239999999999</v>
      </c>
      <c r="AN1586" s="16">
        <v>0</v>
      </c>
      <c r="AO1586" s="16">
        <v>0</v>
      </c>
      <c r="AP1586" s="16">
        <v>6.8045200000000001</v>
      </c>
      <c r="AQ1586" s="16">
        <v>6.8045200000000001</v>
      </c>
      <c r="AR1586" s="16">
        <v>0</v>
      </c>
      <c r="AS1586" s="16">
        <v>0</v>
      </c>
      <c r="AT1586" s="16">
        <v>9.0518439999999991</v>
      </c>
      <c r="AU1586" s="16">
        <v>-2.2559343319999998</v>
      </c>
      <c r="AV1586" s="16">
        <v>2.8048945000000001</v>
      </c>
      <c r="AW1586" s="16">
        <v>0.54896016799999992</v>
      </c>
      <c r="AX1586" s="16">
        <v>0</v>
      </c>
      <c r="AY1586" s="16">
        <v>0</v>
      </c>
      <c r="AZ1586" s="16">
        <v>0.54896016799999992</v>
      </c>
    </row>
    <row r="1587" spans="2:52" x14ac:dyDescent="0.25">
      <c r="B1587" s="15" t="s">
        <v>1246</v>
      </c>
      <c r="C1587" s="16">
        <v>17.653684784999999</v>
      </c>
      <c r="D1587" s="16">
        <v>13.244534035000001</v>
      </c>
      <c r="E1587" s="16">
        <v>2.3373443650000003</v>
      </c>
      <c r="F1587" s="16">
        <v>7.7239634100000005</v>
      </c>
      <c r="G1587" s="16">
        <v>3.1832262599999996</v>
      </c>
      <c r="H1587" s="16">
        <v>4.4091507500000002</v>
      </c>
      <c r="I1587" s="16">
        <v>0.82095380000000007</v>
      </c>
      <c r="J1587" s="16">
        <v>1.17462431</v>
      </c>
      <c r="K1587" s="16">
        <v>2.4135726399999999</v>
      </c>
      <c r="L1587" s="16">
        <v>0</v>
      </c>
      <c r="M1587" s="16">
        <v>83.49159942</v>
      </c>
      <c r="N1587" s="16">
        <v>80.522136000000003</v>
      </c>
      <c r="O1587" s="16">
        <v>0</v>
      </c>
      <c r="P1587" s="16">
        <v>2.9694634199999999</v>
      </c>
      <c r="Q1587" s="16">
        <v>0</v>
      </c>
      <c r="R1587" s="16">
        <v>101.145284205</v>
      </c>
      <c r="S1587" s="16">
        <v>38.225291499999997</v>
      </c>
      <c r="T1587" s="16">
        <v>1.7186026000000001</v>
      </c>
      <c r="U1587" s="16">
        <v>0</v>
      </c>
      <c r="V1587" s="16">
        <v>0</v>
      </c>
      <c r="W1587" s="16">
        <v>0</v>
      </c>
      <c r="X1587" s="16">
        <v>8.2954980000000003</v>
      </c>
      <c r="Y1587" s="16">
        <v>25.759563440000001</v>
      </c>
      <c r="Z1587" s="16">
        <v>2.5869993999999998</v>
      </c>
      <c r="AA1587" s="16">
        <v>76.585954940000008</v>
      </c>
      <c r="AB1587" s="16">
        <v>24.559329265000002</v>
      </c>
      <c r="AC1587" s="16">
        <v>0</v>
      </c>
      <c r="AD1587" s="16">
        <v>0</v>
      </c>
      <c r="AE1587" s="16">
        <v>0</v>
      </c>
      <c r="AF1587" s="16">
        <v>0</v>
      </c>
      <c r="AG1587" s="16">
        <v>0</v>
      </c>
      <c r="AH1587" s="16">
        <v>0</v>
      </c>
      <c r="AI1587" s="16">
        <v>0</v>
      </c>
      <c r="AJ1587" s="16">
        <v>0</v>
      </c>
      <c r="AK1587" s="16">
        <v>0</v>
      </c>
      <c r="AL1587" s="16">
        <v>19.117699999999999</v>
      </c>
      <c r="AM1587" s="16">
        <v>19.117699999999999</v>
      </c>
      <c r="AN1587" s="16">
        <v>0</v>
      </c>
      <c r="AO1587" s="16">
        <v>0</v>
      </c>
      <c r="AP1587" s="16">
        <v>2.6930844</v>
      </c>
      <c r="AQ1587" s="16">
        <v>2.6930844</v>
      </c>
      <c r="AR1587" s="16">
        <v>0</v>
      </c>
      <c r="AS1587" s="16">
        <v>0</v>
      </c>
      <c r="AT1587" s="16">
        <v>21.810784399999999</v>
      </c>
      <c r="AU1587" s="16">
        <v>2.7485448650000004</v>
      </c>
      <c r="AV1587" s="16">
        <v>1.3975182099999999</v>
      </c>
      <c r="AW1587" s="16">
        <v>4.1460630749999998</v>
      </c>
      <c r="AX1587" s="16">
        <v>0</v>
      </c>
      <c r="AY1587" s="16">
        <v>0</v>
      </c>
      <c r="AZ1587" s="16">
        <v>4.1460630749999998</v>
      </c>
    </row>
    <row r="1588" spans="2:52" x14ac:dyDescent="0.25">
      <c r="B1588" s="15" t="s">
        <v>1269</v>
      </c>
      <c r="C1588" s="16">
        <v>0.77983003000000006</v>
      </c>
      <c r="D1588" s="16">
        <v>0.14084451000000001</v>
      </c>
      <c r="E1588" s="16">
        <v>5.5071330000000002E-2</v>
      </c>
      <c r="F1588" s="16">
        <v>0</v>
      </c>
      <c r="G1588" s="16">
        <v>8.5773179999999991E-2</v>
      </c>
      <c r="H1588" s="16">
        <v>0.63898551999999997</v>
      </c>
      <c r="I1588" s="16">
        <v>9.2522119999999999E-2</v>
      </c>
      <c r="J1588" s="16">
        <v>0.36792026999999999</v>
      </c>
      <c r="K1588" s="16">
        <v>0.17130000000000001</v>
      </c>
      <c r="L1588" s="16">
        <v>7.2431300000000004E-3</v>
      </c>
      <c r="M1588" s="16">
        <v>51.889633199999999</v>
      </c>
      <c r="N1588" s="16">
        <v>50.988207000000003</v>
      </c>
      <c r="O1588" s="16">
        <v>0.86616804000000003</v>
      </c>
      <c r="P1588" s="16">
        <v>3.5258160000000004E-2</v>
      </c>
      <c r="Q1588" s="16">
        <v>0</v>
      </c>
      <c r="R1588" s="16">
        <v>52.669463229999998</v>
      </c>
      <c r="S1588" s="16">
        <v>39.466351530000004</v>
      </c>
      <c r="T1588" s="16">
        <v>1.9257919999999998E-2</v>
      </c>
      <c r="U1588" s="16">
        <v>0</v>
      </c>
      <c r="V1588" s="16">
        <v>0</v>
      </c>
      <c r="W1588" s="16">
        <v>0</v>
      </c>
      <c r="X1588" s="16">
        <v>1.7458199999999999</v>
      </c>
      <c r="Y1588" s="16">
        <v>10.44795302</v>
      </c>
      <c r="Z1588" s="16">
        <v>0.14358432000000002</v>
      </c>
      <c r="AA1588" s="16">
        <v>51.822966790000002</v>
      </c>
      <c r="AB1588" s="16">
        <v>0.84649643999999991</v>
      </c>
      <c r="AC1588" s="16">
        <v>0</v>
      </c>
      <c r="AD1588" s="16">
        <v>0</v>
      </c>
      <c r="AE1588" s="16">
        <v>0</v>
      </c>
      <c r="AF1588" s="16">
        <v>0</v>
      </c>
      <c r="AG1588" s="16">
        <v>0</v>
      </c>
      <c r="AH1588" s="16">
        <v>0</v>
      </c>
      <c r="AI1588" s="16">
        <v>0</v>
      </c>
      <c r="AJ1588" s="16">
        <v>0</v>
      </c>
      <c r="AK1588" s="16">
        <v>0</v>
      </c>
      <c r="AL1588" s="16">
        <v>0.22</v>
      </c>
      <c r="AM1588" s="16">
        <v>0.22</v>
      </c>
      <c r="AN1588" s="16">
        <v>0</v>
      </c>
      <c r="AO1588" s="16">
        <v>0</v>
      </c>
      <c r="AP1588" s="16">
        <v>2.1212168</v>
      </c>
      <c r="AQ1588" s="16">
        <v>2.1212168</v>
      </c>
      <c r="AR1588" s="16">
        <v>0</v>
      </c>
      <c r="AS1588" s="16">
        <v>0</v>
      </c>
      <c r="AT1588" s="16">
        <v>2.3412167999999998</v>
      </c>
      <c r="AU1588" s="16">
        <v>-1.4947203600000001</v>
      </c>
      <c r="AV1588" s="16">
        <v>1.9801890200000001</v>
      </c>
      <c r="AW1588" s="16">
        <v>0.48546866</v>
      </c>
      <c r="AX1588" s="16">
        <v>0</v>
      </c>
      <c r="AY1588" s="16">
        <v>0</v>
      </c>
      <c r="AZ1588" s="16">
        <v>0.48546866</v>
      </c>
    </row>
    <row r="1589" spans="2:52" x14ac:dyDescent="0.25">
      <c r="B1589" s="15" t="s">
        <v>1272</v>
      </c>
      <c r="C1589" s="16">
        <v>0</v>
      </c>
      <c r="D1589" s="16">
        <v>0</v>
      </c>
      <c r="E1589" s="16">
        <v>0</v>
      </c>
      <c r="F1589" s="16">
        <v>0</v>
      </c>
      <c r="G1589" s="16">
        <v>0</v>
      </c>
      <c r="H1589" s="16">
        <v>0</v>
      </c>
      <c r="I1589" s="16">
        <v>0</v>
      </c>
      <c r="J1589" s="16">
        <v>0</v>
      </c>
      <c r="K1589" s="16">
        <v>0</v>
      </c>
      <c r="L1589" s="16">
        <v>0</v>
      </c>
      <c r="M1589" s="16">
        <v>0</v>
      </c>
      <c r="N1589" s="16">
        <v>0</v>
      </c>
      <c r="O1589" s="16">
        <v>0</v>
      </c>
      <c r="P1589" s="16">
        <v>0</v>
      </c>
      <c r="Q1589" s="16">
        <v>0</v>
      </c>
      <c r="R1589" s="16">
        <v>0</v>
      </c>
      <c r="S1589" s="16">
        <v>0</v>
      </c>
      <c r="T1589" s="16">
        <v>0</v>
      </c>
      <c r="U1589" s="16">
        <v>0</v>
      </c>
      <c r="V1589" s="16">
        <v>0</v>
      </c>
      <c r="W1589" s="16">
        <v>0</v>
      </c>
      <c r="X1589" s="16">
        <v>0</v>
      </c>
      <c r="Y1589" s="16">
        <v>0</v>
      </c>
      <c r="Z1589" s="16">
        <v>0</v>
      </c>
      <c r="AA1589" s="16">
        <v>0</v>
      </c>
      <c r="AB1589" s="16">
        <v>0</v>
      </c>
      <c r="AC1589" s="16">
        <v>0</v>
      </c>
      <c r="AD1589" s="16">
        <v>0</v>
      </c>
      <c r="AE1589" s="16">
        <v>0</v>
      </c>
      <c r="AF1589" s="16">
        <v>0</v>
      </c>
      <c r="AG1589" s="16">
        <v>0</v>
      </c>
      <c r="AH1589" s="16">
        <v>0</v>
      </c>
      <c r="AI1589" s="16">
        <v>0</v>
      </c>
      <c r="AJ1589" s="16">
        <v>0</v>
      </c>
      <c r="AK1589" s="16">
        <v>0</v>
      </c>
      <c r="AL1589" s="16">
        <v>0</v>
      </c>
      <c r="AM1589" s="16">
        <v>0</v>
      </c>
      <c r="AN1589" s="16">
        <v>0</v>
      </c>
      <c r="AO1589" s="16">
        <v>0</v>
      </c>
      <c r="AP1589" s="16">
        <v>0</v>
      </c>
      <c r="AQ1589" s="16">
        <v>0</v>
      </c>
      <c r="AR1589" s="16">
        <v>0</v>
      </c>
      <c r="AS1589" s="16">
        <v>0</v>
      </c>
      <c r="AT1589" s="16">
        <v>0</v>
      </c>
      <c r="AU1589" s="16">
        <v>0</v>
      </c>
      <c r="AV1589" s="16">
        <v>0</v>
      </c>
      <c r="AW1589" s="16">
        <v>0</v>
      </c>
      <c r="AX1589" s="16">
        <v>0</v>
      </c>
      <c r="AY1589" s="16">
        <v>0</v>
      </c>
      <c r="AZ1589" s="16">
        <v>0</v>
      </c>
    </row>
    <row r="1590" spans="2:52" x14ac:dyDescent="0.25">
      <c r="B1590" s="15" t="s">
        <v>1271</v>
      </c>
      <c r="C1590" s="16">
        <v>0</v>
      </c>
      <c r="D1590" s="16">
        <v>0</v>
      </c>
      <c r="E1590" s="16">
        <v>0</v>
      </c>
      <c r="F1590" s="16">
        <v>0</v>
      </c>
      <c r="G1590" s="16">
        <v>0</v>
      </c>
      <c r="H1590" s="16">
        <v>0</v>
      </c>
      <c r="I1590" s="16">
        <v>0</v>
      </c>
      <c r="J1590" s="16">
        <v>0</v>
      </c>
      <c r="K1590" s="16">
        <v>0</v>
      </c>
      <c r="L1590" s="16">
        <v>0</v>
      </c>
      <c r="M1590" s="16">
        <v>0</v>
      </c>
      <c r="N1590" s="16">
        <v>0</v>
      </c>
      <c r="O1590" s="16">
        <v>0</v>
      </c>
      <c r="P1590" s="16">
        <v>0</v>
      </c>
      <c r="Q1590" s="16">
        <v>0</v>
      </c>
      <c r="R1590" s="16">
        <v>0</v>
      </c>
      <c r="S1590" s="16">
        <v>0</v>
      </c>
      <c r="T1590" s="16">
        <v>0</v>
      </c>
      <c r="U1590" s="16">
        <v>0</v>
      </c>
      <c r="V1590" s="16">
        <v>0</v>
      </c>
      <c r="W1590" s="16">
        <v>0</v>
      </c>
      <c r="X1590" s="16">
        <v>0</v>
      </c>
      <c r="Y1590" s="16">
        <v>0</v>
      </c>
      <c r="Z1590" s="16">
        <v>0</v>
      </c>
      <c r="AA1590" s="16">
        <v>0</v>
      </c>
      <c r="AB1590" s="16">
        <v>0</v>
      </c>
      <c r="AC1590" s="16">
        <v>0</v>
      </c>
      <c r="AD1590" s="16">
        <v>0</v>
      </c>
      <c r="AE1590" s="16">
        <v>0</v>
      </c>
      <c r="AF1590" s="16">
        <v>0</v>
      </c>
      <c r="AG1590" s="16">
        <v>0</v>
      </c>
      <c r="AH1590" s="16">
        <v>0</v>
      </c>
      <c r="AI1590" s="16">
        <v>0</v>
      </c>
      <c r="AJ1590" s="16">
        <v>0</v>
      </c>
      <c r="AK1590" s="16">
        <v>0</v>
      </c>
      <c r="AL1590" s="16">
        <v>0</v>
      </c>
      <c r="AM1590" s="16">
        <v>0</v>
      </c>
      <c r="AN1590" s="16">
        <v>0</v>
      </c>
      <c r="AO1590" s="16">
        <v>0</v>
      </c>
      <c r="AP1590" s="16">
        <v>0</v>
      </c>
      <c r="AQ1590" s="16">
        <v>0</v>
      </c>
      <c r="AR1590" s="16">
        <v>0</v>
      </c>
      <c r="AS1590" s="16">
        <v>0</v>
      </c>
      <c r="AT1590" s="16">
        <v>0</v>
      </c>
      <c r="AU1590" s="16">
        <v>0</v>
      </c>
      <c r="AV1590" s="16">
        <v>0</v>
      </c>
      <c r="AW1590" s="16">
        <v>0</v>
      </c>
      <c r="AX1590" s="16">
        <v>0</v>
      </c>
      <c r="AY1590" s="16">
        <v>0</v>
      </c>
      <c r="AZ1590" s="16">
        <v>0</v>
      </c>
    </row>
    <row r="1591" spans="2:52" x14ac:dyDescent="0.25">
      <c r="B1591" s="15" t="s">
        <v>1276</v>
      </c>
      <c r="C1591" s="16">
        <v>0</v>
      </c>
      <c r="D1591" s="16">
        <v>0</v>
      </c>
      <c r="E1591" s="16">
        <v>0</v>
      </c>
      <c r="F1591" s="16">
        <v>0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0</v>
      </c>
      <c r="N1591" s="16">
        <v>0</v>
      </c>
      <c r="O1591" s="16">
        <v>0</v>
      </c>
      <c r="P1591" s="16">
        <v>0</v>
      </c>
      <c r="Q1591" s="16">
        <v>0</v>
      </c>
      <c r="R1591" s="16">
        <v>0</v>
      </c>
      <c r="S1591" s="16">
        <v>0</v>
      </c>
      <c r="T1591" s="16">
        <v>0</v>
      </c>
      <c r="U1591" s="16">
        <v>0</v>
      </c>
      <c r="V1591" s="16">
        <v>0</v>
      </c>
      <c r="W1591" s="16">
        <v>0</v>
      </c>
      <c r="X1591" s="16">
        <v>0</v>
      </c>
      <c r="Y1591" s="16">
        <v>0</v>
      </c>
      <c r="Z1591" s="16">
        <v>0</v>
      </c>
      <c r="AA1591" s="16">
        <v>0</v>
      </c>
      <c r="AB1591" s="16">
        <v>0</v>
      </c>
      <c r="AC1591" s="16">
        <v>0</v>
      </c>
      <c r="AD1591" s="16">
        <v>0</v>
      </c>
      <c r="AE1591" s="16">
        <v>0</v>
      </c>
      <c r="AF1591" s="16">
        <v>0</v>
      </c>
      <c r="AG1591" s="16">
        <v>0</v>
      </c>
      <c r="AH1591" s="16">
        <v>0</v>
      </c>
      <c r="AI1591" s="16">
        <v>0</v>
      </c>
      <c r="AJ1591" s="16">
        <v>0</v>
      </c>
      <c r="AK1591" s="16">
        <v>0</v>
      </c>
      <c r="AL1591" s="16">
        <v>0</v>
      </c>
      <c r="AM1591" s="16">
        <v>0</v>
      </c>
      <c r="AN1591" s="16">
        <v>0</v>
      </c>
      <c r="AO1591" s="16">
        <v>0</v>
      </c>
      <c r="AP1591" s="16">
        <v>0</v>
      </c>
      <c r="AQ1591" s="16">
        <v>0</v>
      </c>
      <c r="AR1591" s="16">
        <v>0</v>
      </c>
      <c r="AS1591" s="16">
        <v>0</v>
      </c>
      <c r="AT1591" s="16">
        <v>0</v>
      </c>
      <c r="AU1591" s="16">
        <v>0</v>
      </c>
      <c r="AV1591" s="16">
        <v>0</v>
      </c>
      <c r="AW1591" s="16">
        <v>0</v>
      </c>
      <c r="AX1591" s="16">
        <v>0</v>
      </c>
      <c r="AY1591" s="16">
        <v>0</v>
      </c>
      <c r="AZ1591" s="16">
        <v>0</v>
      </c>
    </row>
    <row r="1592" spans="2:52" x14ac:dyDescent="0.25">
      <c r="B1592" s="15" t="s">
        <v>1249</v>
      </c>
      <c r="C1592" s="16">
        <v>1.9209807029999999</v>
      </c>
      <c r="D1592" s="16">
        <v>0.63696748300000006</v>
      </c>
      <c r="E1592" s="16">
        <v>0.33614826300000006</v>
      </c>
      <c r="F1592" s="16">
        <v>0.1081</v>
      </c>
      <c r="G1592" s="16">
        <v>0.19271922</v>
      </c>
      <c r="H1592" s="16">
        <v>1.2840132200000001</v>
      </c>
      <c r="I1592" s="16">
        <v>1.0220884000000001</v>
      </c>
      <c r="J1592" s="16">
        <v>1.1676000000000001E-2</v>
      </c>
      <c r="K1592" s="16">
        <v>0.05</v>
      </c>
      <c r="L1592" s="16">
        <v>0.20024881999999999</v>
      </c>
      <c r="M1592" s="16">
        <v>159.53907269999999</v>
      </c>
      <c r="N1592" s="16">
        <v>125.119542</v>
      </c>
      <c r="O1592" s="16">
        <v>19.419530699999999</v>
      </c>
      <c r="P1592" s="16">
        <v>0</v>
      </c>
      <c r="Q1592" s="16">
        <v>15</v>
      </c>
      <c r="R1592" s="16">
        <v>161.46005340299999</v>
      </c>
      <c r="S1592" s="16">
        <v>100.66463995000001</v>
      </c>
      <c r="T1592" s="16">
        <v>0</v>
      </c>
      <c r="U1592" s="16">
        <v>2.5984512500000001</v>
      </c>
      <c r="V1592" s="16">
        <v>0</v>
      </c>
      <c r="W1592" s="16">
        <v>0</v>
      </c>
      <c r="X1592" s="16">
        <v>3</v>
      </c>
      <c r="Y1592" s="16">
        <v>28.24915055</v>
      </c>
      <c r="Z1592" s="16">
        <v>2.9164928399999996</v>
      </c>
      <c r="AA1592" s="16">
        <v>137.42873459</v>
      </c>
      <c r="AB1592" s="16">
        <v>24.031318813000002</v>
      </c>
      <c r="AC1592" s="16">
        <v>0</v>
      </c>
      <c r="AD1592" s="16">
        <v>0</v>
      </c>
      <c r="AE1592" s="16">
        <v>0</v>
      </c>
      <c r="AF1592" s="16">
        <v>0</v>
      </c>
      <c r="AG1592" s="16">
        <v>0</v>
      </c>
      <c r="AH1592" s="16">
        <v>0</v>
      </c>
      <c r="AI1592" s="16">
        <v>0</v>
      </c>
      <c r="AJ1592" s="16">
        <v>0</v>
      </c>
      <c r="AK1592" s="16">
        <v>0</v>
      </c>
      <c r="AL1592" s="16">
        <v>18.399999999999999</v>
      </c>
      <c r="AM1592" s="16">
        <v>18.399999999999999</v>
      </c>
      <c r="AN1592" s="16">
        <v>0</v>
      </c>
      <c r="AO1592" s="16">
        <v>0</v>
      </c>
      <c r="AP1592" s="16">
        <v>5.4778004400000002</v>
      </c>
      <c r="AQ1592" s="16">
        <v>5.4778004400000002</v>
      </c>
      <c r="AR1592" s="16">
        <v>0</v>
      </c>
      <c r="AS1592" s="16">
        <v>0</v>
      </c>
      <c r="AT1592" s="16">
        <v>23.877800440000001</v>
      </c>
      <c r="AU1592" s="16">
        <v>0.15351837299999999</v>
      </c>
      <c r="AV1592" s="16">
        <v>4.2478181400000006</v>
      </c>
      <c r="AW1592" s="16">
        <v>4.4013365130000004</v>
      </c>
      <c r="AX1592" s="16">
        <v>0</v>
      </c>
      <c r="AY1592" s="16">
        <v>0</v>
      </c>
      <c r="AZ1592" s="16">
        <v>4.4013365130000004</v>
      </c>
    </row>
    <row r="1593" spans="2:52" x14ac:dyDescent="0.25">
      <c r="B1593" s="15" t="s">
        <v>1247</v>
      </c>
      <c r="C1593" s="16">
        <v>2.9192449090000001</v>
      </c>
      <c r="D1593" s="16">
        <v>0.9032957290000001</v>
      </c>
      <c r="E1593" s="16">
        <v>0.49953321900000003</v>
      </c>
      <c r="F1593" s="16">
        <v>0.27227337000000001</v>
      </c>
      <c r="G1593" s="16">
        <v>0.13148914</v>
      </c>
      <c r="H1593" s="16">
        <v>2.0159491799999998</v>
      </c>
      <c r="I1593" s="16">
        <v>0.399335</v>
      </c>
      <c r="J1593" s="16">
        <v>1.61661418</v>
      </c>
      <c r="K1593" s="16">
        <v>0</v>
      </c>
      <c r="L1593" s="16">
        <v>0</v>
      </c>
      <c r="M1593" s="16">
        <v>49.879289659999998</v>
      </c>
      <c r="N1593" s="16">
        <v>46.600344</v>
      </c>
      <c r="O1593" s="16">
        <v>2.5790956600000001</v>
      </c>
      <c r="P1593" s="16">
        <v>0</v>
      </c>
      <c r="Q1593" s="16">
        <v>0.69984999999999997</v>
      </c>
      <c r="R1593" s="16">
        <v>52.798534568999997</v>
      </c>
      <c r="S1593" s="16">
        <v>29.451355530000001</v>
      </c>
      <c r="T1593" s="16">
        <v>3.7381999999999999E-2</v>
      </c>
      <c r="U1593" s="16">
        <v>0</v>
      </c>
      <c r="V1593" s="16">
        <v>0</v>
      </c>
      <c r="W1593" s="16">
        <v>0</v>
      </c>
      <c r="X1593" s="16">
        <v>2.7444579999999998</v>
      </c>
      <c r="Y1593" s="16">
        <v>2.5899470600000001</v>
      </c>
      <c r="Z1593" s="16">
        <v>0</v>
      </c>
      <c r="AA1593" s="16">
        <v>34.823142590000003</v>
      </c>
      <c r="AB1593" s="16">
        <v>17.975391978999998</v>
      </c>
      <c r="AC1593" s="16">
        <v>0</v>
      </c>
      <c r="AD1593" s="16">
        <v>0</v>
      </c>
      <c r="AE1593" s="16">
        <v>0</v>
      </c>
      <c r="AF1593" s="16">
        <v>0</v>
      </c>
      <c r="AG1593" s="16">
        <v>0</v>
      </c>
      <c r="AH1593" s="16">
        <v>0</v>
      </c>
      <c r="AI1593" s="16">
        <v>0</v>
      </c>
      <c r="AJ1593" s="16">
        <v>0</v>
      </c>
      <c r="AK1593" s="16">
        <v>0</v>
      </c>
      <c r="AL1593" s="16">
        <v>14.909236199999999</v>
      </c>
      <c r="AM1593" s="16">
        <v>14.909236199999999</v>
      </c>
      <c r="AN1593" s="16">
        <v>0</v>
      </c>
      <c r="AO1593" s="16">
        <v>0</v>
      </c>
      <c r="AP1593" s="16">
        <v>2.2985184900000002</v>
      </c>
      <c r="AQ1593" s="16">
        <v>2.2985184900000002</v>
      </c>
      <c r="AR1593" s="16">
        <v>0</v>
      </c>
      <c r="AS1593" s="16">
        <v>0</v>
      </c>
      <c r="AT1593" s="16">
        <v>17.207754689999998</v>
      </c>
      <c r="AU1593" s="16">
        <v>0.76763728899999994</v>
      </c>
      <c r="AV1593" s="16">
        <v>0.90640768999999999</v>
      </c>
      <c r="AW1593" s="16">
        <v>1.674044979</v>
      </c>
      <c r="AX1593" s="16">
        <v>0</v>
      </c>
      <c r="AY1593" s="16">
        <v>51.963514090000004</v>
      </c>
      <c r="AZ1593" s="16">
        <v>-50.289469111000002</v>
      </c>
    </row>
    <row r="1594" spans="2:52" x14ac:dyDescent="0.25">
      <c r="B1594" s="15" t="s">
        <v>1248</v>
      </c>
      <c r="C1594" s="16">
        <v>2.1532003389999996</v>
      </c>
      <c r="D1594" s="16">
        <v>0.6948803389999999</v>
      </c>
      <c r="E1594" s="16">
        <v>0.26820533899999999</v>
      </c>
      <c r="F1594" s="16">
        <v>0.35376400000000002</v>
      </c>
      <c r="G1594" s="16">
        <v>7.2911000000000004E-2</v>
      </c>
      <c r="H1594" s="16">
        <v>1.4583200000000001</v>
      </c>
      <c r="I1594" s="16">
        <v>0.24277799999999999</v>
      </c>
      <c r="J1594" s="16">
        <v>4.2759999999999999E-2</v>
      </c>
      <c r="K1594" s="16">
        <v>1.172782</v>
      </c>
      <c r="L1594" s="16">
        <v>0</v>
      </c>
      <c r="M1594" s="16">
        <v>70.789717730000007</v>
      </c>
      <c r="N1594" s="16">
        <v>68.419668000000001</v>
      </c>
      <c r="O1594" s="16">
        <v>2.3700497299999999</v>
      </c>
      <c r="P1594" s="16">
        <v>0</v>
      </c>
      <c r="Q1594" s="16">
        <v>0</v>
      </c>
      <c r="R1594" s="16">
        <v>72.942918069000001</v>
      </c>
      <c r="S1594" s="16">
        <v>44.016203539999999</v>
      </c>
      <c r="T1594" s="16">
        <v>0.14599999999999999</v>
      </c>
      <c r="U1594" s="16">
        <v>0</v>
      </c>
      <c r="V1594" s="16">
        <v>0</v>
      </c>
      <c r="W1594" s="16">
        <v>0</v>
      </c>
      <c r="X1594" s="16">
        <v>3.7231645499999999</v>
      </c>
      <c r="Y1594" s="16">
        <v>20.023747199999999</v>
      </c>
      <c r="Z1594" s="16">
        <v>6.0550917699999998</v>
      </c>
      <c r="AA1594" s="16">
        <v>73.964207059999993</v>
      </c>
      <c r="AB1594" s="16">
        <v>-1.021288991</v>
      </c>
      <c r="AC1594" s="16">
        <v>0</v>
      </c>
      <c r="AD1594" s="16">
        <v>0</v>
      </c>
      <c r="AE1594" s="16">
        <v>0</v>
      </c>
      <c r="AF1594" s="16">
        <v>0</v>
      </c>
      <c r="AG1594" s="16">
        <v>0</v>
      </c>
      <c r="AH1594" s="16">
        <v>0</v>
      </c>
      <c r="AI1594" s="16">
        <v>0</v>
      </c>
      <c r="AJ1594" s="16">
        <v>0</v>
      </c>
      <c r="AK1594" s="16">
        <v>0</v>
      </c>
      <c r="AL1594" s="16">
        <v>0</v>
      </c>
      <c r="AM1594" s="16">
        <v>0</v>
      </c>
      <c r="AN1594" s="16">
        <v>0</v>
      </c>
      <c r="AO1594" s="16">
        <v>0</v>
      </c>
      <c r="AP1594" s="16">
        <v>0</v>
      </c>
      <c r="AQ1594" s="16">
        <v>0</v>
      </c>
      <c r="AR1594" s="16">
        <v>0</v>
      </c>
      <c r="AS1594" s="16">
        <v>0</v>
      </c>
      <c r="AT1594" s="16">
        <v>0</v>
      </c>
      <c r="AU1594" s="16">
        <v>-1.021288991</v>
      </c>
      <c r="AV1594" s="16">
        <v>1.3883490000000001</v>
      </c>
      <c r="AW1594" s="16">
        <v>0.36706000899999996</v>
      </c>
      <c r="AX1594" s="16">
        <v>0</v>
      </c>
      <c r="AY1594" s="16">
        <v>71.596680000000006</v>
      </c>
      <c r="AZ1594" s="16">
        <v>-71.229619991000007</v>
      </c>
    </row>
    <row r="1595" spans="2:52" x14ac:dyDescent="0.25">
      <c r="B1595" s="15" t="s">
        <v>1277</v>
      </c>
      <c r="C1595" s="16">
        <v>0</v>
      </c>
      <c r="D1595" s="16">
        <v>0</v>
      </c>
      <c r="E1595" s="16">
        <v>0</v>
      </c>
      <c r="F1595" s="16">
        <v>0</v>
      </c>
      <c r="G1595" s="16">
        <v>0</v>
      </c>
      <c r="H1595" s="16">
        <v>0</v>
      </c>
      <c r="I1595" s="16">
        <v>0</v>
      </c>
      <c r="J1595" s="16">
        <v>0</v>
      </c>
      <c r="K1595" s="16">
        <v>0</v>
      </c>
      <c r="L1595" s="16">
        <v>0</v>
      </c>
      <c r="M1595" s="16">
        <v>0</v>
      </c>
      <c r="N1595" s="16">
        <v>0</v>
      </c>
      <c r="O1595" s="16">
        <v>0</v>
      </c>
      <c r="P1595" s="16">
        <v>0</v>
      </c>
      <c r="Q1595" s="16">
        <v>0</v>
      </c>
      <c r="R1595" s="16">
        <v>0</v>
      </c>
      <c r="S1595" s="16">
        <v>0</v>
      </c>
      <c r="T1595" s="16">
        <v>0</v>
      </c>
      <c r="U1595" s="16">
        <v>0</v>
      </c>
      <c r="V1595" s="16">
        <v>0</v>
      </c>
      <c r="W1595" s="16">
        <v>0</v>
      </c>
      <c r="X1595" s="16">
        <v>0</v>
      </c>
      <c r="Y1595" s="16">
        <v>0</v>
      </c>
      <c r="Z1595" s="16">
        <v>0</v>
      </c>
      <c r="AA1595" s="16">
        <v>0</v>
      </c>
      <c r="AB1595" s="16">
        <v>0</v>
      </c>
      <c r="AC1595" s="16">
        <v>0</v>
      </c>
      <c r="AD1595" s="16">
        <v>0</v>
      </c>
      <c r="AE1595" s="16">
        <v>0</v>
      </c>
      <c r="AF1595" s="16">
        <v>0</v>
      </c>
      <c r="AG1595" s="16">
        <v>0</v>
      </c>
      <c r="AH1595" s="16">
        <v>0</v>
      </c>
      <c r="AI1595" s="16">
        <v>0</v>
      </c>
      <c r="AJ1595" s="16">
        <v>0</v>
      </c>
      <c r="AK1595" s="16">
        <v>0</v>
      </c>
      <c r="AL1595" s="16">
        <v>0</v>
      </c>
      <c r="AM1595" s="16">
        <v>0</v>
      </c>
      <c r="AN1595" s="16">
        <v>0</v>
      </c>
      <c r="AO1595" s="16">
        <v>0</v>
      </c>
      <c r="AP1595" s="16">
        <v>0</v>
      </c>
      <c r="AQ1595" s="16">
        <v>0</v>
      </c>
      <c r="AR1595" s="16">
        <v>0</v>
      </c>
      <c r="AS1595" s="16">
        <v>0</v>
      </c>
      <c r="AT1595" s="16">
        <v>0</v>
      </c>
      <c r="AU1595" s="16">
        <v>0</v>
      </c>
      <c r="AV1595" s="16">
        <v>0</v>
      </c>
      <c r="AW1595" s="16">
        <v>0</v>
      </c>
      <c r="AX1595" s="16">
        <v>0</v>
      </c>
      <c r="AY1595" s="16">
        <v>0</v>
      </c>
      <c r="AZ1595" s="16">
        <v>0</v>
      </c>
    </row>
    <row r="1596" spans="2:52" x14ac:dyDescent="0.25">
      <c r="B1596" s="15" t="s">
        <v>1267</v>
      </c>
      <c r="C1596" s="16">
        <v>7.7350040000000009E-2</v>
      </c>
      <c r="D1596" s="16">
        <v>1.267004E-2</v>
      </c>
      <c r="E1596" s="16">
        <v>4.9103999999999999E-4</v>
      </c>
      <c r="F1596" s="16">
        <v>1.39E-3</v>
      </c>
      <c r="G1596" s="16">
        <v>1.0789E-2</v>
      </c>
      <c r="H1596" s="16">
        <v>6.4680000000000001E-2</v>
      </c>
      <c r="I1596" s="16">
        <v>1.9E-3</v>
      </c>
      <c r="J1596" s="16">
        <v>6.2780000000000002E-2</v>
      </c>
      <c r="K1596" s="16">
        <v>0</v>
      </c>
      <c r="L1596" s="16">
        <v>0</v>
      </c>
      <c r="M1596" s="16">
        <v>42.341266659999995</v>
      </c>
      <c r="N1596" s="16">
        <v>40.479191999999998</v>
      </c>
      <c r="O1596" s="16">
        <v>1.86207466</v>
      </c>
      <c r="P1596" s="16">
        <v>0</v>
      </c>
      <c r="Q1596" s="16">
        <v>0</v>
      </c>
      <c r="R1596" s="16">
        <v>42.418616699999994</v>
      </c>
      <c r="S1596" s="16">
        <v>31.208027850000001</v>
      </c>
      <c r="T1596" s="16">
        <v>3.7999999999999999E-2</v>
      </c>
      <c r="U1596" s="16">
        <v>0</v>
      </c>
      <c r="V1596" s="16">
        <v>0</v>
      </c>
      <c r="W1596" s="16">
        <v>0</v>
      </c>
      <c r="X1596" s="16">
        <v>5.4497728600000004</v>
      </c>
      <c r="Y1596" s="16">
        <v>6.3566011500000004</v>
      </c>
      <c r="Z1596" s="16">
        <v>0</v>
      </c>
      <c r="AA1596" s="16">
        <v>43.052401859999996</v>
      </c>
      <c r="AB1596" s="16">
        <v>-0.63378516000000007</v>
      </c>
      <c r="AC1596" s="16">
        <v>0</v>
      </c>
      <c r="AD1596" s="16">
        <v>0</v>
      </c>
      <c r="AE1596" s="16">
        <v>0</v>
      </c>
      <c r="AF1596" s="16">
        <v>0</v>
      </c>
      <c r="AG1596" s="16">
        <v>0</v>
      </c>
      <c r="AH1596" s="16">
        <v>0</v>
      </c>
      <c r="AI1596" s="16">
        <v>0</v>
      </c>
      <c r="AJ1596" s="16">
        <v>0</v>
      </c>
      <c r="AK1596" s="16">
        <v>0</v>
      </c>
      <c r="AL1596" s="16">
        <v>0.14365</v>
      </c>
      <c r="AM1596" s="16">
        <v>0.14365</v>
      </c>
      <c r="AN1596" s="16">
        <v>0</v>
      </c>
      <c r="AO1596" s="16">
        <v>0</v>
      </c>
      <c r="AP1596" s="16">
        <v>0</v>
      </c>
      <c r="AQ1596" s="16">
        <v>0</v>
      </c>
      <c r="AR1596" s="16">
        <v>0</v>
      </c>
      <c r="AS1596" s="16">
        <v>0</v>
      </c>
      <c r="AT1596" s="16">
        <v>0.14365</v>
      </c>
      <c r="AU1596" s="16">
        <v>-0.77743516000000001</v>
      </c>
      <c r="AV1596" s="16">
        <v>0.93896318000000001</v>
      </c>
      <c r="AW1596" s="16">
        <v>0.16152802000000002</v>
      </c>
      <c r="AX1596" s="16">
        <v>0</v>
      </c>
      <c r="AY1596" s="16">
        <v>0</v>
      </c>
      <c r="AZ1596" s="16">
        <v>0.16152802000000002</v>
      </c>
    </row>
    <row r="1597" spans="2:52" x14ac:dyDescent="0.25">
      <c r="B1597" s="15" t="s">
        <v>1268</v>
      </c>
      <c r="C1597" s="16">
        <v>0.40548071999999996</v>
      </c>
      <c r="D1597" s="16">
        <v>0.17326572000000001</v>
      </c>
      <c r="E1597" s="16">
        <v>0.15521872</v>
      </c>
      <c r="F1597" s="16">
        <v>0</v>
      </c>
      <c r="G1597" s="16">
        <v>1.8047000000000001E-2</v>
      </c>
      <c r="H1597" s="16">
        <v>0.232215</v>
      </c>
      <c r="I1597" s="16">
        <v>3.7714999999999999E-2</v>
      </c>
      <c r="J1597" s="16">
        <v>0.19450000000000001</v>
      </c>
      <c r="K1597" s="16">
        <v>0</v>
      </c>
      <c r="L1597" s="16">
        <v>0</v>
      </c>
      <c r="M1597" s="16">
        <v>36.343367999999998</v>
      </c>
      <c r="N1597" s="16">
        <v>36.343367999999998</v>
      </c>
      <c r="O1597" s="16">
        <v>0</v>
      </c>
      <c r="P1597" s="16">
        <v>0</v>
      </c>
      <c r="Q1597" s="16">
        <v>0</v>
      </c>
      <c r="R1597" s="16">
        <v>36.748848719999998</v>
      </c>
      <c r="S1597" s="16">
        <v>27.461619020000001</v>
      </c>
      <c r="T1597" s="16">
        <v>0</v>
      </c>
      <c r="U1597" s="16">
        <v>0</v>
      </c>
      <c r="V1597" s="16">
        <v>0</v>
      </c>
      <c r="W1597" s="16">
        <v>0</v>
      </c>
      <c r="X1597" s="16">
        <v>2.15</v>
      </c>
      <c r="Y1597" s="16">
        <v>4.9490299999999996</v>
      </c>
      <c r="Z1597" s="16">
        <v>0</v>
      </c>
      <c r="AA1597" s="16">
        <v>34.560649019999993</v>
      </c>
      <c r="AB1597" s="16">
        <v>2.1881997000000002</v>
      </c>
      <c r="AC1597" s="16">
        <v>0</v>
      </c>
      <c r="AD1597" s="16">
        <v>0</v>
      </c>
      <c r="AE1597" s="16">
        <v>0</v>
      </c>
      <c r="AF1597" s="16">
        <v>0</v>
      </c>
      <c r="AG1597" s="16">
        <v>0</v>
      </c>
      <c r="AH1597" s="16">
        <v>0</v>
      </c>
      <c r="AI1597" s="16">
        <v>0</v>
      </c>
      <c r="AJ1597" s="16">
        <v>0</v>
      </c>
      <c r="AK1597" s="16">
        <v>0</v>
      </c>
      <c r="AL1597" s="16">
        <v>0</v>
      </c>
      <c r="AM1597" s="16">
        <v>0</v>
      </c>
      <c r="AN1597" s="16">
        <v>0</v>
      </c>
      <c r="AO1597" s="16">
        <v>0</v>
      </c>
      <c r="AP1597" s="16">
        <v>1.7822721499999998</v>
      </c>
      <c r="AQ1597" s="16">
        <v>1.7822721499999998</v>
      </c>
      <c r="AR1597" s="16">
        <v>0</v>
      </c>
      <c r="AS1597" s="16">
        <v>0</v>
      </c>
      <c r="AT1597" s="16">
        <v>1.7822721499999998</v>
      </c>
      <c r="AU1597" s="16">
        <v>0.40592755000000003</v>
      </c>
      <c r="AV1597" s="16">
        <v>1.9269992600000001</v>
      </c>
      <c r="AW1597" s="16">
        <v>2.33292681</v>
      </c>
      <c r="AX1597" s="16">
        <v>0</v>
      </c>
      <c r="AY1597" s="16">
        <v>0</v>
      </c>
      <c r="AZ1597" s="16">
        <v>2.33292681</v>
      </c>
    </row>
    <row r="1598" spans="2:52" x14ac:dyDescent="0.25">
      <c r="B1598" s="15" t="s">
        <v>1260</v>
      </c>
      <c r="C1598" s="16">
        <v>0.38082710200000003</v>
      </c>
      <c r="D1598" s="16">
        <v>0.24247254200000001</v>
      </c>
      <c r="E1598" s="16">
        <v>9.4240772E-2</v>
      </c>
      <c r="F1598" s="16">
        <v>6.2285E-2</v>
      </c>
      <c r="G1598" s="16">
        <v>8.5946770000000006E-2</v>
      </c>
      <c r="H1598" s="16">
        <v>0.13835455999999999</v>
      </c>
      <c r="I1598" s="16">
        <v>4.0799000000000002E-2</v>
      </c>
      <c r="J1598" s="16">
        <v>1.7492560000000001E-2</v>
      </c>
      <c r="K1598" s="16">
        <v>7.3178000000000007E-2</v>
      </c>
      <c r="L1598" s="16">
        <v>6.8849999999999996E-3</v>
      </c>
      <c r="M1598" s="16">
        <v>56.682444870000005</v>
      </c>
      <c r="N1598" s="16">
        <v>54.682444520000004</v>
      </c>
      <c r="O1598" s="16">
        <v>2.0000003500000001</v>
      </c>
      <c r="P1598" s="16">
        <v>0</v>
      </c>
      <c r="Q1598" s="16">
        <v>0</v>
      </c>
      <c r="R1598" s="16">
        <v>57.063271972000003</v>
      </c>
      <c r="S1598" s="16">
        <v>42.246735950000001</v>
      </c>
      <c r="T1598" s="16">
        <v>0</v>
      </c>
      <c r="U1598" s="16">
        <v>0.5414485</v>
      </c>
      <c r="V1598" s="16">
        <v>0</v>
      </c>
      <c r="W1598" s="16">
        <v>0</v>
      </c>
      <c r="X1598" s="16">
        <v>0.56175600000000003</v>
      </c>
      <c r="Y1598" s="16">
        <v>12.30840472</v>
      </c>
      <c r="Z1598" s="16">
        <v>0</v>
      </c>
      <c r="AA1598" s="16">
        <v>55.658345170000004</v>
      </c>
      <c r="AB1598" s="16">
        <v>1.4049268019999999</v>
      </c>
      <c r="AC1598" s="16">
        <v>0</v>
      </c>
      <c r="AD1598" s="16">
        <v>0</v>
      </c>
      <c r="AE1598" s="16">
        <v>0</v>
      </c>
      <c r="AF1598" s="16">
        <v>0</v>
      </c>
      <c r="AG1598" s="16">
        <v>0</v>
      </c>
      <c r="AH1598" s="16">
        <v>0</v>
      </c>
      <c r="AI1598" s="16">
        <v>0</v>
      </c>
      <c r="AJ1598" s="16">
        <v>0</v>
      </c>
      <c r="AK1598" s="16">
        <v>0</v>
      </c>
      <c r="AL1598" s="16">
        <v>7.7548000000000006E-2</v>
      </c>
      <c r="AM1598" s="16">
        <v>7.7548000000000006E-2</v>
      </c>
      <c r="AN1598" s="16">
        <v>0</v>
      </c>
      <c r="AO1598" s="16">
        <v>0</v>
      </c>
      <c r="AP1598" s="16">
        <v>0</v>
      </c>
      <c r="AQ1598" s="16">
        <v>0</v>
      </c>
      <c r="AR1598" s="16">
        <v>0</v>
      </c>
      <c r="AS1598" s="16">
        <v>0</v>
      </c>
      <c r="AT1598" s="16">
        <v>7.7548000000000006E-2</v>
      </c>
      <c r="AU1598" s="16">
        <v>1.3273788019999999</v>
      </c>
      <c r="AV1598" s="16">
        <v>4.5915540000000004</v>
      </c>
      <c r="AW1598" s="16">
        <v>5.9189328020000005</v>
      </c>
      <c r="AX1598" s="16">
        <v>0</v>
      </c>
      <c r="AY1598" s="16">
        <v>0</v>
      </c>
      <c r="AZ1598" s="16">
        <v>5.9189328020000005</v>
      </c>
    </row>
    <row r="1599" spans="2:52" x14ac:dyDescent="0.25">
      <c r="B1599" s="15" t="s">
        <v>1266</v>
      </c>
      <c r="C1599" s="16">
        <v>0.34337399400000002</v>
      </c>
      <c r="D1599" s="16">
        <v>6.3168593999999995E-2</v>
      </c>
      <c r="E1599" s="16">
        <v>4.2813593999999996E-2</v>
      </c>
      <c r="F1599" s="16">
        <v>0</v>
      </c>
      <c r="G1599" s="16">
        <v>2.0355000000000002E-2</v>
      </c>
      <c r="H1599" s="16">
        <v>0.28020540000000005</v>
      </c>
      <c r="I1599" s="16">
        <v>9.9900000000000006E-3</v>
      </c>
      <c r="J1599" s="16">
        <v>0.181695</v>
      </c>
      <c r="K1599" s="16">
        <v>0</v>
      </c>
      <c r="L1599" s="16">
        <v>8.8520399999999999E-2</v>
      </c>
      <c r="M1599" s="16">
        <v>43.081917729999994</v>
      </c>
      <c r="N1599" s="16">
        <v>41.237428000000001</v>
      </c>
      <c r="O1599" s="16">
        <v>1.84448973</v>
      </c>
      <c r="P1599" s="16">
        <v>0</v>
      </c>
      <c r="Q1599" s="16">
        <v>0</v>
      </c>
      <c r="R1599" s="16">
        <v>43.425291723999997</v>
      </c>
      <c r="S1599" s="16">
        <v>29.982710789999999</v>
      </c>
      <c r="T1599" s="16">
        <v>0</v>
      </c>
      <c r="U1599" s="16">
        <v>0</v>
      </c>
      <c r="V1599" s="16">
        <v>0</v>
      </c>
      <c r="W1599" s="16">
        <v>0</v>
      </c>
      <c r="X1599" s="16">
        <v>0</v>
      </c>
      <c r="Y1599" s="16">
        <v>10.58514109</v>
      </c>
      <c r="Z1599" s="16">
        <v>0</v>
      </c>
      <c r="AA1599" s="16">
        <v>40.567851879999992</v>
      </c>
      <c r="AB1599" s="16">
        <v>2.857439844</v>
      </c>
      <c r="AC1599" s="16">
        <v>0</v>
      </c>
      <c r="AD1599" s="16">
        <v>0</v>
      </c>
      <c r="AE1599" s="16">
        <v>0</v>
      </c>
      <c r="AF1599" s="16">
        <v>0</v>
      </c>
      <c r="AG1599" s="16">
        <v>0</v>
      </c>
      <c r="AH1599" s="16">
        <v>0</v>
      </c>
      <c r="AI1599" s="16">
        <v>0</v>
      </c>
      <c r="AJ1599" s="16">
        <v>0</v>
      </c>
      <c r="AK1599" s="16">
        <v>0</v>
      </c>
      <c r="AL1599" s="16">
        <v>0</v>
      </c>
      <c r="AM1599" s="16">
        <v>0</v>
      </c>
      <c r="AN1599" s="16">
        <v>0</v>
      </c>
      <c r="AO1599" s="16">
        <v>0</v>
      </c>
      <c r="AP1599" s="16">
        <v>2.7031939300000003</v>
      </c>
      <c r="AQ1599" s="16">
        <v>2.7031939300000003</v>
      </c>
      <c r="AR1599" s="16">
        <v>0</v>
      </c>
      <c r="AS1599" s="16">
        <v>0</v>
      </c>
      <c r="AT1599" s="16">
        <v>2.7031939300000003</v>
      </c>
      <c r="AU1599" s="16">
        <v>0.15424591399999998</v>
      </c>
      <c r="AV1599" s="16">
        <v>6.6501190000000002E-2</v>
      </c>
      <c r="AW1599" s="16">
        <v>0.220747104</v>
      </c>
      <c r="AX1599" s="16">
        <v>0</v>
      </c>
      <c r="AY1599" s="16">
        <v>0</v>
      </c>
      <c r="AZ1599" s="16">
        <v>0.220747104</v>
      </c>
    </row>
    <row r="1600" spans="2:52" x14ac:dyDescent="0.25">
      <c r="B1600" s="15" t="s">
        <v>1255</v>
      </c>
      <c r="C1600" s="16">
        <v>5.7044187999999996E-2</v>
      </c>
      <c r="D1600" s="16">
        <v>3.4994187999999996E-2</v>
      </c>
      <c r="E1600" s="16">
        <v>2.9864188E-2</v>
      </c>
      <c r="F1600" s="16">
        <v>4.3550000000000004E-3</v>
      </c>
      <c r="G1600" s="16">
        <v>7.7499999999999997E-4</v>
      </c>
      <c r="H1600" s="16">
        <v>2.205E-2</v>
      </c>
      <c r="I1600" s="16">
        <v>1.47E-2</v>
      </c>
      <c r="J1600" s="16">
        <v>7.3499999999999998E-3</v>
      </c>
      <c r="K1600" s="16">
        <v>0</v>
      </c>
      <c r="L1600" s="16">
        <v>0</v>
      </c>
      <c r="M1600" s="16">
        <v>41.316001560000004</v>
      </c>
      <c r="N1600" s="16">
        <v>41.316001560000004</v>
      </c>
      <c r="O1600" s="16">
        <v>0</v>
      </c>
      <c r="P1600" s="16">
        <v>0</v>
      </c>
      <c r="Q1600" s="16">
        <v>0</v>
      </c>
      <c r="R1600" s="16">
        <v>41.373045748000003</v>
      </c>
      <c r="S1600" s="16">
        <v>30.76007061</v>
      </c>
      <c r="T1600" s="16">
        <v>0</v>
      </c>
      <c r="U1600" s="16">
        <v>0</v>
      </c>
      <c r="V1600" s="16">
        <v>0</v>
      </c>
      <c r="W1600" s="16">
        <v>0</v>
      </c>
      <c r="X1600" s="16">
        <v>3.9838288799999999</v>
      </c>
      <c r="Y1600" s="16">
        <v>4.2570170000000003</v>
      </c>
      <c r="Z1600" s="16">
        <v>0</v>
      </c>
      <c r="AA1600" s="16">
        <v>39.000916490000002</v>
      </c>
      <c r="AB1600" s="16">
        <v>2.3721292579999997</v>
      </c>
      <c r="AC1600" s="16">
        <v>0</v>
      </c>
      <c r="AD1600" s="16">
        <v>0</v>
      </c>
      <c r="AE1600" s="16">
        <v>0</v>
      </c>
      <c r="AF1600" s="16">
        <v>0</v>
      </c>
      <c r="AG1600" s="16">
        <v>0</v>
      </c>
      <c r="AH1600" s="16">
        <v>0</v>
      </c>
      <c r="AI1600" s="16">
        <v>0</v>
      </c>
      <c r="AJ1600" s="16">
        <v>0</v>
      </c>
      <c r="AK1600" s="16">
        <v>0</v>
      </c>
      <c r="AL1600" s="16">
        <v>0.2</v>
      </c>
      <c r="AM1600" s="16">
        <v>0.2</v>
      </c>
      <c r="AN1600" s="16">
        <v>0</v>
      </c>
      <c r="AO1600" s="16">
        <v>0</v>
      </c>
      <c r="AP1600" s="16">
        <v>2.078125</v>
      </c>
      <c r="AQ1600" s="16">
        <v>2.078125</v>
      </c>
      <c r="AR1600" s="16">
        <v>0</v>
      </c>
      <c r="AS1600" s="16">
        <v>0</v>
      </c>
      <c r="AT1600" s="16">
        <v>2.2781250000000002</v>
      </c>
      <c r="AU1600" s="16">
        <v>9.4004258000000007E-2</v>
      </c>
      <c r="AV1600" s="16">
        <v>0.27239824000000001</v>
      </c>
      <c r="AW1600" s="16">
        <v>0.36640249799999997</v>
      </c>
      <c r="AX1600" s="16">
        <v>0</v>
      </c>
      <c r="AY1600" s="16">
        <v>0</v>
      </c>
      <c r="AZ1600" s="16">
        <v>0.36640249799999997</v>
      </c>
    </row>
    <row r="1601" spans="2:52" x14ac:dyDescent="0.25">
      <c r="B1601" s="15" t="s">
        <v>1261</v>
      </c>
      <c r="C1601" s="16">
        <v>0.16997960499999998</v>
      </c>
      <c r="D1601" s="16">
        <v>0.120839605</v>
      </c>
      <c r="E1601" s="16">
        <v>7.5879605000000003E-2</v>
      </c>
      <c r="F1601" s="16">
        <v>1.222E-2</v>
      </c>
      <c r="G1601" s="16">
        <v>3.2739999999999998E-2</v>
      </c>
      <c r="H1601" s="16">
        <v>4.9140000000000003E-2</v>
      </c>
      <c r="I1601" s="16">
        <v>1.4019999999999999E-2</v>
      </c>
      <c r="J1601" s="16">
        <v>2.673E-2</v>
      </c>
      <c r="K1601" s="16">
        <v>0</v>
      </c>
      <c r="L1601" s="16">
        <v>8.3899999999999999E-3</v>
      </c>
      <c r="M1601" s="16">
        <v>45.651601579999998</v>
      </c>
      <c r="N1601" s="16">
        <v>43.694493000000001</v>
      </c>
      <c r="O1601" s="16">
        <v>1.9571085800000001</v>
      </c>
      <c r="P1601" s="16">
        <v>0</v>
      </c>
      <c r="Q1601" s="16">
        <v>0</v>
      </c>
      <c r="R1601" s="16">
        <v>45.821581184999992</v>
      </c>
      <c r="S1601" s="16">
        <v>31.660238940000003</v>
      </c>
      <c r="T1601" s="16">
        <v>4.3907000000000002E-2</v>
      </c>
      <c r="U1601" s="16">
        <v>0</v>
      </c>
      <c r="V1601" s="16">
        <v>0</v>
      </c>
      <c r="W1601" s="16">
        <v>0</v>
      </c>
      <c r="X1601" s="16">
        <v>3.1941359999999999</v>
      </c>
      <c r="Y1601" s="16">
        <v>9.9106234400000002</v>
      </c>
      <c r="Z1601" s="16">
        <v>0</v>
      </c>
      <c r="AA1601" s="16">
        <v>44.808905379999992</v>
      </c>
      <c r="AB1601" s="16">
        <v>1.012675805</v>
      </c>
      <c r="AC1601" s="16">
        <v>0</v>
      </c>
      <c r="AD1601" s="16">
        <v>0</v>
      </c>
      <c r="AE1601" s="16">
        <v>0</v>
      </c>
      <c r="AF1601" s="16">
        <v>0</v>
      </c>
      <c r="AG1601" s="16">
        <v>0</v>
      </c>
      <c r="AH1601" s="16">
        <v>0</v>
      </c>
      <c r="AI1601" s="16">
        <v>0</v>
      </c>
      <c r="AJ1601" s="16">
        <v>0</v>
      </c>
      <c r="AK1601" s="16">
        <v>0</v>
      </c>
      <c r="AL1601" s="16">
        <v>0.05</v>
      </c>
      <c r="AM1601" s="16">
        <v>0.05</v>
      </c>
      <c r="AN1601" s="16">
        <v>0</v>
      </c>
      <c r="AO1601" s="16">
        <v>0</v>
      </c>
      <c r="AP1601" s="16">
        <v>0.58686550000000004</v>
      </c>
      <c r="AQ1601" s="16">
        <v>0.58686550000000004</v>
      </c>
      <c r="AR1601" s="16">
        <v>0</v>
      </c>
      <c r="AS1601" s="16">
        <v>0</v>
      </c>
      <c r="AT1601" s="16">
        <v>0.63686549999999997</v>
      </c>
      <c r="AU1601" s="16">
        <v>0.37581030500000001</v>
      </c>
      <c r="AV1601" s="16">
        <v>0.12919348</v>
      </c>
      <c r="AW1601" s="16">
        <v>0.50500378499999998</v>
      </c>
      <c r="AX1601" s="16">
        <v>0</v>
      </c>
      <c r="AY1601" s="16">
        <v>0</v>
      </c>
      <c r="AZ1601" s="16">
        <v>0.50500378499999998</v>
      </c>
    </row>
    <row r="1602" spans="2:52" x14ac:dyDescent="0.25">
      <c r="B1602" s="15" t="s">
        <v>1273</v>
      </c>
      <c r="C1602" s="16">
        <v>1.6265799999999999</v>
      </c>
      <c r="D1602" s="16">
        <v>0.54337999999999997</v>
      </c>
      <c r="E1602" s="16">
        <v>0</v>
      </c>
      <c r="F1602" s="16">
        <v>0.47508</v>
      </c>
      <c r="G1602" s="16">
        <v>6.83E-2</v>
      </c>
      <c r="H1602" s="16">
        <v>1.0831999999999999</v>
      </c>
      <c r="I1602" s="16">
        <v>0.21310000000000001</v>
      </c>
      <c r="J1602" s="16">
        <v>0</v>
      </c>
      <c r="K1602" s="16">
        <v>0.87009999999999998</v>
      </c>
      <c r="L1602" s="16">
        <v>0</v>
      </c>
      <c r="M1602" s="16">
        <v>0</v>
      </c>
      <c r="N1602" s="16">
        <v>0</v>
      </c>
      <c r="O1602" s="16">
        <v>0</v>
      </c>
      <c r="P1602" s="16">
        <v>0</v>
      </c>
      <c r="Q1602" s="16">
        <v>0</v>
      </c>
      <c r="R1602" s="16">
        <v>1.6265799999999999</v>
      </c>
      <c r="S1602" s="16">
        <v>1.48384</v>
      </c>
      <c r="T1602" s="16">
        <v>0</v>
      </c>
      <c r="U1602" s="16">
        <v>0</v>
      </c>
      <c r="V1602" s="16">
        <v>0</v>
      </c>
      <c r="W1602" s="16">
        <v>0</v>
      </c>
      <c r="X1602" s="16">
        <v>0</v>
      </c>
      <c r="Y1602" s="16">
        <v>9.2740000000000003E-2</v>
      </c>
      <c r="Z1602" s="16">
        <v>0</v>
      </c>
      <c r="AA1602" s="16">
        <v>1.5765800000000001</v>
      </c>
      <c r="AB1602" s="16">
        <v>0.05</v>
      </c>
      <c r="AC1602" s="16">
        <v>0</v>
      </c>
      <c r="AD1602" s="16">
        <v>0</v>
      </c>
      <c r="AE1602" s="16">
        <v>0</v>
      </c>
      <c r="AF1602" s="16">
        <v>0</v>
      </c>
      <c r="AG1602" s="16">
        <v>0</v>
      </c>
      <c r="AH1602" s="16">
        <v>0</v>
      </c>
      <c r="AI1602" s="16">
        <v>0</v>
      </c>
      <c r="AJ1602" s="16">
        <v>0</v>
      </c>
      <c r="AK1602" s="16">
        <v>0</v>
      </c>
      <c r="AL1602" s="16">
        <v>0</v>
      </c>
      <c r="AM1602" s="16">
        <v>0</v>
      </c>
      <c r="AN1602" s="16">
        <v>0</v>
      </c>
      <c r="AO1602" s="16">
        <v>0</v>
      </c>
      <c r="AP1602" s="16">
        <v>0</v>
      </c>
      <c r="AQ1602" s="16">
        <v>0</v>
      </c>
      <c r="AR1602" s="16">
        <v>0</v>
      </c>
      <c r="AS1602" s="16">
        <v>0</v>
      </c>
      <c r="AT1602" s="16">
        <v>0</v>
      </c>
      <c r="AU1602" s="16">
        <v>0.05</v>
      </c>
      <c r="AV1602" s="16">
        <v>1.4874999999999999E-2</v>
      </c>
      <c r="AW1602" s="16">
        <v>6.4875000000000002E-2</v>
      </c>
      <c r="AX1602" s="16">
        <v>0</v>
      </c>
      <c r="AY1602" s="16">
        <v>0</v>
      </c>
      <c r="AZ1602" s="16">
        <v>6.4875000000000002E-2</v>
      </c>
    </row>
    <row r="1603" spans="2:52" x14ac:dyDescent="0.25">
      <c r="B1603" s="15" t="s">
        <v>1251</v>
      </c>
      <c r="C1603" s="16">
        <v>0.11742647000000001</v>
      </c>
      <c r="D1603" s="16">
        <v>3.2805970000000004E-2</v>
      </c>
      <c r="E1603" s="16">
        <v>1.832315E-2</v>
      </c>
      <c r="F1603" s="16">
        <v>3.6449999999999998E-3</v>
      </c>
      <c r="G1603" s="16">
        <v>1.083782E-2</v>
      </c>
      <c r="H1603" s="16">
        <v>8.4620500000000001E-2</v>
      </c>
      <c r="I1603" s="16">
        <v>2.19856E-3</v>
      </c>
      <c r="J1603" s="16">
        <v>8.2421939999999999E-2</v>
      </c>
      <c r="K1603" s="16">
        <v>0</v>
      </c>
      <c r="L1603" s="16">
        <v>0</v>
      </c>
      <c r="M1603" s="16">
        <v>52.527867700000002</v>
      </c>
      <c r="N1603" s="16">
        <v>50.510621</v>
      </c>
      <c r="O1603" s="16">
        <v>0</v>
      </c>
      <c r="P1603" s="16">
        <v>3.2574449999999998E-2</v>
      </c>
      <c r="Q1603" s="16">
        <v>1.98467225</v>
      </c>
      <c r="R1603" s="16">
        <v>52.64529417</v>
      </c>
      <c r="S1603" s="16">
        <v>31.0563781</v>
      </c>
      <c r="T1603" s="16">
        <v>0</v>
      </c>
      <c r="U1603" s="16">
        <v>0</v>
      </c>
      <c r="V1603" s="16">
        <v>0</v>
      </c>
      <c r="W1603" s="16">
        <v>0</v>
      </c>
      <c r="X1603" s="16">
        <v>6.0734366</v>
      </c>
      <c r="Y1603" s="16">
        <v>15.473848390000001</v>
      </c>
      <c r="Z1603" s="16">
        <v>0</v>
      </c>
      <c r="AA1603" s="16">
        <v>52.603663090000005</v>
      </c>
      <c r="AB1603" s="16">
        <v>4.1631080000000001E-2</v>
      </c>
      <c r="AC1603" s="16">
        <v>0</v>
      </c>
      <c r="AD1603" s="16">
        <v>0</v>
      </c>
      <c r="AE1603" s="16">
        <v>0</v>
      </c>
      <c r="AF1603" s="16">
        <v>0</v>
      </c>
      <c r="AG1603" s="16">
        <v>0</v>
      </c>
      <c r="AH1603" s="16">
        <v>0</v>
      </c>
      <c r="AI1603" s="16">
        <v>0</v>
      </c>
      <c r="AJ1603" s="16">
        <v>0</v>
      </c>
      <c r="AK1603" s="16">
        <v>0</v>
      </c>
      <c r="AL1603" s="16">
        <v>0</v>
      </c>
      <c r="AM1603" s="16">
        <v>0</v>
      </c>
      <c r="AN1603" s="16">
        <v>0</v>
      </c>
      <c r="AO1603" s="16">
        <v>0</v>
      </c>
      <c r="AP1603" s="16">
        <v>0</v>
      </c>
      <c r="AQ1603" s="16">
        <v>0</v>
      </c>
      <c r="AR1603" s="16">
        <v>0</v>
      </c>
      <c r="AS1603" s="16">
        <v>0</v>
      </c>
      <c r="AT1603" s="16">
        <v>0</v>
      </c>
      <c r="AU1603" s="16">
        <v>4.1631080000000001E-2</v>
      </c>
      <c r="AV1603" s="16">
        <v>0.18643715999999999</v>
      </c>
      <c r="AW1603" s="16">
        <v>0.22806823999999998</v>
      </c>
      <c r="AX1603" s="16">
        <v>0</v>
      </c>
      <c r="AY1603" s="16">
        <v>0</v>
      </c>
      <c r="AZ1603" s="16">
        <v>0.22806823999999998</v>
      </c>
    </row>
    <row r="1604" spans="2:52" x14ac:dyDescent="0.25">
      <c r="B1604" s="15" t="s">
        <v>1275</v>
      </c>
      <c r="C1604" s="16">
        <v>0</v>
      </c>
      <c r="D1604" s="16">
        <v>0</v>
      </c>
      <c r="E1604" s="16">
        <v>0</v>
      </c>
      <c r="F1604" s="16">
        <v>0</v>
      </c>
      <c r="G1604" s="16">
        <v>0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0</v>
      </c>
      <c r="Q1604" s="16">
        <v>0</v>
      </c>
      <c r="R1604" s="16">
        <v>0</v>
      </c>
      <c r="S1604" s="16">
        <v>0</v>
      </c>
      <c r="T1604" s="16">
        <v>0</v>
      </c>
      <c r="U1604" s="16">
        <v>0</v>
      </c>
      <c r="V1604" s="16">
        <v>0</v>
      </c>
      <c r="W1604" s="16">
        <v>0</v>
      </c>
      <c r="X1604" s="16">
        <v>0</v>
      </c>
      <c r="Y1604" s="16">
        <v>0</v>
      </c>
      <c r="Z1604" s="16">
        <v>0</v>
      </c>
      <c r="AA1604" s="16">
        <v>0</v>
      </c>
      <c r="AB1604" s="16">
        <v>0</v>
      </c>
      <c r="AC1604" s="16">
        <v>0</v>
      </c>
      <c r="AD1604" s="16">
        <v>0</v>
      </c>
      <c r="AE1604" s="16">
        <v>0</v>
      </c>
      <c r="AF1604" s="16">
        <v>0</v>
      </c>
      <c r="AG1604" s="16">
        <v>0</v>
      </c>
      <c r="AH1604" s="16">
        <v>0</v>
      </c>
      <c r="AI1604" s="16">
        <v>0</v>
      </c>
      <c r="AJ1604" s="16">
        <v>0</v>
      </c>
      <c r="AK1604" s="16">
        <v>0</v>
      </c>
      <c r="AL1604" s="16">
        <v>0</v>
      </c>
      <c r="AM1604" s="16">
        <v>0</v>
      </c>
      <c r="AN1604" s="16">
        <v>0</v>
      </c>
      <c r="AO1604" s="16">
        <v>0</v>
      </c>
      <c r="AP1604" s="16">
        <v>0</v>
      </c>
      <c r="AQ1604" s="16">
        <v>0</v>
      </c>
      <c r="AR1604" s="16">
        <v>0</v>
      </c>
      <c r="AS1604" s="16">
        <v>0</v>
      </c>
      <c r="AT1604" s="16">
        <v>0</v>
      </c>
      <c r="AU1604" s="16">
        <v>0</v>
      </c>
      <c r="AV1604" s="16">
        <v>0</v>
      </c>
      <c r="AW1604" s="16">
        <v>0</v>
      </c>
      <c r="AX1604" s="16">
        <v>0</v>
      </c>
      <c r="AY1604" s="16">
        <v>0</v>
      </c>
      <c r="AZ1604" s="16">
        <v>0</v>
      </c>
    </row>
    <row r="1605" spans="2:52" x14ac:dyDescent="0.25">
      <c r="B1605" s="15" t="s">
        <v>1263</v>
      </c>
      <c r="C1605" s="16">
        <v>1.0294908899999999</v>
      </c>
      <c r="D1605" s="16">
        <v>0.30172904</v>
      </c>
      <c r="E1605" s="16">
        <v>0.13656866000000001</v>
      </c>
      <c r="F1605" s="16">
        <v>0.12874294</v>
      </c>
      <c r="G1605" s="16">
        <v>3.6417440000000002E-2</v>
      </c>
      <c r="H1605" s="16">
        <v>0.72776184999999993</v>
      </c>
      <c r="I1605" s="16">
        <v>0.17514485000000002</v>
      </c>
      <c r="J1605" s="16">
        <v>0.34034700000000001</v>
      </c>
      <c r="K1605" s="16">
        <v>0.21226999999999999</v>
      </c>
      <c r="L1605" s="16">
        <v>0</v>
      </c>
      <c r="M1605" s="16">
        <v>48.273106290000001</v>
      </c>
      <c r="N1605" s="16">
        <v>47.991512999999998</v>
      </c>
      <c r="O1605" s="16">
        <v>0.28159329</v>
      </c>
      <c r="P1605" s="16">
        <v>0</v>
      </c>
      <c r="Q1605" s="16">
        <v>0</v>
      </c>
      <c r="R1605" s="16">
        <v>49.302597179999999</v>
      </c>
      <c r="S1605" s="16">
        <v>47.735545619999996</v>
      </c>
      <c r="T1605" s="16">
        <v>0</v>
      </c>
      <c r="U1605" s="16">
        <v>0</v>
      </c>
      <c r="V1605" s="16">
        <v>0</v>
      </c>
      <c r="W1605" s="16">
        <v>0</v>
      </c>
      <c r="X1605" s="16">
        <v>0</v>
      </c>
      <c r="Y1605" s="16">
        <v>1.1609696200000001</v>
      </c>
      <c r="Z1605" s="16">
        <v>0</v>
      </c>
      <c r="AA1605" s="16">
        <v>48.896515239999992</v>
      </c>
      <c r="AB1605" s="16">
        <v>0.40608193999999997</v>
      </c>
      <c r="AC1605" s="16">
        <v>0</v>
      </c>
      <c r="AD1605" s="16">
        <v>0</v>
      </c>
      <c r="AE1605" s="16">
        <v>0</v>
      </c>
      <c r="AF1605" s="16">
        <v>0</v>
      </c>
      <c r="AG1605" s="16">
        <v>0</v>
      </c>
      <c r="AH1605" s="16">
        <v>0</v>
      </c>
      <c r="AI1605" s="16">
        <v>0</v>
      </c>
      <c r="AJ1605" s="16">
        <v>0</v>
      </c>
      <c r="AK1605" s="16">
        <v>0</v>
      </c>
      <c r="AL1605" s="16">
        <v>0.34599999999999997</v>
      </c>
      <c r="AM1605" s="16">
        <v>0.34599999999999997</v>
      </c>
      <c r="AN1605" s="16">
        <v>0</v>
      </c>
      <c r="AO1605" s="16">
        <v>0</v>
      </c>
      <c r="AP1605" s="16">
        <v>0</v>
      </c>
      <c r="AQ1605" s="16">
        <v>0</v>
      </c>
      <c r="AR1605" s="16">
        <v>0</v>
      </c>
      <c r="AS1605" s="16">
        <v>0</v>
      </c>
      <c r="AT1605" s="16">
        <v>0.34599999999999997</v>
      </c>
      <c r="AU1605" s="16">
        <v>6.008194E-2</v>
      </c>
      <c r="AV1605" s="16">
        <v>0.13813</v>
      </c>
      <c r="AW1605" s="16">
        <v>0.19821194</v>
      </c>
      <c r="AX1605" s="16">
        <v>0</v>
      </c>
      <c r="AY1605" s="16">
        <v>0</v>
      </c>
      <c r="AZ1605" s="16">
        <v>0.19821194</v>
      </c>
    </row>
    <row r="1606" spans="2:52" x14ac:dyDescent="0.25">
      <c r="B1606" s="15" t="s">
        <v>1252</v>
      </c>
      <c r="C1606" s="16">
        <v>1.2234651200000002</v>
      </c>
      <c r="D1606" s="16">
        <v>0.15773334</v>
      </c>
      <c r="E1606" s="16">
        <v>2.4940150000000001E-2</v>
      </c>
      <c r="F1606" s="16">
        <v>4.7934999999999998E-2</v>
      </c>
      <c r="G1606" s="16">
        <v>8.485819E-2</v>
      </c>
      <c r="H1606" s="16">
        <v>1.0657317800000001</v>
      </c>
      <c r="I1606" s="16">
        <v>5.1139999999999998E-2</v>
      </c>
      <c r="J1606" s="16">
        <v>1.0130917800000001</v>
      </c>
      <c r="K1606" s="16">
        <v>0</v>
      </c>
      <c r="L1606" s="16">
        <v>1.5E-3</v>
      </c>
      <c r="M1606" s="16">
        <v>123.18801363</v>
      </c>
      <c r="N1606" s="16">
        <v>121.645567</v>
      </c>
      <c r="O1606" s="16">
        <v>1.5424466299999999</v>
      </c>
      <c r="P1606" s="16">
        <v>0</v>
      </c>
      <c r="Q1606" s="16">
        <v>0</v>
      </c>
      <c r="R1606" s="16">
        <v>124.41147875</v>
      </c>
      <c r="S1606" s="16">
        <v>86.993818159999989</v>
      </c>
      <c r="T1606" s="16">
        <v>0</v>
      </c>
      <c r="U1606" s="16">
        <v>0</v>
      </c>
      <c r="V1606" s="16">
        <v>0</v>
      </c>
      <c r="W1606" s="16">
        <v>0</v>
      </c>
      <c r="X1606" s="16">
        <v>19.28388047</v>
      </c>
      <c r="Y1606" s="16">
        <v>18.253455210000002</v>
      </c>
      <c r="Z1606" s="16">
        <v>0</v>
      </c>
      <c r="AA1606" s="16">
        <v>124.53115384</v>
      </c>
      <c r="AB1606" s="16">
        <v>-0.11967509</v>
      </c>
      <c r="AC1606" s="16">
        <v>0</v>
      </c>
      <c r="AD1606" s="16">
        <v>0</v>
      </c>
      <c r="AE1606" s="16">
        <v>0</v>
      </c>
      <c r="AF1606" s="16">
        <v>0</v>
      </c>
      <c r="AG1606" s="16">
        <v>0</v>
      </c>
      <c r="AH1606" s="16">
        <v>0</v>
      </c>
      <c r="AI1606" s="16">
        <v>0</v>
      </c>
      <c r="AJ1606" s="16">
        <v>0</v>
      </c>
      <c r="AK1606" s="16">
        <v>0</v>
      </c>
      <c r="AL1606" s="16">
        <v>0</v>
      </c>
      <c r="AM1606" s="16">
        <v>0</v>
      </c>
      <c r="AN1606" s="16">
        <v>0</v>
      </c>
      <c r="AO1606" s="16">
        <v>0</v>
      </c>
      <c r="AP1606" s="16">
        <v>0</v>
      </c>
      <c r="AQ1606" s="16">
        <v>0</v>
      </c>
      <c r="AR1606" s="16">
        <v>0</v>
      </c>
      <c r="AS1606" s="16">
        <v>0</v>
      </c>
      <c r="AT1606" s="16">
        <v>0</v>
      </c>
      <c r="AU1606" s="16">
        <v>-0.11967509</v>
      </c>
      <c r="AV1606" s="16">
        <v>0.32512329000000006</v>
      </c>
      <c r="AW1606" s="16">
        <v>0.20544820000000003</v>
      </c>
      <c r="AX1606" s="16">
        <v>0</v>
      </c>
      <c r="AY1606" s="16">
        <v>0</v>
      </c>
      <c r="AZ1606" s="16">
        <v>0.20544820000000003</v>
      </c>
    </row>
    <row r="1607" spans="2:52" x14ac:dyDescent="0.25">
      <c r="B1607" s="15" t="s">
        <v>1264</v>
      </c>
      <c r="C1607" s="16">
        <v>5.4490588000000006E-2</v>
      </c>
      <c r="D1607" s="16">
        <v>2.7340587999999999E-2</v>
      </c>
      <c r="E1607" s="16">
        <v>8.1691280000000012E-3</v>
      </c>
      <c r="F1607" s="16">
        <v>2.4696799999999997E-3</v>
      </c>
      <c r="G1607" s="16">
        <v>1.6701779999999999E-2</v>
      </c>
      <c r="H1607" s="16">
        <v>2.7150000000000001E-2</v>
      </c>
      <c r="I1607" s="16">
        <v>9.2499999999999995E-3</v>
      </c>
      <c r="J1607" s="16">
        <v>7.2750000000000002E-3</v>
      </c>
      <c r="K1607" s="16">
        <v>1.01E-2</v>
      </c>
      <c r="L1607" s="16">
        <v>5.2499999999999997E-4</v>
      </c>
      <c r="M1607" s="16">
        <v>34.177038450000005</v>
      </c>
      <c r="N1607" s="16">
        <v>33.678016999999997</v>
      </c>
      <c r="O1607" s="16">
        <v>0.41450845000000003</v>
      </c>
      <c r="P1607" s="16">
        <v>8.4513000000000005E-2</v>
      </c>
      <c r="Q1607" s="16">
        <v>0</v>
      </c>
      <c r="R1607" s="16">
        <v>34.231529038000005</v>
      </c>
      <c r="S1607" s="16">
        <v>25.42067157</v>
      </c>
      <c r="T1607" s="16">
        <v>0</v>
      </c>
      <c r="U1607" s="16">
        <v>0</v>
      </c>
      <c r="V1607" s="16">
        <v>0</v>
      </c>
      <c r="W1607" s="16">
        <v>0</v>
      </c>
      <c r="X1607" s="16">
        <v>1.8942200500000002</v>
      </c>
      <c r="Y1607" s="16">
        <v>4.6499140499999996</v>
      </c>
      <c r="Z1607" s="16">
        <v>0</v>
      </c>
      <c r="AA1607" s="16">
        <v>31.964805670000001</v>
      </c>
      <c r="AB1607" s="16">
        <v>2.2667233680000001</v>
      </c>
      <c r="AC1607" s="16">
        <v>0</v>
      </c>
      <c r="AD1607" s="16">
        <v>0</v>
      </c>
      <c r="AE1607" s="16">
        <v>0</v>
      </c>
      <c r="AF1607" s="16">
        <v>0</v>
      </c>
      <c r="AG1607" s="16">
        <v>0</v>
      </c>
      <c r="AH1607" s="16">
        <v>0</v>
      </c>
      <c r="AI1607" s="16">
        <v>0</v>
      </c>
      <c r="AJ1607" s="16">
        <v>0</v>
      </c>
      <c r="AK1607" s="16">
        <v>0</v>
      </c>
      <c r="AL1607" s="16">
        <v>0.1</v>
      </c>
      <c r="AM1607" s="16">
        <v>0.1</v>
      </c>
      <c r="AN1607" s="16">
        <v>0</v>
      </c>
      <c r="AO1607" s="16">
        <v>0</v>
      </c>
      <c r="AP1607" s="16">
        <v>2.23361586</v>
      </c>
      <c r="AQ1607" s="16">
        <v>2.23361586</v>
      </c>
      <c r="AR1607" s="16">
        <v>0</v>
      </c>
      <c r="AS1607" s="16">
        <v>0</v>
      </c>
      <c r="AT1607" s="16">
        <v>2.3336158599999997</v>
      </c>
      <c r="AU1607" s="16">
        <v>-6.6892491999999998E-2</v>
      </c>
      <c r="AV1607" s="16">
        <v>0.17971524</v>
      </c>
      <c r="AW1607" s="16">
        <v>0.112822748</v>
      </c>
      <c r="AX1607" s="16">
        <v>0</v>
      </c>
      <c r="AY1607" s="16">
        <v>0</v>
      </c>
      <c r="AZ1607" s="16">
        <v>0.112822748</v>
      </c>
    </row>
    <row r="1608" spans="2:52" x14ac:dyDescent="0.25">
      <c r="B1608" s="15" t="s">
        <v>1274</v>
      </c>
      <c r="C1608" s="16">
        <v>0</v>
      </c>
      <c r="D1608" s="16">
        <v>0</v>
      </c>
      <c r="E1608" s="16">
        <v>0</v>
      </c>
      <c r="F1608" s="16">
        <v>0</v>
      </c>
      <c r="G1608" s="16">
        <v>0</v>
      </c>
      <c r="H1608" s="16">
        <v>0</v>
      </c>
      <c r="I1608" s="16">
        <v>0</v>
      </c>
      <c r="J1608" s="16">
        <v>0</v>
      </c>
      <c r="K1608" s="16">
        <v>0</v>
      </c>
      <c r="L1608" s="16">
        <v>0</v>
      </c>
      <c r="M1608" s="16">
        <v>0</v>
      </c>
      <c r="N1608" s="16">
        <v>0</v>
      </c>
      <c r="O1608" s="16">
        <v>0</v>
      </c>
      <c r="P1608" s="16">
        <v>0</v>
      </c>
      <c r="Q1608" s="16">
        <v>0</v>
      </c>
      <c r="R1608" s="16">
        <v>0</v>
      </c>
      <c r="S1608" s="16">
        <v>0</v>
      </c>
      <c r="T1608" s="16">
        <v>0</v>
      </c>
      <c r="U1608" s="16">
        <v>0</v>
      </c>
      <c r="V1608" s="16">
        <v>0</v>
      </c>
      <c r="W1608" s="16">
        <v>0</v>
      </c>
      <c r="X1608" s="16">
        <v>0</v>
      </c>
      <c r="Y1608" s="16">
        <v>0</v>
      </c>
      <c r="Z1608" s="16">
        <v>0</v>
      </c>
      <c r="AA1608" s="16">
        <v>0</v>
      </c>
      <c r="AB1608" s="16">
        <v>0</v>
      </c>
      <c r="AC1608" s="16">
        <v>0</v>
      </c>
      <c r="AD1608" s="16">
        <v>0</v>
      </c>
      <c r="AE1608" s="16">
        <v>0</v>
      </c>
      <c r="AF1608" s="16">
        <v>0</v>
      </c>
      <c r="AG1608" s="16">
        <v>0</v>
      </c>
      <c r="AH1608" s="16">
        <v>0</v>
      </c>
      <c r="AI1608" s="16">
        <v>0</v>
      </c>
      <c r="AJ1608" s="16">
        <v>0</v>
      </c>
      <c r="AK1608" s="16">
        <v>0</v>
      </c>
      <c r="AL1608" s="16">
        <v>0</v>
      </c>
      <c r="AM1608" s="16">
        <v>0</v>
      </c>
      <c r="AN1608" s="16">
        <v>0</v>
      </c>
      <c r="AO1608" s="16">
        <v>0</v>
      </c>
      <c r="AP1608" s="16">
        <v>0</v>
      </c>
      <c r="AQ1608" s="16">
        <v>0</v>
      </c>
      <c r="AR1608" s="16">
        <v>0</v>
      </c>
      <c r="AS1608" s="16">
        <v>0</v>
      </c>
      <c r="AT1608" s="16">
        <v>0</v>
      </c>
      <c r="AU1608" s="16">
        <v>0</v>
      </c>
      <c r="AV1608" s="16">
        <v>0</v>
      </c>
      <c r="AW1608" s="16">
        <v>0</v>
      </c>
      <c r="AX1608" s="16">
        <v>0</v>
      </c>
      <c r="AY1608" s="16">
        <v>0</v>
      </c>
      <c r="AZ1608" s="16">
        <v>0</v>
      </c>
    </row>
    <row r="1609" spans="2:52" x14ac:dyDescent="0.25">
      <c r="B1609" s="15" t="s">
        <v>982</v>
      </c>
      <c r="C1609" s="16">
        <v>6.2113620620000001</v>
      </c>
      <c r="D1609" s="16">
        <v>1.7790564819999999</v>
      </c>
      <c r="E1609" s="16">
        <v>0.51002081200000005</v>
      </c>
      <c r="F1609" s="16">
        <v>1.1325008999999999</v>
      </c>
      <c r="G1609" s="16">
        <v>0.13653477</v>
      </c>
      <c r="H1609" s="16">
        <v>4.4323055800000004</v>
      </c>
      <c r="I1609" s="16">
        <v>0.60158</v>
      </c>
      <c r="J1609" s="16">
        <v>0.11452</v>
      </c>
      <c r="K1609" s="16">
        <v>1.88521228</v>
      </c>
      <c r="L1609" s="16">
        <v>1.8309933</v>
      </c>
      <c r="M1609" s="16">
        <v>146.46740518000001</v>
      </c>
      <c r="N1609" s="16">
        <v>145.08236400000001</v>
      </c>
      <c r="O1609" s="16">
        <v>0</v>
      </c>
      <c r="P1609" s="16">
        <v>1.38504118</v>
      </c>
      <c r="Q1609" s="16">
        <v>0</v>
      </c>
      <c r="R1609" s="16">
        <v>152.67876724200002</v>
      </c>
      <c r="S1609" s="16">
        <v>74.53996423000001</v>
      </c>
      <c r="T1609" s="16">
        <v>1.5585</v>
      </c>
      <c r="U1609" s="16">
        <v>0</v>
      </c>
      <c r="V1609" s="16">
        <v>0</v>
      </c>
      <c r="W1609" s="16">
        <v>0</v>
      </c>
      <c r="X1609" s="16">
        <v>44.415893820000001</v>
      </c>
      <c r="Y1609" s="16">
        <v>21.490133</v>
      </c>
      <c r="Z1609" s="16">
        <v>0</v>
      </c>
      <c r="AA1609" s="16">
        <v>142.00449105000001</v>
      </c>
      <c r="AB1609" s="16">
        <v>10.674276192000001</v>
      </c>
      <c r="AC1609" s="16">
        <v>0</v>
      </c>
      <c r="AD1609" s="16">
        <v>0</v>
      </c>
      <c r="AE1609" s="16">
        <v>0</v>
      </c>
      <c r="AF1609" s="16">
        <v>0</v>
      </c>
      <c r="AG1609" s="16">
        <v>0</v>
      </c>
      <c r="AH1609" s="16">
        <v>0</v>
      </c>
      <c r="AI1609" s="16">
        <v>0</v>
      </c>
      <c r="AJ1609" s="16">
        <v>0</v>
      </c>
      <c r="AK1609" s="16">
        <v>0</v>
      </c>
      <c r="AL1609" s="16">
        <v>3.5</v>
      </c>
      <c r="AM1609" s="16">
        <v>3.5</v>
      </c>
      <c r="AN1609" s="16">
        <v>0</v>
      </c>
      <c r="AO1609" s="16">
        <v>0</v>
      </c>
      <c r="AP1609" s="16">
        <v>7.0246845499999999</v>
      </c>
      <c r="AQ1609" s="16">
        <v>7.0246845499999999</v>
      </c>
      <c r="AR1609" s="16">
        <v>0</v>
      </c>
      <c r="AS1609" s="16">
        <v>0</v>
      </c>
      <c r="AT1609" s="16">
        <v>10.52468455</v>
      </c>
      <c r="AU1609" s="16">
        <v>0.149591642</v>
      </c>
      <c r="AV1609" s="16">
        <v>0.41456323</v>
      </c>
      <c r="AW1609" s="16">
        <v>0.56415487200000003</v>
      </c>
      <c r="AX1609" s="16">
        <v>0</v>
      </c>
      <c r="AY1609" s="16">
        <v>0</v>
      </c>
      <c r="AZ1609" s="16">
        <v>0.56415487200000003</v>
      </c>
    </row>
    <row r="1610" spans="2:52" x14ac:dyDescent="0.25">
      <c r="B1610" s="15" t="s">
        <v>1270</v>
      </c>
      <c r="C1610" s="16">
        <v>8.9438959999999998E-2</v>
      </c>
      <c r="D1610" s="16">
        <v>3.4703959999999999E-2</v>
      </c>
      <c r="E1610" s="16">
        <v>9.642959999999999E-3</v>
      </c>
      <c r="F1610" s="16">
        <v>0</v>
      </c>
      <c r="G1610" s="16">
        <v>2.5061E-2</v>
      </c>
      <c r="H1610" s="16">
        <v>5.4734999999999999E-2</v>
      </c>
      <c r="I1610" s="16">
        <v>2.3054999999999999E-2</v>
      </c>
      <c r="J1610" s="16">
        <v>1.3180000000000001E-2</v>
      </c>
      <c r="K1610" s="16">
        <v>1.8499999999999999E-2</v>
      </c>
      <c r="L1610" s="16">
        <v>0</v>
      </c>
      <c r="M1610" s="16">
        <v>39.97093512</v>
      </c>
      <c r="N1610" s="16">
        <v>38.841042000000002</v>
      </c>
      <c r="O1610" s="16">
        <v>1.1298931200000002</v>
      </c>
      <c r="P1610" s="16">
        <v>0</v>
      </c>
      <c r="Q1610" s="16">
        <v>0</v>
      </c>
      <c r="R1610" s="16">
        <v>40.060374079999995</v>
      </c>
      <c r="S1610" s="16">
        <v>29.132157100000001</v>
      </c>
      <c r="T1610" s="16">
        <v>0</v>
      </c>
      <c r="U1610" s="16">
        <v>0</v>
      </c>
      <c r="V1610" s="16">
        <v>0</v>
      </c>
      <c r="W1610" s="16">
        <v>0</v>
      </c>
      <c r="X1610" s="16">
        <v>0</v>
      </c>
      <c r="Y1610" s="16">
        <v>7.8672048800000001</v>
      </c>
      <c r="Z1610" s="16">
        <v>0</v>
      </c>
      <c r="AA1610" s="16">
        <v>36.999361980000003</v>
      </c>
      <c r="AB1610" s="16">
        <v>3.0610121000000001</v>
      </c>
      <c r="AC1610" s="16">
        <v>0</v>
      </c>
      <c r="AD1610" s="16">
        <v>0</v>
      </c>
      <c r="AE1610" s="16">
        <v>0</v>
      </c>
      <c r="AF1610" s="16">
        <v>0</v>
      </c>
      <c r="AG1610" s="16">
        <v>0</v>
      </c>
      <c r="AH1610" s="16">
        <v>0</v>
      </c>
      <c r="AI1610" s="16">
        <v>0</v>
      </c>
      <c r="AJ1610" s="16">
        <v>0</v>
      </c>
      <c r="AK1610" s="16">
        <v>0</v>
      </c>
      <c r="AL1610" s="16">
        <v>0</v>
      </c>
      <c r="AM1610" s="16">
        <v>0</v>
      </c>
      <c r="AN1610" s="16">
        <v>0</v>
      </c>
      <c r="AO1610" s="16">
        <v>0</v>
      </c>
      <c r="AP1610" s="16">
        <v>3.641556</v>
      </c>
      <c r="AQ1610" s="16">
        <v>3.641556</v>
      </c>
      <c r="AR1610" s="16">
        <v>0</v>
      </c>
      <c r="AS1610" s="16">
        <v>0</v>
      </c>
      <c r="AT1610" s="16">
        <v>3.641556</v>
      </c>
      <c r="AU1610" s="16">
        <v>-0.5805439</v>
      </c>
      <c r="AV1610" s="16">
        <v>1.989255</v>
      </c>
      <c r="AW1610" s="16">
        <v>1.4087110999999999</v>
      </c>
      <c r="AX1610" s="16">
        <v>0</v>
      </c>
      <c r="AY1610" s="16">
        <v>0</v>
      </c>
      <c r="AZ1610" s="16">
        <v>1.4087110999999999</v>
      </c>
    </row>
    <row r="1611" spans="2:52" x14ac:dyDescent="0.25">
      <c r="B1611" s="15" t="s">
        <v>1250</v>
      </c>
      <c r="C1611" s="16">
        <v>4.364641797</v>
      </c>
      <c r="D1611" s="16">
        <v>0.92504869699999992</v>
      </c>
      <c r="E1611" s="16">
        <v>5.1306676999999995E-2</v>
      </c>
      <c r="F1611" s="16">
        <v>0.80488044999999997</v>
      </c>
      <c r="G1611" s="16">
        <v>6.8861570000000011E-2</v>
      </c>
      <c r="H1611" s="16">
        <v>3.4395931000000002</v>
      </c>
      <c r="I1611" s="16">
        <v>9.5973000000000003E-2</v>
      </c>
      <c r="J1611" s="16">
        <v>4.5044800000000003E-2</v>
      </c>
      <c r="K1611" s="16">
        <v>3.14685068</v>
      </c>
      <c r="L1611" s="16">
        <v>0.15172462</v>
      </c>
      <c r="M1611" s="16">
        <v>75.313442290000012</v>
      </c>
      <c r="N1611" s="16">
        <v>73.272720000000007</v>
      </c>
      <c r="O1611" s="16">
        <v>2.0407222900000002</v>
      </c>
      <c r="P1611" s="16">
        <v>0</v>
      </c>
      <c r="Q1611" s="16">
        <v>0</v>
      </c>
      <c r="R1611" s="16">
        <v>79.678084087000016</v>
      </c>
      <c r="S1611" s="16">
        <v>57.95503188</v>
      </c>
      <c r="T1611" s="16">
        <v>5.1546600000000001E-3</v>
      </c>
      <c r="U1611" s="16">
        <v>0</v>
      </c>
      <c r="V1611" s="16">
        <v>0</v>
      </c>
      <c r="W1611" s="16">
        <v>0</v>
      </c>
      <c r="X1611" s="16">
        <v>4.2865350800000002</v>
      </c>
      <c r="Y1611" s="16">
        <v>13.94909015</v>
      </c>
      <c r="Z1611" s="16">
        <v>0.66122764000000001</v>
      </c>
      <c r="AA1611" s="16">
        <v>76.857039409999999</v>
      </c>
      <c r="AB1611" s="16">
        <v>2.8210446770000002</v>
      </c>
      <c r="AC1611" s="16">
        <v>0</v>
      </c>
      <c r="AD1611" s="16">
        <v>0</v>
      </c>
      <c r="AE1611" s="16">
        <v>0</v>
      </c>
      <c r="AF1611" s="16">
        <v>0</v>
      </c>
      <c r="AG1611" s="16">
        <v>0</v>
      </c>
      <c r="AH1611" s="16">
        <v>0</v>
      </c>
      <c r="AI1611" s="16">
        <v>0</v>
      </c>
      <c r="AJ1611" s="16">
        <v>0</v>
      </c>
      <c r="AK1611" s="16">
        <v>0</v>
      </c>
      <c r="AL1611" s="16">
        <v>0.35</v>
      </c>
      <c r="AM1611" s="16">
        <v>0.35</v>
      </c>
      <c r="AN1611" s="16">
        <v>0</v>
      </c>
      <c r="AO1611" s="16">
        <v>0</v>
      </c>
      <c r="AP1611" s="16">
        <v>3.2247922</v>
      </c>
      <c r="AQ1611" s="16">
        <v>3.2247922</v>
      </c>
      <c r="AR1611" s="16">
        <v>0</v>
      </c>
      <c r="AS1611" s="16">
        <v>0</v>
      </c>
      <c r="AT1611" s="16">
        <v>3.5747922000000001</v>
      </c>
      <c r="AU1611" s="16">
        <v>-0.75374752300000003</v>
      </c>
      <c r="AV1611" s="16">
        <v>1.19419531</v>
      </c>
      <c r="AW1611" s="16">
        <v>0.44044778700000004</v>
      </c>
      <c r="AX1611" s="16">
        <v>0</v>
      </c>
      <c r="AY1611" s="16">
        <v>0</v>
      </c>
      <c r="AZ1611" s="16">
        <v>0.44044778700000004</v>
      </c>
    </row>
    <row r="1612" spans="2:52" x14ac:dyDescent="0.25">
      <c r="B1612" s="15" t="s">
        <v>1278</v>
      </c>
      <c r="C1612" s="16">
        <v>0.01</v>
      </c>
      <c r="D1612" s="16">
        <v>0</v>
      </c>
      <c r="E1612" s="16">
        <v>0</v>
      </c>
      <c r="F1612" s="16">
        <v>0</v>
      </c>
      <c r="G1612" s="16">
        <v>0</v>
      </c>
      <c r="H1612" s="16">
        <v>0.01</v>
      </c>
      <c r="I1612" s="16">
        <v>0.01</v>
      </c>
      <c r="J1612" s="16">
        <v>0</v>
      </c>
      <c r="K1612" s="16">
        <v>0</v>
      </c>
      <c r="L1612" s="16">
        <v>0</v>
      </c>
      <c r="M1612" s="16">
        <v>0.4436734</v>
      </c>
      <c r="N1612" s="16">
        <v>0</v>
      </c>
      <c r="O1612" s="16">
        <v>0.4436734</v>
      </c>
      <c r="P1612" s="16">
        <v>0</v>
      </c>
      <c r="Q1612" s="16">
        <v>0</v>
      </c>
      <c r="R1612" s="16">
        <v>0.4536734</v>
      </c>
      <c r="S1612" s="16">
        <v>0.69499999999999995</v>
      </c>
      <c r="T1612" s="16">
        <v>0</v>
      </c>
      <c r="U1612" s="16">
        <v>0</v>
      </c>
      <c r="V1612" s="16">
        <v>0</v>
      </c>
      <c r="W1612" s="16">
        <v>0</v>
      </c>
      <c r="X1612" s="16">
        <v>0</v>
      </c>
      <c r="Y1612" s="16">
        <v>0</v>
      </c>
      <c r="Z1612" s="16">
        <v>0</v>
      </c>
      <c r="AA1612" s="16">
        <v>0.69499999999999995</v>
      </c>
      <c r="AB1612" s="16">
        <v>-0.2413266</v>
      </c>
      <c r="AC1612" s="16">
        <v>0</v>
      </c>
      <c r="AD1612" s="16">
        <v>0</v>
      </c>
      <c r="AE1612" s="16">
        <v>0</v>
      </c>
      <c r="AF1612" s="16">
        <v>0</v>
      </c>
      <c r="AG1612" s="16">
        <v>0</v>
      </c>
      <c r="AH1612" s="16">
        <v>0</v>
      </c>
      <c r="AI1612" s="16">
        <v>0</v>
      </c>
      <c r="AJ1612" s="16">
        <v>0</v>
      </c>
      <c r="AK1612" s="16">
        <v>0</v>
      </c>
      <c r="AL1612" s="16">
        <v>0</v>
      </c>
      <c r="AM1612" s="16">
        <v>0</v>
      </c>
      <c r="AN1612" s="16">
        <v>0</v>
      </c>
      <c r="AO1612" s="16">
        <v>0</v>
      </c>
      <c r="AP1612" s="16">
        <v>0</v>
      </c>
      <c r="AQ1612" s="16">
        <v>0</v>
      </c>
      <c r="AR1612" s="16">
        <v>0</v>
      </c>
      <c r="AS1612" s="16">
        <v>0</v>
      </c>
      <c r="AT1612" s="16">
        <v>0</v>
      </c>
      <c r="AU1612" s="16">
        <v>-0.2413266</v>
      </c>
      <c r="AV1612" s="16">
        <v>0.25621513000000001</v>
      </c>
      <c r="AW1612" s="16">
        <v>1.4888530000000001E-2</v>
      </c>
      <c r="AX1612" s="16">
        <v>0</v>
      </c>
      <c r="AY1612" s="16">
        <v>0</v>
      </c>
      <c r="AZ1612" s="16">
        <v>1.4888530000000001E-2</v>
      </c>
    </row>
    <row r="1613" spans="2:52" x14ac:dyDescent="0.25">
      <c r="B1613" s="15" t="s">
        <v>1258</v>
      </c>
      <c r="C1613" s="16">
        <v>2.5494202799999997</v>
      </c>
      <c r="D1613" s="16">
        <v>0.44645597999999997</v>
      </c>
      <c r="E1613" s="16">
        <v>0.21459361999999998</v>
      </c>
      <c r="F1613" s="16">
        <v>0.13705200000000001</v>
      </c>
      <c r="G1613" s="16">
        <v>9.4810359999999996E-2</v>
      </c>
      <c r="H1613" s="16">
        <v>2.1029643</v>
      </c>
      <c r="I1613" s="16">
        <v>7.7850000000000003E-2</v>
      </c>
      <c r="J1613" s="16">
        <v>0.11514000000000001</v>
      </c>
      <c r="K1613" s="16">
        <v>0.213892</v>
      </c>
      <c r="L1613" s="16">
        <v>1.6960823</v>
      </c>
      <c r="M1613" s="16">
        <v>65.170412760000005</v>
      </c>
      <c r="N1613" s="16">
        <v>65.170412760000005</v>
      </c>
      <c r="O1613" s="16">
        <v>0</v>
      </c>
      <c r="P1613" s="16">
        <v>0</v>
      </c>
      <c r="Q1613" s="16">
        <v>0</v>
      </c>
      <c r="R1613" s="16">
        <v>67.719833039999997</v>
      </c>
      <c r="S1613" s="16">
        <v>48.864976779999999</v>
      </c>
      <c r="T1613" s="16">
        <v>0</v>
      </c>
      <c r="U1613" s="16">
        <v>1.1026</v>
      </c>
      <c r="V1613" s="16">
        <v>0</v>
      </c>
      <c r="W1613" s="16">
        <v>0</v>
      </c>
      <c r="X1613" s="16">
        <v>0.85264700000000004</v>
      </c>
      <c r="Y1613" s="16">
        <v>16.9114103</v>
      </c>
      <c r="Z1613" s="16">
        <v>0</v>
      </c>
      <c r="AA1613" s="16">
        <v>67.731634079999992</v>
      </c>
      <c r="AB1613" s="16">
        <v>-1.180104E-2</v>
      </c>
      <c r="AC1613" s="16">
        <v>0</v>
      </c>
      <c r="AD1613" s="16">
        <v>0</v>
      </c>
      <c r="AE1613" s="16">
        <v>0</v>
      </c>
      <c r="AF1613" s="16">
        <v>0</v>
      </c>
      <c r="AG1613" s="16">
        <v>0</v>
      </c>
      <c r="AH1613" s="16">
        <v>0</v>
      </c>
      <c r="AI1613" s="16">
        <v>0</v>
      </c>
      <c r="AJ1613" s="16">
        <v>0</v>
      </c>
      <c r="AK1613" s="16">
        <v>0</v>
      </c>
      <c r="AL1613" s="16">
        <v>0.47499999999999998</v>
      </c>
      <c r="AM1613" s="16">
        <v>0.47499999999999998</v>
      </c>
      <c r="AN1613" s="16">
        <v>0</v>
      </c>
      <c r="AO1613" s="16">
        <v>0</v>
      </c>
      <c r="AP1613" s="16">
        <v>0</v>
      </c>
      <c r="AQ1613" s="16">
        <v>0</v>
      </c>
      <c r="AR1613" s="16">
        <v>0</v>
      </c>
      <c r="AS1613" s="16">
        <v>0</v>
      </c>
      <c r="AT1613" s="16">
        <v>0.47499999999999998</v>
      </c>
      <c r="AU1613" s="16">
        <v>-0.48680103999999996</v>
      </c>
      <c r="AV1613" s="16">
        <v>4.9940449999999998</v>
      </c>
      <c r="AW1613" s="16">
        <v>4.5072439600000003</v>
      </c>
      <c r="AX1613" s="16">
        <v>0</v>
      </c>
      <c r="AY1613" s="16">
        <v>0</v>
      </c>
      <c r="AZ1613" s="16">
        <v>4.5072439600000003</v>
      </c>
    </row>
    <row r="1614" spans="2:52" x14ac:dyDescent="0.25">
      <c r="B1614" s="15" t="s">
        <v>1253</v>
      </c>
      <c r="C1614" s="16">
        <v>5.2235876909999996</v>
      </c>
      <c r="D1614" s="16">
        <v>2.6699903809999999</v>
      </c>
      <c r="E1614" s="16">
        <v>0.80220367100000001</v>
      </c>
      <c r="F1614" s="16">
        <v>1.6145011100000002</v>
      </c>
      <c r="G1614" s="16">
        <v>0.2532856</v>
      </c>
      <c r="H1614" s="16">
        <v>2.5535973100000002</v>
      </c>
      <c r="I1614" s="16">
        <v>1.30199087</v>
      </c>
      <c r="J1614" s="16">
        <v>1.21185644</v>
      </c>
      <c r="K1614" s="16">
        <v>3.9750000000000001E-2</v>
      </c>
      <c r="L1614" s="16">
        <v>0</v>
      </c>
      <c r="M1614" s="16">
        <v>133.98390674999999</v>
      </c>
      <c r="N1614" s="16">
        <v>131.58978400000001</v>
      </c>
      <c r="O1614" s="16">
        <v>2.3941227500000002</v>
      </c>
      <c r="P1614" s="16">
        <v>0</v>
      </c>
      <c r="Q1614" s="16">
        <v>0</v>
      </c>
      <c r="R1614" s="16">
        <v>139.20749444099999</v>
      </c>
      <c r="S1614" s="16">
        <v>43.143269270000005</v>
      </c>
      <c r="T1614" s="16">
        <v>1.2079070000000001</v>
      </c>
      <c r="U1614" s="16">
        <v>0</v>
      </c>
      <c r="V1614" s="16">
        <v>0</v>
      </c>
      <c r="W1614" s="16">
        <v>0</v>
      </c>
      <c r="X1614" s="16">
        <v>8.6760991500000006</v>
      </c>
      <c r="Y1614" s="16">
        <v>74.944755479999998</v>
      </c>
      <c r="Z1614" s="16">
        <v>0</v>
      </c>
      <c r="AA1614" s="16">
        <v>127.97203090000001</v>
      </c>
      <c r="AB1614" s="16">
        <v>11.235463541000001</v>
      </c>
      <c r="AC1614" s="16">
        <v>0</v>
      </c>
      <c r="AD1614" s="16">
        <v>0</v>
      </c>
      <c r="AE1614" s="16">
        <v>0</v>
      </c>
      <c r="AF1614" s="16">
        <v>0</v>
      </c>
      <c r="AG1614" s="16">
        <v>0</v>
      </c>
      <c r="AH1614" s="16">
        <v>0</v>
      </c>
      <c r="AI1614" s="16">
        <v>0</v>
      </c>
      <c r="AJ1614" s="16">
        <v>0</v>
      </c>
      <c r="AK1614" s="16">
        <v>0</v>
      </c>
      <c r="AL1614" s="16">
        <v>10.788619000000001</v>
      </c>
      <c r="AM1614" s="16">
        <v>10.788619000000001</v>
      </c>
      <c r="AN1614" s="16">
        <v>0</v>
      </c>
      <c r="AO1614" s="16">
        <v>0</v>
      </c>
      <c r="AP1614" s="16">
        <v>0</v>
      </c>
      <c r="AQ1614" s="16">
        <v>0</v>
      </c>
      <c r="AR1614" s="16">
        <v>0</v>
      </c>
      <c r="AS1614" s="16">
        <v>0</v>
      </c>
      <c r="AT1614" s="16">
        <v>10.788619000000001</v>
      </c>
      <c r="AU1614" s="16">
        <v>0.44684454099999998</v>
      </c>
      <c r="AV1614" s="16">
        <v>33.91940512</v>
      </c>
      <c r="AW1614" s="16">
        <v>34.366249660999998</v>
      </c>
      <c r="AX1614" s="16">
        <v>0</v>
      </c>
      <c r="AY1614" s="16">
        <v>0</v>
      </c>
      <c r="AZ1614" s="16">
        <v>34.366249660999998</v>
      </c>
    </row>
    <row r="1615" spans="2:52" x14ac:dyDescent="0.25">
      <c r="B1615" s="15" t="s">
        <v>1265</v>
      </c>
      <c r="C1615" s="16">
        <v>0.91642257100000002</v>
      </c>
      <c r="D1615" s="16">
        <v>0.22040502100000001</v>
      </c>
      <c r="E1615" s="16">
        <v>9.3368691000000004E-2</v>
      </c>
      <c r="F1615" s="16">
        <v>4.0835000000000003E-2</v>
      </c>
      <c r="G1615" s="16">
        <v>8.6201330000000007E-2</v>
      </c>
      <c r="H1615" s="16">
        <v>0.6960175500000001</v>
      </c>
      <c r="I1615" s="16">
        <v>4.40995E-2</v>
      </c>
      <c r="J1615" s="16">
        <v>0.46897</v>
      </c>
      <c r="K1615" s="16">
        <v>0</v>
      </c>
      <c r="L1615" s="16">
        <v>0.18294805</v>
      </c>
      <c r="M1615" s="16">
        <v>48.910452249999999</v>
      </c>
      <c r="N1615" s="16">
        <v>48.626931999999996</v>
      </c>
      <c r="O1615" s="16">
        <v>0.28352024999999997</v>
      </c>
      <c r="P1615" s="16">
        <v>0</v>
      </c>
      <c r="Q1615" s="16">
        <v>0</v>
      </c>
      <c r="R1615" s="16">
        <v>49.826874821000004</v>
      </c>
      <c r="S1615" s="16">
        <v>28.713292980000002</v>
      </c>
      <c r="T1615" s="16">
        <v>0</v>
      </c>
      <c r="U1615" s="16">
        <v>2.4623299900000002</v>
      </c>
      <c r="V1615" s="16">
        <v>0</v>
      </c>
      <c r="W1615" s="16">
        <v>0</v>
      </c>
      <c r="X1615" s="16">
        <v>3.4376492400000003</v>
      </c>
      <c r="Y1615" s="16">
        <v>12.494729320000001</v>
      </c>
      <c r="Z1615" s="16">
        <v>0.11265554</v>
      </c>
      <c r="AA1615" s="16">
        <v>47.220657070000001</v>
      </c>
      <c r="AB1615" s="16">
        <v>2.606217751</v>
      </c>
      <c r="AC1615" s="16">
        <v>0</v>
      </c>
      <c r="AD1615" s="16">
        <v>0</v>
      </c>
      <c r="AE1615" s="16">
        <v>0</v>
      </c>
      <c r="AF1615" s="16">
        <v>0</v>
      </c>
      <c r="AG1615" s="16">
        <v>0</v>
      </c>
      <c r="AH1615" s="16">
        <v>0</v>
      </c>
      <c r="AI1615" s="16">
        <v>0</v>
      </c>
      <c r="AJ1615" s="16">
        <v>0</v>
      </c>
      <c r="AK1615" s="16">
        <v>0</v>
      </c>
      <c r="AL1615" s="16">
        <v>0.75</v>
      </c>
      <c r="AM1615" s="16">
        <v>0.75</v>
      </c>
      <c r="AN1615" s="16">
        <v>0</v>
      </c>
      <c r="AO1615" s="16">
        <v>0</v>
      </c>
      <c r="AP1615" s="16">
        <v>0.45833326000000002</v>
      </c>
      <c r="AQ1615" s="16">
        <v>0.45833326000000002</v>
      </c>
      <c r="AR1615" s="16">
        <v>0</v>
      </c>
      <c r="AS1615" s="16">
        <v>0</v>
      </c>
      <c r="AT1615" s="16">
        <v>1.2083332600000001</v>
      </c>
      <c r="AU1615" s="16">
        <v>1.3978844909999999</v>
      </c>
      <c r="AV1615" s="16">
        <v>1.5420766000000001</v>
      </c>
      <c r="AW1615" s="16">
        <v>2.9399610909999998</v>
      </c>
      <c r="AX1615" s="16">
        <v>8.5930570000000012E-2</v>
      </c>
      <c r="AY1615" s="16">
        <v>1.1639729999999999E-2</v>
      </c>
      <c r="AZ1615" s="16">
        <v>2.8423907910000001</v>
      </c>
    </row>
    <row r="1616" spans="2:52" x14ac:dyDescent="0.25">
      <c r="B1616" s="15" t="s">
        <v>1254</v>
      </c>
      <c r="C1616" s="16">
        <v>0.97645102100000003</v>
      </c>
      <c r="D1616" s="16">
        <v>0.73732002100000005</v>
      </c>
      <c r="E1616" s="16">
        <v>2.7831251000000001E-2</v>
      </c>
      <c r="F1616" s="16">
        <v>2.1425E-2</v>
      </c>
      <c r="G1616" s="16">
        <v>0.68806376999999996</v>
      </c>
      <c r="H1616" s="16">
        <v>0.23913100000000001</v>
      </c>
      <c r="I1616" s="16">
        <v>9.0010000000000007E-2</v>
      </c>
      <c r="J1616" s="16">
        <v>8.9899999999999997E-3</v>
      </c>
      <c r="K1616" s="16">
        <v>4.0131E-2</v>
      </c>
      <c r="L1616" s="16">
        <v>0.1</v>
      </c>
      <c r="M1616" s="16">
        <v>55.994196000000002</v>
      </c>
      <c r="N1616" s="16">
        <v>55.994196000000002</v>
      </c>
      <c r="O1616" s="16">
        <v>0</v>
      </c>
      <c r="P1616" s="16">
        <v>0</v>
      </c>
      <c r="Q1616" s="16">
        <v>0</v>
      </c>
      <c r="R1616" s="16">
        <v>56.970647020999998</v>
      </c>
      <c r="S1616" s="16">
        <v>39.793575500000003</v>
      </c>
      <c r="T1616" s="16">
        <v>0.4</v>
      </c>
      <c r="U1616" s="16">
        <v>6.1831663499999996</v>
      </c>
      <c r="V1616" s="16">
        <v>0</v>
      </c>
      <c r="W1616" s="16">
        <v>0</v>
      </c>
      <c r="X1616" s="16">
        <v>0</v>
      </c>
      <c r="Y1616" s="16">
        <v>10.496888119999999</v>
      </c>
      <c r="Z1616" s="16">
        <v>0</v>
      </c>
      <c r="AA1616" s="16">
        <v>56.873629969999996</v>
      </c>
      <c r="AB1616" s="16">
        <v>9.7017051000000007E-2</v>
      </c>
      <c r="AC1616" s="16">
        <v>0</v>
      </c>
      <c r="AD1616" s="16">
        <v>0</v>
      </c>
      <c r="AE1616" s="16">
        <v>0</v>
      </c>
      <c r="AF1616" s="16">
        <v>0</v>
      </c>
      <c r="AG1616" s="16">
        <v>0</v>
      </c>
      <c r="AH1616" s="16">
        <v>0</v>
      </c>
      <c r="AI1616" s="16">
        <v>0</v>
      </c>
      <c r="AJ1616" s="16">
        <v>0</v>
      </c>
      <c r="AK1616" s="16">
        <v>0</v>
      </c>
      <c r="AL1616" s="16">
        <v>0.45993115000000001</v>
      </c>
      <c r="AM1616" s="16">
        <v>0.45993115000000001</v>
      </c>
      <c r="AN1616" s="16">
        <v>0</v>
      </c>
      <c r="AO1616" s="16">
        <v>0</v>
      </c>
      <c r="AP1616" s="16">
        <v>0</v>
      </c>
      <c r="AQ1616" s="16">
        <v>0</v>
      </c>
      <c r="AR1616" s="16">
        <v>0</v>
      </c>
      <c r="AS1616" s="16">
        <v>0</v>
      </c>
      <c r="AT1616" s="16">
        <v>0.45993115000000001</v>
      </c>
      <c r="AU1616" s="16">
        <v>-0.36291409899999999</v>
      </c>
      <c r="AV1616" s="16">
        <v>1.19518097</v>
      </c>
      <c r="AW1616" s="16">
        <v>0.83226687099999996</v>
      </c>
      <c r="AX1616" s="16">
        <v>0</v>
      </c>
      <c r="AY1616" s="16">
        <v>0</v>
      </c>
      <c r="AZ1616" s="16">
        <v>0.83226687099999996</v>
      </c>
    </row>
    <row r="1617" spans="2:52" x14ac:dyDescent="0.25">
      <c r="B1617" s="15" t="s">
        <v>1257</v>
      </c>
      <c r="C1617" s="16">
        <v>0.31244395999999997</v>
      </c>
      <c r="D1617" s="16">
        <v>9.5820119999999995E-2</v>
      </c>
      <c r="E1617" s="16">
        <v>2.7568800000000001E-2</v>
      </c>
      <c r="F1617" s="16">
        <v>3.8576839999999994E-2</v>
      </c>
      <c r="G1617" s="16">
        <v>2.967448E-2</v>
      </c>
      <c r="H1617" s="16">
        <v>0.21662383999999998</v>
      </c>
      <c r="I1617" s="16">
        <v>4.4511760000000004E-2</v>
      </c>
      <c r="J1617" s="16">
        <v>5.0446640000000001E-2</v>
      </c>
      <c r="K1617" s="16">
        <v>5.9348999999999999E-2</v>
      </c>
      <c r="L1617" s="16">
        <v>6.2316440000000001E-2</v>
      </c>
      <c r="M1617" s="16">
        <v>35.961827999999997</v>
      </c>
      <c r="N1617" s="16">
        <v>35.961827999999997</v>
      </c>
      <c r="O1617" s="16">
        <v>0</v>
      </c>
      <c r="P1617" s="16">
        <v>0</v>
      </c>
      <c r="Q1617" s="16">
        <v>0</v>
      </c>
      <c r="R1617" s="16">
        <v>36.27427196</v>
      </c>
      <c r="S1617" s="16">
        <v>25.51962984</v>
      </c>
      <c r="T1617" s="16">
        <v>0</v>
      </c>
      <c r="U1617" s="16">
        <v>0</v>
      </c>
      <c r="V1617" s="16">
        <v>0</v>
      </c>
      <c r="W1617" s="16">
        <v>0</v>
      </c>
      <c r="X1617" s="16">
        <v>0.80074071999999996</v>
      </c>
      <c r="Y1617" s="16">
        <v>9.5397296799999989</v>
      </c>
      <c r="Z1617" s="16">
        <v>0</v>
      </c>
      <c r="AA1617" s="16">
        <v>35.860100239999994</v>
      </c>
      <c r="AB1617" s="16">
        <v>0.41417171999999997</v>
      </c>
      <c r="AC1617" s="16">
        <v>0</v>
      </c>
      <c r="AD1617" s="16">
        <v>0</v>
      </c>
      <c r="AE1617" s="16">
        <v>0</v>
      </c>
      <c r="AF1617" s="16">
        <v>0</v>
      </c>
      <c r="AG1617" s="16">
        <v>0</v>
      </c>
      <c r="AH1617" s="16">
        <v>0</v>
      </c>
      <c r="AI1617" s="16">
        <v>0</v>
      </c>
      <c r="AJ1617" s="16">
        <v>0</v>
      </c>
      <c r="AK1617" s="16">
        <v>0</v>
      </c>
      <c r="AL1617" s="16">
        <v>0</v>
      </c>
      <c r="AM1617" s="16">
        <v>0</v>
      </c>
      <c r="AN1617" s="16">
        <v>0</v>
      </c>
      <c r="AO1617" s="16">
        <v>0</v>
      </c>
      <c r="AP1617" s="16">
        <v>0</v>
      </c>
      <c r="AQ1617" s="16">
        <v>0</v>
      </c>
      <c r="AR1617" s="16">
        <v>0</v>
      </c>
      <c r="AS1617" s="16">
        <v>0</v>
      </c>
      <c r="AT1617" s="16">
        <v>0</v>
      </c>
      <c r="AU1617" s="16">
        <v>0.41417171999999997</v>
      </c>
      <c r="AV1617" s="16">
        <v>0.29983027000000001</v>
      </c>
      <c r="AW1617" s="16">
        <v>0.71400198999999998</v>
      </c>
      <c r="AX1617" s="16">
        <v>0</v>
      </c>
      <c r="AY1617" s="16">
        <v>0</v>
      </c>
      <c r="AZ1617" s="16">
        <v>0.71400198999999998</v>
      </c>
    </row>
    <row r="1618" spans="2:52" x14ac:dyDescent="0.25">
      <c r="B1618" s="15" t="s">
        <v>1262</v>
      </c>
      <c r="C1618" s="16">
        <v>1.927802E-2</v>
      </c>
      <c r="D1618" s="16">
        <v>5.94E-3</v>
      </c>
      <c r="E1618" s="16">
        <v>0</v>
      </c>
      <c r="F1618" s="16">
        <v>0</v>
      </c>
      <c r="G1618" s="16">
        <v>5.94E-3</v>
      </c>
      <c r="H1618" s="16">
        <v>1.3338020000000001E-2</v>
      </c>
      <c r="I1618" s="16">
        <v>2.8249999999999998E-3</v>
      </c>
      <c r="J1618" s="16">
        <v>5.1999999999999995E-4</v>
      </c>
      <c r="K1618" s="16">
        <v>0</v>
      </c>
      <c r="L1618" s="16">
        <v>9.99302E-3</v>
      </c>
      <c r="M1618" s="16">
        <v>33.28270697</v>
      </c>
      <c r="N1618" s="16">
        <v>33.031103999999999</v>
      </c>
      <c r="O1618" s="16">
        <v>0.25160296999999998</v>
      </c>
      <c r="P1618" s="16">
        <v>0</v>
      </c>
      <c r="Q1618" s="16">
        <v>0</v>
      </c>
      <c r="R1618" s="16">
        <v>33.301984990000001</v>
      </c>
      <c r="S1618" s="16">
        <v>25.700352379999998</v>
      </c>
      <c r="T1618" s="16">
        <v>0</v>
      </c>
      <c r="U1618" s="16">
        <v>0</v>
      </c>
      <c r="V1618" s="16">
        <v>0</v>
      </c>
      <c r="W1618" s="16">
        <v>0</v>
      </c>
      <c r="X1618" s="16">
        <v>0.30622300000000002</v>
      </c>
      <c r="Y1618" s="16">
        <v>4.4359219999999997</v>
      </c>
      <c r="Z1618" s="16">
        <v>0</v>
      </c>
      <c r="AA1618" s="16">
        <v>30.442497379999999</v>
      </c>
      <c r="AB1618" s="16">
        <v>2.85948761</v>
      </c>
      <c r="AC1618" s="16">
        <v>0</v>
      </c>
      <c r="AD1618" s="16">
        <v>0</v>
      </c>
      <c r="AE1618" s="16">
        <v>0</v>
      </c>
      <c r="AF1618" s="16">
        <v>0</v>
      </c>
      <c r="AG1618" s="16">
        <v>0</v>
      </c>
      <c r="AH1618" s="16">
        <v>0</v>
      </c>
      <c r="AI1618" s="16">
        <v>0</v>
      </c>
      <c r="AJ1618" s="16">
        <v>0</v>
      </c>
      <c r="AK1618" s="16">
        <v>0</v>
      </c>
      <c r="AL1618" s="16">
        <v>0.8</v>
      </c>
      <c r="AM1618" s="16">
        <v>0.8</v>
      </c>
      <c r="AN1618" s="16">
        <v>0</v>
      </c>
      <c r="AO1618" s="16">
        <v>0</v>
      </c>
      <c r="AP1618" s="16">
        <v>2.04</v>
      </c>
      <c r="AQ1618" s="16">
        <v>2.04</v>
      </c>
      <c r="AR1618" s="16">
        <v>0</v>
      </c>
      <c r="AS1618" s="16">
        <v>0</v>
      </c>
      <c r="AT1618" s="16">
        <v>2.84</v>
      </c>
      <c r="AU1618" s="16">
        <v>1.9487609999999999E-2</v>
      </c>
      <c r="AV1618" s="16">
        <v>1.1354E-2</v>
      </c>
      <c r="AW1618" s="16">
        <v>3.0841610000000002E-2</v>
      </c>
      <c r="AX1618" s="16">
        <v>0</v>
      </c>
      <c r="AY1618" s="16">
        <v>0</v>
      </c>
      <c r="AZ1618" s="16">
        <v>3.0841610000000002E-2</v>
      </c>
    </row>
    <row r="1619" spans="2:52" x14ac:dyDescent="0.25">
      <c r="B1619" s="15" t="s">
        <v>1256</v>
      </c>
      <c r="C1619" s="16">
        <v>11.101450472000002</v>
      </c>
      <c r="D1619" s="16">
        <v>2.5185324920000003</v>
      </c>
      <c r="E1619" s="16">
        <v>1.4630458420000001</v>
      </c>
      <c r="F1619" s="16">
        <v>0.78676175999999998</v>
      </c>
      <c r="G1619" s="16">
        <v>0.26872488999999999</v>
      </c>
      <c r="H1619" s="16">
        <v>8.5829179800000013</v>
      </c>
      <c r="I1619" s="16">
        <v>0.94955666999999999</v>
      </c>
      <c r="J1619" s="16">
        <v>0.29050100000000001</v>
      </c>
      <c r="K1619" s="16">
        <v>6.4569233099999996</v>
      </c>
      <c r="L1619" s="16">
        <v>0.88593699999999997</v>
      </c>
      <c r="M1619" s="16">
        <v>120.907732</v>
      </c>
      <c r="N1619" s="16">
        <v>120.807732</v>
      </c>
      <c r="O1619" s="16">
        <v>0</v>
      </c>
      <c r="P1619" s="16">
        <v>0</v>
      </c>
      <c r="Q1619" s="16">
        <v>0.1</v>
      </c>
      <c r="R1619" s="16">
        <v>132.00918247199999</v>
      </c>
      <c r="S1619" s="16">
        <v>87.305080019999991</v>
      </c>
      <c r="T1619" s="16">
        <v>0.85850000000000004</v>
      </c>
      <c r="U1619" s="16">
        <v>0</v>
      </c>
      <c r="V1619" s="16">
        <v>0</v>
      </c>
      <c r="W1619" s="16">
        <v>0</v>
      </c>
      <c r="X1619" s="16">
        <v>3.6628826400000003</v>
      </c>
      <c r="Y1619" s="16">
        <v>25.247727219999998</v>
      </c>
      <c r="Z1619" s="16">
        <v>0</v>
      </c>
      <c r="AA1619" s="16">
        <v>117.07418987999999</v>
      </c>
      <c r="AB1619" s="16">
        <v>14.934992592</v>
      </c>
      <c r="AC1619" s="16">
        <v>0</v>
      </c>
      <c r="AD1619" s="16">
        <v>0</v>
      </c>
      <c r="AE1619" s="16">
        <v>0</v>
      </c>
      <c r="AF1619" s="16">
        <v>0</v>
      </c>
      <c r="AG1619" s="16">
        <v>0</v>
      </c>
      <c r="AH1619" s="16">
        <v>0</v>
      </c>
      <c r="AI1619" s="16">
        <v>0</v>
      </c>
      <c r="AJ1619" s="16">
        <v>0</v>
      </c>
      <c r="AK1619" s="16">
        <v>0</v>
      </c>
      <c r="AL1619" s="16">
        <v>3.7</v>
      </c>
      <c r="AM1619" s="16">
        <v>3.7</v>
      </c>
      <c r="AN1619" s="16">
        <v>0</v>
      </c>
      <c r="AO1619" s="16">
        <v>0</v>
      </c>
      <c r="AP1619" s="16">
        <v>6.3327934699999995</v>
      </c>
      <c r="AQ1619" s="16">
        <v>6.3327934699999995</v>
      </c>
      <c r="AR1619" s="16">
        <v>0</v>
      </c>
      <c r="AS1619" s="16">
        <v>0</v>
      </c>
      <c r="AT1619" s="16">
        <v>10.03279347</v>
      </c>
      <c r="AU1619" s="16">
        <v>4.9021991219999999</v>
      </c>
      <c r="AV1619" s="16">
        <v>4.1904440200000002</v>
      </c>
      <c r="AW1619" s="16">
        <v>9.0926431420000018</v>
      </c>
      <c r="AX1619" s="16">
        <v>0</v>
      </c>
      <c r="AY1619" s="16">
        <v>0</v>
      </c>
      <c r="AZ1619" s="16">
        <v>9.0926431420000018</v>
      </c>
    </row>
    <row r="1620" spans="2:52" x14ac:dyDescent="0.25">
      <c r="B1620" s="24" t="s">
        <v>1582</v>
      </c>
      <c r="C1620" s="25">
        <f t="shared" ref="C1620:AZ1620" si="109">SUM(C1584:C1619)</f>
        <v>63.102929256000003</v>
      </c>
      <c r="D1620" s="25">
        <f t="shared" si="109"/>
        <v>27.114864816000008</v>
      </c>
      <c r="E1620" s="25">
        <f t="shared" si="109"/>
        <v>7.3763019760000006</v>
      </c>
      <c r="F1620" s="25">
        <f t="shared" si="109"/>
        <v>13.910258270000003</v>
      </c>
      <c r="G1620" s="25">
        <f t="shared" si="109"/>
        <v>5.8283045699999994</v>
      </c>
      <c r="H1620" s="25">
        <f t="shared" si="109"/>
        <v>35.988064440000002</v>
      </c>
      <c r="I1620" s="25">
        <f t="shared" si="109"/>
        <v>6.4065795299999992</v>
      </c>
      <c r="J1620" s="25">
        <f t="shared" si="109"/>
        <v>7.4962669200000001</v>
      </c>
      <c r="K1620" s="25">
        <f t="shared" si="109"/>
        <v>16.849010910000001</v>
      </c>
      <c r="L1620" s="25">
        <f t="shared" si="109"/>
        <v>5.2362070799999998</v>
      </c>
      <c r="M1620" s="25">
        <f t="shared" si="109"/>
        <v>1892.94667703</v>
      </c>
      <c r="N1620" s="25">
        <f t="shared" si="109"/>
        <v>1825.4183978400001</v>
      </c>
      <c r="O1620" s="25">
        <f t="shared" si="109"/>
        <v>43.412859190000006</v>
      </c>
      <c r="P1620" s="25">
        <f t="shared" si="109"/>
        <v>4.5068502099999996</v>
      </c>
      <c r="Q1620" s="25">
        <f t="shared" si="109"/>
        <v>19.608569790000001</v>
      </c>
      <c r="R1620" s="25">
        <f t="shared" si="109"/>
        <v>1956.0496062860002</v>
      </c>
      <c r="S1620" s="25">
        <f t="shared" si="109"/>
        <v>1246.0829153999998</v>
      </c>
      <c r="T1620" s="25">
        <f t="shared" si="109"/>
        <v>6.0731606800000009</v>
      </c>
      <c r="U1620" s="25">
        <f t="shared" si="109"/>
        <v>15.024174089999999</v>
      </c>
      <c r="V1620" s="25">
        <f t="shared" si="109"/>
        <v>0</v>
      </c>
      <c r="W1620" s="25">
        <f t="shared" si="109"/>
        <v>0</v>
      </c>
      <c r="X1620" s="25">
        <f t="shared" si="109"/>
        <v>136.61045168000001</v>
      </c>
      <c r="Y1620" s="25">
        <f t="shared" si="109"/>
        <v>400.0564486799999</v>
      </c>
      <c r="Z1620" s="25">
        <f t="shared" si="109"/>
        <v>15.816925509999999</v>
      </c>
      <c r="AA1620" s="25">
        <f t="shared" si="109"/>
        <v>1819.6640760400001</v>
      </c>
      <c r="AB1620" s="25">
        <f t="shared" si="109"/>
        <v>136.38553024600003</v>
      </c>
      <c r="AC1620" s="25">
        <f t="shared" si="109"/>
        <v>0</v>
      </c>
      <c r="AD1620" s="25">
        <f t="shared" si="109"/>
        <v>0</v>
      </c>
      <c r="AE1620" s="25">
        <f t="shared" si="109"/>
        <v>0</v>
      </c>
      <c r="AF1620" s="25">
        <f t="shared" si="109"/>
        <v>0</v>
      </c>
      <c r="AG1620" s="25">
        <f t="shared" si="109"/>
        <v>0</v>
      </c>
      <c r="AH1620" s="25">
        <f t="shared" si="109"/>
        <v>0</v>
      </c>
      <c r="AI1620" s="25">
        <f t="shared" si="109"/>
        <v>0</v>
      </c>
      <c r="AJ1620" s="25">
        <f t="shared" si="109"/>
        <v>0</v>
      </c>
      <c r="AK1620" s="25">
        <f t="shared" si="109"/>
        <v>0</v>
      </c>
      <c r="AL1620" s="25">
        <f t="shared" si="109"/>
        <v>76.635008349999993</v>
      </c>
      <c r="AM1620" s="25">
        <f t="shared" si="109"/>
        <v>76.635008349999993</v>
      </c>
      <c r="AN1620" s="25">
        <f t="shared" si="109"/>
        <v>0</v>
      </c>
      <c r="AO1620" s="25">
        <f t="shared" si="109"/>
        <v>0</v>
      </c>
      <c r="AP1620" s="25">
        <f t="shared" si="109"/>
        <v>54.137024930000003</v>
      </c>
      <c r="AQ1620" s="25">
        <f t="shared" si="109"/>
        <v>54.137024930000003</v>
      </c>
      <c r="AR1620" s="25">
        <f t="shared" si="109"/>
        <v>0</v>
      </c>
      <c r="AS1620" s="25">
        <f t="shared" si="109"/>
        <v>0</v>
      </c>
      <c r="AT1620" s="25">
        <f t="shared" si="109"/>
        <v>130.77203327999999</v>
      </c>
      <c r="AU1620" s="25">
        <f t="shared" si="109"/>
        <v>5.6134969659999996</v>
      </c>
      <c r="AV1620" s="25">
        <f t="shared" si="109"/>
        <v>74.114537220000003</v>
      </c>
      <c r="AW1620" s="25">
        <f t="shared" si="109"/>
        <v>79.728034186000002</v>
      </c>
      <c r="AX1620" s="25">
        <f t="shared" si="109"/>
        <v>8.5930570000000012E-2</v>
      </c>
      <c r="AY1620" s="25">
        <f t="shared" si="109"/>
        <v>123.57183382000001</v>
      </c>
      <c r="AZ1620" s="25">
        <f t="shared" si="109"/>
        <v>-43.929730204000016</v>
      </c>
    </row>
    <row r="1621" spans="2:52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</row>
    <row r="1622" spans="2:52" x14ac:dyDescent="0.25">
      <c r="B1622" s="14" t="s">
        <v>1197</v>
      </c>
    </row>
    <row r="1623" spans="2:52" x14ac:dyDescent="0.25">
      <c r="B1623" s="15" t="s">
        <v>1279</v>
      </c>
      <c r="C1623" s="16">
        <v>8.9234351389999986</v>
      </c>
      <c r="D1623" s="16">
        <v>3.2825863889999995</v>
      </c>
      <c r="E1623" s="16">
        <v>1.8543164389999998</v>
      </c>
      <c r="F1623" s="16">
        <v>1.10373923</v>
      </c>
      <c r="G1623" s="16">
        <v>0.32453071999999999</v>
      </c>
      <c r="H1623" s="16">
        <v>5.64084875</v>
      </c>
      <c r="I1623" s="16">
        <v>0.62174196999999998</v>
      </c>
      <c r="J1623" s="16">
        <v>0.41178413000000003</v>
      </c>
      <c r="K1623" s="16">
        <v>4.1881879099999999</v>
      </c>
      <c r="L1623" s="16">
        <v>0.41913474000000001</v>
      </c>
      <c r="M1623" s="16">
        <v>145.32847003000001</v>
      </c>
      <c r="N1623" s="16">
        <v>137.05032955999999</v>
      </c>
      <c r="O1623" s="16">
        <v>5.0010699999999998E-3</v>
      </c>
      <c r="P1623" s="16">
        <v>8.2731393999999998</v>
      </c>
      <c r="Q1623" s="16">
        <v>0</v>
      </c>
      <c r="R1623" s="16">
        <v>154.251905169</v>
      </c>
      <c r="S1623" s="16">
        <v>90.581320599999998</v>
      </c>
      <c r="T1623" s="16">
        <v>0.50649728999999999</v>
      </c>
      <c r="U1623" s="16">
        <v>8.5796603600000001</v>
      </c>
      <c r="V1623" s="16">
        <v>0</v>
      </c>
      <c r="W1623" s="16">
        <v>0</v>
      </c>
      <c r="X1623" s="16">
        <v>6.6909743800000001</v>
      </c>
      <c r="Y1623" s="16">
        <v>18.549043670000003</v>
      </c>
      <c r="Z1623" s="16">
        <v>0</v>
      </c>
      <c r="AA1623" s="16">
        <v>124.90749629999999</v>
      </c>
      <c r="AB1623" s="16">
        <v>29.344408868999999</v>
      </c>
      <c r="AC1623" s="16">
        <v>0</v>
      </c>
      <c r="AD1623" s="16">
        <v>0</v>
      </c>
      <c r="AE1623" s="16">
        <v>0</v>
      </c>
      <c r="AF1623" s="16">
        <v>0</v>
      </c>
      <c r="AG1623" s="16">
        <v>0</v>
      </c>
      <c r="AH1623" s="16">
        <v>0</v>
      </c>
      <c r="AI1623" s="16">
        <v>0</v>
      </c>
      <c r="AJ1623" s="16">
        <v>0</v>
      </c>
      <c r="AK1623" s="16">
        <v>0</v>
      </c>
      <c r="AL1623" s="16">
        <v>8.7040000000000006</v>
      </c>
      <c r="AM1623" s="16">
        <v>8.7040000000000006</v>
      </c>
      <c r="AN1623" s="16">
        <v>0</v>
      </c>
      <c r="AO1623" s="16">
        <v>0</v>
      </c>
      <c r="AP1623" s="16">
        <v>3.1365469799999999</v>
      </c>
      <c r="AQ1623" s="16">
        <v>3.1365469799999999</v>
      </c>
      <c r="AR1623" s="16">
        <v>0</v>
      </c>
      <c r="AS1623" s="16">
        <v>0</v>
      </c>
      <c r="AT1623" s="16">
        <v>11.840546980000001</v>
      </c>
      <c r="AU1623" s="16">
        <v>17.503861889000003</v>
      </c>
      <c r="AV1623" s="16">
        <v>57.315063189999996</v>
      </c>
      <c r="AW1623" s="16">
        <v>74.818925078999996</v>
      </c>
      <c r="AX1623" s="16">
        <v>23.502619900000003</v>
      </c>
      <c r="AY1623" s="16">
        <v>0</v>
      </c>
      <c r="AZ1623" s="16">
        <v>51.316305178999997</v>
      </c>
    </row>
    <row r="1624" spans="2:52" x14ac:dyDescent="0.25">
      <c r="B1624" s="15" t="s">
        <v>1292</v>
      </c>
      <c r="C1624" s="16">
        <v>2.7512018610000002</v>
      </c>
      <c r="D1624" s="16">
        <v>1.8750040910000001</v>
      </c>
      <c r="E1624" s="16">
        <v>1.4925575609999999</v>
      </c>
      <c r="F1624" s="16">
        <v>0.20334743999999999</v>
      </c>
      <c r="G1624" s="16">
        <v>0.17909908999999999</v>
      </c>
      <c r="H1624" s="16">
        <v>0.87619776999999999</v>
      </c>
      <c r="I1624" s="16">
        <v>0.29519106000000001</v>
      </c>
      <c r="J1624" s="16">
        <v>0.34888171000000001</v>
      </c>
      <c r="K1624" s="16">
        <v>0.232125</v>
      </c>
      <c r="L1624" s="16">
        <v>0</v>
      </c>
      <c r="M1624" s="16">
        <v>70.555008000000001</v>
      </c>
      <c r="N1624" s="16">
        <v>70.555008000000001</v>
      </c>
      <c r="O1624" s="16">
        <v>0</v>
      </c>
      <c r="P1624" s="16">
        <v>0</v>
      </c>
      <c r="Q1624" s="16">
        <v>0</v>
      </c>
      <c r="R1624" s="16">
        <v>73.306209860999999</v>
      </c>
      <c r="S1624" s="16">
        <v>48.73683106</v>
      </c>
      <c r="T1624" s="16">
        <v>0.31709532000000001</v>
      </c>
      <c r="U1624" s="16">
        <v>3.7149337899999999</v>
      </c>
      <c r="V1624" s="16">
        <v>0</v>
      </c>
      <c r="W1624" s="16">
        <v>0</v>
      </c>
      <c r="X1624" s="16">
        <v>1.53690506</v>
      </c>
      <c r="Y1624" s="16">
        <v>9.7093040100000003</v>
      </c>
      <c r="Z1624" s="16">
        <v>0</v>
      </c>
      <c r="AA1624" s="16">
        <v>64.015069240000003</v>
      </c>
      <c r="AB1624" s="16">
        <v>9.2911406209999985</v>
      </c>
      <c r="AC1624" s="16">
        <v>0</v>
      </c>
      <c r="AD1624" s="16">
        <v>0</v>
      </c>
      <c r="AE1624" s="16">
        <v>0</v>
      </c>
      <c r="AF1624" s="16">
        <v>0</v>
      </c>
      <c r="AG1624" s="16">
        <v>0</v>
      </c>
      <c r="AH1624" s="16">
        <v>0</v>
      </c>
      <c r="AI1624" s="16">
        <v>0</v>
      </c>
      <c r="AJ1624" s="16">
        <v>0</v>
      </c>
      <c r="AK1624" s="16">
        <v>0</v>
      </c>
      <c r="AL1624" s="16">
        <v>5.7859870000000001E-2</v>
      </c>
      <c r="AM1624" s="16">
        <v>5.7859870000000001E-2</v>
      </c>
      <c r="AN1624" s="16">
        <v>0</v>
      </c>
      <c r="AO1624" s="16">
        <v>0</v>
      </c>
      <c r="AP1624" s="16">
        <v>2.7404221899999999</v>
      </c>
      <c r="AQ1624" s="16">
        <v>2.7404221899999999</v>
      </c>
      <c r="AR1624" s="16">
        <v>0</v>
      </c>
      <c r="AS1624" s="16">
        <v>0</v>
      </c>
      <c r="AT1624" s="16">
        <v>2.79828206</v>
      </c>
      <c r="AU1624" s="16">
        <v>6.4928585609999994</v>
      </c>
      <c r="AV1624" s="16">
        <v>3.6743327000000003</v>
      </c>
      <c r="AW1624" s="16">
        <v>10.167191260999999</v>
      </c>
      <c r="AX1624" s="16">
        <v>0</v>
      </c>
      <c r="AY1624" s="16">
        <v>0</v>
      </c>
      <c r="AZ1624" s="16">
        <v>10.167191260999999</v>
      </c>
    </row>
    <row r="1625" spans="2:52" x14ac:dyDescent="0.25">
      <c r="B1625" s="15" t="s">
        <v>1290</v>
      </c>
      <c r="C1625" s="16">
        <v>10.580142073000001</v>
      </c>
      <c r="D1625" s="16">
        <v>6.2220973630000005</v>
      </c>
      <c r="E1625" s="16">
        <v>3.1705346030000001</v>
      </c>
      <c r="F1625" s="16">
        <v>2.6230937299999999</v>
      </c>
      <c r="G1625" s="16">
        <v>0.42846903000000003</v>
      </c>
      <c r="H1625" s="16">
        <v>4.3580447099999997</v>
      </c>
      <c r="I1625" s="16">
        <v>1.6226357600000001</v>
      </c>
      <c r="J1625" s="16">
        <v>0.96389934999999993</v>
      </c>
      <c r="K1625" s="16">
        <v>1.6480201000000001</v>
      </c>
      <c r="L1625" s="16">
        <v>0.1234895</v>
      </c>
      <c r="M1625" s="16">
        <v>88.897868000000003</v>
      </c>
      <c r="N1625" s="16">
        <v>88.397868000000003</v>
      </c>
      <c r="O1625" s="16">
        <v>0</v>
      </c>
      <c r="P1625" s="16">
        <v>0.5</v>
      </c>
      <c r="Q1625" s="16">
        <v>0</v>
      </c>
      <c r="R1625" s="16">
        <v>99.478010072999993</v>
      </c>
      <c r="S1625" s="16">
        <v>67.802411930000005</v>
      </c>
      <c r="T1625" s="16">
        <v>1.0302682400000001</v>
      </c>
      <c r="U1625" s="16">
        <v>6.0503450000000001</v>
      </c>
      <c r="V1625" s="16">
        <v>0</v>
      </c>
      <c r="W1625" s="16">
        <v>0</v>
      </c>
      <c r="X1625" s="16">
        <v>4.1405820000000002</v>
      </c>
      <c r="Y1625" s="16">
        <v>13.038685769999999</v>
      </c>
      <c r="Z1625" s="16">
        <v>2.09861517</v>
      </c>
      <c r="AA1625" s="16">
        <v>94.160908109999994</v>
      </c>
      <c r="AB1625" s="16">
        <v>5.3171019630000007</v>
      </c>
      <c r="AC1625" s="16">
        <v>0</v>
      </c>
      <c r="AD1625" s="16">
        <v>0</v>
      </c>
      <c r="AE1625" s="16">
        <v>0</v>
      </c>
      <c r="AF1625" s="16">
        <v>0</v>
      </c>
      <c r="AG1625" s="16">
        <v>26.257899999999999</v>
      </c>
      <c r="AH1625" s="16">
        <v>26.257899999999999</v>
      </c>
      <c r="AI1625" s="16">
        <v>0</v>
      </c>
      <c r="AJ1625" s="16">
        <v>0</v>
      </c>
      <c r="AK1625" s="16">
        <v>26.257899999999999</v>
      </c>
      <c r="AL1625" s="16">
        <v>0.75795000000000001</v>
      </c>
      <c r="AM1625" s="16">
        <v>0.75795000000000001</v>
      </c>
      <c r="AN1625" s="16">
        <v>0</v>
      </c>
      <c r="AO1625" s="16">
        <v>0</v>
      </c>
      <c r="AP1625" s="16">
        <v>4.26750863</v>
      </c>
      <c r="AQ1625" s="16">
        <v>4.26750863</v>
      </c>
      <c r="AR1625" s="16">
        <v>0</v>
      </c>
      <c r="AS1625" s="16">
        <v>0</v>
      </c>
      <c r="AT1625" s="16">
        <v>5.0254586300000001</v>
      </c>
      <c r="AU1625" s="16">
        <v>26.549543332999999</v>
      </c>
      <c r="AV1625" s="16">
        <v>6.8757799999999998</v>
      </c>
      <c r="AW1625" s="16">
        <v>33.425323333000001</v>
      </c>
      <c r="AX1625" s="16">
        <v>27.140890079999998</v>
      </c>
      <c r="AY1625" s="16">
        <v>0</v>
      </c>
      <c r="AZ1625" s="16">
        <v>6.2844332530000004</v>
      </c>
    </row>
    <row r="1626" spans="2:52" x14ac:dyDescent="0.25">
      <c r="B1626" s="15" t="s">
        <v>1293</v>
      </c>
      <c r="C1626" s="16">
        <v>6.3557785520000003</v>
      </c>
      <c r="D1626" s="16">
        <v>2.585035602</v>
      </c>
      <c r="E1626" s="16">
        <v>1.2295779820000001</v>
      </c>
      <c r="F1626" s="16">
        <v>0.9095647</v>
      </c>
      <c r="G1626" s="16">
        <v>0.44589291999999997</v>
      </c>
      <c r="H1626" s="16">
        <v>3.7707429500000003</v>
      </c>
      <c r="I1626" s="16">
        <v>0.40196041999999998</v>
      </c>
      <c r="J1626" s="16">
        <v>0.31215900000000002</v>
      </c>
      <c r="K1626" s="16">
        <v>2.9950620800000003</v>
      </c>
      <c r="L1626" s="16">
        <v>6.1561449999999997E-2</v>
      </c>
      <c r="M1626" s="16">
        <v>115.1726575</v>
      </c>
      <c r="N1626" s="16">
        <v>115.1726575</v>
      </c>
      <c r="O1626" s="16">
        <v>0</v>
      </c>
      <c r="P1626" s="16">
        <v>0</v>
      </c>
      <c r="Q1626" s="16">
        <v>0</v>
      </c>
      <c r="R1626" s="16">
        <v>121.528436052</v>
      </c>
      <c r="S1626" s="16">
        <v>89.097729799999996</v>
      </c>
      <c r="T1626" s="16">
        <v>0.40091332000000002</v>
      </c>
      <c r="U1626" s="16">
        <v>4.3732434199999997</v>
      </c>
      <c r="V1626" s="16">
        <v>0</v>
      </c>
      <c r="W1626" s="16">
        <v>0</v>
      </c>
      <c r="X1626" s="16">
        <v>2.2869487299999998</v>
      </c>
      <c r="Y1626" s="16">
        <v>19.67229451</v>
      </c>
      <c r="Z1626" s="16">
        <v>0</v>
      </c>
      <c r="AA1626" s="16">
        <v>115.83112978</v>
      </c>
      <c r="AB1626" s="16">
        <v>5.6973062719999996</v>
      </c>
      <c r="AC1626" s="16">
        <v>0</v>
      </c>
      <c r="AD1626" s="16">
        <v>0</v>
      </c>
      <c r="AE1626" s="16">
        <v>0</v>
      </c>
      <c r="AF1626" s="16">
        <v>0</v>
      </c>
      <c r="AG1626" s="16">
        <v>0</v>
      </c>
      <c r="AH1626" s="16">
        <v>0</v>
      </c>
      <c r="AI1626" s="16">
        <v>0</v>
      </c>
      <c r="AJ1626" s="16">
        <v>0</v>
      </c>
      <c r="AK1626" s="16">
        <v>0</v>
      </c>
      <c r="AL1626" s="16">
        <v>2.095011</v>
      </c>
      <c r="AM1626" s="16">
        <v>2.095011</v>
      </c>
      <c r="AN1626" s="16">
        <v>0</v>
      </c>
      <c r="AO1626" s="16">
        <v>0</v>
      </c>
      <c r="AP1626" s="16">
        <v>3.15384588</v>
      </c>
      <c r="AQ1626" s="16">
        <v>3.15384588</v>
      </c>
      <c r="AR1626" s="16">
        <v>0</v>
      </c>
      <c r="AS1626" s="16">
        <v>0</v>
      </c>
      <c r="AT1626" s="16">
        <v>5.2488568799999999</v>
      </c>
      <c r="AU1626" s="16">
        <v>0.448449392</v>
      </c>
      <c r="AV1626" s="16">
        <v>25.442435370000002</v>
      </c>
      <c r="AW1626" s="16">
        <v>25.890884761999999</v>
      </c>
      <c r="AX1626" s="16">
        <v>7.8868865499999998</v>
      </c>
      <c r="AY1626" s="16">
        <v>0</v>
      </c>
      <c r="AZ1626" s="16">
        <v>18.003998212000003</v>
      </c>
    </row>
    <row r="1627" spans="2:52" x14ac:dyDescent="0.25">
      <c r="B1627" s="15" t="s">
        <v>1291</v>
      </c>
      <c r="C1627" s="16">
        <v>3.8777702719999998</v>
      </c>
      <c r="D1627" s="16">
        <v>2.387564002</v>
      </c>
      <c r="E1627" s="16">
        <v>1.823351612</v>
      </c>
      <c r="F1627" s="16">
        <v>0.33804280999999997</v>
      </c>
      <c r="G1627" s="16">
        <v>0.22616957999999998</v>
      </c>
      <c r="H1627" s="16">
        <v>1.4902062700000001</v>
      </c>
      <c r="I1627" s="16">
        <v>0.26654227000000003</v>
      </c>
      <c r="J1627" s="16">
        <v>0.80025100000000005</v>
      </c>
      <c r="K1627" s="16">
        <v>0.42341299999999998</v>
      </c>
      <c r="L1627" s="16">
        <v>0</v>
      </c>
      <c r="M1627" s="16">
        <v>103.212019</v>
      </c>
      <c r="N1627" s="16">
        <v>103.212019</v>
      </c>
      <c r="O1627" s="16">
        <v>0</v>
      </c>
      <c r="P1627" s="16">
        <v>0</v>
      </c>
      <c r="Q1627" s="16">
        <v>0</v>
      </c>
      <c r="R1627" s="16">
        <v>107.089789272</v>
      </c>
      <c r="S1627" s="16">
        <v>46.620867909999994</v>
      </c>
      <c r="T1627" s="16">
        <v>0.78887442000000008</v>
      </c>
      <c r="U1627" s="16">
        <v>7.9209438299999997</v>
      </c>
      <c r="V1627" s="16">
        <v>0</v>
      </c>
      <c r="W1627" s="16">
        <v>0</v>
      </c>
      <c r="X1627" s="16">
        <v>5.8772370800000004</v>
      </c>
      <c r="Y1627" s="16">
        <v>21.286571629999997</v>
      </c>
      <c r="Z1627" s="16">
        <v>1.53816248</v>
      </c>
      <c r="AA1627" s="16">
        <v>84.032657349999994</v>
      </c>
      <c r="AB1627" s="16">
        <v>23.057131922</v>
      </c>
      <c r="AC1627" s="16">
        <v>0</v>
      </c>
      <c r="AD1627" s="16">
        <v>0</v>
      </c>
      <c r="AE1627" s="16">
        <v>0</v>
      </c>
      <c r="AF1627" s="16">
        <v>0</v>
      </c>
      <c r="AG1627" s="16">
        <v>0</v>
      </c>
      <c r="AH1627" s="16">
        <v>0</v>
      </c>
      <c r="AI1627" s="16">
        <v>0</v>
      </c>
      <c r="AJ1627" s="16">
        <v>0</v>
      </c>
      <c r="AK1627" s="16">
        <v>0</v>
      </c>
      <c r="AL1627" s="16">
        <v>5.3122845999999999</v>
      </c>
      <c r="AM1627" s="16">
        <v>5.3122845999999999</v>
      </c>
      <c r="AN1627" s="16">
        <v>0</v>
      </c>
      <c r="AO1627" s="16">
        <v>0</v>
      </c>
      <c r="AP1627" s="16">
        <v>6.1496494999999998</v>
      </c>
      <c r="AQ1627" s="16">
        <v>6.1496494999999998</v>
      </c>
      <c r="AR1627" s="16">
        <v>0</v>
      </c>
      <c r="AS1627" s="16">
        <v>0</v>
      </c>
      <c r="AT1627" s="16">
        <v>11.461934099999999</v>
      </c>
      <c r="AU1627" s="16">
        <v>11.595197822000001</v>
      </c>
      <c r="AV1627" s="16">
        <v>5.2421371299999997</v>
      </c>
      <c r="AW1627" s="16">
        <v>16.837334951999999</v>
      </c>
      <c r="AX1627" s="16">
        <v>16.079433999999999</v>
      </c>
      <c r="AY1627" s="16">
        <v>0</v>
      </c>
      <c r="AZ1627" s="16">
        <v>0.75790095200000007</v>
      </c>
    </row>
    <row r="1628" spans="2:52" x14ac:dyDescent="0.25">
      <c r="B1628" s="15" t="s">
        <v>731</v>
      </c>
      <c r="C1628" s="16">
        <v>13.002316196000001</v>
      </c>
      <c r="D1628" s="16">
        <v>6.3691047159999998</v>
      </c>
      <c r="E1628" s="16">
        <v>3.1218776160000004</v>
      </c>
      <c r="F1628" s="16">
        <v>2.8014105099999997</v>
      </c>
      <c r="G1628" s="16">
        <v>0.44581659000000001</v>
      </c>
      <c r="H1628" s="16">
        <v>6.6332114800000008</v>
      </c>
      <c r="I1628" s="16">
        <v>0.44168461999999997</v>
      </c>
      <c r="J1628" s="16">
        <v>1.4306051899999999</v>
      </c>
      <c r="K1628" s="16">
        <v>4.5903374299999999</v>
      </c>
      <c r="L1628" s="16">
        <v>0.17058424</v>
      </c>
      <c r="M1628" s="16">
        <v>187.66375775</v>
      </c>
      <c r="N1628" s="16">
        <v>187.66375775</v>
      </c>
      <c r="O1628" s="16">
        <v>0</v>
      </c>
      <c r="P1628" s="16">
        <v>0</v>
      </c>
      <c r="Q1628" s="16">
        <v>0</v>
      </c>
      <c r="R1628" s="16">
        <v>200.66607394600001</v>
      </c>
      <c r="S1628" s="16">
        <v>88.274041830000002</v>
      </c>
      <c r="T1628" s="16">
        <v>0.98900018999999995</v>
      </c>
      <c r="U1628" s="16">
        <v>7.9351611699999998</v>
      </c>
      <c r="V1628" s="16">
        <v>0</v>
      </c>
      <c r="W1628" s="16">
        <v>0</v>
      </c>
      <c r="X1628" s="16">
        <v>7.4600274299999993</v>
      </c>
      <c r="Y1628" s="16">
        <v>43.208471729999999</v>
      </c>
      <c r="Z1628" s="16">
        <v>0</v>
      </c>
      <c r="AA1628" s="16">
        <v>147.86670235</v>
      </c>
      <c r="AB1628" s="16">
        <v>52.799371596</v>
      </c>
      <c r="AC1628" s="16">
        <v>0</v>
      </c>
      <c r="AD1628" s="16">
        <v>0</v>
      </c>
      <c r="AE1628" s="16">
        <v>0</v>
      </c>
      <c r="AF1628" s="16">
        <v>0</v>
      </c>
      <c r="AG1628" s="16">
        <v>0</v>
      </c>
      <c r="AH1628" s="16">
        <v>0</v>
      </c>
      <c r="AI1628" s="16">
        <v>0</v>
      </c>
      <c r="AJ1628" s="16">
        <v>0</v>
      </c>
      <c r="AK1628" s="16">
        <v>0</v>
      </c>
      <c r="AL1628" s="16">
        <v>33.027079620000002</v>
      </c>
      <c r="AM1628" s="16">
        <v>33.027079620000002</v>
      </c>
      <c r="AN1628" s="16">
        <v>0</v>
      </c>
      <c r="AO1628" s="16">
        <v>0</v>
      </c>
      <c r="AP1628" s="16">
        <v>0</v>
      </c>
      <c r="AQ1628" s="16">
        <v>0</v>
      </c>
      <c r="AR1628" s="16">
        <v>0</v>
      </c>
      <c r="AS1628" s="16">
        <v>0</v>
      </c>
      <c r="AT1628" s="16">
        <v>33.027079620000002</v>
      </c>
      <c r="AU1628" s="16">
        <v>19.772291975999998</v>
      </c>
      <c r="AV1628" s="16">
        <v>83.109778700000007</v>
      </c>
      <c r="AW1628" s="16">
        <v>102.882070676</v>
      </c>
      <c r="AX1628" s="16">
        <v>21.563485</v>
      </c>
      <c r="AY1628" s="16">
        <v>29.883037659999999</v>
      </c>
      <c r="AZ1628" s="16">
        <v>51.435548015999998</v>
      </c>
    </row>
    <row r="1629" spans="2:52" x14ac:dyDescent="0.25">
      <c r="B1629" s="15" t="s">
        <v>1280</v>
      </c>
      <c r="C1629" s="16">
        <v>35.578867567000003</v>
      </c>
      <c r="D1629" s="16">
        <v>19.978199777000004</v>
      </c>
      <c r="E1629" s="16">
        <v>6.2575850070000003</v>
      </c>
      <c r="F1629" s="16">
        <v>12.817741079999999</v>
      </c>
      <c r="G1629" s="16">
        <v>0.90287368999999995</v>
      </c>
      <c r="H1629" s="16">
        <v>15.600667789999999</v>
      </c>
      <c r="I1629" s="16">
        <v>2.8122920200000001</v>
      </c>
      <c r="J1629" s="16">
        <v>2.16755765</v>
      </c>
      <c r="K1629" s="16">
        <v>10.524035250000001</v>
      </c>
      <c r="L1629" s="16">
        <v>9.6782870000000007E-2</v>
      </c>
      <c r="M1629" s="16">
        <v>135.22781165999999</v>
      </c>
      <c r="N1629" s="16">
        <v>131.786992</v>
      </c>
      <c r="O1629" s="16">
        <v>0</v>
      </c>
      <c r="P1629" s="16">
        <v>0</v>
      </c>
      <c r="Q1629" s="16">
        <v>3.4408196600000003</v>
      </c>
      <c r="R1629" s="16">
        <v>170.80667922699999</v>
      </c>
      <c r="S1629" s="16">
        <v>96.691129700000005</v>
      </c>
      <c r="T1629" s="16">
        <v>2.9034685200000001</v>
      </c>
      <c r="U1629" s="16">
        <v>11.307009000000001</v>
      </c>
      <c r="V1629" s="16">
        <v>0</v>
      </c>
      <c r="W1629" s="16">
        <v>0</v>
      </c>
      <c r="X1629" s="16">
        <v>4.3090433600000004</v>
      </c>
      <c r="Y1629" s="16">
        <v>28.835641620000001</v>
      </c>
      <c r="Z1629" s="16">
        <v>4.7776146500000003</v>
      </c>
      <c r="AA1629" s="16">
        <v>148.82390684999999</v>
      </c>
      <c r="AB1629" s="16">
        <v>21.982772377</v>
      </c>
      <c r="AC1629" s="16">
        <v>0</v>
      </c>
      <c r="AD1629" s="16">
        <v>0</v>
      </c>
      <c r="AE1629" s="16">
        <v>0</v>
      </c>
      <c r="AF1629" s="16">
        <v>0</v>
      </c>
      <c r="AG1629" s="16">
        <v>0</v>
      </c>
      <c r="AH1629" s="16">
        <v>0</v>
      </c>
      <c r="AI1629" s="16">
        <v>0</v>
      </c>
      <c r="AJ1629" s="16">
        <v>0</v>
      </c>
      <c r="AK1629" s="16">
        <v>0</v>
      </c>
      <c r="AL1629" s="16">
        <v>5.0638852000000005</v>
      </c>
      <c r="AM1629" s="16">
        <v>5.0638852000000005</v>
      </c>
      <c r="AN1629" s="16">
        <v>0</v>
      </c>
      <c r="AO1629" s="16">
        <v>0</v>
      </c>
      <c r="AP1629" s="16">
        <v>6.9281628399999997</v>
      </c>
      <c r="AQ1629" s="16">
        <v>6.9281628399999997</v>
      </c>
      <c r="AR1629" s="16">
        <v>0</v>
      </c>
      <c r="AS1629" s="16">
        <v>0</v>
      </c>
      <c r="AT1629" s="16">
        <v>11.992048039999998</v>
      </c>
      <c r="AU1629" s="16">
        <v>9.9907243369999996</v>
      </c>
      <c r="AV1629" s="16">
        <v>31.592567500000001</v>
      </c>
      <c r="AW1629" s="16">
        <v>41.583291836999997</v>
      </c>
      <c r="AX1629" s="16">
        <v>0</v>
      </c>
      <c r="AY1629" s="16">
        <v>4.0219290899999995</v>
      </c>
      <c r="AZ1629" s="16">
        <v>37.561362747000004</v>
      </c>
    </row>
    <row r="1630" spans="2:52" x14ac:dyDescent="0.25">
      <c r="B1630" s="15" t="s">
        <v>1281</v>
      </c>
      <c r="C1630" s="16">
        <v>10.634422881000001</v>
      </c>
      <c r="D1630" s="16">
        <v>4.7400877609999998</v>
      </c>
      <c r="E1630" s="16">
        <v>2.1190562609999999</v>
      </c>
      <c r="F1630" s="16">
        <v>2.2735809200000001</v>
      </c>
      <c r="G1630" s="16">
        <v>0.34745058000000001</v>
      </c>
      <c r="H1630" s="16">
        <v>5.89433512</v>
      </c>
      <c r="I1630" s="16">
        <v>0.77619448000000002</v>
      </c>
      <c r="J1630" s="16">
        <v>0.50414499999999995</v>
      </c>
      <c r="K1630" s="16">
        <v>4.5165559999999996</v>
      </c>
      <c r="L1630" s="16">
        <v>9.7439639999999994E-2</v>
      </c>
      <c r="M1630" s="16">
        <v>75.180218239999988</v>
      </c>
      <c r="N1630" s="16">
        <v>75.160951999999995</v>
      </c>
      <c r="O1630" s="16">
        <v>1.926624E-2</v>
      </c>
      <c r="P1630" s="16">
        <v>0</v>
      </c>
      <c r="Q1630" s="16">
        <v>0</v>
      </c>
      <c r="R1630" s="16">
        <v>85.814641120999994</v>
      </c>
      <c r="S1630" s="16">
        <v>52.954842880000001</v>
      </c>
      <c r="T1630" s="16">
        <v>0.37694549999999999</v>
      </c>
      <c r="U1630" s="16">
        <v>5.0462294999999999</v>
      </c>
      <c r="V1630" s="16">
        <v>0</v>
      </c>
      <c r="W1630" s="16">
        <v>3.3999999999999998E-3</v>
      </c>
      <c r="X1630" s="16">
        <v>1.1751983799999999</v>
      </c>
      <c r="Y1630" s="16">
        <v>9.0829275299999992</v>
      </c>
      <c r="Z1630" s="16">
        <v>0</v>
      </c>
      <c r="AA1630" s="16">
        <v>68.639543790000005</v>
      </c>
      <c r="AB1630" s="16">
        <v>17.175097331</v>
      </c>
      <c r="AC1630" s="16">
        <v>0</v>
      </c>
      <c r="AD1630" s="16">
        <v>0</v>
      </c>
      <c r="AE1630" s="16">
        <v>0</v>
      </c>
      <c r="AF1630" s="16">
        <v>0</v>
      </c>
      <c r="AG1630" s="16">
        <v>0</v>
      </c>
      <c r="AH1630" s="16">
        <v>0</v>
      </c>
      <c r="AI1630" s="16">
        <v>0</v>
      </c>
      <c r="AJ1630" s="16">
        <v>0</v>
      </c>
      <c r="AK1630" s="16">
        <v>0</v>
      </c>
      <c r="AL1630" s="16">
        <v>1.2884724999999999</v>
      </c>
      <c r="AM1630" s="16">
        <v>1.2884724999999999</v>
      </c>
      <c r="AN1630" s="16">
        <v>0</v>
      </c>
      <c r="AO1630" s="16">
        <v>0</v>
      </c>
      <c r="AP1630" s="16">
        <v>0</v>
      </c>
      <c r="AQ1630" s="16">
        <v>0</v>
      </c>
      <c r="AR1630" s="16">
        <v>0</v>
      </c>
      <c r="AS1630" s="16">
        <v>0</v>
      </c>
      <c r="AT1630" s="16">
        <v>1.2884724999999999</v>
      </c>
      <c r="AU1630" s="16">
        <v>15.886624831000001</v>
      </c>
      <c r="AV1630" s="16">
        <v>0.80599115999999993</v>
      </c>
      <c r="AW1630" s="16">
        <v>16.692615991</v>
      </c>
      <c r="AX1630" s="16">
        <v>13.351224929999999</v>
      </c>
      <c r="AY1630" s="16">
        <v>0</v>
      </c>
      <c r="AZ1630" s="16">
        <v>3.3413910609999999</v>
      </c>
    </row>
    <row r="1631" spans="2:52" x14ac:dyDescent="0.25">
      <c r="B1631" s="15" t="s">
        <v>1282</v>
      </c>
      <c r="C1631" s="16">
        <v>10.025269525000002</v>
      </c>
      <c r="D1631" s="16">
        <v>5.5130108750000009</v>
      </c>
      <c r="E1631" s="16">
        <v>4.0429922850000004</v>
      </c>
      <c r="F1631" s="16">
        <v>1.1416171499999999</v>
      </c>
      <c r="G1631" s="16">
        <v>0.32840143999999999</v>
      </c>
      <c r="H1631" s="16">
        <v>4.5122586500000006</v>
      </c>
      <c r="I1631" s="16">
        <v>0.47367053000000003</v>
      </c>
      <c r="J1631" s="16">
        <v>1.8778935000000001</v>
      </c>
      <c r="K1631" s="16">
        <v>0.61549600000000004</v>
      </c>
      <c r="L1631" s="16">
        <v>1.5451986199999999</v>
      </c>
      <c r="M1631" s="16">
        <v>124.68100800000001</v>
      </c>
      <c r="N1631" s="16">
        <v>124.17457899999999</v>
      </c>
      <c r="O1631" s="16">
        <v>4.6428999999999998E-2</v>
      </c>
      <c r="P1631" s="16">
        <v>0.46</v>
      </c>
      <c r="Q1631" s="16">
        <v>0</v>
      </c>
      <c r="R1631" s="16">
        <v>134.70627752500002</v>
      </c>
      <c r="S1631" s="16">
        <v>86.784335310000003</v>
      </c>
      <c r="T1631" s="16">
        <v>2.8301471199999999</v>
      </c>
      <c r="U1631" s="16">
        <v>6.7488481600000005</v>
      </c>
      <c r="V1631" s="16">
        <v>0</v>
      </c>
      <c r="W1631" s="16">
        <v>0</v>
      </c>
      <c r="X1631" s="16">
        <v>3.9528299900000001</v>
      </c>
      <c r="Y1631" s="16">
        <v>22.34319898</v>
      </c>
      <c r="Z1631" s="16">
        <v>2.0802736799999999</v>
      </c>
      <c r="AA1631" s="16">
        <v>124.73963324</v>
      </c>
      <c r="AB1631" s="16">
        <v>9.966644285000001</v>
      </c>
      <c r="AC1631" s="16">
        <v>0</v>
      </c>
      <c r="AD1631" s="16">
        <v>0</v>
      </c>
      <c r="AE1631" s="16">
        <v>0</v>
      </c>
      <c r="AF1631" s="16">
        <v>0</v>
      </c>
      <c r="AG1631" s="16">
        <v>0</v>
      </c>
      <c r="AH1631" s="16">
        <v>0</v>
      </c>
      <c r="AI1631" s="16">
        <v>0</v>
      </c>
      <c r="AJ1631" s="16">
        <v>0</v>
      </c>
      <c r="AK1631" s="16">
        <v>0</v>
      </c>
      <c r="AL1631" s="16">
        <v>0.29449999999999998</v>
      </c>
      <c r="AM1631" s="16">
        <v>0.29449999999999998</v>
      </c>
      <c r="AN1631" s="16">
        <v>0</v>
      </c>
      <c r="AO1631" s="16">
        <v>0</v>
      </c>
      <c r="AP1631" s="16">
        <v>5.9197263200000005</v>
      </c>
      <c r="AQ1631" s="16">
        <v>5.9197263200000005</v>
      </c>
      <c r="AR1631" s="16">
        <v>0</v>
      </c>
      <c r="AS1631" s="16">
        <v>0</v>
      </c>
      <c r="AT1631" s="16">
        <v>6.2142263199999999</v>
      </c>
      <c r="AU1631" s="16">
        <v>3.7524179650000002</v>
      </c>
      <c r="AV1631" s="16">
        <v>19.295752660000002</v>
      </c>
      <c r="AW1631" s="16">
        <v>23.048170625000001</v>
      </c>
      <c r="AX1631" s="16">
        <v>0</v>
      </c>
      <c r="AY1631" s="16">
        <v>2.74010402</v>
      </c>
      <c r="AZ1631" s="16">
        <v>20.308066605</v>
      </c>
    </row>
    <row r="1632" spans="2:52" x14ac:dyDescent="0.25">
      <c r="B1632" s="15" t="s">
        <v>1283</v>
      </c>
      <c r="C1632" s="16">
        <v>39.643551330999998</v>
      </c>
      <c r="D1632" s="16">
        <v>22.450234210999998</v>
      </c>
      <c r="E1632" s="16">
        <v>9.3984770309999988</v>
      </c>
      <c r="F1632" s="16">
        <v>10.337927990000001</v>
      </c>
      <c r="G1632" s="16">
        <v>2.7138291899999998</v>
      </c>
      <c r="H1632" s="16">
        <v>17.19331712</v>
      </c>
      <c r="I1632" s="16">
        <v>2.4440159700000001</v>
      </c>
      <c r="J1632" s="16">
        <v>3.0278645000000002</v>
      </c>
      <c r="K1632" s="16">
        <v>10.378862829999999</v>
      </c>
      <c r="L1632" s="16">
        <v>1.3425738199999999</v>
      </c>
      <c r="M1632" s="16">
        <v>120.44458862</v>
      </c>
      <c r="N1632" s="16">
        <v>120.31273299999999</v>
      </c>
      <c r="O1632" s="16">
        <v>2.3814169999999999E-2</v>
      </c>
      <c r="P1632" s="16">
        <v>0</v>
      </c>
      <c r="Q1632" s="16">
        <v>0.10804145</v>
      </c>
      <c r="R1632" s="16">
        <v>160.08813995100002</v>
      </c>
      <c r="S1632" s="16">
        <v>73.744633340000007</v>
      </c>
      <c r="T1632" s="16">
        <v>4.7720223099999997</v>
      </c>
      <c r="U1632" s="16">
        <v>7.7809470199999993</v>
      </c>
      <c r="V1632" s="16">
        <v>0</v>
      </c>
      <c r="W1632" s="16">
        <v>0</v>
      </c>
      <c r="X1632" s="16">
        <v>7.4862058300000003</v>
      </c>
      <c r="Y1632" s="16">
        <v>46.20927846</v>
      </c>
      <c r="Z1632" s="16">
        <v>3.2247435499999999</v>
      </c>
      <c r="AA1632" s="16">
        <v>143.21783051000003</v>
      </c>
      <c r="AB1632" s="16">
        <v>16.870309441</v>
      </c>
      <c r="AC1632" s="16">
        <v>0</v>
      </c>
      <c r="AD1632" s="16">
        <v>0</v>
      </c>
      <c r="AE1632" s="16">
        <v>0</v>
      </c>
      <c r="AF1632" s="16">
        <v>0</v>
      </c>
      <c r="AG1632" s="16">
        <v>0</v>
      </c>
      <c r="AH1632" s="16">
        <v>0</v>
      </c>
      <c r="AI1632" s="16">
        <v>0</v>
      </c>
      <c r="AJ1632" s="16">
        <v>0</v>
      </c>
      <c r="AK1632" s="16">
        <v>0</v>
      </c>
      <c r="AL1632" s="16">
        <v>5.1882849999999996</v>
      </c>
      <c r="AM1632" s="16">
        <v>5.1882849999999996</v>
      </c>
      <c r="AN1632" s="16">
        <v>0</v>
      </c>
      <c r="AO1632" s="16">
        <v>0</v>
      </c>
      <c r="AP1632" s="16">
        <v>5.4656151900000003</v>
      </c>
      <c r="AQ1632" s="16">
        <v>5.4656151900000003</v>
      </c>
      <c r="AR1632" s="16">
        <v>0</v>
      </c>
      <c r="AS1632" s="16">
        <v>0</v>
      </c>
      <c r="AT1632" s="16">
        <v>10.653900190000002</v>
      </c>
      <c r="AU1632" s="16">
        <v>6.2164092509999991</v>
      </c>
      <c r="AV1632" s="16">
        <v>16.892189769999998</v>
      </c>
      <c r="AW1632" s="16">
        <v>23.108599020999996</v>
      </c>
      <c r="AX1632" s="16">
        <v>2.5078800000000001</v>
      </c>
      <c r="AY1632" s="16">
        <v>0</v>
      </c>
      <c r="AZ1632" s="16">
        <v>20.600719020999996</v>
      </c>
    </row>
    <row r="1633" spans="2:52" x14ac:dyDescent="0.25">
      <c r="B1633" s="15" t="s">
        <v>1284</v>
      </c>
      <c r="C1633" s="16">
        <v>18.402022459999998</v>
      </c>
      <c r="D1633" s="16">
        <v>13.904812329999999</v>
      </c>
      <c r="E1633" s="16">
        <v>8.4698848999999985</v>
      </c>
      <c r="F1633" s="16">
        <v>5.01857547</v>
      </c>
      <c r="G1633" s="16">
        <v>0.41635196000000002</v>
      </c>
      <c r="H1633" s="16">
        <v>4.49721013</v>
      </c>
      <c r="I1633" s="16">
        <v>1.0659548400000001</v>
      </c>
      <c r="J1633" s="16">
        <v>0.27647246000000003</v>
      </c>
      <c r="K1633" s="16">
        <v>2.9976548300000001</v>
      </c>
      <c r="L1633" s="16">
        <v>0.15712799999999999</v>
      </c>
      <c r="M1633" s="16">
        <v>128.68580399999999</v>
      </c>
      <c r="N1633" s="16">
        <v>128.67719500000001</v>
      </c>
      <c r="O1633" s="16">
        <v>8.6090000000000003E-3</v>
      </c>
      <c r="P1633" s="16">
        <v>0</v>
      </c>
      <c r="Q1633" s="16">
        <v>0</v>
      </c>
      <c r="R1633" s="16">
        <v>147.08782646</v>
      </c>
      <c r="S1633" s="16">
        <v>44.015757060000006</v>
      </c>
      <c r="T1633" s="16">
        <v>1.472361</v>
      </c>
      <c r="U1633" s="16">
        <v>5.0319246799999995</v>
      </c>
      <c r="V1633" s="16">
        <v>0</v>
      </c>
      <c r="W1633" s="16">
        <v>0</v>
      </c>
      <c r="X1633" s="16">
        <v>1.15010108</v>
      </c>
      <c r="Y1633" s="16">
        <v>37.475858000000002</v>
      </c>
      <c r="Z1633" s="16">
        <v>0</v>
      </c>
      <c r="AA1633" s="16">
        <v>89.146001819999995</v>
      </c>
      <c r="AB1633" s="16">
        <v>57.94182464</v>
      </c>
      <c r="AC1633" s="16">
        <v>0</v>
      </c>
      <c r="AD1633" s="16">
        <v>0</v>
      </c>
      <c r="AE1633" s="16">
        <v>0</v>
      </c>
      <c r="AF1633" s="16">
        <v>0</v>
      </c>
      <c r="AG1633" s="16">
        <v>0</v>
      </c>
      <c r="AH1633" s="16">
        <v>0</v>
      </c>
      <c r="AI1633" s="16">
        <v>0</v>
      </c>
      <c r="AJ1633" s="16">
        <v>0</v>
      </c>
      <c r="AK1633" s="16">
        <v>0</v>
      </c>
      <c r="AL1633" s="16">
        <v>1.8000039999999999</v>
      </c>
      <c r="AM1633" s="16">
        <v>1.8000039999999999</v>
      </c>
      <c r="AN1633" s="16">
        <v>0</v>
      </c>
      <c r="AO1633" s="16">
        <v>0</v>
      </c>
      <c r="AP1633" s="16">
        <v>0.85694563000000001</v>
      </c>
      <c r="AQ1633" s="16">
        <v>0.85694563000000001</v>
      </c>
      <c r="AR1633" s="16">
        <v>0</v>
      </c>
      <c r="AS1633" s="16">
        <v>0</v>
      </c>
      <c r="AT1633" s="16">
        <v>2.6569496299999997</v>
      </c>
      <c r="AU1633" s="16">
        <v>55.284875010000007</v>
      </c>
      <c r="AV1633" s="16">
        <v>104.02331569</v>
      </c>
      <c r="AW1633" s="16">
        <v>159.30819070000001</v>
      </c>
      <c r="AX1633" s="16">
        <v>48.611122999999999</v>
      </c>
      <c r="AY1633" s="16">
        <v>0</v>
      </c>
      <c r="AZ1633" s="16">
        <v>110.69706769999999</v>
      </c>
    </row>
    <row r="1634" spans="2:52" x14ac:dyDescent="0.25">
      <c r="B1634" s="15" t="s">
        <v>1285</v>
      </c>
      <c r="C1634" s="16">
        <v>39.142610174000005</v>
      </c>
      <c r="D1634" s="16">
        <v>19.625708923999998</v>
      </c>
      <c r="E1634" s="16">
        <v>7.6490657440000005</v>
      </c>
      <c r="F1634" s="16">
        <v>10.24221155</v>
      </c>
      <c r="G1634" s="16">
        <v>1.7344316299999998</v>
      </c>
      <c r="H1634" s="16">
        <v>19.516901250000004</v>
      </c>
      <c r="I1634" s="16">
        <v>7.3387048200000002</v>
      </c>
      <c r="J1634" s="16">
        <v>3.7520584000000001</v>
      </c>
      <c r="K1634" s="16">
        <v>7.2170205199999993</v>
      </c>
      <c r="L1634" s="16">
        <v>1.20911751</v>
      </c>
      <c r="M1634" s="16">
        <v>168.01125807</v>
      </c>
      <c r="N1634" s="16">
        <v>167.07337000000001</v>
      </c>
      <c r="O1634" s="16">
        <v>8.7888070000000013E-2</v>
      </c>
      <c r="P1634" s="16">
        <v>0</v>
      </c>
      <c r="Q1634" s="16">
        <v>0.85</v>
      </c>
      <c r="R1634" s="16">
        <v>207.15386824399999</v>
      </c>
      <c r="S1634" s="16">
        <v>113.26520478</v>
      </c>
      <c r="T1634" s="16">
        <v>3.75012743</v>
      </c>
      <c r="U1634" s="16">
        <v>16.751500630000002</v>
      </c>
      <c r="V1634" s="16">
        <v>0</v>
      </c>
      <c r="W1634" s="16">
        <v>0</v>
      </c>
      <c r="X1634" s="16">
        <v>0.12560544000000001</v>
      </c>
      <c r="Y1634" s="16">
        <v>20.251548320000001</v>
      </c>
      <c r="Z1634" s="16">
        <v>6.2107040000000002E-2</v>
      </c>
      <c r="AA1634" s="16">
        <v>154.20609363999998</v>
      </c>
      <c r="AB1634" s="16">
        <v>52.947774603999996</v>
      </c>
      <c r="AC1634" s="16">
        <v>0</v>
      </c>
      <c r="AD1634" s="16">
        <v>0</v>
      </c>
      <c r="AE1634" s="16">
        <v>0</v>
      </c>
      <c r="AF1634" s="16">
        <v>0</v>
      </c>
      <c r="AG1634" s="16">
        <v>0</v>
      </c>
      <c r="AH1634" s="16">
        <v>0</v>
      </c>
      <c r="AI1634" s="16">
        <v>0</v>
      </c>
      <c r="AJ1634" s="16">
        <v>0</v>
      </c>
      <c r="AK1634" s="16">
        <v>0</v>
      </c>
      <c r="AL1634" s="16">
        <v>24.267829579999997</v>
      </c>
      <c r="AM1634" s="16">
        <v>24.267829579999997</v>
      </c>
      <c r="AN1634" s="16">
        <v>0</v>
      </c>
      <c r="AO1634" s="16">
        <v>0</v>
      </c>
      <c r="AP1634" s="16">
        <v>1.22072227</v>
      </c>
      <c r="AQ1634" s="16">
        <v>1.22072227</v>
      </c>
      <c r="AR1634" s="16">
        <v>0</v>
      </c>
      <c r="AS1634" s="16">
        <v>0</v>
      </c>
      <c r="AT1634" s="16">
        <v>25.488551849999997</v>
      </c>
      <c r="AU1634" s="16">
        <v>27.459222753999995</v>
      </c>
      <c r="AV1634" s="16">
        <v>97.28468011999999</v>
      </c>
      <c r="AW1634" s="16">
        <v>124.74390287400001</v>
      </c>
      <c r="AX1634" s="16">
        <v>13.695318299999999</v>
      </c>
      <c r="AY1634" s="16">
        <v>0</v>
      </c>
      <c r="AZ1634" s="16">
        <v>111.048584574</v>
      </c>
    </row>
    <row r="1635" spans="2:52" x14ac:dyDescent="0.25">
      <c r="B1635" s="15" t="s">
        <v>1286</v>
      </c>
      <c r="C1635" s="16">
        <v>21.173137849</v>
      </c>
      <c r="D1635" s="16">
        <v>12.064972958999999</v>
      </c>
      <c r="E1635" s="16">
        <v>6.6801744190000001</v>
      </c>
      <c r="F1635" s="16">
        <v>4.2825547899999998</v>
      </c>
      <c r="G1635" s="16">
        <v>1.10224375</v>
      </c>
      <c r="H1635" s="16">
        <v>9.1081648900000012</v>
      </c>
      <c r="I1635" s="16">
        <v>1.58048598</v>
      </c>
      <c r="J1635" s="16">
        <v>1.63885221</v>
      </c>
      <c r="K1635" s="16">
        <v>5.0543515299999999</v>
      </c>
      <c r="L1635" s="16">
        <v>0.83447517000000004</v>
      </c>
      <c r="M1635" s="16">
        <v>126.59054119</v>
      </c>
      <c r="N1635" s="16">
        <v>126.561404</v>
      </c>
      <c r="O1635" s="16">
        <v>2.913719E-2</v>
      </c>
      <c r="P1635" s="16">
        <v>0</v>
      </c>
      <c r="Q1635" s="16">
        <v>0</v>
      </c>
      <c r="R1635" s="16">
        <v>147.76367903900001</v>
      </c>
      <c r="S1635" s="16">
        <v>99.069403629999996</v>
      </c>
      <c r="T1635" s="16">
        <v>1.9851678400000001</v>
      </c>
      <c r="U1635" s="16">
        <v>12.371681789999998</v>
      </c>
      <c r="V1635" s="16">
        <v>0</v>
      </c>
      <c r="W1635" s="16">
        <v>0</v>
      </c>
      <c r="X1635" s="16">
        <v>2.8676986600000003</v>
      </c>
      <c r="Y1635" s="16">
        <v>24.692061280000001</v>
      </c>
      <c r="Z1635" s="16">
        <v>0.14821357999999998</v>
      </c>
      <c r="AA1635" s="16">
        <v>141.13422678000001</v>
      </c>
      <c r="AB1635" s="16">
        <v>6.6294522589999998</v>
      </c>
      <c r="AC1635" s="16">
        <v>0</v>
      </c>
      <c r="AD1635" s="16">
        <v>0</v>
      </c>
      <c r="AE1635" s="16">
        <v>0</v>
      </c>
      <c r="AF1635" s="16">
        <v>0</v>
      </c>
      <c r="AG1635" s="16">
        <v>0</v>
      </c>
      <c r="AH1635" s="16">
        <v>0</v>
      </c>
      <c r="AI1635" s="16">
        <v>0</v>
      </c>
      <c r="AJ1635" s="16">
        <v>0</v>
      </c>
      <c r="AK1635" s="16">
        <v>0</v>
      </c>
      <c r="AL1635" s="16">
        <v>0.57108993999999991</v>
      </c>
      <c r="AM1635" s="16">
        <v>0.57108993999999991</v>
      </c>
      <c r="AN1635" s="16">
        <v>0</v>
      </c>
      <c r="AO1635" s="16">
        <v>0</v>
      </c>
      <c r="AP1635" s="16">
        <v>5.7636155100000002</v>
      </c>
      <c r="AQ1635" s="16">
        <v>5.7636155100000002</v>
      </c>
      <c r="AR1635" s="16">
        <v>0</v>
      </c>
      <c r="AS1635" s="16">
        <v>0</v>
      </c>
      <c r="AT1635" s="16">
        <v>6.3347054499999995</v>
      </c>
      <c r="AU1635" s="16">
        <v>0.29474680900000011</v>
      </c>
      <c r="AV1635" s="16">
        <v>36.903846510000001</v>
      </c>
      <c r="AW1635" s="16">
        <v>37.198593318999997</v>
      </c>
      <c r="AX1635" s="16">
        <v>0</v>
      </c>
      <c r="AY1635" s="16">
        <v>0</v>
      </c>
      <c r="AZ1635" s="16">
        <v>37.198593318999997</v>
      </c>
    </row>
    <row r="1636" spans="2:52" x14ac:dyDescent="0.25">
      <c r="B1636" s="15" t="s">
        <v>1287</v>
      </c>
      <c r="C1636" s="16">
        <v>11.379445155999999</v>
      </c>
      <c r="D1636" s="16">
        <v>5.3002916359999999</v>
      </c>
      <c r="E1636" s="16">
        <v>3.2639422960000002</v>
      </c>
      <c r="F1636" s="16">
        <v>1.69514141</v>
      </c>
      <c r="G1636" s="16">
        <v>0.34120792999999999</v>
      </c>
      <c r="H1636" s="16">
        <v>6.0791535199999993</v>
      </c>
      <c r="I1636" s="16">
        <v>0.64608885999999999</v>
      </c>
      <c r="J1636" s="16">
        <v>0.81483445999999993</v>
      </c>
      <c r="K1636" s="16">
        <v>4.2395792699999992</v>
      </c>
      <c r="L1636" s="16">
        <v>0.37865093</v>
      </c>
      <c r="M1636" s="16">
        <v>102.75561999999999</v>
      </c>
      <c r="N1636" s="16">
        <v>102.75561999999999</v>
      </c>
      <c r="O1636" s="16">
        <v>0</v>
      </c>
      <c r="P1636" s="16">
        <v>0</v>
      </c>
      <c r="Q1636" s="16">
        <v>0</v>
      </c>
      <c r="R1636" s="16">
        <v>114.13506515600001</v>
      </c>
      <c r="S1636" s="16">
        <v>67.217422220000003</v>
      </c>
      <c r="T1636" s="16">
        <v>0.24482699999999999</v>
      </c>
      <c r="U1636" s="16">
        <v>8.2373881099999995</v>
      </c>
      <c r="V1636" s="16">
        <v>0</v>
      </c>
      <c r="W1636" s="16">
        <v>0</v>
      </c>
      <c r="X1636" s="16">
        <v>5.0578909900000006</v>
      </c>
      <c r="Y1636" s="16">
        <v>12.561363009999999</v>
      </c>
      <c r="Z1636" s="16">
        <v>0.68701159000000001</v>
      </c>
      <c r="AA1636" s="16">
        <v>94.005902919999997</v>
      </c>
      <c r="AB1636" s="16">
        <v>20.129162236000003</v>
      </c>
      <c r="AC1636" s="16">
        <v>0</v>
      </c>
      <c r="AD1636" s="16">
        <v>0</v>
      </c>
      <c r="AE1636" s="16">
        <v>0</v>
      </c>
      <c r="AF1636" s="16">
        <v>0</v>
      </c>
      <c r="AG1636" s="16">
        <v>0</v>
      </c>
      <c r="AH1636" s="16">
        <v>0</v>
      </c>
      <c r="AI1636" s="16">
        <v>0</v>
      </c>
      <c r="AJ1636" s="16">
        <v>0</v>
      </c>
      <c r="AK1636" s="16">
        <v>0</v>
      </c>
      <c r="AL1636" s="16">
        <v>0.66268499999999997</v>
      </c>
      <c r="AM1636" s="16">
        <v>0.66268499999999997</v>
      </c>
      <c r="AN1636" s="16">
        <v>0</v>
      </c>
      <c r="AO1636" s="16">
        <v>0</v>
      </c>
      <c r="AP1636" s="16">
        <v>3.85659324</v>
      </c>
      <c r="AQ1636" s="16">
        <v>3.85659324</v>
      </c>
      <c r="AR1636" s="16">
        <v>0</v>
      </c>
      <c r="AS1636" s="16">
        <v>0</v>
      </c>
      <c r="AT1636" s="16">
        <v>4.5192782400000002</v>
      </c>
      <c r="AU1636" s="16">
        <v>15.609883995999999</v>
      </c>
      <c r="AV1636" s="16">
        <v>31.157518469999999</v>
      </c>
      <c r="AW1636" s="16">
        <v>46.767402466000007</v>
      </c>
      <c r="AX1636" s="16">
        <v>8.772373</v>
      </c>
      <c r="AY1636" s="16">
        <v>0</v>
      </c>
      <c r="AZ1636" s="16">
        <v>37.995029466000005</v>
      </c>
    </row>
    <row r="1637" spans="2:52" x14ac:dyDescent="0.25">
      <c r="B1637" s="15" t="s">
        <v>1288</v>
      </c>
      <c r="C1637" s="16">
        <v>10.315505851999999</v>
      </c>
      <c r="D1637" s="16">
        <v>4.7762221720000007</v>
      </c>
      <c r="E1637" s="16">
        <v>1.3314711720000001</v>
      </c>
      <c r="F1637" s="16">
        <v>2.7405548099999999</v>
      </c>
      <c r="G1637" s="16">
        <v>0.70419618999999989</v>
      </c>
      <c r="H1637" s="16">
        <v>5.5392836799999996</v>
      </c>
      <c r="I1637" s="16">
        <v>0.56319443999999996</v>
      </c>
      <c r="J1637" s="16">
        <v>0.56764603000000002</v>
      </c>
      <c r="K1637" s="16">
        <v>4.4084432099999997</v>
      </c>
      <c r="L1637" s="16">
        <v>0</v>
      </c>
      <c r="M1637" s="16">
        <v>173.21567044</v>
      </c>
      <c r="N1637" s="16">
        <v>173.14857599999999</v>
      </c>
      <c r="O1637" s="16">
        <v>1.7094439999999999E-2</v>
      </c>
      <c r="P1637" s="16">
        <v>0.05</v>
      </c>
      <c r="Q1637" s="16">
        <v>0</v>
      </c>
      <c r="R1637" s="16">
        <v>183.531176292</v>
      </c>
      <c r="S1637" s="16">
        <v>96.737191249999995</v>
      </c>
      <c r="T1637" s="16">
        <v>0.43548057000000001</v>
      </c>
      <c r="U1637" s="16">
        <v>10.428833939999999</v>
      </c>
      <c r="V1637" s="16">
        <v>0</v>
      </c>
      <c r="W1637" s="16">
        <v>1.2178260000000001</v>
      </c>
      <c r="X1637" s="16">
        <v>11.89149795</v>
      </c>
      <c r="Y1637" s="16">
        <v>44.360330240000003</v>
      </c>
      <c r="Z1637" s="16">
        <v>0</v>
      </c>
      <c r="AA1637" s="16">
        <v>165.07115994999998</v>
      </c>
      <c r="AB1637" s="16">
        <v>18.460016341999999</v>
      </c>
      <c r="AC1637" s="16">
        <v>0</v>
      </c>
      <c r="AD1637" s="16">
        <v>0</v>
      </c>
      <c r="AE1637" s="16">
        <v>0</v>
      </c>
      <c r="AF1637" s="16">
        <v>0</v>
      </c>
      <c r="AG1637" s="16">
        <v>0</v>
      </c>
      <c r="AH1637" s="16">
        <v>0</v>
      </c>
      <c r="AI1637" s="16">
        <v>0</v>
      </c>
      <c r="AJ1637" s="16">
        <v>0</v>
      </c>
      <c r="AK1637" s="16">
        <v>0</v>
      </c>
      <c r="AL1637" s="16">
        <v>3.2277792599999997</v>
      </c>
      <c r="AM1637" s="16">
        <v>3.2277792599999997</v>
      </c>
      <c r="AN1637" s="16">
        <v>0</v>
      </c>
      <c r="AO1637" s="16">
        <v>0</v>
      </c>
      <c r="AP1637" s="16">
        <v>4.8784792300000008</v>
      </c>
      <c r="AQ1637" s="16">
        <v>4.8784792300000008</v>
      </c>
      <c r="AR1637" s="16">
        <v>0</v>
      </c>
      <c r="AS1637" s="16">
        <v>0</v>
      </c>
      <c r="AT1637" s="16">
        <v>8.1062584900000001</v>
      </c>
      <c r="AU1637" s="16">
        <v>10.353757851999999</v>
      </c>
      <c r="AV1637" s="16">
        <v>1.0242584299999999</v>
      </c>
      <c r="AW1637" s="16">
        <v>11.378016281999999</v>
      </c>
      <c r="AX1637" s="16">
        <v>6.85775282</v>
      </c>
      <c r="AY1637" s="16">
        <v>0</v>
      </c>
      <c r="AZ1637" s="16">
        <v>4.520263462</v>
      </c>
    </row>
    <row r="1638" spans="2:52" x14ac:dyDescent="0.25">
      <c r="B1638" s="15" t="s">
        <v>644</v>
      </c>
      <c r="C1638" s="16">
        <v>8.749306918000002</v>
      </c>
      <c r="D1638" s="16">
        <v>4.1810680180000004</v>
      </c>
      <c r="E1638" s="16">
        <v>3.0312339779999999</v>
      </c>
      <c r="F1638" s="16">
        <v>0.90523936999999999</v>
      </c>
      <c r="G1638" s="16">
        <v>0.24459467000000001</v>
      </c>
      <c r="H1638" s="16">
        <v>4.5682389000000008</v>
      </c>
      <c r="I1638" s="16">
        <v>0.62296509</v>
      </c>
      <c r="J1638" s="16">
        <v>0.74950086999999999</v>
      </c>
      <c r="K1638" s="16">
        <v>2.9905270800000001</v>
      </c>
      <c r="L1638" s="16">
        <v>0.20524586</v>
      </c>
      <c r="M1638" s="16">
        <v>111.783732</v>
      </c>
      <c r="N1638" s="16">
        <v>111.783732</v>
      </c>
      <c r="O1638" s="16">
        <v>0</v>
      </c>
      <c r="P1638" s="16">
        <v>0</v>
      </c>
      <c r="Q1638" s="16">
        <v>0</v>
      </c>
      <c r="R1638" s="16">
        <v>120.533038918</v>
      </c>
      <c r="S1638" s="16">
        <v>68.576360370000003</v>
      </c>
      <c r="T1638" s="16">
        <v>2.2930762999999996</v>
      </c>
      <c r="U1638" s="16">
        <v>8.2794357400000003</v>
      </c>
      <c r="V1638" s="16">
        <v>0</v>
      </c>
      <c r="W1638" s="16">
        <v>0</v>
      </c>
      <c r="X1638" s="16">
        <v>1.52828974</v>
      </c>
      <c r="Y1638" s="16">
        <v>39.408270539999997</v>
      </c>
      <c r="Z1638" s="16">
        <v>0.85821566000000005</v>
      </c>
      <c r="AA1638" s="16">
        <v>120.94364834999999</v>
      </c>
      <c r="AB1638" s="16">
        <v>-0.41060943200000005</v>
      </c>
      <c r="AC1638" s="16">
        <v>0</v>
      </c>
      <c r="AD1638" s="16">
        <v>0</v>
      </c>
      <c r="AE1638" s="16">
        <v>0</v>
      </c>
      <c r="AF1638" s="16">
        <v>0</v>
      </c>
      <c r="AG1638" s="16">
        <v>0</v>
      </c>
      <c r="AH1638" s="16">
        <v>0</v>
      </c>
      <c r="AI1638" s="16">
        <v>0</v>
      </c>
      <c r="AJ1638" s="16">
        <v>0</v>
      </c>
      <c r="AK1638" s="16">
        <v>0</v>
      </c>
      <c r="AL1638" s="16">
        <v>0.41025899999999998</v>
      </c>
      <c r="AM1638" s="16">
        <v>0.41025899999999998</v>
      </c>
      <c r="AN1638" s="16">
        <v>0</v>
      </c>
      <c r="AO1638" s="16">
        <v>0</v>
      </c>
      <c r="AP1638" s="16">
        <v>1.5037835500000001</v>
      </c>
      <c r="AQ1638" s="16">
        <v>1.5037835500000001</v>
      </c>
      <c r="AR1638" s="16">
        <v>0</v>
      </c>
      <c r="AS1638" s="16">
        <v>0</v>
      </c>
      <c r="AT1638" s="16">
        <v>1.91404255</v>
      </c>
      <c r="AU1638" s="16">
        <v>-2.3246519819999998</v>
      </c>
      <c r="AV1638" s="16">
        <v>14.009250679999999</v>
      </c>
      <c r="AW1638" s="16">
        <v>11.684598698</v>
      </c>
      <c r="AX1638" s="16">
        <v>0</v>
      </c>
      <c r="AY1638" s="16">
        <v>3.7261926000000001</v>
      </c>
      <c r="AZ1638" s="16">
        <v>7.9584060980000002</v>
      </c>
    </row>
    <row r="1639" spans="2:52" x14ac:dyDescent="0.25">
      <c r="B1639" s="15" t="s">
        <v>1289</v>
      </c>
      <c r="C1639" s="16">
        <v>8.413910722999999</v>
      </c>
      <c r="D1639" s="16">
        <v>5.3441208429999998</v>
      </c>
      <c r="E1639" s="16">
        <v>3.4990443729999998</v>
      </c>
      <c r="F1639" s="16">
        <v>1.47528997</v>
      </c>
      <c r="G1639" s="16">
        <v>0.36978650000000002</v>
      </c>
      <c r="H1639" s="16">
        <v>3.0697898800000001</v>
      </c>
      <c r="I1639" s="16">
        <v>0.46339342</v>
      </c>
      <c r="J1639" s="16">
        <v>0.54691097999999994</v>
      </c>
      <c r="K1639" s="16">
        <v>2.0521099999999999</v>
      </c>
      <c r="L1639" s="16">
        <v>7.3754799999999994E-3</v>
      </c>
      <c r="M1639" s="16">
        <v>97.864297250000007</v>
      </c>
      <c r="N1639" s="16">
        <v>97.864297250000007</v>
      </c>
      <c r="O1639" s="16">
        <v>0</v>
      </c>
      <c r="P1639" s="16">
        <v>0</v>
      </c>
      <c r="Q1639" s="16">
        <v>0</v>
      </c>
      <c r="R1639" s="16">
        <v>106.27820797300001</v>
      </c>
      <c r="S1639" s="16">
        <v>42.165163139999997</v>
      </c>
      <c r="T1639" s="16">
        <v>1.1361245</v>
      </c>
      <c r="U1639" s="16">
        <v>8.268982509999999</v>
      </c>
      <c r="V1639" s="16">
        <v>0</v>
      </c>
      <c r="W1639" s="16">
        <v>0</v>
      </c>
      <c r="X1639" s="16">
        <v>3.0676069700000004</v>
      </c>
      <c r="Y1639" s="16">
        <v>39.874326619999998</v>
      </c>
      <c r="Z1639" s="16">
        <v>3.2327952400000002</v>
      </c>
      <c r="AA1639" s="16">
        <v>97.744998979999991</v>
      </c>
      <c r="AB1639" s="16">
        <v>8.5332089930000006</v>
      </c>
      <c r="AC1639" s="16">
        <v>0</v>
      </c>
      <c r="AD1639" s="16">
        <v>0</v>
      </c>
      <c r="AE1639" s="16">
        <v>0</v>
      </c>
      <c r="AF1639" s="16">
        <v>0</v>
      </c>
      <c r="AG1639" s="16">
        <v>0</v>
      </c>
      <c r="AH1639" s="16">
        <v>0</v>
      </c>
      <c r="AI1639" s="16">
        <v>0</v>
      </c>
      <c r="AJ1639" s="16">
        <v>0</v>
      </c>
      <c r="AK1639" s="16">
        <v>0</v>
      </c>
      <c r="AL1639" s="16">
        <v>3.513811</v>
      </c>
      <c r="AM1639" s="16">
        <v>3.513811</v>
      </c>
      <c r="AN1639" s="16">
        <v>0</v>
      </c>
      <c r="AO1639" s="16">
        <v>0</v>
      </c>
      <c r="AP1639" s="16">
        <v>2.8170587400000002</v>
      </c>
      <c r="AQ1639" s="16">
        <v>2.8170587400000002</v>
      </c>
      <c r="AR1639" s="16">
        <v>0</v>
      </c>
      <c r="AS1639" s="16">
        <v>0</v>
      </c>
      <c r="AT1639" s="16">
        <v>6.3308697399999998</v>
      </c>
      <c r="AU1639" s="16">
        <v>2.2023392529999999</v>
      </c>
      <c r="AV1639" s="16">
        <v>35.936102529999999</v>
      </c>
      <c r="AW1639" s="16">
        <v>38.138441783000005</v>
      </c>
      <c r="AX1639" s="16">
        <v>5.462879</v>
      </c>
      <c r="AY1639" s="16">
        <v>0</v>
      </c>
      <c r="AZ1639" s="16">
        <v>32.675562782999997</v>
      </c>
    </row>
    <row r="1640" spans="2:52" x14ac:dyDescent="0.25">
      <c r="B1640" s="24" t="s">
        <v>1582</v>
      </c>
      <c r="C1640" s="25">
        <f t="shared" ref="C1640:AZ1640" si="110">SUM(C1623:C1639)</f>
        <v>258.94869452900002</v>
      </c>
      <c r="D1640" s="25">
        <f t="shared" si="110"/>
        <v>140.600121669</v>
      </c>
      <c r="E1640" s="25">
        <f t="shared" si="110"/>
        <v>68.435143279000002</v>
      </c>
      <c r="F1640" s="25">
        <f t="shared" si="110"/>
        <v>60.909632929999994</v>
      </c>
      <c r="G1640" s="25">
        <f t="shared" si="110"/>
        <v>11.255345459999997</v>
      </c>
      <c r="H1640" s="25">
        <f t="shared" si="110"/>
        <v>118.34857286</v>
      </c>
      <c r="I1640" s="25">
        <f t="shared" si="110"/>
        <v>22.43671655</v>
      </c>
      <c r="J1640" s="25">
        <f t="shared" si="110"/>
        <v>20.191316439999998</v>
      </c>
      <c r="K1640" s="25">
        <f t="shared" si="110"/>
        <v>69.071782040000002</v>
      </c>
      <c r="L1640" s="25">
        <f t="shared" si="110"/>
        <v>6.648757830000001</v>
      </c>
      <c r="M1640" s="25">
        <f t="shared" si="110"/>
        <v>2075.2703297500002</v>
      </c>
      <c r="N1640" s="25">
        <f t="shared" si="110"/>
        <v>2061.3510900600004</v>
      </c>
      <c r="O1640" s="25">
        <f t="shared" si="110"/>
        <v>0.23723918000000002</v>
      </c>
      <c r="P1640" s="25">
        <f t="shared" si="110"/>
        <v>9.2831394000000014</v>
      </c>
      <c r="Q1640" s="25">
        <f t="shared" si="110"/>
        <v>4.3988611100000004</v>
      </c>
      <c r="R1640" s="25">
        <f t="shared" si="110"/>
        <v>2334.2190242789998</v>
      </c>
      <c r="S1640" s="25">
        <f t="shared" si="110"/>
        <v>1272.3346468099999</v>
      </c>
      <c r="T1640" s="25">
        <f t="shared" si="110"/>
        <v>26.232396869999995</v>
      </c>
      <c r="U1640" s="25">
        <f t="shared" si="110"/>
        <v>138.82706865000003</v>
      </c>
      <c r="V1640" s="25">
        <f t="shared" si="110"/>
        <v>0</v>
      </c>
      <c r="W1640" s="25">
        <f t="shared" si="110"/>
        <v>1.2212260000000001</v>
      </c>
      <c r="X1640" s="25">
        <f t="shared" si="110"/>
        <v>70.604643070000009</v>
      </c>
      <c r="Y1640" s="25">
        <f t="shared" si="110"/>
        <v>450.55917591999997</v>
      </c>
      <c r="Z1640" s="25">
        <f t="shared" si="110"/>
        <v>18.707752639999999</v>
      </c>
      <c r="AA1640" s="25">
        <f t="shared" si="110"/>
        <v>1978.4869099599998</v>
      </c>
      <c r="AB1640" s="25">
        <f t="shared" si="110"/>
        <v>355.732114319</v>
      </c>
      <c r="AC1640" s="25">
        <f t="shared" si="110"/>
        <v>0</v>
      </c>
      <c r="AD1640" s="25">
        <f t="shared" si="110"/>
        <v>0</v>
      </c>
      <c r="AE1640" s="25">
        <f t="shared" si="110"/>
        <v>0</v>
      </c>
      <c r="AF1640" s="25">
        <f t="shared" si="110"/>
        <v>0</v>
      </c>
      <c r="AG1640" s="25">
        <f t="shared" si="110"/>
        <v>26.257899999999999</v>
      </c>
      <c r="AH1640" s="25">
        <f t="shared" si="110"/>
        <v>26.257899999999999</v>
      </c>
      <c r="AI1640" s="25">
        <f t="shared" si="110"/>
        <v>0</v>
      </c>
      <c r="AJ1640" s="25">
        <f t="shared" si="110"/>
        <v>0</v>
      </c>
      <c r="AK1640" s="25">
        <f t="shared" si="110"/>
        <v>26.257899999999999</v>
      </c>
      <c r="AL1640" s="25">
        <f t="shared" si="110"/>
        <v>96.242785569999995</v>
      </c>
      <c r="AM1640" s="25">
        <f t="shared" si="110"/>
        <v>96.242785569999995</v>
      </c>
      <c r="AN1640" s="25">
        <f t="shared" si="110"/>
        <v>0</v>
      </c>
      <c r="AO1640" s="25">
        <f t="shared" si="110"/>
        <v>0</v>
      </c>
      <c r="AP1640" s="25">
        <f t="shared" si="110"/>
        <v>58.658675700000011</v>
      </c>
      <c r="AQ1640" s="25">
        <f t="shared" si="110"/>
        <v>58.658675700000011</v>
      </c>
      <c r="AR1640" s="25">
        <f t="shared" si="110"/>
        <v>0</v>
      </c>
      <c r="AS1640" s="25">
        <f t="shared" si="110"/>
        <v>0</v>
      </c>
      <c r="AT1640" s="25">
        <f t="shared" si="110"/>
        <v>154.90146126999997</v>
      </c>
      <c r="AU1640" s="25">
        <f t="shared" si="110"/>
        <v>227.08855304900001</v>
      </c>
      <c r="AV1640" s="25">
        <f t="shared" si="110"/>
        <v>570.58500061000007</v>
      </c>
      <c r="AW1640" s="25">
        <f t="shared" si="110"/>
        <v>797.67355365899994</v>
      </c>
      <c r="AX1640" s="25">
        <f t="shared" si="110"/>
        <v>195.43186657999999</v>
      </c>
      <c r="AY1640" s="25">
        <f t="shared" si="110"/>
        <v>40.371263369999994</v>
      </c>
      <c r="AZ1640" s="25">
        <f t="shared" si="110"/>
        <v>561.87042370899997</v>
      </c>
    </row>
    <row r="1641" spans="2:52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</row>
    <row r="1642" spans="2:52" x14ac:dyDescent="0.25">
      <c r="B1642" s="14" t="s">
        <v>1194</v>
      </c>
    </row>
    <row r="1643" spans="2:52" x14ac:dyDescent="0.25">
      <c r="B1643" s="15" t="s">
        <v>1312</v>
      </c>
      <c r="C1643" s="16">
        <v>32.076440405</v>
      </c>
      <c r="D1643" s="16">
        <v>16.648633585000002</v>
      </c>
      <c r="E1643" s="16">
        <v>5.896748005000001</v>
      </c>
      <c r="F1643" s="16">
        <v>9.8074309199999998</v>
      </c>
      <c r="G1643" s="16">
        <v>0.94445466</v>
      </c>
      <c r="H1643" s="16">
        <v>15.427806819999999</v>
      </c>
      <c r="I1643" s="16">
        <v>2.9342582200000003</v>
      </c>
      <c r="J1643" s="16">
        <v>2.5199496299999997</v>
      </c>
      <c r="K1643" s="16">
        <v>9.5496884299999998</v>
      </c>
      <c r="L1643" s="16">
        <v>0.42391054</v>
      </c>
      <c r="M1643" s="16">
        <v>129.35390107000001</v>
      </c>
      <c r="N1643" s="16">
        <v>129.34564900000001</v>
      </c>
      <c r="O1643" s="16">
        <v>8.2520700000000002E-3</v>
      </c>
      <c r="P1643" s="16">
        <v>0</v>
      </c>
      <c r="Q1643" s="16">
        <v>0</v>
      </c>
      <c r="R1643" s="16">
        <v>161.43034147500001</v>
      </c>
      <c r="S1643" s="16">
        <v>80.808061670000001</v>
      </c>
      <c r="T1643" s="16">
        <v>2.4568100899999998</v>
      </c>
      <c r="U1643" s="16">
        <v>9.7642622799999987</v>
      </c>
      <c r="V1643" s="16">
        <v>0</v>
      </c>
      <c r="W1643" s="16">
        <v>0</v>
      </c>
      <c r="X1643" s="16">
        <v>4.5718757400000003</v>
      </c>
      <c r="Y1643" s="16">
        <v>40.217265750000003</v>
      </c>
      <c r="Z1643" s="16">
        <v>0</v>
      </c>
      <c r="AA1643" s="16">
        <v>137.81827552999999</v>
      </c>
      <c r="AB1643" s="16">
        <v>23.612065945000001</v>
      </c>
      <c r="AC1643" s="16">
        <v>0</v>
      </c>
      <c r="AD1643" s="16">
        <v>0</v>
      </c>
      <c r="AE1643" s="16">
        <v>0</v>
      </c>
      <c r="AF1643" s="16">
        <v>0</v>
      </c>
      <c r="AG1643" s="16">
        <v>23.040144999999999</v>
      </c>
      <c r="AH1643" s="16">
        <v>23.040144999999999</v>
      </c>
      <c r="AI1643" s="16">
        <v>0</v>
      </c>
      <c r="AJ1643" s="16">
        <v>0</v>
      </c>
      <c r="AK1643" s="16">
        <v>23.040144999999999</v>
      </c>
      <c r="AL1643" s="16">
        <v>35.483987799999994</v>
      </c>
      <c r="AM1643" s="16">
        <v>35.483987799999994</v>
      </c>
      <c r="AN1643" s="16">
        <v>0</v>
      </c>
      <c r="AO1643" s="16">
        <v>0</v>
      </c>
      <c r="AP1643" s="16">
        <v>10.849132170000001</v>
      </c>
      <c r="AQ1643" s="16">
        <v>10.849132170000001</v>
      </c>
      <c r="AR1643" s="16">
        <v>0</v>
      </c>
      <c r="AS1643" s="16">
        <v>0</v>
      </c>
      <c r="AT1643" s="16">
        <v>46.333119969999998</v>
      </c>
      <c r="AU1643" s="16">
        <v>0.31909097500000005</v>
      </c>
      <c r="AV1643" s="16">
        <v>37.947179429999998</v>
      </c>
      <c r="AW1643" s="16">
        <v>38.266270405</v>
      </c>
      <c r="AX1643" s="16">
        <v>0</v>
      </c>
      <c r="AY1643" s="16">
        <v>0</v>
      </c>
      <c r="AZ1643" s="16">
        <v>38.266270405</v>
      </c>
    </row>
    <row r="1644" spans="2:52" x14ac:dyDescent="0.25">
      <c r="B1644" s="15" t="s">
        <v>1313</v>
      </c>
      <c r="C1644" s="16">
        <v>12.469743975000002</v>
      </c>
      <c r="D1644" s="16">
        <v>5.9235706949999996</v>
      </c>
      <c r="E1644" s="16">
        <v>1.9915120049999999</v>
      </c>
      <c r="F1644" s="16">
        <v>2.8426012200000002</v>
      </c>
      <c r="G1644" s="16">
        <v>1.0894574699999999</v>
      </c>
      <c r="H1644" s="16">
        <v>6.5461732800000014</v>
      </c>
      <c r="I1644" s="16">
        <v>2.4612222200000002</v>
      </c>
      <c r="J1644" s="16">
        <v>1.13850355</v>
      </c>
      <c r="K1644" s="16">
        <v>2.3472564900000004</v>
      </c>
      <c r="L1644" s="16">
        <v>0.59919102000000002</v>
      </c>
      <c r="M1644" s="16">
        <v>168.06593000000001</v>
      </c>
      <c r="N1644" s="16">
        <v>168.06593000000001</v>
      </c>
      <c r="O1644" s="16">
        <v>0</v>
      </c>
      <c r="P1644" s="16">
        <v>0</v>
      </c>
      <c r="Q1644" s="16">
        <v>0</v>
      </c>
      <c r="R1644" s="16">
        <v>180.53567397499998</v>
      </c>
      <c r="S1644" s="16">
        <v>90.39890355</v>
      </c>
      <c r="T1644" s="16">
        <v>10.96243514</v>
      </c>
      <c r="U1644" s="16">
        <v>10.724144880000001</v>
      </c>
      <c r="V1644" s="16">
        <v>0</v>
      </c>
      <c r="W1644" s="16">
        <v>2.6104207000000001</v>
      </c>
      <c r="X1644" s="16">
        <v>2.2096190499999997</v>
      </c>
      <c r="Y1644" s="16">
        <v>29.030178639999999</v>
      </c>
      <c r="Z1644" s="16">
        <v>0.20725036999999999</v>
      </c>
      <c r="AA1644" s="16">
        <v>146.14295232999999</v>
      </c>
      <c r="AB1644" s="16">
        <v>34.392721645000002</v>
      </c>
      <c r="AC1644" s="16">
        <v>0</v>
      </c>
      <c r="AD1644" s="16">
        <v>0</v>
      </c>
      <c r="AE1644" s="16">
        <v>0</v>
      </c>
      <c r="AF1644" s="16">
        <v>0</v>
      </c>
      <c r="AG1644" s="16">
        <v>0</v>
      </c>
      <c r="AH1644" s="16">
        <v>0</v>
      </c>
      <c r="AI1644" s="16">
        <v>0</v>
      </c>
      <c r="AJ1644" s="16">
        <v>0</v>
      </c>
      <c r="AK1644" s="16">
        <v>0</v>
      </c>
      <c r="AL1644" s="16">
        <v>20.879606629999998</v>
      </c>
      <c r="AM1644" s="16">
        <v>20.879606629999998</v>
      </c>
      <c r="AN1644" s="16">
        <v>0</v>
      </c>
      <c r="AO1644" s="16">
        <v>0</v>
      </c>
      <c r="AP1644" s="16">
        <v>0.88389300000000004</v>
      </c>
      <c r="AQ1644" s="16">
        <v>0.88389300000000004</v>
      </c>
      <c r="AR1644" s="16">
        <v>0</v>
      </c>
      <c r="AS1644" s="16">
        <v>0</v>
      </c>
      <c r="AT1644" s="16">
        <v>21.763499629999998</v>
      </c>
      <c r="AU1644" s="16">
        <v>12.629222014999998</v>
      </c>
      <c r="AV1644" s="16">
        <v>81.56456489</v>
      </c>
      <c r="AW1644" s="16">
        <v>94.193786904999996</v>
      </c>
      <c r="AX1644" s="16">
        <v>0</v>
      </c>
      <c r="AY1644" s="16">
        <v>27.060901319999999</v>
      </c>
      <c r="AZ1644" s="16">
        <v>67.132885585000011</v>
      </c>
    </row>
    <row r="1645" spans="2:52" x14ac:dyDescent="0.25">
      <c r="B1645" s="15" t="s">
        <v>1314</v>
      </c>
      <c r="C1645" s="16">
        <v>13.916641318999998</v>
      </c>
      <c r="D1645" s="16">
        <v>5.4765925089999996</v>
      </c>
      <c r="E1645" s="16">
        <v>2.1144124290000001</v>
      </c>
      <c r="F1645" s="16">
        <v>2.76055867</v>
      </c>
      <c r="G1645" s="16">
        <v>0.60162141000000002</v>
      </c>
      <c r="H1645" s="16">
        <v>8.4400488099999986</v>
      </c>
      <c r="I1645" s="16">
        <v>1.8876837</v>
      </c>
      <c r="J1645" s="16">
        <v>1.2505119</v>
      </c>
      <c r="K1645" s="16">
        <v>2.9940836000000002</v>
      </c>
      <c r="L1645" s="16">
        <v>2.3077696099999998</v>
      </c>
      <c r="M1645" s="16">
        <v>96.556832</v>
      </c>
      <c r="N1645" s="16">
        <v>96.556832</v>
      </c>
      <c r="O1645" s="16">
        <v>0</v>
      </c>
      <c r="P1645" s="16">
        <v>0</v>
      </c>
      <c r="Q1645" s="16">
        <v>0</v>
      </c>
      <c r="R1645" s="16">
        <v>110.47347331900001</v>
      </c>
      <c r="S1645" s="16">
        <v>53.22944803</v>
      </c>
      <c r="T1645" s="16">
        <v>0.71504344999999991</v>
      </c>
      <c r="U1645" s="16">
        <v>9.02401959</v>
      </c>
      <c r="V1645" s="16">
        <v>0</v>
      </c>
      <c r="W1645" s="16">
        <v>8.1824439200000008</v>
      </c>
      <c r="X1645" s="16">
        <v>3.7048934199999999</v>
      </c>
      <c r="Y1645" s="16">
        <v>26.594258839999998</v>
      </c>
      <c r="Z1645" s="16">
        <v>0.61238762000000002</v>
      </c>
      <c r="AA1645" s="16">
        <v>102.06249487000002</v>
      </c>
      <c r="AB1645" s="16">
        <v>8.4109784490000017</v>
      </c>
      <c r="AC1645" s="16">
        <v>0</v>
      </c>
      <c r="AD1645" s="16">
        <v>0</v>
      </c>
      <c r="AE1645" s="16">
        <v>0</v>
      </c>
      <c r="AF1645" s="16">
        <v>0</v>
      </c>
      <c r="AG1645" s="16">
        <v>0</v>
      </c>
      <c r="AH1645" s="16">
        <v>0</v>
      </c>
      <c r="AI1645" s="16">
        <v>0</v>
      </c>
      <c r="AJ1645" s="16">
        <v>0</v>
      </c>
      <c r="AK1645" s="16">
        <v>0</v>
      </c>
      <c r="AL1645" s="16">
        <v>2.0596344200000001</v>
      </c>
      <c r="AM1645" s="16">
        <v>2.0596344200000001</v>
      </c>
      <c r="AN1645" s="16">
        <v>0</v>
      </c>
      <c r="AO1645" s="16">
        <v>0</v>
      </c>
      <c r="AP1645" s="16">
        <v>1.38742638</v>
      </c>
      <c r="AQ1645" s="16">
        <v>1.38742638</v>
      </c>
      <c r="AR1645" s="16">
        <v>0</v>
      </c>
      <c r="AS1645" s="16">
        <v>0</v>
      </c>
      <c r="AT1645" s="16">
        <v>3.4470607999999996</v>
      </c>
      <c r="AU1645" s="16">
        <v>4.9639176489999999</v>
      </c>
      <c r="AV1645" s="16">
        <v>12.171573449999999</v>
      </c>
      <c r="AW1645" s="16">
        <v>17.135491098999999</v>
      </c>
      <c r="AX1645" s="16">
        <v>3.4035972000000001</v>
      </c>
      <c r="AY1645" s="16">
        <v>0</v>
      </c>
      <c r="AZ1645" s="16">
        <v>13.731893899000001</v>
      </c>
    </row>
    <row r="1646" spans="2:52" x14ac:dyDescent="0.25">
      <c r="B1646" s="15" t="s">
        <v>1315</v>
      </c>
      <c r="C1646" s="16">
        <v>9.9047223839999994</v>
      </c>
      <c r="D1646" s="16">
        <v>4.6345775040000001</v>
      </c>
      <c r="E1646" s="16">
        <v>1.6013924640000001</v>
      </c>
      <c r="F1646" s="16">
        <v>2.5629655699999998</v>
      </c>
      <c r="G1646" s="16">
        <v>0.47021946999999997</v>
      </c>
      <c r="H1646" s="16">
        <v>5.2701448800000001</v>
      </c>
      <c r="I1646" s="16">
        <v>2.4645868900000001</v>
      </c>
      <c r="J1646" s="16">
        <v>0.61147799999999997</v>
      </c>
      <c r="K1646" s="16">
        <v>1.84407999</v>
      </c>
      <c r="L1646" s="16">
        <v>0.35</v>
      </c>
      <c r="M1646" s="16">
        <v>108.9837</v>
      </c>
      <c r="N1646" s="16">
        <v>108.9837</v>
      </c>
      <c r="O1646" s="16">
        <v>0</v>
      </c>
      <c r="P1646" s="16">
        <v>0</v>
      </c>
      <c r="Q1646" s="16">
        <v>0</v>
      </c>
      <c r="R1646" s="16">
        <v>118.88842238400001</v>
      </c>
      <c r="S1646" s="16">
        <v>71.636247470000001</v>
      </c>
      <c r="T1646" s="16">
        <v>0.27398740999999999</v>
      </c>
      <c r="U1646" s="16">
        <v>6.8480070300000007</v>
      </c>
      <c r="V1646" s="16">
        <v>0</v>
      </c>
      <c r="W1646" s="16">
        <v>0</v>
      </c>
      <c r="X1646" s="16">
        <v>4.53862861</v>
      </c>
      <c r="Y1646" s="16">
        <v>11.988712250000001</v>
      </c>
      <c r="Z1646" s="16">
        <v>0</v>
      </c>
      <c r="AA1646" s="16">
        <v>95.285582769999991</v>
      </c>
      <c r="AB1646" s="16">
        <v>23.602839614000001</v>
      </c>
      <c r="AC1646" s="16">
        <v>0</v>
      </c>
      <c r="AD1646" s="16">
        <v>0</v>
      </c>
      <c r="AE1646" s="16">
        <v>0</v>
      </c>
      <c r="AF1646" s="16">
        <v>0</v>
      </c>
      <c r="AG1646" s="16">
        <v>0</v>
      </c>
      <c r="AH1646" s="16">
        <v>0</v>
      </c>
      <c r="AI1646" s="16">
        <v>0</v>
      </c>
      <c r="AJ1646" s="16">
        <v>0</v>
      </c>
      <c r="AK1646" s="16">
        <v>0</v>
      </c>
      <c r="AL1646" s="16">
        <v>15.43991829</v>
      </c>
      <c r="AM1646" s="16">
        <v>15.43991829</v>
      </c>
      <c r="AN1646" s="16">
        <v>0</v>
      </c>
      <c r="AO1646" s="16">
        <v>0</v>
      </c>
      <c r="AP1646" s="16">
        <v>2.00000036</v>
      </c>
      <c r="AQ1646" s="16">
        <v>2.00000036</v>
      </c>
      <c r="AR1646" s="16">
        <v>0</v>
      </c>
      <c r="AS1646" s="16">
        <v>0</v>
      </c>
      <c r="AT1646" s="16">
        <v>17.439918649999999</v>
      </c>
      <c r="AU1646" s="16">
        <v>6.1629209639999996</v>
      </c>
      <c r="AV1646" s="16">
        <v>15.021819689999999</v>
      </c>
      <c r="AW1646" s="16">
        <v>21.184740654000002</v>
      </c>
      <c r="AX1646" s="16">
        <v>3.1515747599999999</v>
      </c>
      <c r="AY1646" s="16">
        <v>2.3486997000000001</v>
      </c>
      <c r="AZ1646" s="16">
        <v>15.684466194000001</v>
      </c>
    </row>
    <row r="1647" spans="2:52" x14ac:dyDescent="0.25">
      <c r="B1647" s="15" t="s">
        <v>1316</v>
      </c>
      <c r="C1647" s="16">
        <v>11.062319458999999</v>
      </c>
      <c r="D1647" s="16">
        <v>3.5324249490000001</v>
      </c>
      <c r="E1647" s="16">
        <v>0.93867169900000003</v>
      </c>
      <c r="F1647" s="16">
        <v>2.2858092799999996</v>
      </c>
      <c r="G1647" s="16">
        <v>0.30794396999999996</v>
      </c>
      <c r="H1647" s="16">
        <v>7.5298945100000001</v>
      </c>
      <c r="I1647" s="16">
        <v>2.06977784</v>
      </c>
      <c r="J1647" s="16">
        <v>1.0495595800000002</v>
      </c>
      <c r="K1647" s="16">
        <v>4.4105570900000002</v>
      </c>
      <c r="L1647" s="16">
        <v>0</v>
      </c>
      <c r="M1647" s="16">
        <v>81.068025000000006</v>
      </c>
      <c r="N1647" s="16">
        <v>81.068025000000006</v>
      </c>
      <c r="O1647" s="16">
        <v>0</v>
      </c>
      <c r="P1647" s="16">
        <v>0</v>
      </c>
      <c r="Q1647" s="16">
        <v>0</v>
      </c>
      <c r="R1647" s="16">
        <v>92.130344458999986</v>
      </c>
      <c r="S1647" s="16">
        <v>50.9357872</v>
      </c>
      <c r="T1647" s="16">
        <v>0.41007790999999999</v>
      </c>
      <c r="U1647" s="16">
        <v>5.63686826</v>
      </c>
      <c r="V1647" s="16">
        <v>0</v>
      </c>
      <c r="W1647" s="16">
        <v>0</v>
      </c>
      <c r="X1647" s="16">
        <v>2.0009410999999999</v>
      </c>
      <c r="Y1647" s="16">
        <v>14.430078699999999</v>
      </c>
      <c r="Z1647" s="16">
        <v>0</v>
      </c>
      <c r="AA1647" s="16">
        <v>73.413753170000007</v>
      </c>
      <c r="AB1647" s="16">
        <v>18.716591289</v>
      </c>
      <c r="AC1647" s="16">
        <v>0</v>
      </c>
      <c r="AD1647" s="16">
        <v>0</v>
      </c>
      <c r="AE1647" s="16">
        <v>0</v>
      </c>
      <c r="AF1647" s="16">
        <v>0</v>
      </c>
      <c r="AG1647" s="16">
        <v>0</v>
      </c>
      <c r="AH1647" s="16">
        <v>0</v>
      </c>
      <c r="AI1647" s="16">
        <v>0</v>
      </c>
      <c r="AJ1647" s="16">
        <v>0</v>
      </c>
      <c r="AK1647" s="16">
        <v>0</v>
      </c>
      <c r="AL1647" s="16">
        <v>5.11273468</v>
      </c>
      <c r="AM1647" s="16">
        <v>5.11273468</v>
      </c>
      <c r="AN1647" s="16">
        <v>0</v>
      </c>
      <c r="AO1647" s="16">
        <v>0</v>
      </c>
      <c r="AP1647" s="16">
        <v>0</v>
      </c>
      <c r="AQ1647" s="16">
        <v>0</v>
      </c>
      <c r="AR1647" s="16">
        <v>0</v>
      </c>
      <c r="AS1647" s="16">
        <v>0</v>
      </c>
      <c r="AT1647" s="16">
        <v>5.11273468</v>
      </c>
      <c r="AU1647" s="16">
        <v>13.603856609000001</v>
      </c>
      <c r="AV1647" s="16">
        <v>29.114633089999998</v>
      </c>
      <c r="AW1647" s="16">
        <v>42.718489699000003</v>
      </c>
      <c r="AX1647" s="16">
        <v>0.28634072999999999</v>
      </c>
      <c r="AY1647" s="16">
        <v>0</v>
      </c>
      <c r="AZ1647" s="16">
        <v>42.432148968999996</v>
      </c>
    </row>
    <row r="1648" spans="2:52" x14ac:dyDescent="0.25">
      <c r="B1648" s="15" t="s">
        <v>1317</v>
      </c>
      <c r="C1648" s="16">
        <v>8.046788918999999</v>
      </c>
      <c r="D1648" s="16">
        <v>3.553792719</v>
      </c>
      <c r="E1648" s="16">
        <v>0.67171102900000002</v>
      </c>
      <c r="F1648" s="16">
        <v>2.3721152700000001</v>
      </c>
      <c r="G1648" s="16">
        <v>0.50996642000000003</v>
      </c>
      <c r="H1648" s="16">
        <v>4.4929962000000003</v>
      </c>
      <c r="I1648" s="16">
        <v>1.9753848000000001</v>
      </c>
      <c r="J1648" s="16">
        <v>1.2141803600000001</v>
      </c>
      <c r="K1648" s="16">
        <v>1.2737322900000001</v>
      </c>
      <c r="L1648" s="16">
        <v>2.9698749999999999E-2</v>
      </c>
      <c r="M1648" s="16">
        <v>137.23086599999999</v>
      </c>
      <c r="N1648" s="16">
        <v>137.23086599999999</v>
      </c>
      <c r="O1648" s="16">
        <v>0</v>
      </c>
      <c r="P1648" s="16">
        <v>0</v>
      </c>
      <c r="Q1648" s="16">
        <v>0</v>
      </c>
      <c r="R1648" s="16">
        <v>145.27765491900001</v>
      </c>
      <c r="S1648" s="16">
        <v>91.924768110000002</v>
      </c>
      <c r="T1648" s="16">
        <v>0.60113525000000001</v>
      </c>
      <c r="U1648" s="16">
        <v>9.7771228200000007</v>
      </c>
      <c r="V1648" s="16">
        <v>0</v>
      </c>
      <c r="W1648" s="16">
        <v>0</v>
      </c>
      <c r="X1648" s="16">
        <v>7.89191647</v>
      </c>
      <c r="Y1648" s="16">
        <v>11.8637394</v>
      </c>
      <c r="Z1648" s="16">
        <v>0</v>
      </c>
      <c r="AA1648" s="16">
        <v>122.05868205000002</v>
      </c>
      <c r="AB1648" s="16">
        <v>23.218972868999998</v>
      </c>
      <c r="AC1648" s="16">
        <v>0</v>
      </c>
      <c r="AD1648" s="16">
        <v>0</v>
      </c>
      <c r="AE1648" s="16">
        <v>0</v>
      </c>
      <c r="AF1648" s="16">
        <v>0</v>
      </c>
      <c r="AG1648" s="16">
        <v>0</v>
      </c>
      <c r="AH1648" s="16">
        <v>0</v>
      </c>
      <c r="AI1648" s="16">
        <v>0</v>
      </c>
      <c r="AJ1648" s="16">
        <v>0</v>
      </c>
      <c r="AK1648" s="16">
        <v>0</v>
      </c>
      <c r="AL1648" s="16">
        <v>0.36604399999999998</v>
      </c>
      <c r="AM1648" s="16">
        <v>0.36604399999999998</v>
      </c>
      <c r="AN1648" s="16">
        <v>0</v>
      </c>
      <c r="AO1648" s="16">
        <v>0</v>
      </c>
      <c r="AP1648" s="16">
        <v>2.62884406</v>
      </c>
      <c r="AQ1648" s="16">
        <v>2.62884406</v>
      </c>
      <c r="AR1648" s="16">
        <v>0</v>
      </c>
      <c r="AS1648" s="16">
        <v>0</v>
      </c>
      <c r="AT1648" s="16">
        <v>2.9948880600000001</v>
      </c>
      <c r="AU1648" s="16">
        <v>20.224084808999997</v>
      </c>
      <c r="AV1648" s="16">
        <v>28.249953580000003</v>
      </c>
      <c r="AW1648" s="16">
        <v>48.474038389000007</v>
      </c>
      <c r="AX1648" s="16">
        <v>0</v>
      </c>
      <c r="AY1648" s="16">
        <v>8.1148275600000002</v>
      </c>
      <c r="AZ1648" s="16">
        <v>40.359210829000006</v>
      </c>
    </row>
    <row r="1649" spans="2:52" x14ac:dyDescent="0.25">
      <c r="B1649" s="15" t="s">
        <v>1318</v>
      </c>
      <c r="C1649" s="16">
        <v>12.421469947</v>
      </c>
      <c r="D1649" s="16">
        <v>7.3111070770000008</v>
      </c>
      <c r="E1649" s="16">
        <v>2.0767077170000001</v>
      </c>
      <c r="F1649" s="16">
        <v>4.3188618200000004</v>
      </c>
      <c r="G1649" s="16">
        <v>0.91553753999999998</v>
      </c>
      <c r="H1649" s="16">
        <v>5.1103628700000003</v>
      </c>
      <c r="I1649" s="16">
        <v>1.5332800500000001</v>
      </c>
      <c r="J1649" s="16">
        <v>1.0083397299999999</v>
      </c>
      <c r="K1649" s="16">
        <v>1.8164599299999999</v>
      </c>
      <c r="L1649" s="16">
        <v>0.75228316000000006</v>
      </c>
      <c r="M1649" s="16">
        <v>169.49246400000001</v>
      </c>
      <c r="N1649" s="16">
        <v>169.49246400000001</v>
      </c>
      <c r="O1649" s="16">
        <v>0</v>
      </c>
      <c r="P1649" s="16">
        <v>0</v>
      </c>
      <c r="Q1649" s="16">
        <v>0</v>
      </c>
      <c r="R1649" s="16">
        <v>181.913933947</v>
      </c>
      <c r="S1649" s="16">
        <v>99.27984051</v>
      </c>
      <c r="T1649" s="16">
        <v>1.17121521</v>
      </c>
      <c r="U1649" s="16">
        <v>18.622946199999998</v>
      </c>
      <c r="V1649" s="16">
        <v>0</v>
      </c>
      <c r="W1649" s="16">
        <v>0</v>
      </c>
      <c r="X1649" s="16">
        <v>9.2715580000000006</v>
      </c>
      <c r="Y1649" s="16">
        <v>31.046410809999998</v>
      </c>
      <c r="Z1649" s="16">
        <v>0</v>
      </c>
      <c r="AA1649" s="16">
        <v>159.39197073</v>
      </c>
      <c r="AB1649" s="16">
        <v>22.521963217</v>
      </c>
      <c r="AC1649" s="16">
        <v>0</v>
      </c>
      <c r="AD1649" s="16">
        <v>0</v>
      </c>
      <c r="AE1649" s="16">
        <v>0</v>
      </c>
      <c r="AF1649" s="16">
        <v>0</v>
      </c>
      <c r="AG1649" s="16">
        <v>0</v>
      </c>
      <c r="AH1649" s="16">
        <v>0</v>
      </c>
      <c r="AI1649" s="16">
        <v>0</v>
      </c>
      <c r="AJ1649" s="16">
        <v>0</v>
      </c>
      <c r="AK1649" s="16">
        <v>0</v>
      </c>
      <c r="AL1649" s="16">
        <v>0</v>
      </c>
      <c r="AM1649" s="16">
        <v>0</v>
      </c>
      <c r="AN1649" s="16">
        <v>0</v>
      </c>
      <c r="AO1649" s="16">
        <v>0</v>
      </c>
      <c r="AP1649" s="16">
        <v>9.5530096100000002</v>
      </c>
      <c r="AQ1649" s="16">
        <v>9.5530096100000002</v>
      </c>
      <c r="AR1649" s="16">
        <v>0</v>
      </c>
      <c r="AS1649" s="16">
        <v>0</v>
      </c>
      <c r="AT1649" s="16">
        <v>9.5530096100000002</v>
      </c>
      <c r="AU1649" s="16">
        <v>12.968953607</v>
      </c>
      <c r="AV1649" s="16">
        <v>22.49166297</v>
      </c>
      <c r="AW1649" s="16">
        <v>35.460616576999996</v>
      </c>
      <c r="AX1649" s="16">
        <v>24.252607000000001</v>
      </c>
      <c r="AY1649" s="16">
        <v>0</v>
      </c>
      <c r="AZ1649" s="16">
        <v>11.208009577000002</v>
      </c>
    </row>
    <row r="1650" spans="2:52" x14ac:dyDescent="0.25">
      <c r="B1650" s="24" t="s">
        <v>1582</v>
      </c>
      <c r="C1650" s="25">
        <f t="shared" ref="C1650:AZ1650" si="111">SUM(C1643:C1649)</f>
        <v>99.898126407999996</v>
      </c>
      <c r="D1650" s="25">
        <f t="shared" si="111"/>
        <v>47.080699038000006</v>
      </c>
      <c r="E1650" s="25">
        <f t="shared" si="111"/>
        <v>15.291155348000002</v>
      </c>
      <c r="F1650" s="25">
        <f t="shared" si="111"/>
        <v>26.950342750000004</v>
      </c>
      <c r="G1650" s="25">
        <f t="shared" si="111"/>
        <v>4.8392009400000005</v>
      </c>
      <c r="H1650" s="25">
        <f t="shared" si="111"/>
        <v>52.817427370000004</v>
      </c>
      <c r="I1650" s="25">
        <f t="shared" si="111"/>
        <v>15.326193720000001</v>
      </c>
      <c r="J1650" s="25">
        <f t="shared" si="111"/>
        <v>8.7925227499999998</v>
      </c>
      <c r="K1650" s="25">
        <f t="shared" si="111"/>
        <v>24.235857820000003</v>
      </c>
      <c r="L1650" s="25">
        <f t="shared" si="111"/>
        <v>4.4628530800000004</v>
      </c>
      <c r="M1650" s="25">
        <f t="shared" si="111"/>
        <v>890.75171807000004</v>
      </c>
      <c r="N1650" s="25">
        <f t="shared" si="111"/>
        <v>890.74346600000001</v>
      </c>
      <c r="O1650" s="25">
        <f t="shared" si="111"/>
        <v>8.2520700000000002E-3</v>
      </c>
      <c r="P1650" s="25">
        <f t="shared" si="111"/>
        <v>0</v>
      </c>
      <c r="Q1650" s="25">
        <f t="shared" si="111"/>
        <v>0</v>
      </c>
      <c r="R1650" s="25">
        <f t="shared" si="111"/>
        <v>990.64984447799998</v>
      </c>
      <c r="S1650" s="25">
        <f t="shared" si="111"/>
        <v>538.21305654000003</v>
      </c>
      <c r="T1650" s="25">
        <f t="shared" si="111"/>
        <v>16.590704460000001</v>
      </c>
      <c r="U1650" s="25">
        <f t="shared" si="111"/>
        <v>70.397371059999998</v>
      </c>
      <c r="V1650" s="25">
        <f t="shared" si="111"/>
        <v>0</v>
      </c>
      <c r="W1650" s="25">
        <f t="shared" si="111"/>
        <v>10.792864620000001</v>
      </c>
      <c r="X1650" s="25">
        <f t="shared" si="111"/>
        <v>34.18943239</v>
      </c>
      <c r="Y1650" s="25">
        <f t="shared" si="111"/>
        <v>165.17064439000001</v>
      </c>
      <c r="Z1650" s="25">
        <f t="shared" si="111"/>
        <v>0.81963799000000004</v>
      </c>
      <c r="AA1650" s="25">
        <f t="shared" si="111"/>
        <v>836.17371145000004</v>
      </c>
      <c r="AB1650" s="25">
        <f t="shared" si="111"/>
        <v>154.47613302800002</v>
      </c>
      <c r="AC1650" s="25">
        <f t="shared" si="111"/>
        <v>0</v>
      </c>
      <c r="AD1650" s="25">
        <f t="shared" si="111"/>
        <v>0</v>
      </c>
      <c r="AE1650" s="25">
        <f t="shared" si="111"/>
        <v>0</v>
      </c>
      <c r="AF1650" s="25">
        <f t="shared" si="111"/>
        <v>0</v>
      </c>
      <c r="AG1650" s="25">
        <f t="shared" si="111"/>
        <v>23.040144999999999</v>
      </c>
      <c r="AH1650" s="25">
        <f t="shared" si="111"/>
        <v>23.040144999999999</v>
      </c>
      <c r="AI1650" s="25">
        <f t="shared" si="111"/>
        <v>0</v>
      </c>
      <c r="AJ1650" s="25">
        <f t="shared" si="111"/>
        <v>0</v>
      </c>
      <c r="AK1650" s="25">
        <f t="shared" si="111"/>
        <v>23.040144999999999</v>
      </c>
      <c r="AL1650" s="25">
        <f t="shared" si="111"/>
        <v>79.34192582</v>
      </c>
      <c r="AM1650" s="25">
        <f t="shared" si="111"/>
        <v>79.34192582</v>
      </c>
      <c r="AN1650" s="25">
        <f t="shared" si="111"/>
        <v>0</v>
      </c>
      <c r="AO1650" s="25">
        <f t="shared" si="111"/>
        <v>0</v>
      </c>
      <c r="AP1650" s="25">
        <f t="shared" si="111"/>
        <v>27.302305580000002</v>
      </c>
      <c r="AQ1650" s="25">
        <f t="shared" si="111"/>
        <v>27.302305580000002</v>
      </c>
      <c r="AR1650" s="25">
        <f t="shared" si="111"/>
        <v>0</v>
      </c>
      <c r="AS1650" s="25">
        <f t="shared" si="111"/>
        <v>0</v>
      </c>
      <c r="AT1650" s="25">
        <f t="shared" si="111"/>
        <v>106.6442314</v>
      </c>
      <c r="AU1650" s="25">
        <f t="shared" si="111"/>
        <v>70.872046627999993</v>
      </c>
      <c r="AV1650" s="25">
        <f t="shared" si="111"/>
        <v>226.56138709999999</v>
      </c>
      <c r="AW1650" s="25">
        <f t="shared" si="111"/>
        <v>297.43343372800001</v>
      </c>
      <c r="AX1650" s="25">
        <f t="shared" si="111"/>
        <v>31.094119689999999</v>
      </c>
      <c r="AY1650" s="25">
        <f t="shared" si="111"/>
        <v>37.524428579999999</v>
      </c>
      <c r="AZ1650" s="25">
        <f t="shared" si="111"/>
        <v>228.81488545800002</v>
      </c>
    </row>
    <row r="1651" spans="2:52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</row>
    <row r="1652" spans="2:52" x14ac:dyDescent="0.25">
      <c r="B1652" s="14" t="s">
        <v>1198</v>
      </c>
    </row>
    <row r="1653" spans="2:52" x14ac:dyDescent="0.25">
      <c r="B1653" s="15" t="s">
        <v>603</v>
      </c>
      <c r="C1653" s="16">
        <v>18.735919190000001</v>
      </c>
      <c r="D1653" s="16">
        <v>13.909136310000001</v>
      </c>
      <c r="E1653" s="16">
        <v>7.35832643</v>
      </c>
      <c r="F1653" s="16">
        <v>5.7169559999999997</v>
      </c>
      <c r="G1653" s="16">
        <v>0.83385388000000005</v>
      </c>
      <c r="H1653" s="16">
        <v>4.8267828799999997</v>
      </c>
      <c r="I1653" s="16">
        <v>1.7803127700000001</v>
      </c>
      <c r="J1653" s="16">
        <v>1.5458873999999998</v>
      </c>
      <c r="K1653" s="16">
        <v>1.0836873500000002</v>
      </c>
      <c r="L1653" s="16">
        <v>0.41689536000000005</v>
      </c>
      <c r="M1653" s="16">
        <v>110.77434531</v>
      </c>
      <c r="N1653" s="16">
        <v>110.66095199999999</v>
      </c>
      <c r="O1653" s="16">
        <v>0.11239025999999999</v>
      </c>
      <c r="P1653" s="16">
        <v>0</v>
      </c>
      <c r="Q1653" s="16">
        <v>1.0030499999999999E-3</v>
      </c>
      <c r="R1653" s="16">
        <v>129.51026450000001</v>
      </c>
      <c r="S1653" s="16">
        <v>65.855182530000008</v>
      </c>
      <c r="T1653" s="16">
        <v>2.6169158299999999</v>
      </c>
      <c r="U1653" s="16">
        <v>13.652524609999999</v>
      </c>
      <c r="V1653" s="16">
        <v>0.49</v>
      </c>
      <c r="W1653" s="16">
        <v>4.0000000000000001E-3</v>
      </c>
      <c r="X1653" s="16">
        <v>7.6002749600000001</v>
      </c>
      <c r="Y1653" s="16">
        <v>14.02981248</v>
      </c>
      <c r="Z1653" s="16">
        <v>1.6052312200000001</v>
      </c>
      <c r="AA1653" s="16">
        <v>105.85394162999999</v>
      </c>
      <c r="AB1653" s="16">
        <v>23.65632287</v>
      </c>
      <c r="AC1653" s="16">
        <v>0</v>
      </c>
      <c r="AD1653" s="16">
        <v>0</v>
      </c>
      <c r="AE1653" s="16">
        <v>0</v>
      </c>
      <c r="AF1653" s="16">
        <v>0</v>
      </c>
      <c r="AG1653" s="16">
        <v>0</v>
      </c>
      <c r="AH1653" s="16">
        <v>0</v>
      </c>
      <c r="AI1653" s="16">
        <v>0</v>
      </c>
      <c r="AJ1653" s="16">
        <v>0</v>
      </c>
      <c r="AK1653" s="16">
        <v>0</v>
      </c>
      <c r="AL1653" s="16">
        <v>4.6336188599999995</v>
      </c>
      <c r="AM1653" s="16">
        <v>4.6336188599999995</v>
      </c>
      <c r="AN1653" s="16">
        <v>0</v>
      </c>
      <c r="AO1653" s="16">
        <v>0</v>
      </c>
      <c r="AP1653" s="16">
        <v>3.2136228900000003</v>
      </c>
      <c r="AQ1653" s="16">
        <v>3.2136228900000003</v>
      </c>
      <c r="AR1653" s="16">
        <v>0</v>
      </c>
      <c r="AS1653" s="16">
        <v>0</v>
      </c>
      <c r="AT1653" s="16">
        <v>7.8472417500000002</v>
      </c>
      <c r="AU1653" s="16">
        <v>15.809081120000002</v>
      </c>
      <c r="AV1653" s="16">
        <v>21.819757450000004</v>
      </c>
      <c r="AW1653" s="16">
        <v>37.628838569999992</v>
      </c>
      <c r="AX1653" s="16">
        <v>0</v>
      </c>
      <c r="AY1653" s="16">
        <v>110.96569125000001</v>
      </c>
      <c r="AZ1653" s="16">
        <v>-73.336852680000007</v>
      </c>
    </row>
    <row r="1654" spans="2:52" x14ac:dyDescent="0.25">
      <c r="B1654" s="15" t="s">
        <v>1301</v>
      </c>
      <c r="C1654" s="16">
        <v>7.9338940299999994</v>
      </c>
      <c r="D1654" s="16">
        <v>3.3170098499999998</v>
      </c>
      <c r="E1654" s="16">
        <v>1.86521224</v>
      </c>
      <c r="F1654" s="16">
        <v>1.0041512699999999</v>
      </c>
      <c r="G1654" s="16">
        <v>0.44764634000000003</v>
      </c>
      <c r="H1654" s="16">
        <v>4.6168841799999996</v>
      </c>
      <c r="I1654" s="16">
        <v>0.78371843999999991</v>
      </c>
      <c r="J1654" s="16">
        <v>0.58253900000000003</v>
      </c>
      <c r="K1654" s="16">
        <v>3.0499342400000002</v>
      </c>
      <c r="L1654" s="16">
        <v>0.2006925</v>
      </c>
      <c r="M1654" s="16">
        <v>147.608</v>
      </c>
      <c r="N1654" s="16">
        <v>146.67500000000001</v>
      </c>
      <c r="O1654" s="16">
        <v>0</v>
      </c>
      <c r="P1654" s="16">
        <v>0.93300000000000005</v>
      </c>
      <c r="Q1654" s="16">
        <v>0</v>
      </c>
      <c r="R1654" s="16">
        <v>155.54189403000001</v>
      </c>
      <c r="S1654" s="16">
        <v>73.852870459999991</v>
      </c>
      <c r="T1654" s="16">
        <v>0.95617281999999992</v>
      </c>
      <c r="U1654" s="16">
        <v>11.009979849999999</v>
      </c>
      <c r="V1654" s="16">
        <v>0</v>
      </c>
      <c r="W1654" s="16">
        <v>0</v>
      </c>
      <c r="X1654" s="16">
        <v>14.827016380000002</v>
      </c>
      <c r="Y1654" s="16">
        <v>27.573747190000002</v>
      </c>
      <c r="Z1654" s="16">
        <v>6.3197806100000005</v>
      </c>
      <c r="AA1654" s="16">
        <v>134.53956730999997</v>
      </c>
      <c r="AB1654" s="16">
        <v>21.002326719999999</v>
      </c>
      <c r="AC1654" s="16">
        <v>0</v>
      </c>
      <c r="AD1654" s="16">
        <v>0</v>
      </c>
      <c r="AE1654" s="16">
        <v>0</v>
      </c>
      <c r="AF1654" s="16">
        <v>0</v>
      </c>
      <c r="AG1654" s="16">
        <v>14.580578119999998</v>
      </c>
      <c r="AH1654" s="16">
        <v>14.580578119999998</v>
      </c>
      <c r="AI1654" s="16">
        <v>0</v>
      </c>
      <c r="AJ1654" s="16">
        <v>0</v>
      </c>
      <c r="AK1654" s="16">
        <v>14.580578119999998</v>
      </c>
      <c r="AL1654" s="16">
        <v>2.4005014900000003</v>
      </c>
      <c r="AM1654" s="16">
        <v>2.4005014900000003</v>
      </c>
      <c r="AN1654" s="16">
        <v>0</v>
      </c>
      <c r="AO1654" s="16">
        <v>0</v>
      </c>
      <c r="AP1654" s="16">
        <v>12.306468619999999</v>
      </c>
      <c r="AQ1654" s="16">
        <v>12.306468619999999</v>
      </c>
      <c r="AR1654" s="16">
        <v>0</v>
      </c>
      <c r="AS1654" s="16">
        <v>0</v>
      </c>
      <c r="AT1654" s="16">
        <v>14.706970109999999</v>
      </c>
      <c r="AU1654" s="16">
        <v>20.875934730000001</v>
      </c>
      <c r="AV1654" s="16">
        <v>4.9501112100000011</v>
      </c>
      <c r="AW1654" s="16">
        <v>25.82604594</v>
      </c>
      <c r="AX1654" s="16">
        <v>0</v>
      </c>
      <c r="AY1654" s="16">
        <v>0</v>
      </c>
      <c r="AZ1654" s="16">
        <v>25.82604594</v>
      </c>
    </row>
    <row r="1655" spans="2:52" x14ac:dyDescent="0.25">
      <c r="B1655" s="15" t="s">
        <v>1294</v>
      </c>
      <c r="C1655" s="16">
        <v>12.088691033</v>
      </c>
      <c r="D1655" s="16">
        <v>7.4338788530000004</v>
      </c>
      <c r="E1655" s="16">
        <v>5.1094485930000006</v>
      </c>
      <c r="F1655" s="16">
        <v>1.9819246000000001</v>
      </c>
      <c r="G1655" s="16">
        <v>0.34250565999999999</v>
      </c>
      <c r="H1655" s="16">
        <v>4.6548121799999995</v>
      </c>
      <c r="I1655" s="16">
        <v>1.2238712</v>
      </c>
      <c r="J1655" s="16">
        <v>0.91164400000000001</v>
      </c>
      <c r="K1655" s="16">
        <v>2.08948497</v>
      </c>
      <c r="L1655" s="16">
        <v>0.42981201000000002</v>
      </c>
      <c r="M1655" s="16">
        <v>70.079453749999999</v>
      </c>
      <c r="N1655" s="16">
        <v>70.039620999999997</v>
      </c>
      <c r="O1655" s="16">
        <v>3.983275E-2</v>
      </c>
      <c r="P1655" s="16">
        <v>0</v>
      </c>
      <c r="Q1655" s="16">
        <v>0</v>
      </c>
      <c r="R1655" s="16">
        <v>82.168144782999988</v>
      </c>
      <c r="S1655" s="16">
        <v>42.321032389999999</v>
      </c>
      <c r="T1655" s="16">
        <v>1.3794478899999998</v>
      </c>
      <c r="U1655" s="16">
        <v>8.2198384999999998</v>
      </c>
      <c r="V1655" s="16">
        <v>0</v>
      </c>
      <c r="W1655" s="16">
        <v>2.8268397000000003</v>
      </c>
      <c r="X1655" s="16">
        <v>1.92000054</v>
      </c>
      <c r="Y1655" s="16">
        <v>8.4512752799999991</v>
      </c>
      <c r="Z1655" s="16">
        <v>1.1811241799999999</v>
      </c>
      <c r="AA1655" s="16">
        <v>66.299558480000002</v>
      </c>
      <c r="AB1655" s="16">
        <v>15.868586303000001</v>
      </c>
      <c r="AC1655" s="16">
        <v>0</v>
      </c>
      <c r="AD1655" s="16">
        <v>0</v>
      </c>
      <c r="AE1655" s="16">
        <v>0</v>
      </c>
      <c r="AF1655" s="16">
        <v>0</v>
      </c>
      <c r="AG1655" s="16">
        <v>0</v>
      </c>
      <c r="AH1655" s="16">
        <v>0</v>
      </c>
      <c r="AI1655" s="16">
        <v>0</v>
      </c>
      <c r="AJ1655" s="16">
        <v>0</v>
      </c>
      <c r="AK1655" s="16">
        <v>0</v>
      </c>
      <c r="AL1655" s="16">
        <v>1.8555055</v>
      </c>
      <c r="AM1655" s="16">
        <v>1.8555055</v>
      </c>
      <c r="AN1655" s="16">
        <v>0</v>
      </c>
      <c r="AO1655" s="16">
        <v>0</v>
      </c>
      <c r="AP1655" s="16">
        <v>2.9494635499999999</v>
      </c>
      <c r="AQ1655" s="16">
        <v>2.9494635499999999</v>
      </c>
      <c r="AR1655" s="16">
        <v>0</v>
      </c>
      <c r="AS1655" s="16">
        <v>0</v>
      </c>
      <c r="AT1655" s="16">
        <v>4.8049690499999995</v>
      </c>
      <c r="AU1655" s="16">
        <v>11.063617253</v>
      </c>
      <c r="AV1655" s="16">
        <v>15.607877720000001</v>
      </c>
      <c r="AW1655" s="16">
        <v>26.671494972999998</v>
      </c>
      <c r="AX1655" s="16">
        <v>2.3334133399999999</v>
      </c>
      <c r="AY1655" s="16">
        <v>0</v>
      </c>
      <c r="AZ1655" s="16">
        <v>24.338081633000002</v>
      </c>
    </row>
    <row r="1656" spans="2:52" x14ac:dyDescent="0.25">
      <c r="B1656" s="15" t="s">
        <v>1295</v>
      </c>
      <c r="C1656" s="16">
        <v>138.74506560200001</v>
      </c>
      <c r="D1656" s="16">
        <v>86.375510952000013</v>
      </c>
      <c r="E1656" s="16">
        <v>47.143777612000001</v>
      </c>
      <c r="F1656" s="16">
        <v>36.617871909999998</v>
      </c>
      <c r="G1656" s="16">
        <v>2.61386143</v>
      </c>
      <c r="H1656" s="16">
        <v>52.369554649999991</v>
      </c>
      <c r="I1656" s="16">
        <v>14.38530201</v>
      </c>
      <c r="J1656" s="16">
        <v>11.078992439999999</v>
      </c>
      <c r="K1656" s="16">
        <v>24.031676789999999</v>
      </c>
      <c r="L1656" s="16">
        <v>2.8735834100000002</v>
      </c>
      <c r="M1656" s="16">
        <v>175.55373666</v>
      </c>
      <c r="N1656" s="16">
        <v>175.37826999999999</v>
      </c>
      <c r="O1656" s="16">
        <v>0.17546666</v>
      </c>
      <c r="P1656" s="16">
        <v>0</v>
      </c>
      <c r="Q1656" s="16">
        <v>0</v>
      </c>
      <c r="R1656" s="16">
        <v>314.29880226199998</v>
      </c>
      <c r="S1656" s="16">
        <v>102.22480543</v>
      </c>
      <c r="T1656" s="16">
        <v>28.573972670000003</v>
      </c>
      <c r="U1656" s="16">
        <v>26.826610149999997</v>
      </c>
      <c r="V1656" s="16">
        <v>0</v>
      </c>
      <c r="W1656" s="16">
        <v>6.1321683399999998</v>
      </c>
      <c r="X1656" s="16">
        <v>13.79794495</v>
      </c>
      <c r="Y1656" s="16">
        <v>53.016410499999999</v>
      </c>
      <c r="Z1656" s="16">
        <v>9.2628462899999988</v>
      </c>
      <c r="AA1656" s="16">
        <v>239.83475832999997</v>
      </c>
      <c r="AB1656" s="16">
        <v>74.464043931999996</v>
      </c>
      <c r="AC1656" s="16">
        <v>0</v>
      </c>
      <c r="AD1656" s="16">
        <v>0</v>
      </c>
      <c r="AE1656" s="16">
        <v>0</v>
      </c>
      <c r="AF1656" s="16">
        <v>0</v>
      </c>
      <c r="AG1656" s="16">
        <v>0</v>
      </c>
      <c r="AH1656" s="16">
        <v>0</v>
      </c>
      <c r="AI1656" s="16">
        <v>0</v>
      </c>
      <c r="AJ1656" s="16">
        <v>0</v>
      </c>
      <c r="AK1656" s="16">
        <v>0</v>
      </c>
      <c r="AL1656" s="16">
        <v>44.625233449999996</v>
      </c>
      <c r="AM1656" s="16">
        <v>44.625233449999996</v>
      </c>
      <c r="AN1656" s="16">
        <v>0</v>
      </c>
      <c r="AO1656" s="16">
        <v>0</v>
      </c>
      <c r="AP1656" s="16">
        <v>23.010077559999999</v>
      </c>
      <c r="AQ1656" s="16">
        <v>23.010077559999999</v>
      </c>
      <c r="AR1656" s="16">
        <v>0</v>
      </c>
      <c r="AS1656" s="16">
        <v>0</v>
      </c>
      <c r="AT1656" s="16">
        <v>67.635311009999995</v>
      </c>
      <c r="AU1656" s="16">
        <v>6.8287329220000004</v>
      </c>
      <c r="AV1656" s="16">
        <v>214.2614457</v>
      </c>
      <c r="AW1656" s="16">
        <v>221.090178622</v>
      </c>
      <c r="AX1656" s="16">
        <v>0</v>
      </c>
      <c r="AY1656" s="16">
        <v>2.5065268199999999</v>
      </c>
      <c r="AZ1656" s="16">
        <v>218.58365180200002</v>
      </c>
    </row>
    <row r="1657" spans="2:52" x14ac:dyDescent="0.25">
      <c r="B1657" s="15" t="s">
        <v>922</v>
      </c>
      <c r="C1657" s="16">
        <v>15.294894669999998</v>
      </c>
      <c r="D1657" s="16">
        <v>9.54566129</v>
      </c>
      <c r="E1657" s="16">
        <v>3.4510587899999998</v>
      </c>
      <c r="F1657" s="16">
        <v>3.5356211499999999</v>
      </c>
      <c r="G1657" s="16">
        <v>2.5589813500000003</v>
      </c>
      <c r="H1657" s="16">
        <v>5.7492333799999997</v>
      </c>
      <c r="I1657" s="16">
        <v>1.3415494399999999</v>
      </c>
      <c r="J1657" s="16">
        <v>0.59374314000000006</v>
      </c>
      <c r="K1657" s="16">
        <v>2.7875238499999999</v>
      </c>
      <c r="L1657" s="16">
        <v>1.02641695</v>
      </c>
      <c r="M1657" s="16">
        <v>63.030705689999998</v>
      </c>
      <c r="N1657" s="16">
        <v>62.203982439999997</v>
      </c>
      <c r="O1657" s="16">
        <v>2.4821560000000003E-2</v>
      </c>
      <c r="P1657" s="16">
        <v>0.80190168999999989</v>
      </c>
      <c r="Q1657" s="16">
        <v>0</v>
      </c>
      <c r="R1657" s="16">
        <v>78.325600359999996</v>
      </c>
      <c r="S1657" s="16">
        <v>32.054180950000003</v>
      </c>
      <c r="T1657" s="16">
        <v>1.6106590700000001</v>
      </c>
      <c r="U1657" s="16">
        <v>6.8140333200000001</v>
      </c>
      <c r="V1657" s="16">
        <v>0.10095138000000001</v>
      </c>
      <c r="W1657" s="16">
        <v>0.94815982999999993</v>
      </c>
      <c r="X1657" s="16">
        <v>3.0523714800000001</v>
      </c>
      <c r="Y1657" s="16">
        <v>11.37190569</v>
      </c>
      <c r="Z1657" s="16">
        <v>1.594082</v>
      </c>
      <c r="AA1657" s="16">
        <v>57.546343719999989</v>
      </c>
      <c r="AB1657" s="16">
        <v>20.779256639999996</v>
      </c>
      <c r="AC1657" s="16">
        <v>0</v>
      </c>
      <c r="AD1657" s="16">
        <v>0</v>
      </c>
      <c r="AE1657" s="16">
        <v>0</v>
      </c>
      <c r="AF1657" s="16">
        <v>0</v>
      </c>
      <c r="AG1657" s="16">
        <v>0</v>
      </c>
      <c r="AH1657" s="16">
        <v>0</v>
      </c>
      <c r="AI1657" s="16">
        <v>0</v>
      </c>
      <c r="AJ1657" s="16">
        <v>0</v>
      </c>
      <c r="AK1657" s="16">
        <v>0</v>
      </c>
      <c r="AL1657" s="16">
        <v>7.5628475399999999</v>
      </c>
      <c r="AM1657" s="16">
        <v>7.5628475399999999</v>
      </c>
      <c r="AN1657" s="16">
        <v>0</v>
      </c>
      <c r="AO1657" s="16">
        <v>0</v>
      </c>
      <c r="AP1657" s="16">
        <v>3.8700173199999996</v>
      </c>
      <c r="AQ1657" s="16">
        <v>3.8700173199999996</v>
      </c>
      <c r="AR1657" s="16">
        <v>0</v>
      </c>
      <c r="AS1657" s="16">
        <v>0</v>
      </c>
      <c r="AT1657" s="16">
        <v>11.432864859999999</v>
      </c>
      <c r="AU1657" s="16">
        <v>9.3463917799999994</v>
      </c>
      <c r="AV1657" s="16">
        <v>25.619133809999997</v>
      </c>
      <c r="AW1657" s="16">
        <v>34.965525590000006</v>
      </c>
      <c r="AX1657" s="16">
        <v>7.9101561</v>
      </c>
      <c r="AY1657" s="16">
        <v>0</v>
      </c>
      <c r="AZ1657" s="16">
        <v>27.05536949</v>
      </c>
    </row>
    <row r="1658" spans="2:52" x14ac:dyDescent="0.25">
      <c r="B1658" s="15" t="s">
        <v>1296</v>
      </c>
      <c r="C1658" s="16">
        <v>48.866297859999996</v>
      </c>
      <c r="D1658" s="16">
        <v>24.451222240000003</v>
      </c>
      <c r="E1658" s="16">
        <v>9.2987436599999995</v>
      </c>
      <c r="F1658" s="16">
        <v>13.974683689999999</v>
      </c>
      <c r="G1658" s="16">
        <v>1.1777948899999999</v>
      </c>
      <c r="H1658" s="16">
        <v>24.41507562</v>
      </c>
      <c r="I1658" s="16">
        <v>5.38324903</v>
      </c>
      <c r="J1658" s="16">
        <v>4.4041708699999997</v>
      </c>
      <c r="K1658" s="16">
        <v>14.62765572</v>
      </c>
      <c r="L1658" s="16">
        <v>0</v>
      </c>
      <c r="M1658" s="16">
        <v>134.29478399999999</v>
      </c>
      <c r="N1658" s="16">
        <v>134.29478399999999</v>
      </c>
      <c r="O1658" s="16">
        <v>0</v>
      </c>
      <c r="P1658" s="16">
        <v>0</v>
      </c>
      <c r="Q1658" s="16">
        <v>0</v>
      </c>
      <c r="R1658" s="16">
        <v>183.16108186000002</v>
      </c>
      <c r="S1658" s="16">
        <v>77.04333487000001</v>
      </c>
      <c r="T1658" s="16">
        <v>3.5369571299999998</v>
      </c>
      <c r="U1658" s="16">
        <v>15.825371839999999</v>
      </c>
      <c r="V1658" s="16">
        <v>0</v>
      </c>
      <c r="W1658" s="16">
        <v>0</v>
      </c>
      <c r="X1658" s="16">
        <v>19.07877513</v>
      </c>
      <c r="Y1658" s="16">
        <v>39.51311432</v>
      </c>
      <c r="Z1658" s="16">
        <v>4.2552191800000001</v>
      </c>
      <c r="AA1658" s="16">
        <v>159.25277247</v>
      </c>
      <c r="AB1658" s="16">
        <v>23.908309389999999</v>
      </c>
      <c r="AC1658" s="16">
        <v>0</v>
      </c>
      <c r="AD1658" s="16">
        <v>0</v>
      </c>
      <c r="AE1658" s="16">
        <v>0</v>
      </c>
      <c r="AF1658" s="16">
        <v>0</v>
      </c>
      <c r="AG1658" s="16">
        <v>0</v>
      </c>
      <c r="AH1658" s="16">
        <v>0</v>
      </c>
      <c r="AI1658" s="16">
        <v>0</v>
      </c>
      <c r="AJ1658" s="16">
        <v>0</v>
      </c>
      <c r="AK1658" s="16">
        <v>0</v>
      </c>
      <c r="AL1658" s="16">
        <v>22.727460180000001</v>
      </c>
      <c r="AM1658" s="16">
        <v>22.727460180000001</v>
      </c>
      <c r="AN1658" s="16">
        <v>0</v>
      </c>
      <c r="AO1658" s="16">
        <v>0</v>
      </c>
      <c r="AP1658" s="16">
        <v>8.3824604400000009</v>
      </c>
      <c r="AQ1658" s="16">
        <v>8.3824604400000009</v>
      </c>
      <c r="AR1658" s="16">
        <v>0</v>
      </c>
      <c r="AS1658" s="16">
        <v>0</v>
      </c>
      <c r="AT1658" s="16">
        <v>31.10992062</v>
      </c>
      <c r="AU1658" s="16">
        <v>-7.2016112300000001</v>
      </c>
      <c r="AV1658" s="16">
        <v>57.165424330000008</v>
      </c>
      <c r="AW1658" s="16">
        <v>49.963813100000003</v>
      </c>
      <c r="AX1658" s="16">
        <v>0</v>
      </c>
      <c r="AY1658" s="16">
        <v>0</v>
      </c>
      <c r="AZ1658" s="16">
        <v>49.963813100000003</v>
      </c>
    </row>
    <row r="1659" spans="2:52" x14ac:dyDescent="0.25">
      <c r="B1659" s="15" t="s">
        <v>1297</v>
      </c>
      <c r="C1659" s="16">
        <v>15.359330094999999</v>
      </c>
      <c r="D1659" s="16">
        <v>8.074679184999999</v>
      </c>
      <c r="E1659" s="16">
        <v>4.2457572649999999</v>
      </c>
      <c r="F1659" s="16">
        <v>3.2471390699999998</v>
      </c>
      <c r="G1659" s="16">
        <v>0.58178284999999996</v>
      </c>
      <c r="H1659" s="16">
        <v>7.2846509099999999</v>
      </c>
      <c r="I1659" s="16">
        <v>1.6469755700000002</v>
      </c>
      <c r="J1659" s="16">
        <v>1.70295861</v>
      </c>
      <c r="K1659" s="16">
        <v>3.8471597799999997</v>
      </c>
      <c r="L1659" s="16">
        <v>8.7556949999999995E-2</v>
      </c>
      <c r="M1659" s="16">
        <v>95.329952469999995</v>
      </c>
      <c r="N1659" s="16">
        <v>85.013544999999993</v>
      </c>
      <c r="O1659" s="16">
        <v>2.3053383900000002</v>
      </c>
      <c r="P1659" s="16">
        <v>0</v>
      </c>
      <c r="Q1659" s="16">
        <v>8.0110690800000004</v>
      </c>
      <c r="R1659" s="16">
        <v>110.689282565</v>
      </c>
      <c r="S1659" s="16">
        <v>59.949457389999999</v>
      </c>
      <c r="T1659" s="16">
        <v>0.60725552000000005</v>
      </c>
      <c r="U1659" s="16">
        <v>10.555978</v>
      </c>
      <c r="V1659" s="16">
        <v>0</v>
      </c>
      <c r="W1659" s="16">
        <v>0</v>
      </c>
      <c r="X1659" s="16">
        <v>3.4440379999999999</v>
      </c>
      <c r="Y1659" s="16">
        <v>14.308595</v>
      </c>
      <c r="Z1659" s="16">
        <v>0</v>
      </c>
      <c r="AA1659" s="16">
        <v>88.865323910000001</v>
      </c>
      <c r="AB1659" s="16">
        <v>21.823958655000002</v>
      </c>
      <c r="AC1659" s="16">
        <v>0</v>
      </c>
      <c r="AD1659" s="16">
        <v>0</v>
      </c>
      <c r="AE1659" s="16">
        <v>0</v>
      </c>
      <c r="AF1659" s="16">
        <v>0</v>
      </c>
      <c r="AG1659" s="16">
        <v>0</v>
      </c>
      <c r="AH1659" s="16">
        <v>0</v>
      </c>
      <c r="AI1659" s="16">
        <v>0</v>
      </c>
      <c r="AJ1659" s="16">
        <v>0</v>
      </c>
      <c r="AK1659" s="16">
        <v>0</v>
      </c>
      <c r="AL1659" s="16">
        <v>14.715194</v>
      </c>
      <c r="AM1659" s="16">
        <v>14.715194</v>
      </c>
      <c r="AN1659" s="16">
        <v>0</v>
      </c>
      <c r="AO1659" s="16">
        <v>0</v>
      </c>
      <c r="AP1659" s="16">
        <v>0</v>
      </c>
      <c r="AQ1659" s="16">
        <v>0</v>
      </c>
      <c r="AR1659" s="16">
        <v>0</v>
      </c>
      <c r="AS1659" s="16">
        <v>0</v>
      </c>
      <c r="AT1659" s="16">
        <v>14.715194</v>
      </c>
      <c r="AU1659" s="16">
        <v>7.108764654999999</v>
      </c>
      <c r="AV1659" s="16">
        <v>16.003391300000001</v>
      </c>
      <c r="AW1659" s="16">
        <v>23.112155954999999</v>
      </c>
      <c r="AX1659" s="16">
        <v>5.3394241200000003</v>
      </c>
      <c r="AY1659" s="16">
        <v>0</v>
      </c>
      <c r="AZ1659" s="16">
        <v>17.772731835000002</v>
      </c>
    </row>
    <row r="1660" spans="2:52" x14ac:dyDescent="0.25">
      <c r="B1660" s="15" t="s">
        <v>1298</v>
      </c>
      <c r="C1660" s="16">
        <v>7.8934862200000007</v>
      </c>
      <c r="D1660" s="16">
        <v>4.3852793200000004</v>
      </c>
      <c r="E1660" s="16">
        <v>3.75257174</v>
      </c>
      <c r="F1660" s="16">
        <v>0.38383399000000001</v>
      </c>
      <c r="G1660" s="16">
        <v>0.24887359000000001</v>
      </c>
      <c r="H1660" s="16">
        <v>3.5082068999999998</v>
      </c>
      <c r="I1660" s="16">
        <v>0.62177767000000006</v>
      </c>
      <c r="J1660" s="16">
        <v>0.62432688999999997</v>
      </c>
      <c r="K1660" s="16">
        <v>1.93003949</v>
      </c>
      <c r="L1660" s="16">
        <v>0.33206284999999996</v>
      </c>
      <c r="M1660" s="16">
        <v>65.735022999999998</v>
      </c>
      <c r="N1660" s="16">
        <v>65.735022999999998</v>
      </c>
      <c r="O1660" s="16">
        <v>0</v>
      </c>
      <c r="P1660" s="16">
        <v>0</v>
      </c>
      <c r="Q1660" s="16">
        <v>0</v>
      </c>
      <c r="R1660" s="16">
        <v>73.628509219999998</v>
      </c>
      <c r="S1660" s="16">
        <v>49.181444249999998</v>
      </c>
      <c r="T1660" s="16">
        <v>1.3611290300000001</v>
      </c>
      <c r="U1660" s="16">
        <v>8.0185667600000006</v>
      </c>
      <c r="V1660" s="16">
        <v>0</v>
      </c>
      <c r="W1660" s="16">
        <v>0</v>
      </c>
      <c r="X1660" s="16">
        <v>4.1849334799999998</v>
      </c>
      <c r="Y1660" s="16">
        <v>7.72181506</v>
      </c>
      <c r="Z1660" s="16">
        <v>0</v>
      </c>
      <c r="AA1660" s="16">
        <v>70.467888579999993</v>
      </c>
      <c r="AB1660" s="16">
        <v>3.1606206400000003</v>
      </c>
      <c r="AC1660" s="16">
        <v>0</v>
      </c>
      <c r="AD1660" s="16">
        <v>0</v>
      </c>
      <c r="AE1660" s="16">
        <v>0</v>
      </c>
      <c r="AF1660" s="16">
        <v>0</v>
      </c>
      <c r="AG1660" s="16">
        <v>0</v>
      </c>
      <c r="AH1660" s="16">
        <v>0</v>
      </c>
      <c r="AI1660" s="16">
        <v>0</v>
      </c>
      <c r="AJ1660" s="16">
        <v>0</v>
      </c>
      <c r="AK1660" s="16">
        <v>0</v>
      </c>
      <c r="AL1660" s="16">
        <v>1.1678579499999999</v>
      </c>
      <c r="AM1660" s="16">
        <v>1.1678579499999999</v>
      </c>
      <c r="AN1660" s="16">
        <v>0</v>
      </c>
      <c r="AO1660" s="16">
        <v>0</v>
      </c>
      <c r="AP1660" s="16">
        <v>2.85</v>
      </c>
      <c r="AQ1660" s="16">
        <v>2.85</v>
      </c>
      <c r="AR1660" s="16">
        <v>0</v>
      </c>
      <c r="AS1660" s="16">
        <v>0</v>
      </c>
      <c r="AT1660" s="16">
        <v>4.0178579499999998</v>
      </c>
      <c r="AU1660" s="16">
        <v>-0.85723730999999992</v>
      </c>
      <c r="AV1660" s="16">
        <v>9.0929216000000022</v>
      </c>
      <c r="AW1660" s="16">
        <v>8.23568429</v>
      </c>
      <c r="AX1660" s="16">
        <v>1.2728201299999999</v>
      </c>
      <c r="AY1660" s="16">
        <v>0</v>
      </c>
      <c r="AZ1660" s="16">
        <v>6.9628641600000005</v>
      </c>
    </row>
    <row r="1661" spans="2:52" x14ac:dyDescent="0.25">
      <c r="B1661" s="15" t="s">
        <v>1299</v>
      </c>
      <c r="C1661" s="16">
        <v>19.493414263000005</v>
      </c>
      <c r="D1661" s="16">
        <v>12.042990453000002</v>
      </c>
      <c r="E1661" s="16">
        <v>3.6850736129999997</v>
      </c>
      <c r="F1661" s="16">
        <v>7.8554683600000006</v>
      </c>
      <c r="G1661" s="16">
        <v>0.50244847999999998</v>
      </c>
      <c r="H1661" s="16">
        <v>7.4504238100000002</v>
      </c>
      <c r="I1661" s="16">
        <v>1.8965766100000001</v>
      </c>
      <c r="J1661" s="16">
        <v>0.67828250000000001</v>
      </c>
      <c r="K1661" s="16">
        <v>4.6739107600000001</v>
      </c>
      <c r="L1661" s="16">
        <v>0.20165394</v>
      </c>
      <c r="M1661" s="16">
        <v>166.07450700000001</v>
      </c>
      <c r="N1661" s="16">
        <v>166.07450700000001</v>
      </c>
      <c r="O1661" s="16">
        <v>0</v>
      </c>
      <c r="P1661" s="16">
        <v>0</v>
      </c>
      <c r="Q1661" s="16">
        <v>0</v>
      </c>
      <c r="R1661" s="16">
        <v>185.56792126300002</v>
      </c>
      <c r="S1661" s="16">
        <v>97.669752489999993</v>
      </c>
      <c r="T1661" s="16">
        <v>5.6386147400000004</v>
      </c>
      <c r="U1661" s="16">
        <v>12.07032053</v>
      </c>
      <c r="V1661" s="16">
        <v>0.1</v>
      </c>
      <c r="W1661" s="16">
        <v>0.87552247999999999</v>
      </c>
      <c r="X1661" s="16">
        <v>10.930301650000001</v>
      </c>
      <c r="Y1661" s="16">
        <v>31.977409420000001</v>
      </c>
      <c r="Z1661" s="16">
        <v>4.2956750000000001</v>
      </c>
      <c r="AA1661" s="16">
        <v>163.55759631000001</v>
      </c>
      <c r="AB1661" s="16">
        <v>22.010324952999998</v>
      </c>
      <c r="AC1661" s="16">
        <v>0</v>
      </c>
      <c r="AD1661" s="16">
        <v>0</v>
      </c>
      <c r="AE1661" s="16">
        <v>0</v>
      </c>
      <c r="AF1661" s="16">
        <v>0</v>
      </c>
      <c r="AG1661" s="16">
        <v>0</v>
      </c>
      <c r="AH1661" s="16">
        <v>0</v>
      </c>
      <c r="AI1661" s="16">
        <v>0</v>
      </c>
      <c r="AJ1661" s="16">
        <v>0</v>
      </c>
      <c r="AK1661" s="16">
        <v>0</v>
      </c>
      <c r="AL1661" s="16">
        <v>17.591900710000001</v>
      </c>
      <c r="AM1661" s="16">
        <v>17.591900710000001</v>
      </c>
      <c r="AN1661" s="16">
        <v>0</v>
      </c>
      <c r="AO1661" s="16">
        <v>0</v>
      </c>
      <c r="AP1661" s="16">
        <v>4.4184239999999999</v>
      </c>
      <c r="AQ1661" s="16">
        <v>4.4184239999999999</v>
      </c>
      <c r="AR1661" s="16">
        <v>0</v>
      </c>
      <c r="AS1661" s="16">
        <v>0</v>
      </c>
      <c r="AT1661" s="16">
        <v>22.010324710000003</v>
      </c>
      <c r="AU1661" s="16">
        <v>2.4299999999999999E-7</v>
      </c>
      <c r="AV1661" s="16">
        <v>8.9916224000000007</v>
      </c>
      <c r="AW1661" s="16">
        <v>8.9916226429999995</v>
      </c>
      <c r="AX1661" s="16">
        <v>0</v>
      </c>
      <c r="AY1661" s="16">
        <v>3.9603962099999999</v>
      </c>
      <c r="AZ1661" s="16">
        <v>5.0312264330000005</v>
      </c>
    </row>
    <row r="1662" spans="2:52" x14ac:dyDescent="0.25">
      <c r="B1662" s="15" t="s">
        <v>1300</v>
      </c>
      <c r="C1662" s="16">
        <v>50.951706552000005</v>
      </c>
      <c r="D1662" s="16">
        <v>9.9050016619999983</v>
      </c>
      <c r="E1662" s="16">
        <v>3.8716961519999997</v>
      </c>
      <c r="F1662" s="16">
        <v>5.3429263899999997</v>
      </c>
      <c r="G1662" s="16">
        <v>0.69037912000000001</v>
      </c>
      <c r="H1662" s="16">
        <v>41.046704890000001</v>
      </c>
      <c r="I1662" s="16">
        <v>1.5149051100000002</v>
      </c>
      <c r="J1662" s="16">
        <v>1.4423156399999999</v>
      </c>
      <c r="K1662" s="16">
        <v>38.089484140000003</v>
      </c>
      <c r="L1662" s="16">
        <v>0</v>
      </c>
      <c r="M1662" s="16">
        <v>102.0435197</v>
      </c>
      <c r="N1662" s="16">
        <v>95.303066000000001</v>
      </c>
      <c r="O1662" s="16">
        <v>0</v>
      </c>
      <c r="P1662" s="16">
        <v>2.9816729999999998</v>
      </c>
      <c r="Q1662" s="16">
        <v>3.7587807</v>
      </c>
      <c r="R1662" s="16">
        <v>152.99522625200001</v>
      </c>
      <c r="S1662" s="16">
        <v>99.594349260000001</v>
      </c>
      <c r="T1662" s="16">
        <v>5.4897394899999998</v>
      </c>
      <c r="U1662" s="16">
        <v>20.679607280000003</v>
      </c>
      <c r="V1662" s="16">
        <v>0</v>
      </c>
      <c r="W1662" s="16">
        <v>0</v>
      </c>
      <c r="X1662" s="16">
        <v>6.6765004499999998</v>
      </c>
      <c r="Y1662" s="16">
        <v>19.662811229999999</v>
      </c>
      <c r="Z1662" s="16">
        <v>2.1316449999999998</v>
      </c>
      <c r="AA1662" s="16">
        <v>154.23465271000001</v>
      </c>
      <c r="AB1662" s="16">
        <v>-1.2394264580000001</v>
      </c>
      <c r="AC1662" s="16">
        <v>0</v>
      </c>
      <c r="AD1662" s="16">
        <v>0</v>
      </c>
      <c r="AE1662" s="16">
        <v>0</v>
      </c>
      <c r="AF1662" s="16">
        <v>0</v>
      </c>
      <c r="AG1662" s="16">
        <v>0</v>
      </c>
      <c r="AH1662" s="16">
        <v>0</v>
      </c>
      <c r="AI1662" s="16">
        <v>0</v>
      </c>
      <c r="AJ1662" s="16">
        <v>0</v>
      </c>
      <c r="AK1662" s="16">
        <v>0</v>
      </c>
      <c r="AL1662" s="16">
        <v>2.24099621</v>
      </c>
      <c r="AM1662" s="16">
        <v>2.24099621</v>
      </c>
      <c r="AN1662" s="16">
        <v>0</v>
      </c>
      <c r="AO1662" s="16">
        <v>0</v>
      </c>
      <c r="AP1662" s="16">
        <v>1.1875</v>
      </c>
      <c r="AQ1662" s="16">
        <v>1.1875</v>
      </c>
      <c r="AR1662" s="16">
        <v>0</v>
      </c>
      <c r="AS1662" s="16">
        <v>0</v>
      </c>
      <c r="AT1662" s="16">
        <v>3.42849621</v>
      </c>
      <c r="AU1662" s="16">
        <v>-4.6679226680000001</v>
      </c>
      <c r="AV1662" s="16">
        <v>12.827562519999999</v>
      </c>
      <c r="AW1662" s="16">
        <v>8.1596398519999997</v>
      </c>
      <c r="AX1662" s="16">
        <v>0</v>
      </c>
      <c r="AY1662" s="16">
        <v>0</v>
      </c>
      <c r="AZ1662" s="16">
        <v>8.1596398519999997</v>
      </c>
    </row>
    <row r="1663" spans="2:52" x14ac:dyDescent="0.25">
      <c r="B1663" s="24" t="s">
        <v>1582</v>
      </c>
      <c r="C1663" s="25">
        <f t="shared" ref="C1663:AZ1663" si="112">SUM(C1653:C1662)</f>
        <v>335.36269951500003</v>
      </c>
      <c r="D1663" s="25">
        <f t="shared" si="112"/>
        <v>179.44037011499998</v>
      </c>
      <c r="E1663" s="25">
        <f t="shared" si="112"/>
        <v>89.781666094999991</v>
      </c>
      <c r="F1663" s="25">
        <f t="shared" si="112"/>
        <v>79.660576429999992</v>
      </c>
      <c r="G1663" s="25">
        <f t="shared" si="112"/>
        <v>9.9981275899999993</v>
      </c>
      <c r="H1663" s="25">
        <f t="shared" si="112"/>
        <v>155.92232939999997</v>
      </c>
      <c r="I1663" s="25">
        <f t="shared" si="112"/>
        <v>30.578237850000001</v>
      </c>
      <c r="J1663" s="25">
        <f t="shared" si="112"/>
        <v>23.564860490000001</v>
      </c>
      <c r="K1663" s="25">
        <f t="shared" si="112"/>
        <v>96.210557090000009</v>
      </c>
      <c r="L1663" s="25">
        <f t="shared" si="112"/>
        <v>5.5686739699999999</v>
      </c>
      <c r="M1663" s="25">
        <f t="shared" si="112"/>
        <v>1130.5240275799997</v>
      </c>
      <c r="N1663" s="25">
        <f t="shared" si="112"/>
        <v>1111.37875044</v>
      </c>
      <c r="O1663" s="25">
        <f t="shared" si="112"/>
        <v>2.6578496200000004</v>
      </c>
      <c r="P1663" s="25">
        <f t="shared" si="112"/>
        <v>4.7165746899999998</v>
      </c>
      <c r="Q1663" s="25">
        <f t="shared" si="112"/>
        <v>11.770852829999999</v>
      </c>
      <c r="R1663" s="25">
        <f t="shared" si="112"/>
        <v>1465.8867270950002</v>
      </c>
      <c r="S1663" s="25">
        <f t="shared" si="112"/>
        <v>699.74641001999998</v>
      </c>
      <c r="T1663" s="25">
        <f t="shared" si="112"/>
        <v>51.770864189999998</v>
      </c>
      <c r="U1663" s="25">
        <f t="shared" si="112"/>
        <v>133.67283084000002</v>
      </c>
      <c r="V1663" s="25">
        <f t="shared" si="112"/>
        <v>0.69095138</v>
      </c>
      <c r="W1663" s="25">
        <f t="shared" si="112"/>
        <v>10.786690350000001</v>
      </c>
      <c r="X1663" s="25">
        <f t="shared" si="112"/>
        <v>85.512157020000018</v>
      </c>
      <c r="Y1663" s="25">
        <f t="shared" si="112"/>
        <v>227.62689617000001</v>
      </c>
      <c r="Z1663" s="25">
        <f t="shared" si="112"/>
        <v>30.645603479999998</v>
      </c>
      <c r="AA1663" s="25">
        <f t="shared" si="112"/>
        <v>1240.45240345</v>
      </c>
      <c r="AB1663" s="25">
        <f t="shared" si="112"/>
        <v>225.43432364500001</v>
      </c>
      <c r="AC1663" s="25">
        <f t="shared" si="112"/>
        <v>0</v>
      </c>
      <c r="AD1663" s="25">
        <f t="shared" si="112"/>
        <v>0</v>
      </c>
      <c r="AE1663" s="25">
        <f t="shared" si="112"/>
        <v>0</v>
      </c>
      <c r="AF1663" s="25">
        <f t="shared" si="112"/>
        <v>0</v>
      </c>
      <c r="AG1663" s="25">
        <f t="shared" si="112"/>
        <v>14.580578119999998</v>
      </c>
      <c r="AH1663" s="25">
        <f t="shared" si="112"/>
        <v>14.580578119999998</v>
      </c>
      <c r="AI1663" s="25">
        <f t="shared" si="112"/>
        <v>0</v>
      </c>
      <c r="AJ1663" s="25">
        <f t="shared" si="112"/>
        <v>0</v>
      </c>
      <c r="AK1663" s="25">
        <f t="shared" si="112"/>
        <v>14.580578119999998</v>
      </c>
      <c r="AL1663" s="25">
        <f t="shared" si="112"/>
        <v>119.52111589</v>
      </c>
      <c r="AM1663" s="25">
        <f t="shared" si="112"/>
        <v>119.52111589</v>
      </c>
      <c r="AN1663" s="25">
        <f t="shared" si="112"/>
        <v>0</v>
      </c>
      <c r="AO1663" s="25">
        <f t="shared" si="112"/>
        <v>0</v>
      </c>
      <c r="AP1663" s="25">
        <f t="shared" si="112"/>
        <v>62.188034380000005</v>
      </c>
      <c r="AQ1663" s="25">
        <f t="shared" si="112"/>
        <v>62.188034380000005</v>
      </c>
      <c r="AR1663" s="25">
        <f t="shared" si="112"/>
        <v>0</v>
      </c>
      <c r="AS1663" s="25">
        <f t="shared" si="112"/>
        <v>0</v>
      </c>
      <c r="AT1663" s="25">
        <f t="shared" si="112"/>
        <v>181.70915026999998</v>
      </c>
      <c r="AU1663" s="25">
        <f t="shared" si="112"/>
        <v>58.305751495000003</v>
      </c>
      <c r="AV1663" s="25">
        <f t="shared" si="112"/>
        <v>386.33924803999997</v>
      </c>
      <c r="AW1663" s="25">
        <f t="shared" si="112"/>
        <v>444.64499953499995</v>
      </c>
      <c r="AX1663" s="25">
        <f t="shared" si="112"/>
        <v>16.855813690000002</v>
      </c>
      <c r="AY1663" s="25">
        <f t="shared" si="112"/>
        <v>117.43261428000001</v>
      </c>
      <c r="AZ1663" s="25">
        <f t="shared" si="112"/>
        <v>310.35657156500002</v>
      </c>
    </row>
    <row r="1664" spans="2:52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</row>
    <row r="1665" spans="2:52" x14ac:dyDescent="0.25">
      <c r="B1665" s="14" t="s">
        <v>1199</v>
      </c>
    </row>
    <row r="1666" spans="2:52" x14ac:dyDescent="0.25">
      <c r="B1666" s="15" t="s">
        <v>1302</v>
      </c>
      <c r="C1666" s="16">
        <v>7.0062212089999996</v>
      </c>
      <c r="D1666" s="16">
        <v>4.1982881289999998</v>
      </c>
      <c r="E1666" s="16">
        <v>2.4388823089999998</v>
      </c>
      <c r="F1666" s="16">
        <v>1.4067913999999999</v>
      </c>
      <c r="G1666" s="16">
        <v>0.35261441999999998</v>
      </c>
      <c r="H1666" s="16">
        <v>2.8079330800000002</v>
      </c>
      <c r="I1666" s="16">
        <v>0.27855869999999999</v>
      </c>
      <c r="J1666" s="16">
        <v>1.2851046799999999</v>
      </c>
      <c r="K1666" s="16">
        <v>1.2442697</v>
      </c>
      <c r="L1666" s="16">
        <v>0</v>
      </c>
      <c r="M1666" s="16">
        <v>143.54018580000002</v>
      </c>
      <c r="N1666" s="16">
        <v>143.065485</v>
      </c>
      <c r="O1666" s="16">
        <v>0.47470079999999998</v>
      </c>
      <c r="P1666" s="16">
        <v>0</v>
      </c>
      <c r="Q1666" s="16">
        <v>0</v>
      </c>
      <c r="R1666" s="16">
        <v>150.54640700900001</v>
      </c>
      <c r="S1666" s="16">
        <v>92.210052269999991</v>
      </c>
      <c r="T1666" s="16">
        <v>5.0937655900000003</v>
      </c>
      <c r="U1666" s="16">
        <v>10.346388599999999</v>
      </c>
      <c r="V1666" s="16">
        <v>0</v>
      </c>
      <c r="W1666" s="16">
        <v>0</v>
      </c>
      <c r="X1666" s="16">
        <v>2.6877228399999997</v>
      </c>
      <c r="Y1666" s="16">
        <v>12.7647187</v>
      </c>
      <c r="Z1666" s="16">
        <v>0</v>
      </c>
      <c r="AA1666" s="16">
        <v>123.102648</v>
      </c>
      <c r="AB1666" s="16">
        <v>27.443759009000001</v>
      </c>
      <c r="AC1666" s="16">
        <v>0</v>
      </c>
      <c r="AD1666" s="16">
        <v>0</v>
      </c>
      <c r="AE1666" s="16">
        <v>0</v>
      </c>
      <c r="AF1666" s="16">
        <v>0</v>
      </c>
      <c r="AG1666" s="16">
        <v>0</v>
      </c>
      <c r="AH1666" s="16">
        <v>0</v>
      </c>
      <c r="AI1666" s="16">
        <v>0</v>
      </c>
      <c r="AJ1666" s="16">
        <v>0</v>
      </c>
      <c r="AK1666" s="16">
        <v>0</v>
      </c>
      <c r="AL1666" s="16">
        <v>17.331455519999999</v>
      </c>
      <c r="AM1666" s="16">
        <v>17.331455519999999</v>
      </c>
      <c r="AN1666" s="16">
        <v>0</v>
      </c>
      <c r="AO1666" s="16">
        <v>0</v>
      </c>
      <c r="AP1666" s="16">
        <v>0</v>
      </c>
      <c r="AQ1666" s="16">
        <v>0</v>
      </c>
      <c r="AR1666" s="16">
        <v>0</v>
      </c>
      <c r="AS1666" s="16">
        <v>0</v>
      </c>
      <c r="AT1666" s="16">
        <v>17.331455519999999</v>
      </c>
      <c r="AU1666" s="16">
        <v>10.112303489</v>
      </c>
      <c r="AV1666" s="16">
        <v>120.84573899999999</v>
      </c>
      <c r="AW1666" s="16">
        <v>130.95804248899998</v>
      </c>
      <c r="AX1666" s="16">
        <v>0</v>
      </c>
      <c r="AY1666" s="16">
        <v>8.03458498</v>
      </c>
      <c r="AZ1666" s="16">
        <v>122.923457509</v>
      </c>
    </row>
    <row r="1667" spans="2:52" x14ac:dyDescent="0.25">
      <c r="B1667" s="15" t="s">
        <v>1303</v>
      </c>
      <c r="C1667" s="16">
        <v>6.1865724179999999</v>
      </c>
      <c r="D1667" s="16">
        <v>1.8528713379999999</v>
      </c>
      <c r="E1667" s="16">
        <v>1.0716469679999998</v>
      </c>
      <c r="F1667" s="16">
        <v>0.56353380000000008</v>
      </c>
      <c r="G1667" s="16">
        <v>0.21769057</v>
      </c>
      <c r="H1667" s="16">
        <v>4.33370108</v>
      </c>
      <c r="I1667" s="16">
        <v>0.74478918000000005</v>
      </c>
      <c r="J1667" s="16">
        <v>0.49029168000000001</v>
      </c>
      <c r="K1667" s="16">
        <v>2.83704446</v>
      </c>
      <c r="L1667" s="16">
        <v>0.26157575999999999</v>
      </c>
      <c r="M1667" s="16">
        <v>121.301951</v>
      </c>
      <c r="N1667" s="16">
        <v>121.301951</v>
      </c>
      <c r="O1667" s="16">
        <v>0</v>
      </c>
      <c r="P1667" s="16">
        <v>0</v>
      </c>
      <c r="Q1667" s="16">
        <v>0</v>
      </c>
      <c r="R1667" s="16">
        <v>127.488523418</v>
      </c>
      <c r="S1667" s="16">
        <v>77.916558010000003</v>
      </c>
      <c r="T1667" s="16">
        <v>0.55656703000000007</v>
      </c>
      <c r="U1667" s="16">
        <v>7.2970196600000001</v>
      </c>
      <c r="V1667" s="16">
        <v>0</v>
      </c>
      <c r="W1667" s="16">
        <v>0</v>
      </c>
      <c r="X1667" s="16">
        <v>8.1004226399999997</v>
      </c>
      <c r="Y1667" s="16">
        <v>17.081649600000002</v>
      </c>
      <c r="Z1667" s="16">
        <v>0</v>
      </c>
      <c r="AA1667" s="16">
        <v>110.95221694</v>
      </c>
      <c r="AB1667" s="16">
        <v>16.536306478</v>
      </c>
      <c r="AC1667" s="16">
        <v>0</v>
      </c>
      <c r="AD1667" s="16">
        <v>0</v>
      </c>
      <c r="AE1667" s="16">
        <v>0</v>
      </c>
      <c r="AF1667" s="16">
        <v>0</v>
      </c>
      <c r="AG1667" s="16">
        <v>0</v>
      </c>
      <c r="AH1667" s="16">
        <v>0</v>
      </c>
      <c r="AI1667" s="16">
        <v>0</v>
      </c>
      <c r="AJ1667" s="16">
        <v>0</v>
      </c>
      <c r="AK1667" s="16">
        <v>0</v>
      </c>
      <c r="AL1667" s="16">
        <v>11.541809990000001</v>
      </c>
      <c r="AM1667" s="16">
        <v>11.541809990000001</v>
      </c>
      <c r="AN1667" s="16">
        <v>0</v>
      </c>
      <c r="AO1667" s="16">
        <v>0</v>
      </c>
      <c r="AP1667" s="16">
        <v>0</v>
      </c>
      <c r="AQ1667" s="16">
        <v>0</v>
      </c>
      <c r="AR1667" s="16">
        <v>0</v>
      </c>
      <c r="AS1667" s="16">
        <v>0</v>
      </c>
      <c r="AT1667" s="16">
        <v>11.541809990000001</v>
      </c>
      <c r="AU1667" s="16">
        <v>4.9944964880000002</v>
      </c>
      <c r="AV1667" s="16">
        <v>5.0526962099999997</v>
      </c>
      <c r="AW1667" s="16">
        <v>10.047192698</v>
      </c>
      <c r="AX1667" s="16">
        <v>3.6413831299999999</v>
      </c>
      <c r="AY1667" s="16">
        <v>3.2688449999999998</v>
      </c>
      <c r="AZ1667" s="16">
        <v>3.1369645679999998</v>
      </c>
    </row>
    <row r="1668" spans="2:52" x14ac:dyDescent="0.25">
      <c r="B1668" s="15" t="s">
        <v>560</v>
      </c>
      <c r="C1668" s="16">
        <v>9.3005287570000004</v>
      </c>
      <c r="D1668" s="16">
        <v>4.5241862570000002</v>
      </c>
      <c r="E1668" s="16">
        <v>2.0467598169999999</v>
      </c>
      <c r="F1668" s="16">
        <v>2.0669056000000001</v>
      </c>
      <c r="G1668" s="16">
        <v>0.41052084</v>
      </c>
      <c r="H1668" s="16">
        <v>4.776342500000001</v>
      </c>
      <c r="I1668" s="16">
        <v>1.447462</v>
      </c>
      <c r="J1668" s="16">
        <v>1.492494</v>
      </c>
      <c r="K1668" s="16">
        <v>1.60244206</v>
      </c>
      <c r="L1668" s="16">
        <v>0.23394444</v>
      </c>
      <c r="M1668" s="16">
        <v>104.625516</v>
      </c>
      <c r="N1668" s="16">
        <v>104.625516</v>
      </c>
      <c r="O1668" s="16">
        <v>0</v>
      </c>
      <c r="P1668" s="16">
        <v>0</v>
      </c>
      <c r="Q1668" s="16">
        <v>0</v>
      </c>
      <c r="R1668" s="16">
        <v>113.926044757</v>
      </c>
      <c r="S1668" s="16">
        <v>54.308713619999999</v>
      </c>
      <c r="T1668" s="16">
        <v>1.9849098799999998</v>
      </c>
      <c r="U1668" s="16">
        <v>11.3602875</v>
      </c>
      <c r="V1668" s="16">
        <v>0</v>
      </c>
      <c r="W1668" s="16">
        <v>0</v>
      </c>
      <c r="X1668" s="16">
        <v>9.3312632699999991</v>
      </c>
      <c r="Y1668" s="16">
        <v>31.897171</v>
      </c>
      <c r="Z1668" s="16">
        <v>0.24140231000000001</v>
      </c>
      <c r="AA1668" s="16">
        <v>109.12374758</v>
      </c>
      <c r="AB1668" s="16">
        <v>4.8022971769999989</v>
      </c>
      <c r="AC1668" s="16">
        <v>0</v>
      </c>
      <c r="AD1668" s="16">
        <v>0</v>
      </c>
      <c r="AE1668" s="16">
        <v>0</v>
      </c>
      <c r="AF1668" s="16">
        <v>0</v>
      </c>
      <c r="AG1668" s="16">
        <v>0</v>
      </c>
      <c r="AH1668" s="16">
        <v>0</v>
      </c>
      <c r="AI1668" s="16">
        <v>0</v>
      </c>
      <c r="AJ1668" s="16">
        <v>0</v>
      </c>
      <c r="AK1668" s="16">
        <v>0</v>
      </c>
      <c r="AL1668" s="16">
        <v>0.34825125000000001</v>
      </c>
      <c r="AM1668" s="16">
        <v>0.34825125000000001</v>
      </c>
      <c r="AN1668" s="16">
        <v>0</v>
      </c>
      <c r="AO1668" s="16">
        <v>0</v>
      </c>
      <c r="AP1668" s="16">
        <v>0.95782500000000004</v>
      </c>
      <c r="AQ1668" s="16">
        <v>0.95782500000000004</v>
      </c>
      <c r="AR1668" s="16">
        <v>0</v>
      </c>
      <c r="AS1668" s="16">
        <v>0</v>
      </c>
      <c r="AT1668" s="16">
        <v>1.30607625</v>
      </c>
      <c r="AU1668" s="16">
        <v>3.4962209269999995</v>
      </c>
      <c r="AV1668" s="16">
        <v>57.769232860000002</v>
      </c>
      <c r="AW1668" s="16">
        <v>61.265453786999998</v>
      </c>
      <c r="AX1668" s="16">
        <v>0</v>
      </c>
      <c r="AY1668" s="16">
        <v>8.3359798499999993</v>
      </c>
      <c r="AZ1668" s="16">
        <v>52.929473936999997</v>
      </c>
    </row>
    <row r="1669" spans="2:52" x14ac:dyDescent="0.25">
      <c r="B1669" s="15" t="s">
        <v>1304</v>
      </c>
      <c r="C1669" s="16">
        <v>37.72430233</v>
      </c>
      <c r="D1669" s="16">
        <v>21.535401530000001</v>
      </c>
      <c r="E1669" s="16">
        <v>8.19869454</v>
      </c>
      <c r="F1669" s="16">
        <v>12.1950629</v>
      </c>
      <c r="G1669" s="16">
        <v>1.14164409</v>
      </c>
      <c r="H1669" s="16">
        <v>16.188900799999999</v>
      </c>
      <c r="I1669" s="16">
        <v>3.16994731</v>
      </c>
      <c r="J1669" s="16">
        <v>2.61314315</v>
      </c>
      <c r="K1669" s="16">
        <v>10.26178936</v>
      </c>
      <c r="L1669" s="16">
        <v>0.14402098000000002</v>
      </c>
      <c r="M1669" s="16">
        <v>144.5231565</v>
      </c>
      <c r="N1669" s="16">
        <v>144.5231565</v>
      </c>
      <c r="O1669" s="16">
        <v>0</v>
      </c>
      <c r="P1669" s="16">
        <v>0</v>
      </c>
      <c r="Q1669" s="16">
        <v>0</v>
      </c>
      <c r="R1669" s="16">
        <v>182.24745882999997</v>
      </c>
      <c r="S1669" s="16">
        <v>74.92854693000001</v>
      </c>
      <c r="T1669" s="16">
        <v>2.8487984399999999</v>
      </c>
      <c r="U1669" s="16">
        <v>14.370717699999998</v>
      </c>
      <c r="V1669" s="16">
        <v>0</v>
      </c>
      <c r="W1669" s="16">
        <v>0</v>
      </c>
      <c r="X1669" s="16">
        <v>13.76566444</v>
      </c>
      <c r="Y1669" s="16">
        <v>43.122917090000001</v>
      </c>
      <c r="Z1669" s="16">
        <v>0</v>
      </c>
      <c r="AA1669" s="16">
        <v>149.03664460000002</v>
      </c>
      <c r="AB1669" s="16">
        <v>33.210814230000004</v>
      </c>
      <c r="AC1669" s="16">
        <v>0</v>
      </c>
      <c r="AD1669" s="16">
        <v>0</v>
      </c>
      <c r="AE1669" s="16">
        <v>0</v>
      </c>
      <c r="AF1669" s="16">
        <v>0</v>
      </c>
      <c r="AG1669" s="16">
        <v>0</v>
      </c>
      <c r="AH1669" s="16">
        <v>0</v>
      </c>
      <c r="AI1669" s="16">
        <v>0</v>
      </c>
      <c r="AJ1669" s="16">
        <v>0</v>
      </c>
      <c r="AK1669" s="16">
        <v>0</v>
      </c>
      <c r="AL1669" s="16">
        <v>2.5701950499999997</v>
      </c>
      <c r="AM1669" s="16">
        <v>2.5701950499999997</v>
      </c>
      <c r="AN1669" s="16">
        <v>0</v>
      </c>
      <c r="AO1669" s="16">
        <v>0</v>
      </c>
      <c r="AP1669" s="16">
        <v>0</v>
      </c>
      <c r="AQ1669" s="16">
        <v>0</v>
      </c>
      <c r="AR1669" s="16">
        <v>0</v>
      </c>
      <c r="AS1669" s="16">
        <v>0</v>
      </c>
      <c r="AT1669" s="16">
        <v>2.5701950499999997</v>
      </c>
      <c r="AU1669" s="16">
        <v>30.640619179999998</v>
      </c>
      <c r="AV1669" s="16">
        <v>23.007321690000001</v>
      </c>
      <c r="AW1669" s="16">
        <v>53.647940870000006</v>
      </c>
      <c r="AX1669" s="16">
        <v>0</v>
      </c>
      <c r="AY1669" s="16">
        <v>0</v>
      </c>
      <c r="AZ1669" s="16">
        <v>53.647940870000006</v>
      </c>
    </row>
    <row r="1670" spans="2:52" x14ac:dyDescent="0.25">
      <c r="B1670" s="15" t="s">
        <v>1305</v>
      </c>
      <c r="C1670" s="16">
        <v>5.9000532640000003</v>
      </c>
      <c r="D1670" s="16">
        <v>2.883372504</v>
      </c>
      <c r="E1670" s="16">
        <v>0.76076779399999994</v>
      </c>
      <c r="F1670" s="16">
        <v>1.49074719</v>
      </c>
      <c r="G1670" s="16">
        <v>0.63185752000000006</v>
      </c>
      <c r="H1670" s="16">
        <v>3.0166807600000003</v>
      </c>
      <c r="I1670" s="16">
        <v>0.83642714000000007</v>
      </c>
      <c r="J1670" s="16">
        <v>0.44380900000000001</v>
      </c>
      <c r="K1670" s="16">
        <v>1.6703943300000001</v>
      </c>
      <c r="L1670" s="16">
        <v>6.6050289999999998E-2</v>
      </c>
      <c r="M1670" s="16">
        <v>121.16549809999999</v>
      </c>
      <c r="N1670" s="16">
        <v>119.731098</v>
      </c>
      <c r="O1670" s="16">
        <v>6.24141E-2</v>
      </c>
      <c r="P1670" s="16">
        <v>1.3719859999999999</v>
      </c>
      <c r="Q1670" s="16">
        <v>0</v>
      </c>
      <c r="R1670" s="16">
        <v>127.06555136399999</v>
      </c>
      <c r="S1670" s="16">
        <v>77.622201019999991</v>
      </c>
      <c r="T1670" s="16">
        <v>1.7388896999999999</v>
      </c>
      <c r="U1670" s="16">
        <v>8.8534539999999993</v>
      </c>
      <c r="V1670" s="16">
        <v>0</v>
      </c>
      <c r="W1670" s="16">
        <v>0</v>
      </c>
      <c r="X1670" s="16">
        <v>4.2330170000000003</v>
      </c>
      <c r="Y1670" s="16">
        <v>11.013275</v>
      </c>
      <c r="Z1670" s="16">
        <v>0.71870391</v>
      </c>
      <c r="AA1670" s="16">
        <v>104.17954062999999</v>
      </c>
      <c r="AB1670" s="16">
        <v>22.886010734000003</v>
      </c>
      <c r="AC1670" s="16">
        <v>0</v>
      </c>
      <c r="AD1670" s="16">
        <v>0</v>
      </c>
      <c r="AE1670" s="16">
        <v>0</v>
      </c>
      <c r="AF1670" s="16">
        <v>0</v>
      </c>
      <c r="AG1670" s="16">
        <v>0</v>
      </c>
      <c r="AH1670" s="16">
        <v>0</v>
      </c>
      <c r="AI1670" s="16">
        <v>0</v>
      </c>
      <c r="AJ1670" s="16">
        <v>0</v>
      </c>
      <c r="AK1670" s="16">
        <v>0</v>
      </c>
      <c r="AL1670" s="16">
        <v>15.11145204</v>
      </c>
      <c r="AM1670" s="16">
        <v>15.11145204</v>
      </c>
      <c r="AN1670" s="16">
        <v>0</v>
      </c>
      <c r="AO1670" s="16">
        <v>0</v>
      </c>
      <c r="AP1670" s="16">
        <v>0</v>
      </c>
      <c r="AQ1670" s="16">
        <v>0</v>
      </c>
      <c r="AR1670" s="16">
        <v>0</v>
      </c>
      <c r="AS1670" s="16">
        <v>0</v>
      </c>
      <c r="AT1670" s="16">
        <v>15.11145204</v>
      </c>
      <c r="AU1670" s="16">
        <v>7.7745586940000004</v>
      </c>
      <c r="AV1670" s="16">
        <v>32.106248360000002</v>
      </c>
      <c r="AW1670" s="16">
        <v>39.880807054000002</v>
      </c>
      <c r="AX1670" s="16">
        <v>0</v>
      </c>
      <c r="AY1670" s="16">
        <v>0</v>
      </c>
      <c r="AZ1670" s="16">
        <v>39.880807054000002</v>
      </c>
    </row>
    <row r="1671" spans="2:52" x14ac:dyDescent="0.25">
      <c r="B1671" s="15" t="s">
        <v>1308</v>
      </c>
      <c r="C1671" s="16">
        <v>8.3138339560000016</v>
      </c>
      <c r="D1671" s="16">
        <v>7.0356035460000008</v>
      </c>
      <c r="E1671" s="16">
        <v>5.9397900260000007</v>
      </c>
      <c r="F1671" s="16">
        <v>0.56096491000000004</v>
      </c>
      <c r="G1671" s="16">
        <v>0.53484860999999995</v>
      </c>
      <c r="H1671" s="16">
        <v>1.2782304099999999</v>
      </c>
      <c r="I1671" s="16">
        <v>0.54338626000000001</v>
      </c>
      <c r="J1671" s="16">
        <v>0.36279499999999998</v>
      </c>
      <c r="K1671" s="16">
        <v>0.33962999999999999</v>
      </c>
      <c r="L1671" s="16">
        <v>3.2419150000000001E-2</v>
      </c>
      <c r="M1671" s="16">
        <v>101.19704856</v>
      </c>
      <c r="N1671" s="16">
        <v>98.541381000000001</v>
      </c>
      <c r="O1671" s="16">
        <v>8.4361499999999999E-3</v>
      </c>
      <c r="P1671" s="16">
        <v>0</v>
      </c>
      <c r="Q1671" s="16">
        <v>2.6472314100000003</v>
      </c>
      <c r="R1671" s="16">
        <v>109.51088251600001</v>
      </c>
      <c r="S1671" s="16">
        <v>42.08067526</v>
      </c>
      <c r="T1671" s="16">
        <v>0.99190428000000008</v>
      </c>
      <c r="U1671" s="16">
        <v>14.605381470000001</v>
      </c>
      <c r="V1671" s="16">
        <v>0.1</v>
      </c>
      <c r="W1671" s="16">
        <v>7.1071299999999997</v>
      </c>
      <c r="X1671" s="16">
        <v>9.6627369299999994</v>
      </c>
      <c r="Y1671" s="16">
        <v>12.329472819999999</v>
      </c>
      <c r="Z1671" s="16">
        <v>0</v>
      </c>
      <c r="AA1671" s="16">
        <v>86.877300759999997</v>
      </c>
      <c r="AB1671" s="16">
        <v>22.633581756000002</v>
      </c>
      <c r="AC1671" s="16">
        <v>0</v>
      </c>
      <c r="AD1671" s="16">
        <v>0</v>
      </c>
      <c r="AE1671" s="16">
        <v>0</v>
      </c>
      <c r="AF1671" s="16">
        <v>0</v>
      </c>
      <c r="AG1671" s="16">
        <v>0</v>
      </c>
      <c r="AH1671" s="16">
        <v>0</v>
      </c>
      <c r="AI1671" s="16">
        <v>0</v>
      </c>
      <c r="AJ1671" s="16">
        <v>0</v>
      </c>
      <c r="AK1671" s="16">
        <v>0</v>
      </c>
      <c r="AL1671" s="16">
        <v>0.3589</v>
      </c>
      <c r="AM1671" s="16">
        <v>0.3589</v>
      </c>
      <c r="AN1671" s="16">
        <v>0</v>
      </c>
      <c r="AO1671" s="16">
        <v>0</v>
      </c>
      <c r="AP1671" s="16">
        <v>9.1223439600000003</v>
      </c>
      <c r="AQ1671" s="16">
        <v>9.1223439600000003</v>
      </c>
      <c r="AR1671" s="16">
        <v>0</v>
      </c>
      <c r="AS1671" s="16">
        <v>0</v>
      </c>
      <c r="AT1671" s="16">
        <v>9.4812439600000005</v>
      </c>
      <c r="AU1671" s="16">
        <v>13.152337795999999</v>
      </c>
      <c r="AV1671" s="16">
        <v>6.1034905400000001</v>
      </c>
      <c r="AW1671" s="16">
        <v>19.255828336</v>
      </c>
      <c r="AX1671" s="16">
        <v>12.712261029999999</v>
      </c>
      <c r="AY1671" s="16">
        <v>3.4864860099999997</v>
      </c>
      <c r="AZ1671" s="16">
        <v>3.0570812960000002</v>
      </c>
    </row>
    <row r="1672" spans="2:52" x14ac:dyDescent="0.25">
      <c r="B1672" s="15" t="s">
        <v>1306</v>
      </c>
      <c r="C1672" s="16">
        <v>15.392081519000001</v>
      </c>
      <c r="D1672" s="16">
        <v>5.2907801890000004</v>
      </c>
      <c r="E1672" s="16">
        <v>2.434812719</v>
      </c>
      <c r="F1672" s="16">
        <v>2.4862467799999997</v>
      </c>
      <c r="G1672" s="16">
        <v>0.36972069000000002</v>
      </c>
      <c r="H1672" s="16">
        <v>10.101301330000002</v>
      </c>
      <c r="I1672" s="16">
        <v>1.0617445599999999</v>
      </c>
      <c r="J1672" s="16">
        <v>0.50988500000000003</v>
      </c>
      <c r="K1672" s="16">
        <v>3.6811058299999999</v>
      </c>
      <c r="L1672" s="16">
        <v>4.8485659400000003</v>
      </c>
      <c r="M1672" s="16">
        <v>134.66538840000001</v>
      </c>
      <c r="N1672" s="16">
        <v>134.51138700000001</v>
      </c>
      <c r="O1672" s="16">
        <v>0.15400139999999998</v>
      </c>
      <c r="P1672" s="16">
        <v>0</v>
      </c>
      <c r="Q1672" s="16">
        <v>0</v>
      </c>
      <c r="R1672" s="16">
        <v>150.057469919</v>
      </c>
      <c r="S1672" s="16">
        <v>83.964375439999998</v>
      </c>
      <c r="T1672" s="16">
        <v>6.3379080400000003</v>
      </c>
      <c r="U1672" s="16">
        <v>11.732277699999999</v>
      </c>
      <c r="V1672" s="16">
        <v>0</v>
      </c>
      <c r="W1672" s="16">
        <v>1.39870625</v>
      </c>
      <c r="X1672" s="16">
        <v>4.1119233500000005</v>
      </c>
      <c r="Y1672" s="16">
        <v>21.937930999999999</v>
      </c>
      <c r="Z1672" s="16">
        <v>6.3463745099999995</v>
      </c>
      <c r="AA1672" s="16">
        <v>135.82949628999998</v>
      </c>
      <c r="AB1672" s="16">
        <v>14.227973629000001</v>
      </c>
      <c r="AC1672" s="16">
        <v>0</v>
      </c>
      <c r="AD1672" s="16">
        <v>0</v>
      </c>
      <c r="AE1672" s="16">
        <v>0</v>
      </c>
      <c r="AF1672" s="16">
        <v>0</v>
      </c>
      <c r="AG1672" s="16">
        <v>0</v>
      </c>
      <c r="AH1672" s="16">
        <v>0</v>
      </c>
      <c r="AI1672" s="16">
        <v>0</v>
      </c>
      <c r="AJ1672" s="16">
        <v>0</v>
      </c>
      <c r="AK1672" s="16">
        <v>0</v>
      </c>
      <c r="AL1672" s="16">
        <v>0.24225240000000001</v>
      </c>
      <c r="AM1672" s="16">
        <v>0.24225240000000001</v>
      </c>
      <c r="AN1672" s="16">
        <v>0</v>
      </c>
      <c r="AO1672" s="16">
        <v>0</v>
      </c>
      <c r="AP1672" s="16">
        <v>0</v>
      </c>
      <c r="AQ1672" s="16">
        <v>0</v>
      </c>
      <c r="AR1672" s="16">
        <v>0</v>
      </c>
      <c r="AS1672" s="16">
        <v>0</v>
      </c>
      <c r="AT1672" s="16">
        <v>0.24225240000000001</v>
      </c>
      <c r="AU1672" s="16">
        <v>13.985721229000001</v>
      </c>
      <c r="AV1672" s="16">
        <v>35.124731060000002</v>
      </c>
      <c r="AW1672" s="16">
        <v>49.110452288999994</v>
      </c>
      <c r="AX1672" s="16">
        <v>0</v>
      </c>
      <c r="AY1672" s="16">
        <v>134.79826109999999</v>
      </c>
      <c r="AZ1672" s="16">
        <v>-85.687808811000011</v>
      </c>
    </row>
    <row r="1673" spans="2:52" x14ac:dyDescent="0.25">
      <c r="B1673" s="15" t="s">
        <v>1307</v>
      </c>
      <c r="C1673" s="16">
        <v>1.7744982810000001</v>
      </c>
      <c r="D1673" s="16">
        <v>0.93721678099999994</v>
      </c>
      <c r="E1673" s="16">
        <v>0.67239796100000004</v>
      </c>
      <c r="F1673" s="16">
        <v>0.106138</v>
      </c>
      <c r="G1673" s="16">
        <v>0.15868082</v>
      </c>
      <c r="H1673" s="16">
        <v>0.83728150000000001</v>
      </c>
      <c r="I1673" s="16">
        <v>0.1339477</v>
      </c>
      <c r="J1673" s="16">
        <v>0.38301180000000001</v>
      </c>
      <c r="K1673" s="16">
        <v>0.320322</v>
      </c>
      <c r="L1673" s="16">
        <v>0</v>
      </c>
      <c r="M1673" s="16">
        <v>92.6450155</v>
      </c>
      <c r="N1673" s="16">
        <v>92.6450155</v>
      </c>
      <c r="O1673" s="16">
        <v>0</v>
      </c>
      <c r="P1673" s="16">
        <v>0</v>
      </c>
      <c r="Q1673" s="16">
        <v>0</v>
      </c>
      <c r="R1673" s="16">
        <v>94.419513781000006</v>
      </c>
      <c r="S1673" s="16">
        <v>26.88048796</v>
      </c>
      <c r="T1673" s="16">
        <v>0.37551911999999998</v>
      </c>
      <c r="U1673" s="16">
        <v>3.2843943799999997</v>
      </c>
      <c r="V1673" s="16">
        <v>0</v>
      </c>
      <c r="W1673" s="16">
        <v>0</v>
      </c>
      <c r="X1673" s="16">
        <v>34.924033460000004</v>
      </c>
      <c r="Y1673" s="16">
        <v>27.616969350000002</v>
      </c>
      <c r="Z1673" s="16">
        <v>0</v>
      </c>
      <c r="AA1673" s="16">
        <v>93.081404270000007</v>
      </c>
      <c r="AB1673" s="16">
        <v>1.3381095110000001</v>
      </c>
      <c r="AC1673" s="16">
        <v>0</v>
      </c>
      <c r="AD1673" s="16">
        <v>0</v>
      </c>
      <c r="AE1673" s="16">
        <v>0</v>
      </c>
      <c r="AF1673" s="16">
        <v>0</v>
      </c>
      <c r="AG1673" s="16">
        <v>0</v>
      </c>
      <c r="AH1673" s="16">
        <v>0</v>
      </c>
      <c r="AI1673" s="16">
        <v>0</v>
      </c>
      <c r="AJ1673" s="16">
        <v>0</v>
      </c>
      <c r="AK1673" s="16">
        <v>0</v>
      </c>
      <c r="AL1673" s="16">
        <v>0.35302899999999998</v>
      </c>
      <c r="AM1673" s="16">
        <v>0.35302899999999998</v>
      </c>
      <c r="AN1673" s="16">
        <v>0</v>
      </c>
      <c r="AO1673" s="16">
        <v>0</v>
      </c>
      <c r="AP1673" s="16">
        <v>0</v>
      </c>
      <c r="AQ1673" s="16">
        <v>0</v>
      </c>
      <c r="AR1673" s="16">
        <v>0</v>
      </c>
      <c r="AS1673" s="16">
        <v>0</v>
      </c>
      <c r="AT1673" s="16">
        <v>0.35302899999999998</v>
      </c>
      <c r="AU1673" s="16">
        <v>0.98508051099999994</v>
      </c>
      <c r="AV1673" s="16">
        <v>2.8364417299999998</v>
      </c>
      <c r="AW1673" s="16">
        <v>3.8215222409999998</v>
      </c>
      <c r="AX1673" s="16">
        <v>0</v>
      </c>
      <c r="AY1673" s="16">
        <v>0</v>
      </c>
      <c r="AZ1673" s="16">
        <v>3.8215222409999998</v>
      </c>
    </row>
    <row r="1674" spans="2:52" x14ac:dyDescent="0.25">
      <c r="B1674" s="15" t="s">
        <v>1309</v>
      </c>
      <c r="C1674" s="16">
        <v>1.2339009639999998</v>
      </c>
      <c r="D1674" s="16">
        <v>0.84633277399999995</v>
      </c>
      <c r="E1674" s="16">
        <v>0.44365918399999998</v>
      </c>
      <c r="F1674" s="16">
        <v>0.25206438000000003</v>
      </c>
      <c r="G1674" s="16">
        <v>0.15060920999999999</v>
      </c>
      <c r="H1674" s="16">
        <v>0.38756818999999998</v>
      </c>
      <c r="I1674" s="16">
        <v>0.25876500000000002</v>
      </c>
      <c r="J1674" s="16">
        <v>0.1076872</v>
      </c>
      <c r="K1674" s="16">
        <v>1.7489999999999999E-2</v>
      </c>
      <c r="L1674" s="16">
        <v>3.6259899999999999E-3</v>
      </c>
      <c r="M1674" s="16">
        <v>137.2054</v>
      </c>
      <c r="N1674" s="16">
        <v>135.00540000000001</v>
      </c>
      <c r="O1674" s="16">
        <v>0</v>
      </c>
      <c r="P1674" s="16">
        <v>2.2000000000000002</v>
      </c>
      <c r="Q1674" s="16">
        <v>0</v>
      </c>
      <c r="R1674" s="16">
        <v>138.43930096399998</v>
      </c>
      <c r="S1674" s="16">
        <v>101.5559738</v>
      </c>
      <c r="T1674" s="16">
        <v>0.3</v>
      </c>
      <c r="U1674" s="16">
        <v>7.3856667400000005</v>
      </c>
      <c r="V1674" s="16">
        <v>0</v>
      </c>
      <c r="W1674" s="16">
        <v>0</v>
      </c>
      <c r="X1674" s="16">
        <v>15.458269289999999</v>
      </c>
      <c r="Y1674" s="16">
        <v>10.780964789999999</v>
      </c>
      <c r="Z1674" s="16">
        <v>0</v>
      </c>
      <c r="AA1674" s="16">
        <v>135.48087461999998</v>
      </c>
      <c r="AB1674" s="16">
        <v>2.9584263439999998</v>
      </c>
      <c r="AC1674" s="16">
        <v>0</v>
      </c>
      <c r="AD1674" s="16">
        <v>0</v>
      </c>
      <c r="AE1674" s="16">
        <v>0</v>
      </c>
      <c r="AF1674" s="16">
        <v>0</v>
      </c>
      <c r="AG1674" s="16">
        <v>0</v>
      </c>
      <c r="AH1674" s="16">
        <v>0</v>
      </c>
      <c r="AI1674" s="16">
        <v>0</v>
      </c>
      <c r="AJ1674" s="16">
        <v>0</v>
      </c>
      <c r="AK1674" s="16">
        <v>0</v>
      </c>
      <c r="AL1674" s="16">
        <v>0.6</v>
      </c>
      <c r="AM1674" s="16">
        <v>0.6</v>
      </c>
      <c r="AN1674" s="16">
        <v>0</v>
      </c>
      <c r="AO1674" s="16">
        <v>0</v>
      </c>
      <c r="AP1674" s="16">
        <v>0</v>
      </c>
      <c r="AQ1674" s="16">
        <v>0</v>
      </c>
      <c r="AR1674" s="16">
        <v>0</v>
      </c>
      <c r="AS1674" s="16">
        <v>0</v>
      </c>
      <c r="AT1674" s="16">
        <v>0.6</v>
      </c>
      <c r="AU1674" s="16">
        <v>2.3584263440000002</v>
      </c>
      <c r="AV1674" s="16">
        <v>6.2624942300000006</v>
      </c>
      <c r="AW1674" s="16">
        <v>8.6209205740000012</v>
      </c>
      <c r="AX1674" s="16">
        <v>5.0617499500000003</v>
      </c>
      <c r="AY1674" s="16">
        <v>0</v>
      </c>
      <c r="AZ1674" s="16">
        <v>3.5591706239999996</v>
      </c>
    </row>
    <row r="1675" spans="2:52" x14ac:dyDescent="0.25">
      <c r="B1675" s="15" t="s">
        <v>1310</v>
      </c>
      <c r="C1675" s="16">
        <v>5.3295296580000002</v>
      </c>
      <c r="D1675" s="16">
        <v>2.2727668280000004</v>
      </c>
      <c r="E1675" s="16">
        <v>1.2378457480000002</v>
      </c>
      <c r="F1675" s="16">
        <v>0.80433356</v>
      </c>
      <c r="G1675" s="16">
        <v>0.23058751999999999</v>
      </c>
      <c r="H1675" s="16">
        <v>3.0567628300000003</v>
      </c>
      <c r="I1675" s="16">
        <v>0.25577810000000001</v>
      </c>
      <c r="J1675" s="16">
        <v>0.74470177999999998</v>
      </c>
      <c r="K1675" s="16">
        <v>2.0142850000000001</v>
      </c>
      <c r="L1675" s="16">
        <v>4.1997949999999999E-2</v>
      </c>
      <c r="M1675" s="16">
        <v>72.119600219999995</v>
      </c>
      <c r="N1675" s="16">
        <v>72.119600219999995</v>
      </c>
      <c r="O1675" s="16">
        <v>0</v>
      </c>
      <c r="P1675" s="16">
        <v>0</v>
      </c>
      <c r="Q1675" s="16">
        <v>0</v>
      </c>
      <c r="R1675" s="16">
        <v>77.449129877999994</v>
      </c>
      <c r="S1675" s="16">
        <v>47.094215460000001</v>
      </c>
      <c r="T1675" s="16">
        <v>0.28288378000000003</v>
      </c>
      <c r="U1675" s="16">
        <v>7.7432392800000001</v>
      </c>
      <c r="V1675" s="16">
        <v>0.27500000000000002</v>
      </c>
      <c r="W1675" s="16">
        <v>0.57999999999999996</v>
      </c>
      <c r="X1675" s="16">
        <v>5.1057076399999994</v>
      </c>
      <c r="Y1675" s="16">
        <v>13.19946431</v>
      </c>
      <c r="Z1675" s="16">
        <v>0</v>
      </c>
      <c r="AA1675" s="16">
        <v>74.280510469999996</v>
      </c>
      <c r="AB1675" s="16">
        <v>3.1686194079999996</v>
      </c>
      <c r="AC1675" s="16">
        <v>0</v>
      </c>
      <c r="AD1675" s="16">
        <v>0</v>
      </c>
      <c r="AE1675" s="16">
        <v>0</v>
      </c>
      <c r="AF1675" s="16">
        <v>0</v>
      </c>
      <c r="AG1675" s="16">
        <v>6.4</v>
      </c>
      <c r="AH1675" s="16">
        <v>6.4</v>
      </c>
      <c r="AI1675" s="16">
        <v>0</v>
      </c>
      <c r="AJ1675" s="16">
        <v>0</v>
      </c>
      <c r="AK1675" s="16">
        <v>6.4</v>
      </c>
      <c r="AL1675" s="16">
        <v>7.05</v>
      </c>
      <c r="AM1675" s="16">
        <v>7.05</v>
      </c>
      <c r="AN1675" s="16">
        <v>0</v>
      </c>
      <c r="AO1675" s="16">
        <v>0</v>
      </c>
      <c r="AP1675" s="16">
        <v>3.0462210000000001</v>
      </c>
      <c r="AQ1675" s="16">
        <v>3.0462210000000001</v>
      </c>
      <c r="AR1675" s="16">
        <v>0</v>
      </c>
      <c r="AS1675" s="16">
        <v>0</v>
      </c>
      <c r="AT1675" s="16">
        <v>10.096221</v>
      </c>
      <c r="AU1675" s="16">
        <v>-0.5276015919999999</v>
      </c>
      <c r="AV1675" s="16">
        <v>7.4411447400000004</v>
      </c>
      <c r="AW1675" s="16">
        <v>6.9135431480000005</v>
      </c>
      <c r="AX1675" s="16">
        <v>5.5663521100000004</v>
      </c>
      <c r="AY1675" s="16">
        <v>0</v>
      </c>
      <c r="AZ1675" s="16">
        <v>1.3471910379999998</v>
      </c>
    </row>
    <row r="1676" spans="2:52" x14ac:dyDescent="0.25">
      <c r="B1676" s="15" t="s">
        <v>1311</v>
      </c>
      <c r="C1676" s="16">
        <v>1.9888833510000001</v>
      </c>
      <c r="D1676" s="16">
        <v>1.663309401</v>
      </c>
      <c r="E1676" s="16">
        <v>0.880356001</v>
      </c>
      <c r="F1676" s="16">
        <v>0.26338790000000001</v>
      </c>
      <c r="G1676" s="16">
        <v>0.51956550000000001</v>
      </c>
      <c r="H1676" s="16">
        <v>0.32557395</v>
      </c>
      <c r="I1676" s="16">
        <v>0.16791800000000001</v>
      </c>
      <c r="J1676" s="16">
        <v>0.11834594999999999</v>
      </c>
      <c r="K1676" s="16">
        <v>2.4299999999999999E-2</v>
      </c>
      <c r="L1676" s="16">
        <v>1.5010000000000001E-2</v>
      </c>
      <c r="M1676" s="16">
        <v>80.146435999999994</v>
      </c>
      <c r="N1676" s="16">
        <v>80.146435999999994</v>
      </c>
      <c r="O1676" s="16">
        <v>0</v>
      </c>
      <c r="P1676" s="16">
        <v>0</v>
      </c>
      <c r="Q1676" s="16">
        <v>0</v>
      </c>
      <c r="R1676" s="16">
        <v>82.135319350999993</v>
      </c>
      <c r="S1676" s="16">
        <v>50.886203520000002</v>
      </c>
      <c r="T1676" s="16">
        <v>0.45399978999999996</v>
      </c>
      <c r="U1676" s="16">
        <v>4.6479605199999998</v>
      </c>
      <c r="V1676" s="16">
        <v>0</v>
      </c>
      <c r="W1676" s="16">
        <v>0</v>
      </c>
      <c r="X1676" s="16">
        <v>2.12480885</v>
      </c>
      <c r="Y1676" s="16">
        <v>6.5521776100000002</v>
      </c>
      <c r="Z1676" s="16">
        <v>0</v>
      </c>
      <c r="AA1676" s="16">
        <v>64.66515029</v>
      </c>
      <c r="AB1676" s="16">
        <v>17.470169061</v>
      </c>
      <c r="AC1676" s="16">
        <v>0</v>
      </c>
      <c r="AD1676" s="16">
        <v>0</v>
      </c>
      <c r="AE1676" s="16">
        <v>0</v>
      </c>
      <c r="AF1676" s="16">
        <v>0</v>
      </c>
      <c r="AG1676" s="16">
        <v>0</v>
      </c>
      <c r="AH1676" s="16">
        <v>0</v>
      </c>
      <c r="AI1676" s="16">
        <v>0</v>
      </c>
      <c r="AJ1676" s="16">
        <v>0</v>
      </c>
      <c r="AK1676" s="16">
        <v>0</v>
      </c>
      <c r="AL1676" s="16">
        <v>13.82557366</v>
      </c>
      <c r="AM1676" s="16">
        <v>13.82557366</v>
      </c>
      <c r="AN1676" s="16">
        <v>0</v>
      </c>
      <c r="AO1676" s="16">
        <v>0</v>
      </c>
      <c r="AP1676" s="16">
        <v>0</v>
      </c>
      <c r="AQ1676" s="16">
        <v>0</v>
      </c>
      <c r="AR1676" s="16">
        <v>0</v>
      </c>
      <c r="AS1676" s="16">
        <v>0</v>
      </c>
      <c r="AT1676" s="16">
        <v>13.82557366</v>
      </c>
      <c r="AU1676" s="16">
        <v>3.6445954010000001</v>
      </c>
      <c r="AV1676" s="16">
        <v>6.7897173899999999</v>
      </c>
      <c r="AW1676" s="16">
        <v>10.434312791</v>
      </c>
      <c r="AX1676" s="16">
        <v>0</v>
      </c>
      <c r="AY1676" s="16">
        <v>0</v>
      </c>
      <c r="AZ1676" s="16">
        <v>10.434312791</v>
      </c>
    </row>
    <row r="1677" spans="2:52" x14ac:dyDescent="0.25">
      <c r="B1677" s="24" t="s">
        <v>1582</v>
      </c>
      <c r="C1677" s="25">
        <f t="shared" ref="C1677:AZ1677" si="113">SUM(C1666:C1676)</f>
        <v>100.150405707</v>
      </c>
      <c r="D1677" s="25">
        <f t="shared" si="113"/>
        <v>53.040129276999998</v>
      </c>
      <c r="E1677" s="25">
        <f t="shared" si="113"/>
        <v>26.125613067000003</v>
      </c>
      <c r="F1677" s="25">
        <f t="shared" si="113"/>
        <v>22.19617642</v>
      </c>
      <c r="G1677" s="25">
        <f t="shared" si="113"/>
        <v>4.718339789999999</v>
      </c>
      <c r="H1677" s="25">
        <f t="shared" si="113"/>
        <v>47.110276430000006</v>
      </c>
      <c r="I1677" s="25">
        <f t="shared" si="113"/>
        <v>8.8987239500000008</v>
      </c>
      <c r="J1677" s="25">
        <f t="shared" si="113"/>
        <v>8.5512692399999999</v>
      </c>
      <c r="K1677" s="25">
        <f t="shared" si="113"/>
        <v>24.013072739999998</v>
      </c>
      <c r="L1677" s="25">
        <f t="shared" si="113"/>
        <v>5.6472104999999999</v>
      </c>
      <c r="M1677" s="25">
        <f t="shared" si="113"/>
        <v>1253.13519608</v>
      </c>
      <c r="N1677" s="25">
        <f t="shared" si="113"/>
        <v>1246.2164262199999</v>
      </c>
      <c r="O1677" s="25">
        <f t="shared" si="113"/>
        <v>0.69955244999999988</v>
      </c>
      <c r="P1677" s="25">
        <f t="shared" si="113"/>
        <v>3.5719859999999999</v>
      </c>
      <c r="Q1677" s="25">
        <f t="shared" si="113"/>
        <v>2.6472314100000003</v>
      </c>
      <c r="R1677" s="25">
        <f t="shared" si="113"/>
        <v>1353.2856017869999</v>
      </c>
      <c r="S1677" s="25">
        <f t="shared" si="113"/>
        <v>729.44800328999986</v>
      </c>
      <c r="T1677" s="25">
        <f t="shared" si="113"/>
        <v>20.96514565</v>
      </c>
      <c r="U1677" s="25">
        <f t="shared" si="113"/>
        <v>101.62678754999999</v>
      </c>
      <c r="V1677" s="25">
        <f t="shared" si="113"/>
        <v>0.375</v>
      </c>
      <c r="W1677" s="25">
        <f t="shared" si="113"/>
        <v>9.0858362499999998</v>
      </c>
      <c r="X1677" s="25">
        <f t="shared" si="113"/>
        <v>109.50556971000002</v>
      </c>
      <c r="Y1677" s="25">
        <f t="shared" si="113"/>
        <v>208.29671127</v>
      </c>
      <c r="Z1677" s="25">
        <f t="shared" si="113"/>
        <v>7.3064807299999996</v>
      </c>
      <c r="AA1677" s="25">
        <f t="shared" si="113"/>
        <v>1186.60953445</v>
      </c>
      <c r="AB1677" s="25">
        <f t="shared" si="113"/>
        <v>166.67606733700003</v>
      </c>
      <c r="AC1677" s="25">
        <f t="shared" si="113"/>
        <v>0</v>
      </c>
      <c r="AD1677" s="25">
        <f t="shared" si="113"/>
        <v>0</v>
      </c>
      <c r="AE1677" s="25">
        <f t="shared" si="113"/>
        <v>0</v>
      </c>
      <c r="AF1677" s="25">
        <f t="shared" si="113"/>
        <v>0</v>
      </c>
      <c r="AG1677" s="25">
        <f t="shared" si="113"/>
        <v>6.4</v>
      </c>
      <c r="AH1677" s="25">
        <f t="shared" si="113"/>
        <v>6.4</v>
      </c>
      <c r="AI1677" s="25">
        <f t="shared" si="113"/>
        <v>0</v>
      </c>
      <c r="AJ1677" s="25">
        <f t="shared" si="113"/>
        <v>0</v>
      </c>
      <c r="AK1677" s="25">
        <f t="shared" si="113"/>
        <v>6.4</v>
      </c>
      <c r="AL1677" s="25">
        <f t="shared" si="113"/>
        <v>69.332918909999989</v>
      </c>
      <c r="AM1677" s="25">
        <f t="shared" si="113"/>
        <v>69.332918909999989</v>
      </c>
      <c r="AN1677" s="25">
        <f t="shared" si="113"/>
        <v>0</v>
      </c>
      <c r="AO1677" s="25">
        <f t="shared" si="113"/>
        <v>0</v>
      </c>
      <c r="AP1677" s="25">
        <f t="shared" si="113"/>
        <v>13.126389960000001</v>
      </c>
      <c r="AQ1677" s="25">
        <f t="shared" si="113"/>
        <v>13.126389960000001</v>
      </c>
      <c r="AR1677" s="25">
        <f t="shared" si="113"/>
        <v>0</v>
      </c>
      <c r="AS1677" s="25">
        <f t="shared" si="113"/>
        <v>0</v>
      </c>
      <c r="AT1677" s="25">
        <f t="shared" si="113"/>
        <v>82.459308870000001</v>
      </c>
      <c r="AU1677" s="25">
        <f t="shared" si="113"/>
        <v>90.616758467000011</v>
      </c>
      <c r="AV1677" s="25">
        <f t="shared" si="113"/>
        <v>303.33925781000005</v>
      </c>
      <c r="AW1677" s="25">
        <f t="shared" si="113"/>
        <v>393.95601627700006</v>
      </c>
      <c r="AX1677" s="25">
        <f t="shared" si="113"/>
        <v>26.981746219999998</v>
      </c>
      <c r="AY1677" s="25">
        <f t="shared" si="113"/>
        <v>157.92415693999999</v>
      </c>
      <c r="AZ1677" s="25">
        <f t="shared" si="113"/>
        <v>209.05011311699997</v>
      </c>
    </row>
    <row r="1678" spans="2:52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</row>
    <row r="1679" spans="2:52" x14ac:dyDescent="0.25">
      <c r="B1679" s="14" t="s">
        <v>1520</v>
      </c>
      <c r="C1679" s="12">
        <f t="shared" ref="C1679:AZ1679" si="114">C1691+C1707+C1717+C1740+C1760</f>
        <v>795.78284682900005</v>
      </c>
      <c r="D1679" s="12">
        <f t="shared" si="114"/>
        <v>370.10540064900005</v>
      </c>
      <c r="E1679" s="12">
        <f t="shared" si="114"/>
        <v>95.969646868999988</v>
      </c>
      <c r="F1679" s="12">
        <f t="shared" si="114"/>
        <v>230.71901526000005</v>
      </c>
      <c r="G1679" s="12">
        <f t="shared" si="114"/>
        <v>43.416738519999996</v>
      </c>
      <c r="H1679" s="12">
        <f t="shared" si="114"/>
        <v>425.67744618</v>
      </c>
      <c r="I1679" s="12">
        <f t="shared" si="114"/>
        <v>142.16348035000001</v>
      </c>
      <c r="J1679" s="12">
        <f t="shared" si="114"/>
        <v>50.098225419999999</v>
      </c>
      <c r="K1679" s="12">
        <f t="shared" si="114"/>
        <v>182.23956667000002</v>
      </c>
      <c r="L1679" s="12">
        <f t="shared" si="114"/>
        <v>51.176173740000003</v>
      </c>
      <c r="M1679" s="12">
        <f t="shared" si="114"/>
        <v>4742.80798968</v>
      </c>
      <c r="N1679" s="12">
        <f t="shared" si="114"/>
        <v>4341.8181530000002</v>
      </c>
      <c r="O1679" s="12">
        <f t="shared" si="114"/>
        <v>366.43557407000003</v>
      </c>
      <c r="P1679" s="12">
        <f t="shared" si="114"/>
        <v>3.0353108600000001</v>
      </c>
      <c r="Q1679" s="12">
        <f t="shared" si="114"/>
        <v>31.518951749999999</v>
      </c>
      <c r="R1679" s="12">
        <f t="shared" si="114"/>
        <v>5538.5908365089999</v>
      </c>
      <c r="S1679" s="12">
        <f t="shared" si="114"/>
        <v>2862.3783138099998</v>
      </c>
      <c r="T1679" s="12">
        <f t="shared" si="114"/>
        <v>52.705739479999991</v>
      </c>
      <c r="U1679" s="12">
        <f t="shared" si="114"/>
        <v>381.29515014999998</v>
      </c>
      <c r="V1679" s="12">
        <f t="shared" si="114"/>
        <v>1.1924421199999999</v>
      </c>
      <c r="W1679" s="12">
        <f t="shared" si="114"/>
        <v>13.40142517</v>
      </c>
      <c r="X1679" s="12">
        <f t="shared" si="114"/>
        <v>394.60576777</v>
      </c>
      <c r="Y1679" s="12">
        <f t="shared" si="114"/>
        <v>869.31425042000001</v>
      </c>
      <c r="Z1679" s="12">
        <f t="shared" si="114"/>
        <v>39.289772820000003</v>
      </c>
      <c r="AA1679" s="12">
        <f t="shared" si="114"/>
        <v>4614.1828617400006</v>
      </c>
      <c r="AB1679" s="12">
        <f t="shared" si="114"/>
        <v>924.40797476900013</v>
      </c>
      <c r="AC1679" s="12">
        <f t="shared" si="114"/>
        <v>1.5854604599999997</v>
      </c>
      <c r="AD1679" s="12">
        <f t="shared" si="114"/>
        <v>1.01</v>
      </c>
      <c r="AE1679" s="12">
        <f t="shared" si="114"/>
        <v>0</v>
      </c>
      <c r="AF1679" s="12">
        <f t="shared" si="114"/>
        <v>0.57546045999999995</v>
      </c>
      <c r="AG1679" s="12">
        <f t="shared" si="114"/>
        <v>124.54145882999998</v>
      </c>
      <c r="AH1679" s="12">
        <f t="shared" si="114"/>
        <v>124.54145882999998</v>
      </c>
      <c r="AI1679" s="12">
        <f t="shared" si="114"/>
        <v>0</v>
      </c>
      <c r="AJ1679" s="12">
        <f t="shared" si="114"/>
        <v>0</v>
      </c>
      <c r="AK1679" s="12">
        <f t="shared" si="114"/>
        <v>126.12691928999998</v>
      </c>
      <c r="AL1679" s="12">
        <f t="shared" si="114"/>
        <v>342.81321128000002</v>
      </c>
      <c r="AM1679" s="12">
        <f t="shared" si="114"/>
        <v>342.81321128000002</v>
      </c>
      <c r="AN1679" s="12">
        <f t="shared" si="114"/>
        <v>0</v>
      </c>
      <c r="AO1679" s="12">
        <f t="shared" si="114"/>
        <v>0</v>
      </c>
      <c r="AP1679" s="12">
        <f t="shared" si="114"/>
        <v>139.66332174000001</v>
      </c>
      <c r="AQ1679" s="12">
        <f t="shared" si="114"/>
        <v>139.66332174000001</v>
      </c>
      <c r="AR1679" s="12">
        <f t="shared" si="114"/>
        <v>0</v>
      </c>
      <c r="AS1679" s="12">
        <f t="shared" si="114"/>
        <v>0</v>
      </c>
      <c r="AT1679" s="12">
        <f t="shared" si="114"/>
        <v>482.47653302000003</v>
      </c>
      <c r="AU1679" s="12">
        <f t="shared" si="114"/>
        <v>568.05836103900003</v>
      </c>
      <c r="AV1679" s="12">
        <f t="shared" si="114"/>
        <v>1161.9136017199999</v>
      </c>
      <c r="AW1679" s="12">
        <f t="shared" si="114"/>
        <v>1729.971962759</v>
      </c>
      <c r="AX1679" s="12">
        <f t="shared" si="114"/>
        <v>327.5630051</v>
      </c>
      <c r="AY1679" s="12">
        <f t="shared" si="114"/>
        <v>140.08064916000001</v>
      </c>
      <c r="AZ1679" s="12">
        <f t="shared" si="114"/>
        <v>1262.3283084990001</v>
      </c>
    </row>
    <row r="1680" spans="2:52" x14ac:dyDescent="0.25">
      <c r="B1680" s="14" t="s">
        <v>1411</v>
      </c>
    </row>
    <row r="1681" spans="2:52" x14ac:dyDescent="0.25">
      <c r="B1681" s="15" t="s">
        <v>432</v>
      </c>
      <c r="C1681" s="16">
        <v>17.134102542000001</v>
      </c>
      <c r="D1681" s="16">
        <v>7.0667550920000002</v>
      </c>
      <c r="E1681" s="16">
        <v>2.4692540219999999</v>
      </c>
      <c r="F1681" s="16">
        <v>3.9262023799999999</v>
      </c>
      <c r="G1681" s="16">
        <v>0.67129868999999998</v>
      </c>
      <c r="H1681" s="16">
        <v>10.06734745</v>
      </c>
      <c r="I1681" s="16">
        <v>2.14565859</v>
      </c>
      <c r="J1681" s="16">
        <v>1.0482424800000001</v>
      </c>
      <c r="K1681" s="16">
        <v>3.0090217500000001</v>
      </c>
      <c r="L1681" s="16">
        <v>3.8644246299999998</v>
      </c>
      <c r="M1681" s="16">
        <v>111.57628094</v>
      </c>
      <c r="N1681" s="16">
        <v>111.418617</v>
      </c>
      <c r="O1681" s="16">
        <v>0.15766394</v>
      </c>
      <c r="P1681" s="16">
        <v>0</v>
      </c>
      <c r="Q1681" s="16">
        <v>0</v>
      </c>
      <c r="R1681" s="16">
        <v>128.710383482</v>
      </c>
      <c r="S1681" s="16">
        <v>56.464811299999994</v>
      </c>
      <c r="T1681" s="16">
        <v>0.7383982</v>
      </c>
      <c r="U1681" s="16">
        <v>6.6873082199999994</v>
      </c>
      <c r="V1681" s="16">
        <v>0</v>
      </c>
      <c r="W1681" s="16">
        <v>0</v>
      </c>
      <c r="X1681" s="16">
        <v>25.015075750000001</v>
      </c>
      <c r="Y1681" s="16">
        <v>24.023973160000001</v>
      </c>
      <c r="Z1681" s="16">
        <v>1.2506113600000002</v>
      </c>
      <c r="AA1681" s="16">
        <v>114.18017798999999</v>
      </c>
      <c r="AB1681" s="16">
        <v>14.530205492</v>
      </c>
      <c r="AC1681" s="16">
        <v>0</v>
      </c>
      <c r="AD1681" s="16">
        <v>0</v>
      </c>
      <c r="AE1681" s="16">
        <v>0</v>
      </c>
      <c r="AF1681" s="16">
        <v>0</v>
      </c>
      <c r="AG1681" s="16">
        <v>0</v>
      </c>
      <c r="AH1681" s="16">
        <v>0</v>
      </c>
      <c r="AI1681" s="16">
        <v>0</v>
      </c>
      <c r="AJ1681" s="16">
        <v>0</v>
      </c>
      <c r="AK1681" s="16">
        <v>0</v>
      </c>
      <c r="AL1681" s="16">
        <v>0.74915799999999999</v>
      </c>
      <c r="AM1681" s="16">
        <v>0.74915799999999999</v>
      </c>
      <c r="AN1681" s="16">
        <v>0</v>
      </c>
      <c r="AO1681" s="16">
        <v>0</v>
      </c>
      <c r="AP1681" s="16">
        <v>3.6318823999999998</v>
      </c>
      <c r="AQ1681" s="16">
        <v>3.6318823999999998</v>
      </c>
      <c r="AR1681" s="16">
        <v>0</v>
      </c>
      <c r="AS1681" s="16">
        <v>0</v>
      </c>
      <c r="AT1681" s="16">
        <v>4.3810404000000007</v>
      </c>
      <c r="AU1681" s="16">
        <v>10.149165092</v>
      </c>
      <c r="AV1681" s="16">
        <v>44.097686039999999</v>
      </c>
      <c r="AW1681" s="16">
        <v>54.246851131999996</v>
      </c>
      <c r="AX1681" s="16">
        <v>20.315370719999997</v>
      </c>
      <c r="AY1681" s="16">
        <v>0</v>
      </c>
      <c r="AZ1681" s="16">
        <v>33.931480411999999</v>
      </c>
    </row>
    <row r="1682" spans="2:52" x14ac:dyDescent="0.25">
      <c r="B1682" s="15" t="s">
        <v>731</v>
      </c>
      <c r="C1682" s="16">
        <v>5.1352019379999998</v>
      </c>
      <c r="D1682" s="16">
        <v>2.4650939780000001</v>
      </c>
      <c r="E1682" s="16">
        <v>1.181079778</v>
      </c>
      <c r="F1682" s="16">
        <v>1.18506402</v>
      </c>
      <c r="G1682" s="16">
        <v>9.8950179999999999E-2</v>
      </c>
      <c r="H1682" s="16">
        <v>2.6701079600000002</v>
      </c>
      <c r="I1682" s="16">
        <v>0.34814876</v>
      </c>
      <c r="J1682" s="16">
        <v>0.40057890999999995</v>
      </c>
      <c r="K1682" s="16">
        <v>1.82394766</v>
      </c>
      <c r="L1682" s="16">
        <v>9.7432629999999992E-2</v>
      </c>
      <c r="M1682" s="16">
        <v>55.172318299999993</v>
      </c>
      <c r="N1682" s="16">
        <v>54.542526000000002</v>
      </c>
      <c r="O1682" s="16">
        <v>4.7419999999999997E-2</v>
      </c>
      <c r="P1682" s="16">
        <v>0.2713583</v>
      </c>
      <c r="Q1682" s="16">
        <v>0.31101400000000001</v>
      </c>
      <c r="R1682" s="16">
        <v>60.307520237999995</v>
      </c>
      <c r="S1682" s="16">
        <v>34.161572770000006</v>
      </c>
      <c r="T1682" s="16">
        <v>0.28881583</v>
      </c>
      <c r="U1682" s="16">
        <v>4.4747216200000004</v>
      </c>
      <c r="V1682" s="16">
        <v>0</v>
      </c>
      <c r="W1682" s="16">
        <v>0</v>
      </c>
      <c r="X1682" s="16">
        <v>9.0384417899999985</v>
      </c>
      <c r="Y1682" s="16">
        <v>9.4152353900000012</v>
      </c>
      <c r="Z1682" s="16">
        <v>0.25929432000000002</v>
      </c>
      <c r="AA1682" s="16">
        <v>57.638081719999995</v>
      </c>
      <c r="AB1682" s="16">
        <v>2.6694385180000002</v>
      </c>
      <c r="AC1682" s="16">
        <v>0</v>
      </c>
      <c r="AD1682" s="16">
        <v>0</v>
      </c>
      <c r="AE1682" s="16">
        <v>0</v>
      </c>
      <c r="AF1682" s="16">
        <v>0</v>
      </c>
      <c r="AG1682" s="16">
        <v>0</v>
      </c>
      <c r="AH1682" s="16">
        <v>0</v>
      </c>
      <c r="AI1682" s="16">
        <v>0</v>
      </c>
      <c r="AJ1682" s="16">
        <v>0</v>
      </c>
      <c r="AK1682" s="16">
        <v>0</v>
      </c>
      <c r="AL1682" s="16">
        <v>0.52528341999999995</v>
      </c>
      <c r="AM1682" s="16">
        <v>0.52528341999999995</v>
      </c>
      <c r="AN1682" s="16">
        <v>0</v>
      </c>
      <c r="AO1682" s="16">
        <v>0</v>
      </c>
      <c r="AP1682" s="16">
        <v>0.75</v>
      </c>
      <c r="AQ1682" s="16">
        <v>0.75</v>
      </c>
      <c r="AR1682" s="16">
        <v>0</v>
      </c>
      <c r="AS1682" s="16">
        <v>0</v>
      </c>
      <c r="AT1682" s="16">
        <v>1.2752834199999998</v>
      </c>
      <c r="AU1682" s="16">
        <v>1.3941550979999999</v>
      </c>
      <c r="AV1682" s="16">
        <v>4.8544947900000004</v>
      </c>
      <c r="AW1682" s="16">
        <v>6.2486498880000001</v>
      </c>
      <c r="AX1682" s="16">
        <v>0.50785844000000002</v>
      </c>
      <c r="AY1682" s="16">
        <v>0</v>
      </c>
      <c r="AZ1682" s="16">
        <v>5.7407914479999995</v>
      </c>
    </row>
    <row r="1683" spans="2:52" x14ac:dyDescent="0.25">
      <c r="B1683" s="15" t="s">
        <v>1422</v>
      </c>
      <c r="C1683" s="16">
        <v>3.8991762620000001</v>
      </c>
      <c r="D1683" s="16">
        <v>1.0779483619999999</v>
      </c>
      <c r="E1683" s="16">
        <v>0.80473967200000007</v>
      </c>
      <c r="F1683" s="16">
        <v>0.13152938</v>
      </c>
      <c r="G1683" s="16">
        <v>0.14167931</v>
      </c>
      <c r="H1683" s="16">
        <v>2.8212278999999998</v>
      </c>
      <c r="I1683" s="16">
        <v>2.13630056</v>
      </c>
      <c r="J1683" s="16">
        <v>0.10839103</v>
      </c>
      <c r="K1683" s="16">
        <v>6.4930639999999998E-2</v>
      </c>
      <c r="L1683" s="16">
        <v>0.51160567000000001</v>
      </c>
      <c r="M1683" s="16">
        <v>65.552070000000001</v>
      </c>
      <c r="N1683" s="16">
        <v>65.552070000000001</v>
      </c>
      <c r="O1683" s="16">
        <v>0</v>
      </c>
      <c r="P1683" s="16">
        <v>0</v>
      </c>
      <c r="Q1683" s="16">
        <v>0</v>
      </c>
      <c r="R1683" s="16">
        <v>69.451246261999998</v>
      </c>
      <c r="S1683" s="16">
        <v>55.746678539999998</v>
      </c>
      <c r="T1683" s="16">
        <v>0.25861391</v>
      </c>
      <c r="U1683" s="16">
        <v>5.3156617800000001</v>
      </c>
      <c r="V1683" s="16">
        <v>0</v>
      </c>
      <c r="W1683" s="16">
        <v>0</v>
      </c>
      <c r="X1683" s="16">
        <v>2.8743292999999999</v>
      </c>
      <c r="Y1683" s="16">
        <v>5.0667264200000002</v>
      </c>
      <c r="Z1683" s="16">
        <v>0</v>
      </c>
      <c r="AA1683" s="16">
        <v>69.262009949999992</v>
      </c>
      <c r="AB1683" s="16">
        <v>0.18923631200000002</v>
      </c>
      <c r="AC1683" s="16">
        <v>0</v>
      </c>
      <c r="AD1683" s="16">
        <v>0</v>
      </c>
      <c r="AE1683" s="16">
        <v>0</v>
      </c>
      <c r="AF1683" s="16">
        <v>0</v>
      </c>
      <c r="AG1683" s="16">
        <v>0</v>
      </c>
      <c r="AH1683" s="16">
        <v>0</v>
      </c>
      <c r="AI1683" s="16">
        <v>0</v>
      </c>
      <c r="AJ1683" s="16">
        <v>0</v>
      </c>
      <c r="AK1683" s="16">
        <v>0</v>
      </c>
      <c r="AL1683" s="16">
        <v>0.105661</v>
      </c>
      <c r="AM1683" s="16">
        <v>0.105661</v>
      </c>
      <c r="AN1683" s="16">
        <v>0</v>
      </c>
      <c r="AO1683" s="16">
        <v>0</v>
      </c>
      <c r="AP1683" s="16">
        <v>0</v>
      </c>
      <c r="AQ1683" s="16">
        <v>0</v>
      </c>
      <c r="AR1683" s="16">
        <v>0</v>
      </c>
      <c r="AS1683" s="16">
        <v>0</v>
      </c>
      <c r="AT1683" s="16">
        <v>0.105661</v>
      </c>
      <c r="AU1683" s="16">
        <v>8.3575311999999985E-2</v>
      </c>
      <c r="AV1683" s="16">
        <v>0.28613082999999995</v>
      </c>
      <c r="AW1683" s="16">
        <v>0.36970614200000002</v>
      </c>
      <c r="AX1683" s="16">
        <v>0</v>
      </c>
      <c r="AY1683" s="16">
        <v>0</v>
      </c>
      <c r="AZ1683" s="16">
        <v>0.36970614200000002</v>
      </c>
    </row>
    <row r="1684" spans="2:52" x14ac:dyDescent="0.25">
      <c r="B1684" s="15" t="s">
        <v>1423</v>
      </c>
      <c r="C1684" s="16">
        <v>6.5940522099999992</v>
      </c>
      <c r="D1684" s="16">
        <v>2.0977519499999997</v>
      </c>
      <c r="E1684" s="16">
        <v>0.72132227000000004</v>
      </c>
      <c r="F1684" s="16">
        <v>1.1296278899999999</v>
      </c>
      <c r="G1684" s="16">
        <v>0.24680179000000002</v>
      </c>
      <c r="H1684" s="16">
        <v>4.4963002599999999</v>
      </c>
      <c r="I1684" s="16">
        <v>0.51796513</v>
      </c>
      <c r="J1684" s="16">
        <v>0.34005915000000003</v>
      </c>
      <c r="K1684" s="16">
        <v>3.4687058500000001</v>
      </c>
      <c r="L1684" s="16">
        <v>0.16957013000000001</v>
      </c>
      <c r="M1684" s="16">
        <v>49.187576</v>
      </c>
      <c r="N1684" s="16">
        <v>48.909950000000002</v>
      </c>
      <c r="O1684" s="16">
        <v>0.27762599999999998</v>
      </c>
      <c r="P1684" s="16">
        <v>0</v>
      </c>
      <c r="Q1684" s="16">
        <v>0</v>
      </c>
      <c r="R1684" s="16">
        <v>55.781628210000001</v>
      </c>
      <c r="S1684" s="16">
        <v>21.732649049999999</v>
      </c>
      <c r="T1684" s="16">
        <v>0.19308317000000003</v>
      </c>
      <c r="U1684" s="16">
        <v>2.8985368</v>
      </c>
      <c r="V1684" s="16">
        <v>0</v>
      </c>
      <c r="W1684" s="16">
        <v>0</v>
      </c>
      <c r="X1684" s="16">
        <v>6.5351291700000003</v>
      </c>
      <c r="Y1684" s="16">
        <v>15.34523431</v>
      </c>
      <c r="Z1684" s="16">
        <v>0</v>
      </c>
      <c r="AA1684" s="16">
        <v>46.70463250000001</v>
      </c>
      <c r="AB1684" s="16">
        <v>9.0769957099999985</v>
      </c>
      <c r="AC1684" s="16">
        <v>0</v>
      </c>
      <c r="AD1684" s="16">
        <v>0</v>
      </c>
      <c r="AE1684" s="16">
        <v>0</v>
      </c>
      <c r="AF1684" s="16">
        <v>0</v>
      </c>
      <c r="AG1684" s="16">
        <v>0</v>
      </c>
      <c r="AH1684" s="16">
        <v>0</v>
      </c>
      <c r="AI1684" s="16">
        <v>0</v>
      </c>
      <c r="AJ1684" s="16">
        <v>0</v>
      </c>
      <c r="AK1684" s="16">
        <v>0</v>
      </c>
      <c r="AL1684" s="16">
        <v>0.63160756000000007</v>
      </c>
      <c r="AM1684" s="16">
        <v>0.63160756000000007</v>
      </c>
      <c r="AN1684" s="16">
        <v>0</v>
      </c>
      <c r="AO1684" s="16">
        <v>0</v>
      </c>
      <c r="AP1684" s="16">
        <v>0</v>
      </c>
      <c r="AQ1684" s="16">
        <v>0</v>
      </c>
      <c r="AR1684" s="16">
        <v>0</v>
      </c>
      <c r="AS1684" s="16">
        <v>0</v>
      </c>
      <c r="AT1684" s="16">
        <v>0.63160756000000007</v>
      </c>
      <c r="AU1684" s="16">
        <v>8.4453881500000012</v>
      </c>
      <c r="AV1684" s="16">
        <v>3.2147154599999999</v>
      </c>
      <c r="AW1684" s="16">
        <v>11.66010361</v>
      </c>
      <c r="AX1684" s="16">
        <v>0.36702888</v>
      </c>
      <c r="AY1684" s="16">
        <v>0.33089299999999999</v>
      </c>
      <c r="AZ1684" s="16">
        <v>10.962181730000001</v>
      </c>
    </row>
    <row r="1685" spans="2:52" x14ac:dyDescent="0.25">
      <c r="B1685" s="15" t="s">
        <v>1424</v>
      </c>
      <c r="C1685" s="16">
        <v>3.0611265090000002</v>
      </c>
      <c r="D1685" s="16">
        <v>1.4976982590000001</v>
      </c>
      <c r="E1685" s="16">
        <v>0.99297171900000003</v>
      </c>
      <c r="F1685" s="16">
        <v>0.30223391999999999</v>
      </c>
      <c r="G1685" s="16">
        <v>0.20249261999999998</v>
      </c>
      <c r="H1685" s="16">
        <v>1.5634282500000001</v>
      </c>
      <c r="I1685" s="16">
        <v>0.45170568</v>
      </c>
      <c r="J1685" s="16">
        <v>0.76935498000000002</v>
      </c>
      <c r="K1685" s="16">
        <v>0.27066384000000004</v>
      </c>
      <c r="L1685" s="16">
        <v>7.1703749999999997E-2</v>
      </c>
      <c r="M1685" s="16">
        <v>92.540481999999997</v>
      </c>
      <c r="N1685" s="16">
        <v>92.540481999999997</v>
      </c>
      <c r="O1685" s="16">
        <v>0</v>
      </c>
      <c r="P1685" s="16">
        <v>0</v>
      </c>
      <c r="Q1685" s="16">
        <v>0</v>
      </c>
      <c r="R1685" s="16">
        <v>95.601608509000002</v>
      </c>
      <c r="S1685" s="16">
        <v>42.979880200000004</v>
      </c>
      <c r="T1685" s="16">
        <v>0.34818559000000004</v>
      </c>
      <c r="U1685" s="16">
        <v>5.1187097300000008</v>
      </c>
      <c r="V1685" s="16">
        <v>0</v>
      </c>
      <c r="W1685" s="16">
        <v>0</v>
      </c>
      <c r="X1685" s="16">
        <v>17.66964853</v>
      </c>
      <c r="Y1685" s="16">
        <v>16.857175309999999</v>
      </c>
      <c r="Z1685" s="16">
        <v>1.1899203</v>
      </c>
      <c r="AA1685" s="16">
        <v>84.163519660000006</v>
      </c>
      <c r="AB1685" s="16">
        <v>11.438088849</v>
      </c>
      <c r="AC1685" s="16">
        <v>0</v>
      </c>
      <c r="AD1685" s="16">
        <v>0</v>
      </c>
      <c r="AE1685" s="16">
        <v>0</v>
      </c>
      <c r="AF1685" s="16">
        <v>0</v>
      </c>
      <c r="AG1685" s="16">
        <v>0</v>
      </c>
      <c r="AH1685" s="16">
        <v>0</v>
      </c>
      <c r="AI1685" s="16">
        <v>0</v>
      </c>
      <c r="AJ1685" s="16">
        <v>0</v>
      </c>
      <c r="AK1685" s="16">
        <v>0</v>
      </c>
      <c r="AL1685" s="16">
        <v>8.9071224000000004</v>
      </c>
      <c r="AM1685" s="16">
        <v>8.9071224000000004</v>
      </c>
      <c r="AN1685" s="16">
        <v>0</v>
      </c>
      <c r="AO1685" s="16">
        <v>0</v>
      </c>
      <c r="AP1685" s="16">
        <v>0</v>
      </c>
      <c r="AQ1685" s="16">
        <v>0</v>
      </c>
      <c r="AR1685" s="16">
        <v>0</v>
      </c>
      <c r="AS1685" s="16">
        <v>0</v>
      </c>
      <c r="AT1685" s="16">
        <v>8.9071224000000004</v>
      </c>
      <c r="AU1685" s="16">
        <v>2.5309664490000001</v>
      </c>
      <c r="AV1685" s="16">
        <v>20.661503589999999</v>
      </c>
      <c r="AW1685" s="16">
        <v>23.192470039</v>
      </c>
      <c r="AX1685" s="16">
        <v>10.26836808</v>
      </c>
      <c r="AY1685" s="16">
        <v>0</v>
      </c>
      <c r="AZ1685" s="16">
        <v>12.924101959</v>
      </c>
    </row>
    <row r="1686" spans="2:52" x14ac:dyDescent="0.25">
      <c r="B1686" s="15" t="s">
        <v>400</v>
      </c>
      <c r="C1686" s="16">
        <v>11.746289750000001</v>
      </c>
      <c r="D1686" s="16">
        <v>7.3925332800000003</v>
      </c>
      <c r="E1686" s="16">
        <v>3.1464142599999998</v>
      </c>
      <c r="F1686" s="16">
        <v>3.9968220400000001</v>
      </c>
      <c r="G1686" s="16">
        <v>0.24929698</v>
      </c>
      <c r="H1686" s="16">
        <v>4.3537564699999995</v>
      </c>
      <c r="I1686" s="16">
        <v>1.2283971899999999</v>
      </c>
      <c r="J1686" s="16">
        <v>0.46956986000000001</v>
      </c>
      <c r="K1686" s="16">
        <v>1.87445671</v>
      </c>
      <c r="L1686" s="16">
        <v>0.78133270999999993</v>
      </c>
      <c r="M1686" s="16">
        <v>41.768022330000001</v>
      </c>
      <c r="N1686" s="16">
        <v>41.631093999999997</v>
      </c>
      <c r="O1686" s="16">
        <v>3.1818300000000001E-2</v>
      </c>
      <c r="P1686" s="16">
        <v>0</v>
      </c>
      <c r="Q1686" s="16">
        <v>0.10511002999999999</v>
      </c>
      <c r="R1686" s="16">
        <v>53.514312079999996</v>
      </c>
      <c r="S1686" s="16">
        <v>28.48478639</v>
      </c>
      <c r="T1686" s="16">
        <v>2.0416631700000001</v>
      </c>
      <c r="U1686" s="16">
        <v>4.6359570000000003</v>
      </c>
      <c r="V1686" s="16">
        <v>0</v>
      </c>
      <c r="W1686" s="16">
        <v>0</v>
      </c>
      <c r="X1686" s="16">
        <v>2.46669838</v>
      </c>
      <c r="Y1686" s="16">
        <v>7.45710198</v>
      </c>
      <c r="Z1686" s="16">
        <v>0</v>
      </c>
      <c r="AA1686" s="16">
        <v>45.086206920000002</v>
      </c>
      <c r="AB1686" s="16">
        <v>8.4281051599999994</v>
      </c>
      <c r="AC1686" s="16">
        <v>0</v>
      </c>
      <c r="AD1686" s="16">
        <v>0</v>
      </c>
      <c r="AE1686" s="16">
        <v>0</v>
      </c>
      <c r="AF1686" s="16">
        <v>0</v>
      </c>
      <c r="AG1686" s="16">
        <v>0</v>
      </c>
      <c r="AH1686" s="16">
        <v>0</v>
      </c>
      <c r="AI1686" s="16">
        <v>0</v>
      </c>
      <c r="AJ1686" s="16">
        <v>0</v>
      </c>
      <c r="AK1686" s="16">
        <v>0</v>
      </c>
      <c r="AL1686" s="16">
        <v>4.5289457999999998</v>
      </c>
      <c r="AM1686" s="16">
        <v>4.5289457999999998</v>
      </c>
      <c r="AN1686" s="16">
        <v>0</v>
      </c>
      <c r="AO1686" s="16">
        <v>0</v>
      </c>
      <c r="AP1686" s="16">
        <v>0</v>
      </c>
      <c r="AQ1686" s="16">
        <v>0</v>
      </c>
      <c r="AR1686" s="16">
        <v>0</v>
      </c>
      <c r="AS1686" s="16">
        <v>0</v>
      </c>
      <c r="AT1686" s="16">
        <v>4.5289457999999998</v>
      </c>
      <c r="AU1686" s="16">
        <v>3.8991593600000005</v>
      </c>
      <c r="AV1686" s="16">
        <v>9.3536133599999989</v>
      </c>
      <c r="AW1686" s="16">
        <v>13.252772720000001</v>
      </c>
      <c r="AX1686" s="16">
        <v>7.7545537300000005</v>
      </c>
      <c r="AY1686" s="16">
        <v>0</v>
      </c>
      <c r="AZ1686" s="16">
        <v>5.4982189899999998</v>
      </c>
    </row>
    <row r="1687" spans="2:52" x14ac:dyDescent="0.25">
      <c r="B1687" s="15" t="s">
        <v>1425</v>
      </c>
      <c r="C1687" s="16">
        <v>15.921268063999999</v>
      </c>
      <c r="D1687" s="16">
        <v>6.588580984</v>
      </c>
      <c r="E1687" s="16">
        <v>3.5670934440000002</v>
      </c>
      <c r="F1687" s="16">
        <v>2.4108758699999999</v>
      </c>
      <c r="G1687" s="16">
        <v>0.61061167000000005</v>
      </c>
      <c r="H1687" s="16">
        <v>9.3326870799999995</v>
      </c>
      <c r="I1687" s="16">
        <v>2.72287108</v>
      </c>
      <c r="J1687" s="16">
        <v>0.72516066000000001</v>
      </c>
      <c r="K1687" s="16">
        <v>2.9324603199999997</v>
      </c>
      <c r="L1687" s="16">
        <v>2.95219502</v>
      </c>
      <c r="M1687" s="16">
        <v>68.4295027</v>
      </c>
      <c r="N1687" s="16">
        <v>68.352479000000002</v>
      </c>
      <c r="O1687" s="16">
        <v>7.70237E-2</v>
      </c>
      <c r="P1687" s="16">
        <v>0</v>
      </c>
      <c r="Q1687" s="16">
        <v>0</v>
      </c>
      <c r="R1687" s="16">
        <v>84.350770764000004</v>
      </c>
      <c r="S1687" s="16">
        <v>46.154066299999997</v>
      </c>
      <c r="T1687" s="16">
        <v>0.76440476000000002</v>
      </c>
      <c r="U1687" s="16">
        <v>7.1848966500000007</v>
      </c>
      <c r="V1687" s="16">
        <v>0</v>
      </c>
      <c r="W1687" s="16">
        <v>0</v>
      </c>
      <c r="X1687" s="16">
        <v>2.9435912499999999</v>
      </c>
      <c r="Y1687" s="16">
        <v>10.799923529999999</v>
      </c>
      <c r="Z1687" s="16">
        <v>0</v>
      </c>
      <c r="AA1687" s="16">
        <v>67.846882489999999</v>
      </c>
      <c r="AB1687" s="16">
        <v>16.503888274000001</v>
      </c>
      <c r="AC1687" s="16">
        <v>0</v>
      </c>
      <c r="AD1687" s="16">
        <v>0</v>
      </c>
      <c r="AE1687" s="16">
        <v>0</v>
      </c>
      <c r="AF1687" s="16">
        <v>0</v>
      </c>
      <c r="AG1687" s="16">
        <v>0</v>
      </c>
      <c r="AH1687" s="16">
        <v>0</v>
      </c>
      <c r="AI1687" s="16">
        <v>0</v>
      </c>
      <c r="AJ1687" s="16">
        <v>0</v>
      </c>
      <c r="AK1687" s="16">
        <v>0</v>
      </c>
      <c r="AL1687" s="16">
        <v>11.55578916</v>
      </c>
      <c r="AM1687" s="16">
        <v>11.55578916</v>
      </c>
      <c r="AN1687" s="16">
        <v>0</v>
      </c>
      <c r="AO1687" s="16">
        <v>0</v>
      </c>
      <c r="AP1687" s="16">
        <v>0</v>
      </c>
      <c r="AQ1687" s="16">
        <v>0</v>
      </c>
      <c r="AR1687" s="16">
        <v>0</v>
      </c>
      <c r="AS1687" s="16">
        <v>0</v>
      </c>
      <c r="AT1687" s="16">
        <v>11.55578916</v>
      </c>
      <c r="AU1687" s="16">
        <v>4.9480991139999997</v>
      </c>
      <c r="AV1687" s="16">
        <v>11.835875</v>
      </c>
      <c r="AW1687" s="16">
        <v>16.783974113999999</v>
      </c>
      <c r="AX1687" s="16">
        <v>0</v>
      </c>
      <c r="AY1687" s="16">
        <v>0</v>
      </c>
      <c r="AZ1687" s="16">
        <v>16.783974113999999</v>
      </c>
    </row>
    <row r="1688" spans="2:52" x14ac:dyDescent="0.25">
      <c r="B1688" s="15" t="s">
        <v>1427</v>
      </c>
      <c r="C1688" s="16">
        <v>4.2715606840000007</v>
      </c>
      <c r="D1688" s="16">
        <v>2.0853262140000002</v>
      </c>
      <c r="E1688" s="16">
        <v>1.0186723440000001</v>
      </c>
      <c r="F1688" s="16">
        <v>0.84950373000000001</v>
      </c>
      <c r="G1688" s="16">
        <v>0.21715014000000002</v>
      </c>
      <c r="H1688" s="16">
        <v>2.1862344699999996</v>
      </c>
      <c r="I1688" s="16">
        <v>0.51446015</v>
      </c>
      <c r="J1688" s="16">
        <v>0.23891699999999999</v>
      </c>
      <c r="K1688" s="16">
        <v>1.0286418399999999</v>
      </c>
      <c r="L1688" s="16">
        <v>0.40421547999999996</v>
      </c>
      <c r="M1688" s="16">
        <v>39.728069070000004</v>
      </c>
      <c r="N1688" s="16">
        <v>39.327401999999999</v>
      </c>
      <c r="O1688" s="16">
        <v>6.6707000000000008E-4</v>
      </c>
      <c r="P1688" s="16">
        <v>0</v>
      </c>
      <c r="Q1688" s="16">
        <v>0.4</v>
      </c>
      <c r="R1688" s="16">
        <v>43.999629753999997</v>
      </c>
      <c r="S1688" s="16">
        <v>23.068356219999998</v>
      </c>
      <c r="T1688" s="16">
        <v>0.44152459000000005</v>
      </c>
      <c r="U1688" s="16">
        <v>3.2670061499999998</v>
      </c>
      <c r="V1688" s="16">
        <v>0</v>
      </c>
      <c r="W1688" s="16">
        <v>0</v>
      </c>
      <c r="X1688" s="16">
        <v>4.4118009999999996</v>
      </c>
      <c r="Y1688" s="16">
        <v>3.6705984599999999</v>
      </c>
      <c r="Z1688" s="16">
        <v>0.56790174999999998</v>
      </c>
      <c r="AA1688" s="16">
        <v>35.427188169999994</v>
      </c>
      <c r="AB1688" s="16">
        <v>8.5724415839999999</v>
      </c>
      <c r="AC1688" s="16">
        <v>0</v>
      </c>
      <c r="AD1688" s="16">
        <v>0</v>
      </c>
      <c r="AE1688" s="16">
        <v>0</v>
      </c>
      <c r="AF1688" s="16">
        <v>0</v>
      </c>
      <c r="AG1688" s="16">
        <v>0</v>
      </c>
      <c r="AH1688" s="16">
        <v>0</v>
      </c>
      <c r="AI1688" s="16">
        <v>0</v>
      </c>
      <c r="AJ1688" s="16">
        <v>0</v>
      </c>
      <c r="AK1688" s="16">
        <v>0</v>
      </c>
      <c r="AL1688" s="16">
        <v>4.8992349600000002</v>
      </c>
      <c r="AM1688" s="16">
        <v>4.8992349600000002</v>
      </c>
      <c r="AN1688" s="16">
        <v>0</v>
      </c>
      <c r="AO1688" s="16">
        <v>0</v>
      </c>
      <c r="AP1688" s="16">
        <v>1.2704343999999999</v>
      </c>
      <c r="AQ1688" s="16">
        <v>1.2704343999999999</v>
      </c>
      <c r="AR1688" s="16">
        <v>0</v>
      </c>
      <c r="AS1688" s="16">
        <v>0</v>
      </c>
      <c r="AT1688" s="16">
        <v>6.1696693599999994</v>
      </c>
      <c r="AU1688" s="16">
        <v>2.4027722240000005</v>
      </c>
      <c r="AV1688" s="16">
        <v>11.778737629999998</v>
      </c>
      <c r="AW1688" s="16">
        <v>14.181509854</v>
      </c>
      <c r="AX1688" s="16">
        <v>8.3293528800000001</v>
      </c>
      <c r="AY1688" s="16">
        <v>0</v>
      </c>
      <c r="AZ1688" s="16">
        <v>5.8521569740000006</v>
      </c>
    </row>
    <row r="1689" spans="2:52" x14ac:dyDescent="0.25">
      <c r="B1689" s="15" t="s">
        <v>72</v>
      </c>
      <c r="C1689" s="16">
        <v>2.7270592310000001</v>
      </c>
      <c r="D1689" s="16">
        <v>1.3850282310000002</v>
      </c>
      <c r="E1689" s="16">
        <v>0.66754043100000005</v>
      </c>
      <c r="F1689" s="16">
        <v>0.48665312999999999</v>
      </c>
      <c r="G1689" s="16">
        <v>0.23083467000000002</v>
      </c>
      <c r="H1689" s="16">
        <v>1.342031</v>
      </c>
      <c r="I1689" s="16">
        <v>0.63711611000000001</v>
      </c>
      <c r="J1689" s="16">
        <v>0.43666089000000002</v>
      </c>
      <c r="K1689" s="16">
        <v>0.26825399999999999</v>
      </c>
      <c r="L1689" s="16">
        <v>0</v>
      </c>
      <c r="M1689" s="16">
        <v>60.627879</v>
      </c>
      <c r="N1689" s="16">
        <v>60.627879</v>
      </c>
      <c r="O1689" s="16">
        <v>0</v>
      </c>
      <c r="P1689" s="16">
        <v>0</v>
      </c>
      <c r="Q1689" s="16">
        <v>0</v>
      </c>
      <c r="R1689" s="16">
        <v>63.354938230999998</v>
      </c>
      <c r="S1689" s="16">
        <v>43.61103748</v>
      </c>
      <c r="T1689" s="16">
        <v>0.10071775999999999</v>
      </c>
      <c r="U1689" s="16">
        <v>2.1218401600000001</v>
      </c>
      <c r="V1689" s="16">
        <v>0</v>
      </c>
      <c r="W1689" s="16">
        <v>0</v>
      </c>
      <c r="X1689" s="16">
        <v>2.9824554300000004</v>
      </c>
      <c r="Y1689" s="16">
        <v>9.8434457500000008</v>
      </c>
      <c r="Z1689" s="16">
        <v>0</v>
      </c>
      <c r="AA1689" s="16">
        <v>58.659496579999988</v>
      </c>
      <c r="AB1689" s="16">
        <v>4.6954416509999994</v>
      </c>
      <c r="AC1689" s="16">
        <v>0.29699999999999999</v>
      </c>
      <c r="AD1689" s="16">
        <v>0</v>
      </c>
      <c r="AE1689" s="16">
        <v>0</v>
      </c>
      <c r="AF1689" s="16">
        <v>0.29699999999999999</v>
      </c>
      <c r="AG1689" s="16">
        <v>0</v>
      </c>
      <c r="AH1689" s="16">
        <v>0</v>
      </c>
      <c r="AI1689" s="16">
        <v>0</v>
      </c>
      <c r="AJ1689" s="16">
        <v>0</v>
      </c>
      <c r="AK1689" s="16">
        <v>0.29699999999999999</v>
      </c>
      <c r="AL1689" s="16">
        <v>0</v>
      </c>
      <c r="AM1689" s="16">
        <v>0</v>
      </c>
      <c r="AN1689" s="16">
        <v>0</v>
      </c>
      <c r="AO1689" s="16">
        <v>0</v>
      </c>
      <c r="AP1689" s="16">
        <v>0</v>
      </c>
      <c r="AQ1689" s="16">
        <v>0</v>
      </c>
      <c r="AR1689" s="16">
        <v>0</v>
      </c>
      <c r="AS1689" s="16">
        <v>0</v>
      </c>
      <c r="AT1689" s="16">
        <v>0</v>
      </c>
      <c r="AU1689" s="16">
        <v>4.992441651</v>
      </c>
      <c r="AV1689" s="16">
        <v>9.7286099999999998</v>
      </c>
      <c r="AW1689" s="16">
        <v>14.721051651</v>
      </c>
      <c r="AX1689" s="16">
        <v>0</v>
      </c>
      <c r="AY1689" s="16">
        <v>0</v>
      </c>
      <c r="AZ1689" s="16">
        <v>14.721051651</v>
      </c>
    </row>
    <row r="1690" spans="2:52" x14ac:dyDescent="0.25">
      <c r="B1690" s="15" t="s">
        <v>1426</v>
      </c>
      <c r="C1690" s="16">
        <v>8.4289035899999991</v>
      </c>
      <c r="D1690" s="16">
        <v>6.3565284599999998</v>
      </c>
      <c r="E1690" s="16">
        <v>1.6016089499999999</v>
      </c>
      <c r="F1690" s="16">
        <v>4.5045575800000002</v>
      </c>
      <c r="G1690" s="16">
        <v>0.25036193000000001</v>
      </c>
      <c r="H1690" s="16">
        <v>2.0723751300000002</v>
      </c>
      <c r="I1690" s="16">
        <v>1.0610621</v>
      </c>
      <c r="J1690" s="16">
        <v>0.36873587000000002</v>
      </c>
      <c r="K1690" s="16">
        <v>0.63681165000000006</v>
      </c>
      <c r="L1690" s="16">
        <v>5.7655100000000006E-3</v>
      </c>
      <c r="M1690" s="16">
        <v>56.320030000000003</v>
      </c>
      <c r="N1690" s="16">
        <v>48.790840000000003</v>
      </c>
      <c r="O1690" s="16">
        <v>7.5132300000000001</v>
      </c>
      <c r="P1690" s="16">
        <v>0</v>
      </c>
      <c r="Q1690" s="16">
        <v>1.5959999999999998E-2</v>
      </c>
      <c r="R1690" s="16">
        <v>64.748933590000007</v>
      </c>
      <c r="S1690" s="16">
        <v>41.455452399999999</v>
      </c>
      <c r="T1690" s="16">
        <v>0.24503327999999999</v>
      </c>
      <c r="U1690" s="16">
        <v>2.3422927599999999</v>
      </c>
      <c r="V1690" s="16">
        <v>0</v>
      </c>
      <c r="W1690" s="16">
        <v>0</v>
      </c>
      <c r="X1690" s="16">
        <v>1.2440140399999999</v>
      </c>
      <c r="Y1690" s="16">
        <v>6.3359814400000003</v>
      </c>
      <c r="Z1690" s="16">
        <v>0</v>
      </c>
      <c r="AA1690" s="16">
        <v>51.622773919999993</v>
      </c>
      <c r="AB1690" s="16">
        <v>13.12615967</v>
      </c>
      <c r="AC1690" s="16">
        <v>0</v>
      </c>
      <c r="AD1690" s="16">
        <v>0</v>
      </c>
      <c r="AE1690" s="16">
        <v>0</v>
      </c>
      <c r="AF1690" s="16">
        <v>0</v>
      </c>
      <c r="AG1690" s="16">
        <v>0</v>
      </c>
      <c r="AH1690" s="16">
        <v>0</v>
      </c>
      <c r="AI1690" s="16">
        <v>0</v>
      </c>
      <c r="AJ1690" s="16">
        <v>0</v>
      </c>
      <c r="AK1690" s="16">
        <v>0</v>
      </c>
      <c r="AL1690" s="16">
        <v>5.5564739200000002</v>
      </c>
      <c r="AM1690" s="16">
        <v>5.5564739200000002</v>
      </c>
      <c r="AN1690" s="16">
        <v>0</v>
      </c>
      <c r="AO1690" s="16">
        <v>0</v>
      </c>
      <c r="AP1690" s="16">
        <v>0</v>
      </c>
      <c r="AQ1690" s="16">
        <v>0</v>
      </c>
      <c r="AR1690" s="16">
        <v>0</v>
      </c>
      <c r="AS1690" s="16">
        <v>0</v>
      </c>
      <c r="AT1690" s="16">
        <v>5.5564739200000002</v>
      </c>
      <c r="AU1690" s="16">
        <v>7.5696857499999997</v>
      </c>
      <c r="AV1690" s="16">
        <v>5.2764467899999996</v>
      </c>
      <c r="AW1690" s="16">
        <v>12.846132540000001</v>
      </c>
      <c r="AX1690" s="16">
        <v>2.3439902999999997</v>
      </c>
      <c r="AY1690" s="16">
        <v>0</v>
      </c>
      <c r="AZ1690" s="16">
        <v>10.50214224</v>
      </c>
    </row>
    <row r="1691" spans="2:52" x14ac:dyDescent="0.25">
      <c r="B1691" s="24" t="s">
        <v>1582</v>
      </c>
      <c r="C1691" s="25">
        <f t="shared" ref="C1691:AH1691" si="115">SUM(C1681:C1690)</f>
        <v>78.918740780000007</v>
      </c>
      <c r="D1691" s="25">
        <f t="shared" si="115"/>
        <v>38.013244810000003</v>
      </c>
      <c r="E1691" s="25">
        <f t="shared" si="115"/>
        <v>16.170696889999999</v>
      </c>
      <c r="F1691" s="25">
        <f t="shared" si="115"/>
        <v>18.923069940000001</v>
      </c>
      <c r="G1691" s="25">
        <f t="shared" si="115"/>
        <v>2.9194779800000004</v>
      </c>
      <c r="H1691" s="25">
        <f t="shared" si="115"/>
        <v>40.905495969999997</v>
      </c>
      <c r="I1691" s="25">
        <f t="shared" si="115"/>
        <v>11.763685349999999</v>
      </c>
      <c r="J1691" s="25">
        <f t="shared" si="115"/>
        <v>4.90567083</v>
      </c>
      <c r="K1691" s="25">
        <f t="shared" si="115"/>
        <v>15.37789426</v>
      </c>
      <c r="L1691" s="25">
        <f t="shared" si="115"/>
        <v>8.8582455299999996</v>
      </c>
      <c r="M1691" s="25">
        <f t="shared" si="115"/>
        <v>640.90223033999996</v>
      </c>
      <c r="N1691" s="25">
        <f t="shared" si="115"/>
        <v>631.69333900000004</v>
      </c>
      <c r="O1691" s="25">
        <f t="shared" si="115"/>
        <v>8.105449010000001</v>
      </c>
      <c r="P1691" s="25">
        <f t="shared" si="115"/>
        <v>0.2713583</v>
      </c>
      <c r="Q1691" s="25">
        <f t="shared" si="115"/>
        <v>0.83208402999999997</v>
      </c>
      <c r="R1691" s="25">
        <f t="shared" si="115"/>
        <v>719.82097111999997</v>
      </c>
      <c r="S1691" s="25">
        <f t="shared" si="115"/>
        <v>393.85929064999999</v>
      </c>
      <c r="T1691" s="25">
        <f t="shared" si="115"/>
        <v>5.4204402600000012</v>
      </c>
      <c r="U1691" s="25">
        <f t="shared" si="115"/>
        <v>44.046930869999997</v>
      </c>
      <c r="V1691" s="25">
        <f t="shared" si="115"/>
        <v>0</v>
      </c>
      <c r="W1691" s="25">
        <f t="shared" si="115"/>
        <v>0</v>
      </c>
      <c r="X1691" s="25">
        <f t="shared" si="115"/>
        <v>75.181184639999984</v>
      </c>
      <c r="Y1691" s="25">
        <f t="shared" si="115"/>
        <v>108.81539575000001</v>
      </c>
      <c r="Z1691" s="25">
        <f t="shared" si="115"/>
        <v>3.2677277299999998</v>
      </c>
      <c r="AA1691" s="25">
        <f t="shared" si="115"/>
        <v>630.5909699</v>
      </c>
      <c r="AB1691" s="25">
        <f t="shared" si="115"/>
        <v>89.230001219999991</v>
      </c>
      <c r="AC1691" s="25">
        <f t="shared" si="115"/>
        <v>0.29699999999999999</v>
      </c>
      <c r="AD1691" s="25">
        <f t="shared" si="115"/>
        <v>0</v>
      </c>
      <c r="AE1691" s="25">
        <f t="shared" si="115"/>
        <v>0</v>
      </c>
      <c r="AF1691" s="25">
        <f t="shared" si="115"/>
        <v>0.29699999999999999</v>
      </c>
      <c r="AG1691" s="25">
        <f t="shared" si="115"/>
        <v>0</v>
      </c>
      <c r="AH1691" s="25">
        <f t="shared" si="115"/>
        <v>0</v>
      </c>
      <c r="AI1691" s="25">
        <f t="shared" ref="AI1691:AZ1691" si="116">SUM(AI1681:AI1690)</f>
        <v>0</v>
      </c>
      <c r="AJ1691" s="25">
        <f t="shared" si="116"/>
        <v>0</v>
      </c>
      <c r="AK1691" s="25">
        <f t="shared" si="116"/>
        <v>0.29699999999999999</v>
      </c>
      <c r="AL1691" s="25">
        <f t="shared" si="116"/>
        <v>37.45927622</v>
      </c>
      <c r="AM1691" s="25">
        <f t="shared" si="116"/>
        <v>37.45927622</v>
      </c>
      <c r="AN1691" s="25">
        <f t="shared" si="116"/>
        <v>0</v>
      </c>
      <c r="AO1691" s="25">
        <f t="shared" si="116"/>
        <v>0</v>
      </c>
      <c r="AP1691" s="25">
        <f t="shared" si="116"/>
        <v>5.6523168000000004</v>
      </c>
      <c r="AQ1691" s="25">
        <f t="shared" si="116"/>
        <v>5.6523168000000004</v>
      </c>
      <c r="AR1691" s="25">
        <f t="shared" si="116"/>
        <v>0</v>
      </c>
      <c r="AS1691" s="25">
        <f t="shared" si="116"/>
        <v>0</v>
      </c>
      <c r="AT1691" s="25">
        <f t="shared" si="116"/>
        <v>43.111593020000001</v>
      </c>
      <c r="AU1691" s="25">
        <f t="shared" si="116"/>
        <v>46.415408200000009</v>
      </c>
      <c r="AV1691" s="25">
        <f t="shared" si="116"/>
        <v>121.08781348999999</v>
      </c>
      <c r="AW1691" s="25">
        <f t="shared" si="116"/>
        <v>167.50322169000003</v>
      </c>
      <c r="AX1691" s="25">
        <f t="shared" si="116"/>
        <v>49.886523029999999</v>
      </c>
      <c r="AY1691" s="25">
        <f t="shared" si="116"/>
        <v>0.33089299999999999</v>
      </c>
      <c r="AZ1691" s="25">
        <f t="shared" si="116"/>
        <v>117.28580565999998</v>
      </c>
    </row>
    <row r="1692" spans="2:52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</row>
    <row r="1693" spans="2:52" x14ac:dyDescent="0.25">
      <c r="B1693" s="14" t="s">
        <v>1412</v>
      </c>
    </row>
    <row r="1694" spans="2:52" x14ac:dyDescent="0.25">
      <c r="B1694" s="15" t="s">
        <v>1428</v>
      </c>
      <c r="C1694" s="16">
        <v>62.314956556999995</v>
      </c>
      <c r="D1694" s="16">
        <v>53.166738056999996</v>
      </c>
      <c r="E1694" s="16">
        <v>9.554425886999999</v>
      </c>
      <c r="F1694" s="16">
        <v>20.55377137</v>
      </c>
      <c r="G1694" s="16">
        <v>23.058540799999999</v>
      </c>
      <c r="H1694" s="16">
        <v>9.1482185000000005</v>
      </c>
      <c r="I1694" s="16">
        <v>1.7740535100000001</v>
      </c>
      <c r="J1694" s="16">
        <v>1.95298748</v>
      </c>
      <c r="K1694" s="16">
        <v>4.0887199000000001</v>
      </c>
      <c r="L1694" s="16">
        <v>1.3324576100000001</v>
      </c>
      <c r="M1694" s="16">
        <v>112.17827773</v>
      </c>
      <c r="N1694" s="16">
        <v>95.998694999999998</v>
      </c>
      <c r="O1694" s="16">
        <v>11.3604</v>
      </c>
      <c r="P1694" s="16">
        <v>0.90523742000000007</v>
      </c>
      <c r="Q1694" s="16">
        <v>3.9139453099999999</v>
      </c>
      <c r="R1694" s="16">
        <v>174.49323428700001</v>
      </c>
      <c r="S1694" s="16">
        <v>84.807372549999997</v>
      </c>
      <c r="T1694" s="16">
        <v>1.0502545300000001</v>
      </c>
      <c r="U1694" s="16">
        <v>10.627579039999999</v>
      </c>
      <c r="V1694" s="16">
        <v>0</v>
      </c>
      <c r="W1694" s="16">
        <v>0</v>
      </c>
      <c r="X1694" s="16">
        <v>12.03984423</v>
      </c>
      <c r="Y1694" s="16">
        <v>30.16437779</v>
      </c>
      <c r="Z1694" s="16">
        <v>7.7100710000000003E-2</v>
      </c>
      <c r="AA1694" s="16">
        <v>138.76652885000001</v>
      </c>
      <c r="AB1694" s="16">
        <v>35.726705437</v>
      </c>
      <c r="AC1694" s="16">
        <v>0</v>
      </c>
      <c r="AD1694" s="16">
        <v>0</v>
      </c>
      <c r="AE1694" s="16">
        <v>0</v>
      </c>
      <c r="AF1694" s="16">
        <v>0</v>
      </c>
      <c r="AG1694" s="16">
        <v>2.1927025699999998</v>
      </c>
      <c r="AH1694" s="16">
        <v>2.1927025699999998</v>
      </c>
      <c r="AI1694" s="16">
        <v>0</v>
      </c>
      <c r="AJ1694" s="16">
        <v>0</v>
      </c>
      <c r="AK1694" s="16">
        <v>2.1927025699999998</v>
      </c>
      <c r="AL1694" s="16">
        <v>12.803073960000001</v>
      </c>
      <c r="AM1694" s="16">
        <v>12.803073960000001</v>
      </c>
      <c r="AN1694" s="16">
        <v>0</v>
      </c>
      <c r="AO1694" s="16">
        <v>0</v>
      </c>
      <c r="AP1694" s="16">
        <v>4.0056748899999999</v>
      </c>
      <c r="AQ1694" s="16">
        <v>4.0056748899999999</v>
      </c>
      <c r="AR1694" s="16">
        <v>0</v>
      </c>
      <c r="AS1694" s="16">
        <v>0</v>
      </c>
      <c r="AT1694" s="16">
        <v>16.808748850000001</v>
      </c>
      <c r="AU1694" s="16">
        <v>21.110659157000001</v>
      </c>
      <c r="AV1694" s="16">
        <v>28.812597</v>
      </c>
      <c r="AW1694" s="16">
        <v>49.923256156999997</v>
      </c>
      <c r="AX1694" s="16">
        <v>14.451074</v>
      </c>
      <c r="AY1694" s="16">
        <v>0</v>
      </c>
      <c r="AZ1694" s="16">
        <v>35.472182157000006</v>
      </c>
    </row>
    <row r="1695" spans="2:52" x14ac:dyDescent="0.25">
      <c r="B1695" s="15" t="s">
        <v>560</v>
      </c>
      <c r="C1695" s="16">
        <v>15.975368329999998</v>
      </c>
      <c r="D1695" s="16">
        <v>2.58863427</v>
      </c>
      <c r="E1695" s="16">
        <v>1.7309683999999999</v>
      </c>
      <c r="F1695" s="16">
        <v>0.41862300000000002</v>
      </c>
      <c r="G1695" s="16">
        <v>0.43904286999999997</v>
      </c>
      <c r="H1695" s="16">
        <v>13.386734059999998</v>
      </c>
      <c r="I1695" s="16">
        <v>0.71183697999999995</v>
      </c>
      <c r="J1695" s="16">
        <v>0.54698086000000001</v>
      </c>
      <c r="K1695" s="16">
        <v>6.5443445700000007</v>
      </c>
      <c r="L1695" s="16">
        <v>5.5835716499999997</v>
      </c>
      <c r="M1695" s="16">
        <v>181.71141259999999</v>
      </c>
      <c r="N1695" s="16">
        <v>181.68413699999999</v>
      </c>
      <c r="O1695" s="16">
        <v>2.7275599999999997E-2</v>
      </c>
      <c r="P1695" s="16">
        <v>0</v>
      </c>
      <c r="Q1695" s="16">
        <v>0</v>
      </c>
      <c r="R1695" s="16">
        <v>197.68678093</v>
      </c>
      <c r="S1695" s="16">
        <v>115.56325414</v>
      </c>
      <c r="T1695" s="16">
        <v>1.88915323</v>
      </c>
      <c r="U1695" s="16">
        <v>14.38805977</v>
      </c>
      <c r="V1695" s="16">
        <v>0</v>
      </c>
      <c r="W1695" s="16">
        <v>0</v>
      </c>
      <c r="X1695" s="16">
        <v>10.74499922</v>
      </c>
      <c r="Y1695" s="16">
        <v>33.235802769999999</v>
      </c>
      <c r="Z1695" s="16">
        <v>0.87270896999999992</v>
      </c>
      <c r="AA1695" s="16">
        <v>176.69397810000004</v>
      </c>
      <c r="AB1695" s="16">
        <v>20.992802830000002</v>
      </c>
      <c r="AC1695" s="16">
        <v>0</v>
      </c>
      <c r="AD1695" s="16">
        <v>0</v>
      </c>
      <c r="AE1695" s="16">
        <v>0</v>
      </c>
      <c r="AF1695" s="16">
        <v>0</v>
      </c>
      <c r="AG1695" s="16">
        <v>0</v>
      </c>
      <c r="AH1695" s="16">
        <v>0</v>
      </c>
      <c r="AI1695" s="16">
        <v>0</v>
      </c>
      <c r="AJ1695" s="16">
        <v>0</v>
      </c>
      <c r="AK1695" s="16">
        <v>0</v>
      </c>
      <c r="AL1695" s="16">
        <v>1.4728334199999999</v>
      </c>
      <c r="AM1695" s="16">
        <v>1.4728334199999999</v>
      </c>
      <c r="AN1695" s="16">
        <v>0</v>
      </c>
      <c r="AO1695" s="16">
        <v>0</v>
      </c>
      <c r="AP1695" s="16">
        <v>4.1361824700000005</v>
      </c>
      <c r="AQ1695" s="16">
        <v>4.1361824700000005</v>
      </c>
      <c r="AR1695" s="16">
        <v>0</v>
      </c>
      <c r="AS1695" s="16">
        <v>0</v>
      </c>
      <c r="AT1695" s="16">
        <v>5.6090158900000002</v>
      </c>
      <c r="AU1695" s="16">
        <v>15.383786940000002</v>
      </c>
      <c r="AV1695" s="16">
        <v>20.733233999999999</v>
      </c>
      <c r="AW1695" s="16">
        <v>36.117020939999996</v>
      </c>
      <c r="AX1695" s="16">
        <v>7.0714720900000012</v>
      </c>
      <c r="AY1695" s="16">
        <v>0</v>
      </c>
      <c r="AZ1695" s="16">
        <v>29.045548849999999</v>
      </c>
    </row>
    <row r="1696" spans="2:52" x14ac:dyDescent="0.25">
      <c r="B1696" s="15" t="s">
        <v>321</v>
      </c>
      <c r="C1696" s="16">
        <v>2.8859958679999997</v>
      </c>
      <c r="D1696" s="16">
        <v>0.83161465800000001</v>
      </c>
      <c r="E1696" s="16">
        <v>0.209166408</v>
      </c>
      <c r="F1696" s="16">
        <v>0.40691253000000005</v>
      </c>
      <c r="G1696" s="16">
        <v>0.21553572000000001</v>
      </c>
      <c r="H1696" s="16">
        <v>2.0543812099999998</v>
      </c>
      <c r="I1696" s="16">
        <v>0.60286335999999996</v>
      </c>
      <c r="J1696" s="16">
        <v>0.96139443000000002</v>
      </c>
      <c r="K1696" s="16">
        <v>0.479126</v>
      </c>
      <c r="L1696" s="16">
        <v>1.0997420000000001E-2</v>
      </c>
      <c r="M1696" s="16">
        <v>169.21476100000001</v>
      </c>
      <c r="N1696" s="16">
        <v>169.21476100000001</v>
      </c>
      <c r="O1696" s="16">
        <v>0</v>
      </c>
      <c r="P1696" s="16">
        <v>0</v>
      </c>
      <c r="Q1696" s="16">
        <v>0</v>
      </c>
      <c r="R1696" s="16">
        <v>172.10075686799999</v>
      </c>
      <c r="S1696" s="16">
        <v>90.124126050000001</v>
      </c>
      <c r="T1696" s="16">
        <v>6.0513480000000001E-2</v>
      </c>
      <c r="U1696" s="16">
        <v>6.84989969</v>
      </c>
      <c r="V1696" s="16">
        <v>0</v>
      </c>
      <c r="W1696" s="16">
        <v>10.950971449999999</v>
      </c>
      <c r="X1696" s="16">
        <v>19.99023339</v>
      </c>
      <c r="Y1696" s="16">
        <v>29.05721638</v>
      </c>
      <c r="Z1696" s="16">
        <v>1.9999147399999999</v>
      </c>
      <c r="AA1696" s="16">
        <v>159.03287518000002</v>
      </c>
      <c r="AB1696" s="16">
        <v>13.067881688</v>
      </c>
      <c r="AC1696" s="16">
        <v>0</v>
      </c>
      <c r="AD1696" s="16">
        <v>0</v>
      </c>
      <c r="AE1696" s="16">
        <v>0</v>
      </c>
      <c r="AF1696" s="16">
        <v>0</v>
      </c>
      <c r="AG1696" s="16">
        <v>0</v>
      </c>
      <c r="AH1696" s="16">
        <v>0</v>
      </c>
      <c r="AI1696" s="16">
        <v>0</v>
      </c>
      <c r="AJ1696" s="16">
        <v>0</v>
      </c>
      <c r="AK1696" s="16">
        <v>0</v>
      </c>
      <c r="AL1696" s="16">
        <v>0.73499999999999999</v>
      </c>
      <c r="AM1696" s="16">
        <v>0.73499999999999999</v>
      </c>
      <c r="AN1696" s="16">
        <v>0</v>
      </c>
      <c r="AO1696" s="16">
        <v>0</v>
      </c>
      <c r="AP1696" s="16">
        <v>12.4672833</v>
      </c>
      <c r="AQ1696" s="16">
        <v>12.4672833</v>
      </c>
      <c r="AR1696" s="16">
        <v>0</v>
      </c>
      <c r="AS1696" s="16">
        <v>0</v>
      </c>
      <c r="AT1696" s="16">
        <v>13.202283300000001</v>
      </c>
      <c r="AU1696" s="16">
        <v>-0.134401612</v>
      </c>
      <c r="AV1696" s="16">
        <v>1.958405</v>
      </c>
      <c r="AW1696" s="16">
        <v>1.8240033879999999</v>
      </c>
      <c r="AX1696" s="16">
        <v>0</v>
      </c>
      <c r="AY1696" s="16">
        <v>0</v>
      </c>
      <c r="AZ1696" s="16">
        <v>1.8240033879999999</v>
      </c>
    </row>
    <row r="1697" spans="2:52" x14ac:dyDescent="0.25">
      <c r="B1697" s="15" t="s">
        <v>1429</v>
      </c>
      <c r="C1697" s="16">
        <v>4.6391535089999998</v>
      </c>
      <c r="D1697" s="16">
        <v>1.4856837190000001</v>
      </c>
      <c r="E1697" s="16">
        <v>0.72639909899999988</v>
      </c>
      <c r="F1697" s="16">
        <v>0.59580999999999995</v>
      </c>
      <c r="G1697" s="16">
        <v>0.16347461999999999</v>
      </c>
      <c r="H1697" s="16">
        <v>3.1534697899999999</v>
      </c>
      <c r="I1697" s="16">
        <v>0.26865499999999998</v>
      </c>
      <c r="J1697" s="16">
        <v>0.71701391000000003</v>
      </c>
      <c r="K1697" s="16">
        <v>0.58974649999999995</v>
      </c>
      <c r="L1697" s="16">
        <v>1.57805438</v>
      </c>
      <c r="M1697" s="16">
        <v>177.42447000000001</v>
      </c>
      <c r="N1697" s="16">
        <v>177.42447000000001</v>
      </c>
      <c r="O1697" s="16">
        <v>0</v>
      </c>
      <c r="P1697" s="16">
        <v>0</v>
      </c>
      <c r="Q1697" s="16">
        <v>0</v>
      </c>
      <c r="R1697" s="16">
        <v>182.063623509</v>
      </c>
      <c r="S1697" s="16">
        <v>65.647714770000007</v>
      </c>
      <c r="T1697" s="16">
        <v>2.7507155099999996</v>
      </c>
      <c r="U1697" s="16">
        <v>11.46434676</v>
      </c>
      <c r="V1697" s="16">
        <v>0</v>
      </c>
      <c r="W1697" s="16">
        <v>0</v>
      </c>
      <c r="X1697" s="16">
        <v>25.862061690000001</v>
      </c>
      <c r="Y1697" s="16">
        <v>36.09290549</v>
      </c>
      <c r="Z1697" s="16">
        <v>2.1356548399999999</v>
      </c>
      <c r="AA1697" s="16">
        <v>143.95339906000001</v>
      </c>
      <c r="AB1697" s="16">
        <v>38.110224449</v>
      </c>
      <c r="AC1697" s="16">
        <v>0</v>
      </c>
      <c r="AD1697" s="16">
        <v>0</v>
      </c>
      <c r="AE1697" s="16">
        <v>0</v>
      </c>
      <c r="AF1697" s="16">
        <v>0</v>
      </c>
      <c r="AG1697" s="16">
        <v>0</v>
      </c>
      <c r="AH1697" s="16">
        <v>0</v>
      </c>
      <c r="AI1697" s="16">
        <v>0</v>
      </c>
      <c r="AJ1697" s="16">
        <v>0</v>
      </c>
      <c r="AK1697" s="16">
        <v>0</v>
      </c>
      <c r="AL1697" s="16">
        <v>10.41653299</v>
      </c>
      <c r="AM1697" s="16">
        <v>10.41653299</v>
      </c>
      <c r="AN1697" s="16">
        <v>0</v>
      </c>
      <c r="AO1697" s="16">
        <v>0</v>
      </c>
      <c r="AP1697" s="16">
        <v>11.55977519</v>
      </c>
      <c r="AQ1697" s="16">
        <v>11.55977519</v>
      </c>
      <c r="AR1697" s="16">
        <v>0</v>
      </c>
      <c r="AS1697" s="16">
        <v>0</v>
      </c>
      <c r="AT1697" s="16">
        <v>21.97630818</v>
      </c>
      <c r="AU1697" s="16">
        <v>16.133916269</v>
      </c>
      <c r="AV1697" s="16">
        <v>41.828544000000001</v>
      </c>
      <c r="AW1697" s="16">
        <v>57.962460269000005</v>
      </c>
      <c r="AX1697" s="16">
        <v>4.4878769600000004</v>
      </c>
      <c r="AY1697" s="16">
        <v>17.696229170000002</v>
      </c>
      <c r="AZ1697" s="16">
        <v>35.778354139000001</v>
      </c>
    </row>
    <row r="1698" spans="2:52" x14ac:dyDescent="0.25">
      <c r="B1698" s="15" t="s">
        <v>1430</v>
      </c>
      <c r="C1698" s="16">
        <v>30.305559220999999</v>
      </c>
      <c r="D1698" s="16">
        <v>9.6037667310000003</v>
      </c>
      <c r="E1698" s="16">
        <v>3.5160110210000002</v>
      </c>
      <c r="F1698" s="16">
        <v>5.2816339900000004</v>
      </c>
      <c r="G1698" s="16">
        <v>0.80612171999999993</v>
      </c>
      <c r="H1698" s="16">
        <v>20.701792489999999</v>
      </c>
      <c r="I1698" s="16">
        <v>4.4991230599999996</v>
      </c>
      <c r="J1698" s="16">
        <v>1.36161705</v>
      </c>
      <c r="K1698" s="16">
        <v>14.10651977</v>
      </c>
      <c r="L1698" s="16">
        <v>0.73453261000000003</v>
      </c>
      <c r="M1698" s="16">
        <v>132.07449</v>
      </c>
      <c r="N1698" s="16">
        <v>132.07449</v>
      </c>
      <c r="O1698" s="16">
        <v>0</v>
      </c>
      <c r="P1698" s="16">
        <v>0</v>
      </c>
      <c r="Q1698" s="16">
        <v>0</v>
      </c>
      <c r="R1698" s="16">
        <v>162.38004922100001</v>
      </c>
      <c r="S1698" s="16">
        <v>60.130267459999999</v>
      </c>
      <c r="T1698" s="16">
        <v>3.5708075899999998</v>
      </c>
      <c r="U1698" s="16">
        <v>11.084381550000002</v>
      </c>
      <c r="V1698" s="16">
        <v>0</v>
      </c>
      <c r="W1698" s="16">
        <v>0</v>
      </c>
      <c r="X1698" s="16">
        <v>7.0709943800000001</v>
      </c>
      <c r="Y1698" s="16">
        <v>50.038198639999997</v>
      </c>
      <c r="Z1698" s="16">
        <v>1.3587238000000001</v>
      </c>
      <c r="AA1698" s="16">
        <v>133.25337341999997</v>
      </c>
      <c r="AB1698" s="16">
        <v>29.126675800999998</v>
      </c>
      <c r="AC1698" s="16">
        <v>1.01</v>
      </c>
      <c r="AD1698" s="16">
        <v>1.01</v>
      </c>
      <c r="AE1698" s="16">
        <v>0</v>
      </c>
      <c r="AF1698" s="16">
        <v>0</v>
      </c>
      <c r="AG1698" s="16">
        <v>25.446939149999999</v>
      </c>
      <c r="AH1698" s="16">
        <v>25.446939149999999</v>
      </c>
      <c r="AI1698" s="16">
        <v>0</v>
      </c>
      <c r="AJ1698" s="16">
        <v>0</v>
      </c>
      <c r="AK1698" s="16">
        <v>26.45693915</v>
      </c>
      <c r="AL1698" s="16">
        <v>3.105</v>
      </c>
      <c r="AM1698" s="16">
        <v>3.105</v>
      </c>
      <c r="AN1698" s="16">
        <v>0</v>
      </c>
      <c r="AO1698" s="16">
        <v>0</v>
      </c>
      <c r="AP1698" s="16">
        <v>2.40835716</v>
      </c>
      <c r="AQ1698" s="16">
        <v>2.40835716</v>
      </c>
      <c r="AR1698" s="16">
        <v>0</v>
      </c>
      <c r="AS1698" s="16">
        <v>0</v>
      </c>
      <c r="AT1698" s="16">
        <v>5.51335716</v>
      </c>
      <c r="AU1698" s="16">
        <v>50.070257791000003</v>
      </c>
      <c r="AV1698" s="16">
        <v>40.542718210000004</v>
      </c>
      <c r="AW1698" s="16">
        <v>90.612976001000007</v>
      </c>
      <c r="AX1698" s="16">
        <v>40.15798994</v>
      </c>
      <c r="AY1698" s="16">
        <v>0</v>
      </c>
      <c r="AZ1698" s="16">
        <v>50.454986061</v>
      </c>
    </row>
    <row r="1699" spans="2:52" x14ac:dyDescent="0.25">
      <c r="B1699" s="15" t="s">
        <v>90</v>
      </c>
      <c r="C1699" s="16">
        <v>37.108582178000006</v>
      </c>
      <c r="D1699" s="16">
        <v>24.874954378000002</v>
      </c>
      <c r="E1699" s="16">
        <v>10.059771438</v>
      </c>
      <c r="F1699" s="16">
        <v>14.144786590000001</v>
      </c>
      <c r="G1699" s="16">
        <v>0.67039634999999997</v>
      </c>
      <c r="H1699" s="16">
        <v>12.233627799999999</v>
      </c>
      <c r="I1699" s="16">
        <v>7.1658716600000005</v>
      </c>
      <c r="J1699" s="16">
        <v>0.47319899999999998</v>
      </c>
      <c r="K1699" s="16">
        <v>4.2855370199999996</v>
      </c>
      <c r="L1699" s="16">
        <v>0.30902012000000001</v>
      </c>
      <c r="M1699" s="16">
        <v>100.18156583</v>
      </c>
      <c r="N1699" s="16">
        <v>85.887497999999994</v>
      </c>
      <c r="O1699" s="16">
        <v>0.20510953000000001</v>
      </c>
      <c r="P1699" s="16">
        <v>0</v>
      </c>
      <c r="Q1699" s="16">
        <v>14.088958300000002</v>
      </c>
      <c r="R1699" s="16">
        <v>137.29014800800002</v>
      </c>
      <c r="S1699" s="16">
        <v>105.93022881</v>
      </c>
      <c r="T1699" s="16">
        <v>7.5744629000000003</v>
      </c>
      <c r="U1699" s="16">
        <v>10.909262179999999</v>
      </c>
      <c r="V1699" s="16">
        <v>0</v>
      </c>
      <c r="W1699" s="16">
        <v>0</v>
      </c>
      <c r="X1699" s="16">
        <v>5.6691717699999993</v>
      </c>
      <c r="Y1699" s="16">
        <v>12.927804679999999</v>
      </c>
      <c r="Z1699" s="16">
        <v>0.30740934999999997</v>
      </c>
      <c r="AA1699" s="16">
        <v>143.31833968999999</v>
      </c>
      <c r="AB1699" s="16">
        <v>-6.0281916820000001</v>
      </c>
      <c r="AC1699" s="16">
        <v>0</v>
      </c>
      <c r="AD1699" s="16">
        <v>0</v>
      </c>
      <c r="AE1699" s="16">
        <v>0</v>
      </c>
      <c r="AF1699" s="16">
        <v>0</v>
      </c>
      <c r="AG1699" s="16">
        <v>0</v>
      </c>
      <c r="AH1699" s="16">
        <v>0</v>
      </c>
      <c r="AI1699" s="16">
        <v>0</v>
      </c>
      <c r="AJ1699" s="16">
        <v>0</v>
      </c>
      <c r="AK1699" s="16">
        <v>0</v>
      </c>
      <c r="AL1699" s="16">
        <v>0.54092874000000002</v>
      </c>
      <c r="AM1699" s="16">
        <v>0.54092874000000002</v>
      </c>
      <c r="AN1699" s="16">
        <v>0</v>
      </c>
      <c r="AO1699" s="16">
        <v>0</v>
      </c>
      <c r="AP1699" s="16">
        <v>0.40707638000000002</v>
      </c>
      <c r="AQ1699" s="16">
        <v>0.40707638000000002</v>
      </c>
      <c r="AR1699" s="16">
        <v>0</v>
      </c>
      <c r="AS1699" s="16">
        <v>0</v>
      </c>
      <c r="AT1699" s="16">
        <v>0.94800512000000003</v>
      </c>
      <c r="AU1699" s="16">
        <v>-6.9761968019999996</v>
      </c>
      <c r="AV1699" s="16">
        <v>33.044804880000001</v>
      </c>
      <c r="AW1699" s="16">
        <v>26.068608078</v>
      </c>
      <c r="AX1699" s="16">
        <v>0</v>
      </c>
      <c r="AY1699" s="16">
        <v>0</v>
      </c>
      <c r="AZ1699" s="16">
        <v>26.068608078</v>
      </c>
    </row>
    <row r="1700" spans="2:52" x14ac:dyDescent="0.25">
      <c r="B1700" s="15" t="s">
        <v>794</v>
      </c>
      <c r="C1700" s="16">
        <v>61.067730916999999</v>
      </c>
      <c r="D1700" s="16">
        <v>29.086285076999999</v>
      </c>
      <c r="E1700" s="16">
        <v>8.3628856669999987</v>
      </c>
      <c r="F1700" s="16">
        <v>19.198302600000002</v>
      </c>
      <c r="G1700" s="16">
        <v>1.52509681</v>
      </c>
      <c r="H1700" s="16">
        <v>31.981445839999999</v>
      </c>
      <c r="I1700" s="16">
        <v>5.42627316</v>
      </c>
      <c r="J1700" s="16">
        <v>4.3228676200000002</v>
      </c>
      <c r="K1700" s="16">
        <v>22.229657750000001</v>
      </c>
      <c r="L1700" s="16">
        <v>2.6473099999999999E-3</v>
      </c>
      <c r="M1700" s="16">
        <v>116.93271300000001</v>
      </c>
      <c r="N1700" s="16">
        <v>116.93271300000001</v>
      </c>
      <c r="O1700" s="16">
        <v>0</v>
      </c>
      <c r="P1700" s="16">
        <v>0</v>
      </c>
      <c r="Q1700" s="16">
        <v>0</v>
      </c>
      <c r="R1700" s="16">
        <v>178.00044391699998</v>
      </c>
      <c r="S1700" s="16">
        <v>80.557844239999994</v>
      </c>
      <c r="T1700" s="16">
        <v>5.7826240000000002</v>
      </c>
      <c r="U1700" s="16">
        <v>9.0411242499999993</v>
      </c>
      <c r="V1700" s="16">
        <v>0</v>
      </c>
      <c r="W1700" s="16">
        <v>0</v>
      </c>
      <c r="X1700" s="16">
        <v>6.4978758899999995</v>
      </c>
      <c r="Y1700" s="16">
        <v>60.734227759999996</v>
      </c>
      <c r="Z1700" s="16">
        <v>6.4987749999999997E-2</v>
      </c>
      <c r="AA1700" s="16">
        <v>162.67868388999997</v>
      </c>
      <c r="AB1700" s="16">
        <v>15.321760027</v>
      </c>
      <c r="AC1700" s="16">
        <v>0</v>
      </c>
      <c r="AD1700" s="16">
        <v>0</v>
      </c>
      <c r="AE1700" s="16">
        <v>0</v>
      </c>
      <c r="AF1700" s="16">
        <v>0</v>
      </c>
      <c r="AG1700" s="16">
        <v>0</v>
      </c>
      <c r="AH1700" s="16">
        <v>0</v>
      </c>
      <c r="AI1700" s="16">
        <v>0</v>
      </c>
      <c r="AJ1700" s="16">
        <v>0</v>
      </c>
      <c r="AK1700" s="16">
        <v>0</v>
      </c>
      <c r="AL1700" s="16">
        <v>1.5308870000000001</v>
      </c>
      <c r="AM1700" s="16">
        <v>1.5308870000000001</v>
      </c>
      <c r="AN1700" s="16">
        <v>0</v>
      </c>
      <c r="AO1700" s="16">
        <v>0</v>
      </c>
      <c r="AP1700" s="16">
        <v>3.80123334</v>
      </c>
      <c r="AQ1700" s="16">
        <v>3.80123334</v>
      </c>
      <c r="AR1700" s="16">
        <v>0</v>
      </c>
      <c r="AS1700" s="16">
        <v>0</v>
      </c>
      <c r="AT1700" s="16">
        <v>5.3321203399999995</v>
      </c>
      <c r="AU1700" s="16">
        <v>9.9896396870000004</v>
      </c>
      <c r="AV1700" s="16">
        <v>52.608145890000003</v>
      </c>
      <c r="AW1700" s="16">
        <v>62.597785576999996</v>
      </c>
      <c r="AX1700" s="16">
        <v>34.490475000000004</v>
      </c>
      <c r="AY1700" s="16">
        <v>0</v>
      </c>
      <c r="AZ1700" s="16">
        <v>28.107310577</v>
      </c>
    </row>
    <row r="1701" spans="2:52" x14ac:dyDescent="0.25">
      <c r="B1701" s="15" t="s">
        <v>311</v>
      </c>
      <c r="C1701" s="16">
        <v>10.373570350000001</v>
      </c>
      <c r="D1701" s="16">
        <v>0.78570214000000005</v>
      </c>
      <c r="E1701" s="16">
        <v>0.35532872999999998</v>
      </c>
      <c r="F1701" s="16">
        <v>0.20546249999999999</v>
      </c>
      <c r="G1701" s="16">
        <v>0.22491090999999999</v>
      </c>
      <c r="H1701" s="16">
        <v>9.5878682100000017</v>
      </c>
      <c r="I1701" s="16">
        <v>0.169325</v>
      </c>
      <c r="J1701" s="16">
        <v>0.76560603000000005</v>
      </c>
      <c r="K1701" s="16">
        <v>2.1346733799999997</v>
      </c>
      <c r="L1701" s="16">
        <v>6.5182637999999997</v>
      </c>
      <c r="M1701" s="16">
        <v>128.75523699999999</v>
      </c>
      <c r="N1701" s="16">
        <v>128.19971699999999</v>
      </c>
      <c r="O1701" s="16">
        <v>0.55552000000000001</v>
      </c>
      <c r="P1701" s="16">
        <v>0</v>
      </c>
      <c r="Q1701" s="16">
        <v>0</v>
      </c>
      <c r="R1701" s="16">
        <v>139.12880734999999</v>
      </c>
      <c r="S1701" s="16">
        <v>61.562626770000001</v>
      </c>
      <c r="T1701" s="16">
        <v>2.5945829100000002</v>
      </c>
      <c r="U1701" s="16">
        <v>8.4980312899999984</v>
      </c>
      <c r="V1701" s="16">
        <v>0</v>
      </c>
      <c r="W1701" s="16">
        <v>0</v>
      </c>
      <c r="X1701" s="16">
        <v>23.824408680000001</v>
      </c>
      <c r="Y1701" s="16">
        <v>30.752581469999999</v>
      </c>
      <c r="Z1701" s="16">
        <v>4.0529308400000001</v>
      </c>
      <c r="AA1701" s="16">
        <v>131.28516196000001</v>
      </c>
      <c r="AB1701" s="16">
        <v>7.8436453900000007</v>
      </c>
      <c r="AC1701" s="16">
        <v>0</v>
      </c>
      <c r="AD1701" s="16">
        <v>0</v>
      </c>
      <c r="AE1701" s="16">
        <v>0</v>
      </c>
      <c r="AF1701" s="16">
        <v>0</v>
      </c>
      <c r="AG1701" s="16">
        <v>0</v>
      </c>
      <c r="AH1701" s="16">
        <v>0</v>
      </c>
      <c r="AI1701" s="16">
        <v>0</v>
      </c>
      <c r="AJ1701" s="16">
        <v>0</v>
      </c>
      <c r="AK1701" s="16">
        <v>0</v>
      </c>
      <c r="AL1701" s="16">
        <v>0</v>
      </c>
      <c r="AM1701" s="16">
        <v>0</v>
      </c>
      <c r="AN1701" s="16">
        <v>0</v>
      </c>
      <c r="AO1701" s="16">
        <v>0</v>
      </c>
      <c r="AP1701" s="16">
        <v>7.26378901</v>
      </c>
      <c r="AQ1701" s="16">
        <v>7.26378901</v>
      </c>
      <c r="AR1701" s="16">
        <v>0</v>
      </c>
      <c r="AS1701" s="16">
        <v>0</v>
      </c>
      <c r="AT1701" s="16">
        <v>7.26378901</v>
      </c>
      <c r="AU1701" s="16">
        <v>0.57985638000000006</v>
      </c>
      <c r="AV1701" s="16">
        <v>10.506951750000001</v>
      </c>
      <c r="AW1701" s="16">
        <v>11.086808130000001</v>
      </c>
      <c r="AX1701" s="16">
        <v>10.00959044</v>
      </c>
      <c r="AY1701" s="16">
        <v>0</v>
      </c>
      <c r="AZ1701" s="16">
        <v>1.0772176899999999</v>
      </c>
    </row>
    <row r="1702" spans="2:52" x14ac:dyDescent="0.25">
      <c r="B1702" s="15" t="s">
        <v>1431</v>
      </c>
      <c r="C1702" s="16">
        <v>12.232752136</v>
      </c>
      <c r="D1702" s="16">
        <v>2.4117733260000005</v>
      </c>
      <c r="E1702" s="16">
        <v>1.1989038360000002</v>
      </c>
      <c r="F1702" s="16">
        <v>0.96152614000000003</v>
      </c>
      <c r="G1702" s="16">
        <v>0.25134335000000002</v>
      </c>
      <c r="H1702" s="16">
        <v>9.8209788099999997</v>
      </c>
      <c r="I1702" s="16">
        <v>1.32102728</v>
      </c>
      <c r="J1702" s="16">
        <v>6.1512669500000001</v>
      </c>
      <c r="K1702" s="16">
        <v>1.76605436</v>
      </c>
      <c r="L1702" s="16">
        <v>0.58263022000000009</v>
      </c>
      <c r="M1702" s="16">
        <v>69.977947999999998</v>
      </c>
      <c r="N1702" s="16">
        <v>69.977947999999998</v>
      </c>
      <c r="O1702" s="16">
        <v>0</v>
      </c>
      <c r="P1702" s="16">
        <v>0</v>
      </c>
      <c r="Q1702" s="16">
        <v>0</v>
      </c>
      <c r="R1702" s="16">
        <v>82.210700136000014</v>
      </c>
      <c r="S1702" s="16">
        <v>52.063463749999997</v>
      </c>
      <c r="T1702" s="16">
        <v>0.67064999999999997</v>
      </c>
      <c r="U1702" s="16">
        <v>6.55494705</v>
      </c>
      <c r="V1702" s="16">
        <v>0</v>
      </c>
      <c r="W1702" s="16">
        <v>0</v>
      </c>
      <c r="X1702" s="16">
        <v>4.0559557699999997</v>
      </c>
      <c r="Y1702" s="16">
        <v>12.476607609999999</v>
      </c>
      <c r="Z1702" s="16">
        <v>0.91416474000000003</v>
      </c>
      <c r="AA1702" s="16">
        <v>76.735788920000005</v>
      </c>
      <c r="AB1702" s="16">
        <v>5.4749112159999997</v>
      </c>
      <c r="AC1702" s="16">
        <v>0</v>
      </c>
      <c r="AD1702" s="16">
        <v>0</v>
      </c>
      <c r="AE1702" s="16">
        <v>0</v>
      </c>
      <c r="AF1702" s="16">
        <v>0</v>
      </c>
      <c r="AG1702" s="16">
        <v>0</v>
      </c>
      <c r="AH1702" s="16">
        <v>0</v>
      </c>
      <c r="AI1702" s="16">
        <v>0</v>
      </c>
      <c r="AJ1702" s="16">
        <v>0</v>
      </c>
      <c r="AK1702" s="16">
        <v>0</v>
      </c>
      <c r="AL1702" s="16">
        <v>0.1231718</v>
      </c>
      <c r="AM1702" s="16">
        <v>0.1231718</v>
      </c>
      <c r="AN1702" s="16">
        <v>0</v>
      </c>
      <c r="AO1702" s="16">
        <v>0</v>
      </c>
      <c r="AP1702" s="16">
        <v>2.3101331000000003</v>
      </c>
      <c r="AQ1702" s="16">
        <v>2.3101331000000003</v>
      </c>
      <c r="AR1702" s="16">
        <v>0</v>
      </c>
      <c r="AS1702" s="16">
        <v>0</v>
      </c>
      <c r="AT1702" s="16">
        <v>2.4333049</v>
      </c>
      <c r="AU1702" s="16">
        <v>3.0416063160000002</v>
      </c>
      <c r="AV1702" s="16">
        <v>1.0785561000000001</v>
      </c>
      <c r="AW1702" s="16">
        <v>4.1201624160000003</v>
      </c>
      <c r="AX1702" s="16">
        <v>0</v>
      </c>
      <c r="AY1702" s="16">
        <v>0</v>
      </c>
      <c r="AZ1702" s="16">
        <v>4.1201624160000003</v>
      </c>
    </row>
    <row r="1703" spans="2:52" x14ac:dyDescent="0.25">
      <c r="B1703" s="15" t="s">
        <v>1435</v>
      </c>
      <c r="C1703" s="16">
        <v>9.6661132789999993</v>
      </c>
      <c r="D1703" s="16">
        <v>1.7631195389999998</v>
      </c>
      <c r="E1703" s="16">
        <v>1.136593459</v>
      </c>
      <c r="F1703" s="16">
        <v>0.43043214000000002</v>
      </c>
      <c r="G1703" s="16">
        <v>0.19609393999999999</v>
      </c>
      <c r="H1703" s="16">
        <v>7.9029937400000003</v>
      </c>
      <c r="I1703" s="16">
        <v>0.46683009999999997</v>
      </c>
      <c r="J1703" s="16">
        <v>1.6842463400000001</v>
      </c>
      <c r="K1703" s="16">
        <v>4.3553433699999999</v>
      </c>
      <c r="L1703" s="16">
        <v>1.39657393</v>
      </c>
      <c r="M1703" s="16">
        <v>94.984376560000001</v>
      </c>
      <c r="N1703" s="16">
        <v>94.962903999999995</v>
      </c>
      <c r="O1703" s="16">
        <v>2.1472560000000002E-2</v>
      </c>
      <c r="P1703" s="16">
        <v>0</v>
      </c>
      <c r="Q1703" s="16">
        <v>0</v>
      </c>
      <c r="R1703" s="16">
        <v>104.650489839</v>
      </c>
      <c r="S1703" s="16">
        <v>53.235536289999999</v>
      </c>
      <c r="T1703" s="16">
        <v>0.33841777000000001</v>
      </c>
      <c r="U1703" s="16">
        <v>7.8650096100000004</v>
      </c>
      <c r="V1703" s="16">
        <v>0.83885971999999998</v>
      </c>
      <c r="W1703" s="16">
        <v>0</v>
      </c>
      <c r="X1703" s="16">
        <v>8.8598928800000003</v>
      </c>
      <c r="Y1703" s="16">
        <v>21.449484269999999</v>
      </c>
      <c r="Z1703" s="16">
        <v>0.98282682999999993</v>
      </c>
      <c r="AA1703" s="16">
        <v>93.570027369999991</v>
      </c>
      <c r="AB1703" s="16">
        <v>11.080462468999999</v>
      </c>
      <c r="AC1703" s="16">
        <v>0</v>
      </c>
      <c r="AD1703" s="16">
        <v>0</v>
      </c>
      <c r="AE1703" s="16">
        <v>0</v>
      </c>
      <c r="AF1703" s="16">
        <v>0</v>
      </c>
      <c r="AG1703" s="16">
        <v>0</v>
      </c>
      <c r="AH1703" s="16">
        <v>0</v>
      </c>
      <c r="AI1703" s="16">
        <v>0</v>
      </c>
      <c r="AJ1703" s="16">
        <v>0</v>
      </c>
      <c r="AK1703" s="16">
        <v>0</v>
      </c>
      <c r="AL1703" s="16">
        <v>0.1222245</v>
      </c>
      <c r="AM1703" s="16">
        <v>0.1222245</v>
      </c>
      <c r="AN1703" s="16">
        <v>0</v>
      </c>
      <c r="AO1703" s="16">
        <v>0</v>
      </c>
      <c r="AP1703" s="16">
        <v>2.8915216800000003</v>
      </c>
      <c r="AQ1703" s="16">
        <v>2.8915216800000003</v>
      </c>
      <c r="AR1703" s="16">
        <v>0</v>
      </c>
      <c r="AS1703" s="16">
        <v>0</v>
      </c>
      <c r="AT1703" s="16">
        <v>3.0137461800000001</v>
      </c>
      <c r="AU1703" s="16">
        <v>8.0667162890000004</v>
      </c>
      <c r="AV1703" s="16">
        <v>22.598647259999996</v>
      </c>
      <c r="AW1703" s="16">
        <v>30.665363549000002</v>
      </c>
      <c r="AX1703" s="16">
        <v>6.0487483200000005</v>
      </c>
      <c r="AY1703" s="16">
        <v>0</v>
      </c>
      <c r="AZ1703" s="16">
        <v>24.616615229000001</v>
      </c>
    </row>
    <row r="1704" spans="2:52" x14ac:dyDescent="0.25">
      <c r="B1704" s="15" t="s">
        <v>1432</v>
      </c>
      <c r="C1704" s="16">
        <v>19.233642479000004</v>
      </c>
      <c r="D1704" s="16">
        <v>3.1608926690000003</v>
      </c>
      <c r="E1704" s="16">
        <v>1.3525341389999999</v>
      </c>
      <c r="F1704" s="16">
        <v>1.4914932599999999</v>
      </c>
      <c r="G1704" s="16">
        <v>0.31686527000000003</v>
      </c>
      <c r="H1704" s="16">
        <v>16.072749810000001</v>
      </c>
      <c r="I1704" s="16">
        <v>2.5654885599999999</v>
      </c>
      <c r="J1704" s="16">
        <v>0.81954833999999999</v>
      </c>
      <c r="K1704" s="16">
        <v>11.448895740000001</v>
      </c>
      <c r="L1704" s="16">
        <v>1.2388171699999999</v>
      </c>
      <c r="M1704" s="16">
        <v>88.270139040000004</v>
      </c>
      <c r="N1704" s="16">
        <v>86.522077999999993</v>
      </c>
      <c r="O1704" s="16">
        <v>1.4728040000000001E-2</v>
      </c>
      <c r="P1704" s="16">
        <v>1</v>
      </c>
      <c r="Q1704" s="16">
        <v>0.73333300000000001</v>
      </c>
      <c r="R1704" s="16">
        <v>107.50378151900001</v>
      </c>
      <c r="S1704" s="16">
        <v>59.204145060000002</v>
      </c>
      <c r="T1704" s="16">
        <v>0.58034214000000006</v>
      </c>
      <c r="U1704" s="16">
        <v>7.7968420099999998</v>
      </c>
      <c r="V1704" s="16">
        <v>0</v>
      </c>
      <c r="W1704" s="16">
        <v>0</v>
      </c>
      <c r="X1704" s="16">
        <v>15.02077867</v>
      </c>
      <c r="Y1704" s="16">
        <v>22.569505809999999</v>
      </c>
      <c r="Z1704" s="16">
        <v>2.95092993</v>
      </c>
      <c r="AA1704" s="16">
        <v>108.12254362000002</v>
      </c>
      <c r="AB1704" s="16">
        <v>-0.61876210100000006</v>
      </c>
      <c r="AC1704" s="16">
        <v>0</v>
      </c>
      <c r="AD1704" s="16">
        <v>0</v>
      </c>
      <c r="AE1704" s="16">
        <v>0</v>
      </c>
      <c r="AF1704" s="16">
        <v>0</v>
      </c>
      <c r="AG1704" s="16">
        <v>8.875</v>
      </c>
      <c r="AH1704" s="16">
        <v>8.875</v>
      </c>
      <c r="AI1704" s="16">
        <v>0</v>
      </c>
      <c r="AJ1704" s="16">
        <v>0</v>
      </c>
      <c r="AK1704" s="16">
        <v>8.875</v>
      </c>
      <c r="AL1704" s="16">
        <v>1.3861487400000001</v>
      </c>
      <c r="AM1704" s="16">
        <v>1.3861487400000001</v>
      </c>
      <c r="AN1704" s="16">
        <v>0</v>
      </c>
      <c r="AO1704" s="16">
        <v>0</v>
      </c>
      <c r="AP1704" s="16">
        <v>6.2629796100000004</v>
      </c>
      <c r="AQ1704" s="16">
        <v>6.2629796100000004</v>
      </c>
      <c r="AR1704" s="16">
        <v>0</v>
      </c>
      <c r="AS1704" s="16">
        <v>0</v>
      </c>
      <c r="AT1704" s="16">
        <v>7.6491283500000007</v>
      </c>
      <c r="AU1704" s="16">
        <v>0.60710954900000003</v>
      </c>
      <c r="AV1704" s="16">
        <v>9.3857779200000007</v>
      </c>
      <c r="AW1704" s="16">
        <v>9.9928874690000011</v>
      </c>
      <c r="AX1704" s="16">
        <v>2.49081302</v>
      </c>
      <c r="AY1704" s="16">
        <v>0</v>
      </c>
      <c r="AZ1704" s="16">
        <v>7.5020744490000002</v>
      </c>
    </row>
    <row r="1705" spans="2:52" x14ac:dyDescent="0.25">
      <c r="B1705" s="15" t="s">
        <v>1433</v>
      </c>
      <c r="C1705" s="16">
        <v>23.321151045000001</v>
      </c>
      <c r="D1705" s="16">
        <v>10.898743334999999</v>
      </c>
      <c r="E1705" s="16">
        <v>4.7162183349999998</v>
      </c>
      <c r="F1705" s="16">
        <v>5.6368943499999995</v>
      </c>
      <c r="G1705" s="16">
        <v>0.54563064999999999</v>
      </c>
      <c r="H1705" s="16">
        <v>12.422407710000002</v>
      </c>
      <c r="I1705" s="16">
        <v>3.11877892</v>
      </c>
      <c r="J1705" s="16">
        <v>1.4609778</v>
      </c>
      <c r="K1705" s="16">
        <v>6.8660219000000007</v>
      </c>
      <c r="L1705" s="16">
        <v>0.97662908999999998</v>
      </c>
      <c r="M1705" s="16">
        <v>109.31254186</v>
      </c>
      <c r="N1705" s="16">
        <v>109.278391</v>
      </c>
      <c r="O1705" s="16">
        <v>3.4150859999999998E-2</v>
      </c>
      <c r="P1705" s="16">
        <v>0</v>
      </c>
      <c r="Q1705" s="16">
        <v>0</v>
      </c>
      <c r="R1705" s="16">
        <v>132.633692905</v>
      </c>
      <c r="S1705" s="16">
        <v>71.846239080000004</v>
      </c>
      <c r="T1705" s="16">
        <v>2.3105270500000001</v>
      </c>
      <c r="U1705" s="16">
        <v>4.7451824199999999</v>
      </c>
      <c r="V1705" s="16">
        <v>0</v>
      </c>
      <c r="W1705" s="16">
        <v>0</v>
      </c>
      <c r="X1705" s="16">
        <v>2.2826805800000001</v>
      </c>
      <c r="Y1705" s="16">
        <v>37.410655909999996</v>
      </c>
      <c r="Z1705" s="16">
        <v>1.0299309300000001</v>
      </c>
      <c r="AA1705" s="16">
        <v>119.62521597</v>
      </c>
      <c r="AB1705" s="16">
        <v>13.008476935000001</v>
      </c>
      <c r="AC1705" s="16">
        <v>0</v>
      </c>
      <c r="AD1705" s="16">
        <v>0</v>
      </c>
      <c r="AE1705" s="16">
        <v>0</v>
      </c>
      <c r="AF1705" s="16">
        <v>0</v>
      </c>
      <c r="AG1705" s="16">
        <v>0</v>
      </c>
      <c r="AH1705" s="16">
        <v>0</v>
      </c>
      <c r="AI1705" s="16">
        <v>0</v>
      </c>
      <c r="AJ1705" s="16">
        <v>0</v>
      </c>
      <c r="AK1705" s="16">
        <v>0</v>
      </c>
      <c r="AL1705" s="16">
        <v>2.0997783399999999</v>
      </c>
      <c r="AM1705" s="16">
        <v>2.0997783399999999</v>
      </c>
      <c r="AN1705" s="16">
        <v>0</v>
      </c>
      <c r="AO1705" s="16">
        <v>0</v>
      </c>
      <c r="AP1705" s="16">
        <v>2.4713597200000001</v>
      </c>
      <c r="AQ1705" s="16">
        <v>2.4713597200000001</v>
      </c>
      <c r="AR1705" s="16">
        <v>0</v>
      </c>
      <c r="AS1705" s="16">
        <v>0</v>
      </c>
      <c r="AT1705" s="16">
        <v>4.5711380600000009</v>
      </c>
      <c r="AU1705" s="16">
        <v>8.437338875</v>
      </c>
      <c r="AV1705" s="16">
        <v>8.3950310999999989</v>
      </c>
      <c r="AW1705" s="16">
        <v>16.832369975000002</v>
      </c>
      <c r="AX1705" s="16">
        <v>2.2822257499999998</v>
      </c>
      <c r="AY1705" s="16">
        <v>0</v>
      </c>
      <c r="AZ1705" s="16">
        <v>14.550144225</v>
      </c>
    </row>
    <row r="1706" spans="2:52" x14ac:dyDescent="0.25">
      <c r="B1706" s="15" t="s">
        <v>1434</v>
      </c>
      <c r="C1706" s="16">
        <v>7.017838596999999</v>
      </c>
      <c r="D1706" s="16">
        <v>4.3669254669999988</v>
      </c>
      <c r="E1706" s="16">
        <v>0.77227127699999998</v>
      </c>
      <c r="F1706" s="16">
        <v>3.33487651</v>
      </c>
      <c r="G1706" s="16">
        <v>0.25977768000000001</v>
      </c>
      <c r="H1706" s="16">
        <v>2.6509131299999997</v>
      </c>
      <c r="I1706" s="16">
        <v>0.89031883999999994</v>
      </c>
      <c r="J1706" s="16">
        <v>1.0346072399999999</v>
      </c>
      <c r="K1706" s="16">
        <v>0.58697200000000005</v>
      </c>
      <c r="L1706" s="16">
        <v>0.13901505000000003</v>
      </c>
      <c r="M1706" s="16">
        <v>88.122140999999999</v>
      </c>
      <c r="N1706" s="16">
        <v>88.122140999999999</v>
      </c>
      <c r="O1706" s="16">
        <v>0</v>
      </c>
      <c r="P1706" s="16">
        <v>0</v>
      </c>
      <c r="Q1706" s="16">
        <v>0</v>
      </c>
      <c r="R1706" s="16">
        <v>95.139979597000007</v>
      </c>
      <c r="S1706" s="16">
        <v>53.633874290000001</v>
      </c>
      <c r="T1706" s="16">
        <v>0.41349999999999998</v>
      </c>
      <c r="U1706" s="16">
        <v>6.6213462500000002</v>
      </c>
      <c r="V1706" s="16">
        <v>0.21389339999999998</v>
      </c>
      <c r="W1706" s="16">
        <v>0</v>
      </c>
      <c r="X1706" s="16">
        <v>5.8370762899999997</v>
      </c>
      <c r="Y1706" s="16">
        <v>21.072026739999998</v>
      </c>
      <c r="Z1706" s="16">
        <v>1.18199E-2</v>
      </c>
      <c r="AA1706" s="16">
        <v>87.803536870000002</v>
      </c>
      <c r="AB1706" s="16">
        <v>7.3364427269999997</v>
      </c>
      <c r="AC1706" s="16">
        <v>0.14258310999999999</v>
      </c>
      <c r="AD1706" s="16">
        <v>0</v>
      </c>
      <c r="AE1706" s="16">
        <v>0</v>
      </c>
      <c r="AF1706" s="16">
        <v>0.14258310999999999</v>
      </c>
      <c r="AG1706" s="16">
        <v>0</v>
      </c>
      <c r="AH1706" s="16">
        <v>0</v>
      </c>
      <c r="AI1706" s="16">
        <v>0</v>
      </c>
      <c r="AJ1706" s="16">
        <v>0</v>
      </c>
      <c r="AK1706" s="16">
        <v>0.14258310999999999</v>
      </c>
      <c r="AL1706" s="16">
        <v>0.7365868000000001</v>
      </c>
      <c r="AM1706" s="16">
        <v>0.7365868000000001</v>
      </c>
      <c r="AN1706" s="16">
        <v>0</v>
      </c>
      <c r="AO1706" s="16">
        <v>0</v>
      </c>
      <c r="AP1706" s="16">
        <v>6.3028655599999999</v>
      </c>
      <c r="AQ1706" s="16">
        <v>6.3028655599999999</v>
      </c>
      <c r="AR1706" s="16">
        <v>0</v>
      </c>
      <c r="AS1706" s="16">
        <v>0</v>
      </c>
      <c r="AT1706" s="16">
        <v>7.0394523599999994</v>
      </c>
      <c r="AU1706" s="16">
        <v>0.43957347699999999</v>
      </c>
      <c r="AV1706" s="16">
        <v>1.2554443</v>
      </c>
      <c r="AW1706" s="16">
        <v>1.6950177769999997</v>
      </c>
      <c r="AX1706" s="16">
        <v>0.96996391000000004</v>
      </c>
      <c r="AY1706" s="16">
        <v>0</v>
      </c>
      <c r="AZ1706" s="16">
        <v>0.72505386700000007</v>
      </c>
    </row>
    <row r="1707" spans="2:52" x14ac:dyDescent="0.25">
      <c r="B1707" s="24" t="s">
        <v>1582</v>
      </c>
      <c r="C1707" s="25">
        <f t="shared" ref="C1707:AZ1707" si="117">SUM(C1694:C1706)</f>
        <v>296.14241446599999</v>
      </c>
      <c r="D1707" s="25">
        <f t="shared" si="117"/>
        <v>145.024833366</v>
      </c>
      <c r="E1707" s="25">
        <f t="shared" si="117"/>
        <v>43.691477695999993</v>
      </c>
      <c r="F1707" s="25">
        <f t="shared" si="117"/>
        <v>72.660524980000005</v>
      </c>
      <c r="G1707" s="25">
        <f t="shared" si="117"/>
        <v>28.672830689999998</v>
      </c>
      <c r="H1707" s="25">
        <f t="shared" si="117"/>
        <v>151.1175811</v>
      </c>
      <c r="I1707" s="25">
        <f t="shared" si="117"/>
        <v>28.980445429999996</v>
      </c>
      <c r="J1707" s="25">
        <f t="shared" si="117"/>
        <v>22.252313050000001</v>
      </c>
      <c r="K1707" s="25">
        <f t="shared" si="117"/>
        <v>79.48161226000002</v>
      </c>
      <c r="L1707" s="25">
        <f t="shared" si="117"/>
        <v>20.403210359999999</v>
      </c>
      <c r="M1707" s="25">
        <f t="shared" si="117"/>
        <v>1569.1400736200001</v>
      </c>
      <c r="N1707" s="25">
        <f t="shared" si="117"/>
        <v>1536.279943</v>
      </c>
      <c r="O1707" s="25">
        <f t="shared" si="117"/>
        <v>12.218656589999998</v>
      </c>
      <c r="P1707" s="25">
        <f t="shared" si="117"/>
        <v>1.9052374200000002</v>
      </c>
      <c r="Q1707" s="25">
        <f t="shared" si="117"/>
        <v>18.736236609999999</v>
      </c>
      <c r="R1707" s="25">
        <f t="shared" si="117"/>
        <v>1865.2824880860003</v>
      </c>
      <c r="S1707" s="25">
        <f t="shared" si="117"/>
        <v>954.30669325999997</v>
      </c>
      <c r="T1707" s="25">
        <f t="shared" si="117"/>
        <v>29.586551109999995</v>
      </c>
      <c r="U1707" s="25">
        <f t="shared" si="117"/>
        <v>116.44601187000001</v>
      </c>
      <c r="V1707" s="25">
        <f t="shared" si="117"/>
        <v>1.05275312</v>
      </c>
      <c r="W1707" s="25">
        <f t="shared" si="117"/>
        <v>10.950971449999999</v>
      </c>
      <c r="X1707" s="25">
        <f t="shared" si="117"/>
        <v>147.75597344000002</v>
      </c>
      <c r="Y1707" s="25">
        <f t="shared" si="117"/>
        <v>397.98139531999993</v>
      </c>
      <c r="Z1707" s="25">
        <f t="shared" si="117"/>
        <v>16.759103329999999</v>
      </c>
      <c r="AA1707" s="25">
        <f t="shared" si="117"/>
        <v>1674.8394529000002</v>
      </c>
      <c r="AB1707" s="25">
        <f t="shared" si="117"/>
        <v>190.44303518600003</v>
      </c>
      <c r="AC1707" s="25">
        <f t="shared" si="117"/>
        <v>1.1525831099999999</v>
      </c>
      <c r="AD1707" s="25">
        <f t="shared" si="117"/>
        <v>1.01</v>
      </c>
      <c r="AE1707" s="25">
        <f t="shared" si="117"/>
        <v>0</v>
      </c>
      <c r="AF1707" s="25">
        <f t="shared" si="117"/>
        <v>0.14258310999999999</v>
      </c>
      <c r="AG1707" s="25">
        <f t="shared" si="117"/>
        <v>36.51464172</v>
      </c>
      <c r="AH1707" s="25">
        <f t="shared" si="117"/>
        <v>36.51464172</v>
      </c>
      <c r="AI1707" s="25">
        <f t="shared" si="117"/>
        <v>0</v>
      </c>
      <c r="AJ1707" s="25">
        <f t="shared" si="117"/>
        <v>0</v>
      </c>
      <c r="AK1707" s="25">
        <f t="shared" si="117"/>
        <v>37.667224829999995</v>
      </c>
      <c r="AL1707" s="25">
        <f t="shared" si="117"/>
        <v>35.072166290000006</v>
      </c>
      <c r="AM1707" s="25">
        <f t="shared" si="117"/>
        <v>35.072166290000006</v>
      </c>
      <c r="AN1707" s="25">
        <f t="shared" si="117"/>
        <v>0</v>
      </c>
      <c r="AO1707" s="25">
        <f t="shared" si="117"/>
        <v>0</v>
      </c>
      <c r="AP1707" s="25">
        <f t="shared" si="117"/>
        <v>66.288231410000009</v>
      </c>
      <c r="AQ1707" s="25">
        <f t="shared" si="117"/>
        <v>66.288231410000009</v>
      </c>
      <c r="AR1707" s="25">
        <f t="shared" si="117"/>
        <v>0</v>
      </c>
      <c r="AS1707" s="25">
        <f t="shared" si="117"/>
        <v>0</v>
      </c>
      <c r="AT1707" s="25">
        <f t="shared" si="117"/>
        <v>101.36039769999999</v>
      </c>
      <c r="AU1707" s="25">
        <f t="shared" si="117"/>
        <v>126.74986231599999</v>
      </c>
      <c r="AV1707" s="25">
        <f t="shared" si="117"/>
        <v>272.74885741000003</v>
      </c>
      <c r="AW1707" s="25">
        <f t="shared" si="117"/>
        <v>399.49871972600005</v>
      </c>
      <c r="AX1707" s="25">
        <f t="shared" si="117"/>
        <v>122.46022943000001</v>
      </c>
      <c r="AY1707" s="25">
        <f t="shared" si="117"/>
        <v>17.696229170000002</v>
      </c>
      <c r="AZ1707" s="25">
        <f t="shared" si="117"/>
        <v>259.34226112599998</v>
      </c>
    </row>
    <row r="1708" spans="2:52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</row>
    <row r="1709" spans="2:52" x14ac:dyDescent="0.25">
      <c r="B1709" s="14" t="s">
        <v>1415</v>
      </c>
    </row>
    <row r="1710" spans="2:52" x14ac:dyDescent="0.25">
      <c r="B1710" s="15" t="s">
        <v>1461</v>
      </c>
      <c r="C1710" s="16">
        <v>4.9421989579999996</v>
      </c>
      <c r="D1710" s="16">
        <v>3.7585141379999998</v>
      </c>
      <c r="E1710" s="16">
        <v>0.41847912800000003</v>
      </c>
      <c r="F1710" s="16">
        <v>2.9717051899999998</v>
      </c>
      <c r="G1710" s="16">
        <v>0.36832982000000003</v>
      </c>
      <c r="H1710" s="16">
        <v>1.1836848200000001</v>
      </c>
      <c r="I1710" s="16">
        <v>0.79242089000000004</v>
      </c>
      <c r="J1710" s="16">
        <v>0.22567999999999999</v>
      </c>
      <c r="K1710" s="16">
        <v>8.1190999999999999E-2</v>
      </c>
      <c r="L1710" s="16">
        <v>8.4392929999999991E-2</v>
      </c>
      <c r="M1710" s="16">
        <v>59.096215950000001</v>
      </c>
      <c r="N1710" s="16">
        <v>58.969853000000001</v>
      </c>
      <c r="O1710" s="16">
        <v>0.12636295</v>
      </c>
      <c r="P1710" s="16">
        <v>0</v>
      </c>
      <c r="Q1710" s="16">
        <v>0</v>
      </c>
      <c r="R1710" s="16">
        <v>64.038414907999993</v>
      </c>
      <c r="S1710" s="16">
        <v>32.606255359999999</v>
      </c>
      <c r="T1710" s="16">
        <v>0.15647292999999998</v>
      </c>
      <c r="U1710" s="16">
        <v>5.7159835000000001</v>
      </c>
      <c r="V1710" s="16">
        <v>0.13968900000000001</v>
      </c>
      <c r="W1710" s="16">
        <v>0</v>
      </c>
      <c r="X1710" s="16">
        <v>2.8555930699999998</v>
      </c>
      <c r="Y1710" s="16">
        <v>4.4974687300000005</v>
      </c>
      <c r="Z1710" s="16">
        <v>1.21738547</v>
      </c>
      <c r="AA1710" s="16">
        <v>47.188848060000005</v>
      </c>
      <c r="AB1710" s="16">
        <v>16.849566848000002</v>
      </c>
      <c r="AC1710" s="16">
        <v>0</v>
      </c>
      <c r="AD1710" s="16">
        <v>0</v>
      </c>
      <c r="AE1710" s="16">
        <v>0</v>
      </c>
      <c r="AF1710" s="16">
        <v>0</v>
      </c>
      <c r="AG1710" s="16">
        <v>0</v>
      </c>
      <c r="AH1710" s="16">
        <v>0</v>
      </c>
      <c r="AI1710" s="16">
        <v>0</v>
      </c>
      <c r="AJ1710" s="16">
        <v>0</v>
      </c>
      <c r="AK1710" s="16">
        <v>0</v>
      </c>
      <c r="AL1710" s="16">
        <v>4.05996326</v>
      </c>
      <c r="AM1710" s="16">
        <v>4.05996326</v>
      </c>
      <c r="AN1710" s="16">
        <v>0</v>
      </c>
      <c r="AO1710" s="16">
        <v>0</v>
      </c>
      <c r="AP1710" s="16">
        <v>4.3842555700000005</v>
      </c>
      <c r="AQ1710" s="16">
        <v>4.3842555700000005</v>
      </c>
      <c r="AR1710" s="16">
        <v>0</v>
      </c>
      <c r="AS1710" s="16">
        <v>0</v>
      </c>
      <c r="AT1710" s="16">
        <v>8.4442188300000005</v>
      </c>
      <c r="AU1710" s="16">
        <v>8.4053480179999998</v>
      </c>
      <c r="AV1710" s="16">
        <v>4.3910881799999997</v>
      </c>
      <c r="AW1710" s="16">
        <v>12.796436198</v>
      </c>
      <c r="AX1710" s="16">
        <v>3.1008756800000001</v>
      </c>
      <c r="AY1710" s="16">
        <v>0.18460299999999999</v>
      </c>
      <c r="AZ1710" s="16">
        <v>9.5109575179999997</v>
      </c>
    </row>
    <row r="1711" spans="2:52" x14ac:dyDescent="0.25">
      <c r="B1711" s="15" t="s">
        <v>1462</v>
      </c>
      <c r="C1711" s="16">
        <v>13.533226024999999</v>
      </c>
      <c r="D1711" s="16">
        <v>11.677181055</v>
      </c>
      <c r="E1711" s="16">
        <v>0.73410196499999991</v>
      </c>
      <c r="F1711" s="16">
        <v>9.3334545599999998</v>
      </c>
      <c r="G1711" s="16">
        <v>1.6096245300000001</v>
      </c>
      <c r="H1711" s="16">
        <v>1.8560449699999997</v>
      </c>
      <c r="I1711" s="16">
        <v>0.47536840999999996</v>
      </c>
      <c r="J1711" s="16">
        <v>0.29707</v>
      </c>
      <c r="K1711" s="16">
        <v>0.43822803999999999</v>
      </c>
      <c r="L1711" s="16">
        <v>0.64537851999999996</v>
      </c>
      <c r="M1711" s="16">
        <v>73.033894000000004</v>
      </c>
      <c r="N1711" s="16">
        <v>52.843539</v>
      </c>
      <c r="O1711" s="16">
        <v>20.190355</v>
      </c>
      <c r="P1711" s="16">
        <v>0</v>
      </c>
      <c r="Q1711" s="16">
        <v>0</v>
      </c>
      <c r="R1711" s="16">
        <v>86.567120025000008</v>
      </c>
      <c r="S1711" s="16">
        <v>45.82956823</v>
      </c>
      <c r="T1711" s="16">
        <v>0.33467016999999999</v>
      </c>
      <c r="U1711" s="16">
        <v>4.5548854500000004</v>
      </c>
      <c r="V1711" s="16">
        <v>0</v>
      </c>
      <c r="W1711" s="16">
        <v>0</v>
      </c>
      <c r="X1711" s="16">
        <v>3.6764763199999999</v>
      </c>
      <c r="Y1711" s="16">
        <v>4.2593890700000001</v>
      </c>
      <c r="Z1711" s="16">
        <v>0</v>
      </c>
      <c r="AA1711" s="16">
        <v>58.654989239999999</v>
      </c>
      <c r="AB1711" s="16">
        <v>27.912130784999995</v>
      </c>
      <c r="AC1711" s="16">
        <v>0</v>
      </c>
      <c r="AD1711" s="16">
        <v>0</v>
      </c>
      <c r="AE1711" s="16">
        <v>0</v>
      </c>
      <c r="AF1711" s="16">
        <v>0</v>
      </c>
      <c r="AG1711" s="16">
        <v>0</v>
      </c>
      <c r="AH1711" s="16">
        <v>0</v>
      </c>
      <c r="AI1711" s="16">
        <v>0</v>
      </c>
      <c r="AJ1711" s="16">
        <v>0</v>
      </c>
      <c r="AK1711" s="16">
        <v>0</v>
      </c>
      <c r="AL1711" s="16">
        <v>7.2050392900000002</v>
      </c>
      <c r="AM1711" s="16">
        <v>7.2050392900000002</v>
      </c>
      <c r="AN1711" s="16">
        <v>0</v>
      </c>
      <c r="AO1711" s="16">
        <v>0</v>
      </c>
      <c r="AP1711" s="16">
        <v>0</v>
      </c>
      <c r="AQ1711" s="16">
        <v>0</v>
      </c>
      <c r="AR1711" s="16">
        <v>0</v>
      </c>
      <c r="AS1711" s="16">
        <v>0</v>
      </c>
      <c r="AT1711" s="16">
        <v>7.2050392900000002</v>
      </c>
      <c r="AU1711" s="16">
        <v>20.707091494999997</v>
      </c>
      <c r="AV1711" s="16">
        <v>43.603260369999994</v>
      </c>
      <c r="AW1711" s="16">
        <v>64.310351865000001</v>
      </c>
      <c r="AX1711" s="16">
        <v>9.395903719999998</v>
      </c>
      <c r="AY1711" s="16">
        <v>0</v>
      </c>
      <c r="AZ1711" s="16">
        <v>54.914448145000001</v>
      </c>
    </row>
    <row r="1712" spans="2:52" x14ac:dyDescent="0.25">
      <c r="B1712" s="15" t="s">
        <v>1463</v>
      </c>
      <c r="C1712" s="16">
        <v>1.254442609</v>
      </c>
      <c r="D1712" s="16">
        <v>0.67560164899999997</v>
      </c>
      <c r="E1712" s="16">
        <v>0.21364596899999999</v>
      </c>
      <c r="F1712" s="16">
        <v>0.37833507</v>
      </c>
      <c r="G1712" s="16">
        <v>8.3620609999999998E-2</v>
      </c>
      <c r="H1712" s="16">
        <v>0.57884095999999996</v>
      </c>
      <c r="I1712" s="16">
        <v>0.34086722999999997</v>
      </c>
      <c r="J1712" s="16">
        <v>0.106005</v>
      </c>
      <c r="K1712" s="16">
        <v>9.1877E-2</v>
      </c>
      <c r="L1712" s="16">
        <v>4.0091730000000006E-2</v>
      </c>
      <c r="M1712" s="16">
        <v>41.496037999999999</v>
      </c>
      <c r="N1712" s="16">
        <v>41.496037999999999</v>
      </c>
      <c r="O1712" s="16">
        <v>0</v>
      </c>
      <c r="P1712" s="16">
        <v>0</v>
      </c>
      <c r="Q1712" s="16">
        <v>0</v>
      </c>
      <c r="R1712" s="16">
        <v>42.750480609</v>
      </c>
      <c r="S1712" s="16">
        <v>25.022728090000001</v>
      </c>
      <c r="T1712" s="16">
        <v>9.5761499999999999E-2</v>
      </c>
      <c r="U1712" s="16">
        <v>2.6123068199999997</v>
      </c>
      <c r="V1712" s="16">
        <v>0</v>
      </c>
      <c r="W1712" s="16">
        <v>0.3</v>
      </c>
      <c r="X1712" s="16">
        <v>2.6115185200000002</v>
      </c>
      <c r="Y1712" s="16">
        <v>3.0365270199999999</v>
      </c>
      <c r="Z1712" s="16">
        <v>0</v>
      </c>
      <c r="AA1712" s="16">
        <v>33.678841950000006</v>
      </c>
      <c r="AB1712" s="16">
        <v>9.0716386589999995</v>
      </c>
      <c r="AC1712" s="16">
        <v>2.3564000000000002E-2</v>
      </c>
      <c r="AD1712" s="16">
        <v>0</v>
      </c>
      <c r="AE1712" s="16">
        <v>0</v>
      </c>
      <c r="AF1712" s="16">
        <v>2.3564000000000002E-2</v>
      </c>
      <c r="AG1712" s="16">
        <v>0</v>
      </c>
      <c r="AH1712" s="16">
        <v>0</v>
      </c>
      <c r="AI1712" s="16">
        <v>0</v>
      </c>
      <c r="AJ1712" s="16">
        <v>0</v>
      </c>
      <c r="AK1712" s="16">
        <v>2.3564000000000002E-2</v>
      </c>
      <c r="AL1712" s="16">
        <v>6.9244031500000007</v>
      </c>
      <c r="AM1712" s="16">
        <v>6.9244031500000007</v>
      </c>
      <c r="AN1712" s="16">
        <v>0</v>
      </c>
      <c r="AO1712" s="16">
        <v>0</v>
      </c>
      <c r="AP1712" s="16">
        <v>0</v>
      </c>
      <c r="AQ1712" s="16">
        <v>0</v>
      </c>
      <c r="AR1712" s="16">
        <v>0</v>
      </c>
      <c r="AS1712" s="16">
        <v>0</v>
      </c>
      <c r="AT1712" s="16">
        <v>6.9244031500000007</v>
      </c>
      <c r="AU1712" s="16">
        <v>2.1707995090000001</v>
      </c>
      <c r="AV1712" s="16">
        <v>2.3730012600000001</v>
      </c>
      <c r="AW1712" s="16">
        <v>4.5438007690000006</v>
      </c>
      <c r="AX1712" s="16">
        <v>1.2766516799999998</v>
      </c>
      <c r="AY1712" s="16">
        <v>0</v>
      </c>
      <c r="AZ1712" s="16">
        <v>3.2671490889999997</v>
      </c>
    </row>
    <row r="1713" spans="2:52" x14ac:dyDescent="0.25">
      <c r="B1713" s="15" t="s">
        <v>1464</v>
      </c>
      <c r="C1713" s="16">
        <v>4.6832005050000003</v>
      </c>
      <c r="D1713" s="16">
        <v>1.030544935</v>
      </c>
      <c r="E1713" s="16">
        <v>0.38201435499999997</v>
      </c>
      <c r="F1713" s="16">
        <v>0.45887352000000003</v>
      </c>
      <c r="G1713" s="16">
        <v>0.18965705999999999</v>
      </c>
      <c r="H1713" s="16">
        <v>3.6526555699999999</v>
      </c>
      <c r="I1713" s="16">
        <v>2.3511150000000001</v>
      </c>
      <c r="J1713" s="16">
        <v>0.27297100000000002</v>
      </c>
      <c r="K1713" s="16">
        <v>0.83392999999999995</v>
      </c>
      <c r="L1713" s="16">
        <v>0.19463957000000001</v>
      </c>
      <c r="M1713" s="16">
        <v>49.379480000000001</v>
      </c>
      <c r="N1713" s="16">
        <v>49.379480000000001</v>
      </c>
      <c r="O1713" s="16">
        <v>0</v>
      </c>
      <c r="P1713" s="16">
        <v>0</v>
      </c>
      <c r="Q1713" s="16">
        <v>0</v>
      </c>
      <c r="R1713" s="16">
        <v>54.062680505000003</v>
      </c>
      <c r="S1713" s="16">
        <v>27.925937059999999</v>
      </c>
      <c r="T1713" s="16">
        <v>0.11411797</v>
      </c>
      <c r="U1713" s="16">
        <v>6.2750286800000001</v>
      </c>
      <c r="V1713" s="16">
        <v>0</v>
      </c>
      <c r="W1713" s="16">
        <v>0</v>
      </c>
      <c r="X1713" s="16">
        <v>6.5466962799999999</v>
      </c>
      <c r="Y1713" s="16">
        <v>9.7755394199999994</v>
      </c>
      <c r="Z1713" s="16">
        <v>0</v>
      </c>
      <c r="AA1713" s="16">
        <v>50.637319409999996</v>
      </c>
      <c r="AB1713" s="16">
        <v>3.4253610950000004</v>
      </c>
      <c r="AC1713" s="16">
        <v>0</v>
      </c>
      <c r="AD1713" s="16">
        <v>0</v>
      </c>
      <c r="AE1713" s="16">
        <v>0</v>
      </c>
      <c r="AF1713" s="16">
        <v>0</v>
      </c>
      <c r="AG1713" s="16">
        <v>0</v>
      </c>
      <c r="AH1713" s="16">
        <v>0</v>
      </c>
      <c r="AI1713" s="16">
        <v>0</v>
      </c>
      <c r="AJ1713" s="16">
        <v>0</v>
      </c>
      <c r="AK1713" s="16">
        <v>0</v>
      </c>
      <c r="AL1713" s="16">
        <v>0.63800000000000001</v>
      </c>
      <c r="AM1713" s="16">
        <v>0.63800000000000001</v>
      </c>
      <c r="AN1713" s="16">
        <v>0</v>
      </c>
      <c r="AO1713" s="16">
        <v>0</v>
      </c>
      <c r="AP1713" s="16">
        <v>0</v>
      </c>
      <c r="AQ1713" s="16">
        <v>0</v>
      </c>
      <c r="AR1713" s="16">
        <v>0</v>
      </c>
      <c r="AS1713" s="16">
        <v>0</v>
      </c>
      <c r="AT1713" s="16">
        <v>0.63800000000000001</v>
      </c>
      <c r="AU1713" s="16">
        <v>2.7873610950000001</v>
      </c>
      <c r="AV1713" s="16">
        <v>26.455317870000002</v>
      </c>
      <c r="AW1713" s="16">
        <v>29.242678965</v>
      </c>
      <c r="AX1713" s="16">
        <v>5.2447792599999996</v>
      </c>
      <c r="AY1713" s="16">
        <v>0</v>
      </c>
      <c r="AZ1713" s="16">
        <v>23.997899704999998</v>
      </c>
    </row>
    <row r="1714" spans="2:52" x14ac:dyDescent="0.25">
      <c r="B1714" s="15" t="s">
        <v>1429</v>
      </c>
      <c r="C1714" s="16">
        <v>13.157917257000001</v>
      </c>
      <c r="D1714" s="16">
        <v>9.3776047470000012</v>
      </c>
      <c r="E1714" s="16">
        <v>0.432894897</v>
      </c>
      <c r="F1714" s="16">
        <v>8.7674898800000012</v>
      </c>
      <c r="G1714" s="16">
        <v>0.17721997</v>
      </c>
      <c r="H1714" s="16">
        <v>3.7803125099999999</v>
      </c>
      <c r="I1714" s="16">
        <v>1.6348213899999999</v>
      </c>
      <c r="J1714" s="16">
        <v>0.81194569999999999</v>
      </c>
      <c r="K1714" s="16">
        <v>0.89471640000000008</v>
      </c>
      <c r="L1714" s="16">
        <v>0.43882902000000001</v>
      </c>
      <c r="M1714" s="16">
        <v>61.829298999999999</v>
      </c>
      <c r="N1714" s="16">
        <v>47.715859000000002</v>
      </c>
      <c r="O1714" s="16">
        <v>14.113440000000001</v>
      </c>
      <c r="P1714" s="16">
        <v>0</v>
      </c>
      <c r="Q1714" s="16">
        <v>0</v>
      </c>
      <c r="R1714" s="16">
        <v>74.987216257</v>
      </c>
      <c r="S1714" s="16">
        <v>50.638376790000002</v>
      </c>
      <c r="T1714" s="16">
        <v>0.195995</v>
      </c>
      <c r="U1714" s="16">
        <v>4.5138341900000007</v>
      </c>
      <c r="V1714" s="16">
        <v>0</v>
      </c>
      <c r="W1714" s="16">
        <v>0</v>
      </c>
      <c r="X1714" s="16">
        <v>6.3998448200000002</v>
      </c>
      <c r="Y1714" s="16">
        <v>2.8113315399999999</v>
      </c>
      <c r="Z1714" s="16">
        <v>0</v>
      </c>
      <c r="AA1714" s="16">
        <v>64.559382339999999</v>
      </c>
      <c r="AB1714" s="16">
        <v>10.427833916999999</v>
      </c>
      <c r="AC1714" s="16">
        <v>0</v>
      </c>
      <c r="AD1714" s="16">
        <v>0</v>
      </c>
      <c r="AE1714" s="16">
        <v>0</v>
      </c>
      <c r="AF1714" s="16">
        <v>0</v>
      </c>
      <c r="AG1714" s="16">
        <v>0</v>
      </c>
      <c r="AH1714" s="16">
        <v>0</v>
      </c>
      <c r="AI1714" s="16">
        <v>0</v>
      </c>
      <c r="AJ1714" s="16">
        <v>0</v>
      </c>
      <c r="AK1714" s="16">
        <v>0</v>
      </c>
      <c r="AL1714" s="16">
        <v>3.1195844300000002</v>
      </c>
      <c r="AM1714" s="16">
        <v>3.1195844300000002</v>
      </c>
      <c r="AN1714" s="16">
        <v>0</v>
      </c>
      <c r="AO1714" s="16">
        <v>0</v>
      </c>
      <c r="AP1714" s="16">
        <v>0</v>
      </c>
      <c r="AQ1714" s="16">
        <v>0</v>
      </c>
      <c r="AR1714" s="16">
        <v>0</v>
      </c>
      <c r="AS1714" s="16">
        <v>0</v>
      </c>
      <c r="AT1714" s="16">
        <v>3.1195844300000002</v>
      </c>
      <c r="AU1714" s="16">
        <v>7.3082494870000003</v>
      </c>
      <c r="AV1714" s="16">
        <v>37.222481989999991</v>
      </c>
      <c r="AW1714" s="16">
        <v>44.530731476999996</v>
      </c>
      <c r="AX1714" s="16">
        <v>28.509244710000001</v>
      </c>
      <c r="AY1714" s="16">
        <v>0</v>
      </c>
      <c r="AZ1714" s="16">
        <v>16.021486766999999</v>
      </c>
    </row>
    <row r="1715" spans="2:52" x14ac:dyDescent="0.25">
      <c r="B1715" s="15" t="s">
        <v>330</v>
      </c>
      <c r="C1715" s="16">
        <v>4.6373811480000002</v>
      </c>
      <c r="D1715" s="16">
        <v>1.724679828</v>
      </c>
      <c r="E1715" s="16">
        <v>0.64287055799999993</v>
      </c>
      <c r="F1715" s="16">
        <v>0.81408105000000008</v>
      </c>
      <c r="G1715" s="16">
        <v>0.26772821999999996</v>
      </c>
      <c r="H1715" s="16">
        <v>2.9127013200000005</v>
      </c>
      <c r="I1715" s="16">
        <v>0.71163540000000003</v>
      </c>
      <c r="J1715" s="16">
        <v>0.71783333999999999</v>
      </c>
      <c r="K1715" s="16">
        <v>1.3296455</v>
      </c>
      <c r="L1715" s="16">
        <v>0.15358708000000001</v>
      </c>
      <c r="M1715" s="16">
        <v>49.039084000000003</v>
      </c>
      <c r="N1715" s="16">
        <v>48.356333999999997</v>
      </c>
      <c r="O1715" s="16">
        <v>0</v>
      </c>
      <c r="P1715" s="16">
        <v>0</v>
      </c>
      <c r="Q1715" s="16">
        <v>0.68274999999999997</v>
      </c>
      <c r="R1715" s="16">
        <v>53.676465148000005</v>
      </c>
      <c r="S1715" s="16">
        <v>29.151182840000001</v>
      </c>
      <c r="T1715" s="16">
        <v>0.18716839000000002</v>
      </c>
      <c r="U1715" s="16">
        <v>3.75263518</v>
      </c>
      <c r="V1715" s="16">
        <v>0</v>
      </c>
      <c r="W1715" s="16">
        <v>0</v>
      </c>
      <c r="X1715" s="16">
        <v>6.5741768</v>
      </c>
      <c r="Y1715" s="16">
        <v>5.4032420099999996</v>
      </c>
      <c r="Z1715" s="16">
        <v>0</v>
      </c>
      <c r="AA1715" s="16">
        <v>45.068405219999995</v>
      </c>
      <c r="AB1715" s="16">
        <v>8.6080599279999994</v>
      </c>
      <c r="AC1715" s="16">
        <v>0</v>
      </c>
      <c r="AD1715" s="16">
        <v>0</v>
      </c>
      <c r="AE1715" s="16">
        <v>0</v>
      </c>
      <c r="AF1715" s="16">
        <v>0</v>
      </c>
      <c r="AG1715" s="16">
        <v>0</v>
      </c>
      <c r="AH1715" s="16">
        <v>0</v>
      </c>
      <c r="AI1715" s="16">
        <v>0</v>
      </c>
      <c r="AJ1715" s="16">
        <v>0</v>
      </c>
      <c r="AK1715" s="16">
        <v>0</v>
      </c>
      <c r="AL1715" s="16">
        <v>9.44972E-3</v>
      </c>
      <c r="AM1715" s="16">
        <v>9.44972E-3</v>
      </c>
      <c r="AN1715" s="16">
        <v>0</v>
      </c>
      <c r="AO1715" s="16">
        <v>0</v>
      </c>
      <c r="AP1715" s="16">
        <v>0</v>
      </c>
      <c r="AQ1715" s="16">
        <v>0</v>
      </c>
      <c r="AR1715" s="16">
        <v>0</v>
      </c>
      <c r="AS1715" s="16">
        <v>0</v>
      </c>
      <c r="AT1715" s="16">
        <v>9.44972E-3</v>
      </c>
      <c r="AU1715" s="16">
        <v>8.5986102080000002</v>
      </c>
      <c r="AV1715" s="16">
        <v>19.147427960000002</v>
      </c>
      <c r="AW1715" s="16">
        <v>27.746038167999998</v>
      </c>
      <c r="AX1715" s="16">
        <v>13.633827380000001</v>
      </c>
      <c r="AY1715" s="16">
        <v>0</v>
      </c>
      <c r="AZ1715" s="16">
        <v>14.112210788000001</v>
      </c>
    </row>
    <row r="1716" spans="2:52" x14ac:dyDescent="0.25">
      <c r="B1716" s="15" t="s">
        <v>1465</v>
      </c>
      <c r="C1716" s="16">
        <v>4.4962333159999996</v>
      </c>
      <c r="D1716" s="16">
        <v>3.6085804459999999</v>
      </c>
      <c r="E1716" s="16">
        <v>0.15302517600000001</v>
      </c>
      <c r="F1716" s="16">
        <v>2.9495677100000002</v>
      </c>
      <c r="G1716" s="16">
        <v>0.50598756</v>
      </c>
      <c r="H1716" s="16">
        <v>0.88765287000000004</v>
      </c>
      <c r="I1716" s="16">
        <v>0.46272000000000002</v>
      </c>
      <c r="J1716" s="16">
        <v>0.137324</v>
      </c>
      <c r="K1716" s="16">
        <v>0.25412370000000001</v>
      </c>
      <c r="L1716" s="16">
        <v>3.3485170000000002E-2</v>
      </c>
      <c r="M1716" s="16">
        <v>37.192317000000003</v>
      </c>
      <c r="N1716" s="16">
        <v>32.390464999999999</v>
      </c>
      <c r="O1716" s="16">
        <v>4.8018520000000002</v>
      </c>
      <c r="P1716" s="16">
        <v>0</v>
      </c>
      <c r="Q1716" s="16">
        <v>0</v>
      </c>
      <c r="R1716" s="16">
        <v>41.688550315999997</v>
      </c>
      <c r="S1716" s="16">
        <v>24.548270949999999</v>
      </c>
      <c r="T1716" s="16">
        <v>8.2248669999999996E-2</v>
      </c>
      <c r="U1716" s="16">
        <v>1.4675323999999998</v>
      </c>
      <c r="V1716" s="16">
        <v>0</v>
      </c>
      <c r="W1716" s="16">
        <v>0</v>
      </c>
      <c r="X1716" s="16">
        <v>2.3858396000000002</v>
      </c>
      <c r="Y1716" s="16">
        <v>2.9773441000000003</v>
      </c>
      <c r="Z1716" s="16">
        <v>0</v>
      </c>
      <c r="AA1716" s="16">
        <v>31.461235720000001</v>
      </c>
      <c r="AB1716" s="16">
        <v>10.227314596000001</v>
      </c>
      <c r="AC1716" s="16">
        <v>0</v>
      </c>
      <c r="AD1716" s="16">
        <v>0</v>
      </c>
      <c r="AE1716" s="16">
        <v>0</v>
      </c>
      <c r="AF1716" s="16">
        <v>0</v>
      </c>
      <c r="AG1716" s="16">
        <v>0</v>
      </c>
      <c r="AH1716" s="16">
        <v>0</v>
      </c>
      <c r="AI1716" s="16">
        <v>0</v>
      </c>
      <c r="AJ1716" s="16">
        <v>0</v>
      </c>
      <c r="AK1716" s="16">
        <v>0</v>
      </c>
      <c r="AL1716" s="16">
        <v>6.2799999999999995E-2</v>
      </c>
      <c r="AM1716" s="16">
        <v>6.2799999999999995E-2</v>
      </c>
      <c r="AN1716" s="16">
        <v>0</v>
      </c>
      <c r="AO1716" s="16">
        <v>0</v>
      </c>
      <c r="AP1716" s="16">
        <v>0</v>
      </c>
      <c r="AQ1716" s="16">
        <v>0</v>
      </c>
      <c r="AR1716" s="16">
        <v>0</v>
      </c>
      <c r="AS1716" s="16">
        <v>0</v>
      </c>
      <c r="AT1716" s="16">
        <v>6.2799999999999995E-2</v>
      </c>
      <c r="AU1716" s="16">
        <v>10.164514596</v>
      </c>
      <c r="AV1716" s="16">
        <v>15.46817392</v>
      </c>
      <c r="AW1716" s="16">
        <v>25.632688515999998</v>
      </c>
      <c r="AX1716" s="16">
        <v>14.47079432</v>
      </c>
      <c r="AY1716" s="16">
        <v>0</v>
      </c>
      <c r="AZ1716" s="16">
        <v>11.161894195999999</v>
      </c>
    </row>
    <row r="1717" spans="2:52" x14ac:dyDescent="0.25">
      <c r="B1717" s="24" t="s">
        <v>1582</v>
      </c>
      <c r="C1717" s="25">
        <f t="shared" ref="C1717:AZ1717" si="118">SUM(C1710:C1716)</f>
        <v>46.704599818000005</v>
      </c>
      <c r="D1717" s="25">
        <f t="shared" si="118"/>
        <v>31.852706798000003</v>
      </c>
      <c r="E1717" s="25">
        <f t="shared" si="118"/>
        <v>2.9770320479999999</v>
      </c>
      <c r="F1717" s="25">
        <f t="shared" si="118"/>
        <v>25.673506980000003</v>
      </c>
      <c r="G1717" s="25">
        <f t="shared" si="118"/>
        <v>3.20216777</v>
      </c>
      <c r="H1717" s="25">
        <f t="shared" si="118"/>
        <v>14.85189302</v>
      </c>
      <c r="I1717" s="25">
        <f t="shared" si="118"/>
        <v>6.7689483200000007</v>
      </c>
      <c r="J1717" s="25">
        <f t="shared" si="118"/>
        <v>2.5688290399999998</v>
      </c>
      <c r="K1717" s="25">
        <f t="shared" si="118"/>
        <v>3.9237116399999996</v>
      </c>
      <c r="L1717" s="25">
        <f t="shared" si="118"/>
        <v>1.59040402</v>
      </c>
      <c r="M1717" s="25">
        <f t="shared" si="118"/>
        <v>371.06632795000002</v>
      </c>
      <c r="N1717" s="25">
        <f t="shared" si="118"/>
        <v>331.151568</v>
      </c>
      <c r="O1717" s="25">
        <f t="shared" si="118"/>
        <v>39.232009950000005</v>
      </c>
      <c r="P1717" s="25">
        <f t="shared" si="118"/>
        <v>0</v>
      </c>
      <c r="Q1717" s="25">
        <f t="shared" si="118"/>
        <v>0.68274999999999997</v>
      </c>
      <c r="R1717" s="25">
        <f t="shared" si="118"/>
        <v>417.77092776800004</v>
      </c>
      <c r="S1717" s="25">
        <f t="shared" si="118"/>
        <v>235.72231931999997</v>
      </c>
      <c r="T1717" s="25">
        <f t="shared" si="118"/>
        <v>1.1664346300000001</v>
      </c>
      <c r="U1717" s="25">
        <f t="shared" si="118"/>
        <v>28.892206219999998</v>
      </c>
      <c r="V1717" s="25">
        <f t="shared" si="118"/>
        <v>0.13968900000000001</v>
      </c>
      <c r="W1717" s="25">
        <f t="shared" si="118"/>
        <v>0.3</v>
      </c>
      <c r="X1717" s="25">
        <f t="shared" si="118"/>
        <v>31.050145409999999</v>
      </c>
      <c r="Y1717" s="25">
        <f t="shared" si="118"/>
        <v>32.760841890000002</v>
      </c>
      <c r="Z1717" s="25">
        <f t="shared" si="118"/>
        <v>1.21738547</v>
      </c>
      <c r="AA1717" s="25">
        <f t="shared" si="118"/>
        <v>331.24902193999998</v>
      </c>
      <c r="AB1717" s="25">
        <f t="shared" si="118"/>
        <v>86.521905828000001</v>
      </c>
      <c r="AC1717" s="25">
        <f t="shared" si="118"/>
        <v>2.3564000000000002E-2</v>
      </c>
      <c r="AD1717" s="25">
        <f t="shared" si="118"/>
        <v>0</v>
      </c>
      <c r="AE1717" s="25">
        <f t="shared" si="118"/>
        <v>0</v>
      </c>
      <c r="AF1717" s="25">
        <f t="shared" si="118"/>
        <v>2.3564000000000002E-2</v>
      </c>
      <c r="AG1717" s="25">
        <f t="shared" si="118"/>
        <v>0</v>
      </c>
      <c r="AH1717" s="25">
        <f t="shared" si="118"/>
        <v>0</v>
      </c>
      <c r="AI1717" s="25">
        <f t="shared" si="118"/>
        <v>0</v>
      </c>
      <c r="AJ1717" s="25">
        <f t="shared" si="118"/>
        <v>0</v>
      </c>
      <c r="AK1717" s="25">
        <f t="shared" si="118"/>
        <v>2.3564000000000002E-2</v>
      </c>
      <c r="AL1717" s="25">
        <f t="shared" si="118"/>
        <v>22.019239850000002</v>
      </c>
      <c r="AM1717" s="25">
        <f t="shared" si="118"/>
        <v>22.019239850000002</v>
      </c>
      <c r="AN1717" s="25">
        <f t="shared" si="118"/>
        <v>0</v>
      </c>
      <c r="AO1717" s="25">
        <f t="shared" si="118"/>
        <v>0</v>
      </c>
      <c r="AP1717" s="25">
        <f t="shared" si="118"/>
        <v>4.3842555700000005</v>
      </c>
      <c r="AQ1717" s="25">
        <f t="shared" si="118"/>
        <v>4.3842555700000005</v>
      </c>
      <c r="AR1717" s="25">
        <f t="shared" si="118"/>
        <v>0</v>
      </c>
      <c r="AS1717" s="25">
        <f t="shared" si="118"/>
        <v>0</v>
      </c>
      <c r="AT1717" s="25">
        <f t="shared" si="118"/>
        <v>26.403495420000002</v>
      </c>
      <c r="AU1717" s="25">
        <f t="shared" si="118"/>
        <v>60.141974407999996</v>
      </c>
      <c r="AV1717" s="25">
        <f t="shared" si="118"/>
        <v>148.66075154999999</v>
      </c>
      <c r="AW1717" s="25">
        <f t="shared" si="118"/>
        <v>208.80272595799997</v>
      </c>
      <c r="AX1717" s="25">
        <f t="shared" si="118"/>
        <v>75.632076749999996</v>
      </c>
      <c r="AY1717" s="25">
        <f t="shared" si="118"/>
        <v>0.18460299999999999</v>
      </c>
      <c r="AZ1717" s="25">
        <f t="shared" si="118"/>
        <v>132.986046208</v>
      </c>
    </row>
    <row r="1718" spans="2:52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</row>
    <row r="1719" spans="2:52" x14ac:dyDescent="0.25">
      <c r="B1719" s="14" t="s">
        <v>1413</v>
      </c>
    </row>
    <row r="1720" spans="2:52" x14ac:dyDescent="0.25">
      <c r="B1720" s="15" t="s">
        <v>765</v>
      </c>
      <c r="C1720" s="16">
        <v>14.94948855</v>
      </c>
      <c r="D1720" s="16">
        <v>1.16371304</v>
      </c>
      <c r="E1720" s="16">
        <v>0.63024752000000006</v>
      </c>
      <c r="F1720" s="16">
        <v>0.38787179999999999</v>
      </c>
      <c r="G1720" s="16">
        <v>0.14559372000000001</v>
      </c>
      <c r="H1720" s="16">
        <v>13.785775510000002</v>
      </c>
      <c r="I1720" s="16">
        <v>0.96783043000000002</v>
      </c>
      <c r="J1720" s="16">
        <v>0.67643193000000001</v>
      </c>
      <c r="K1720" s="16">
        <v>4.8614444500000005</v>
      </c>
      <c r="L1720" s="16">
        <v>7.2800687000000002</v>
      </c>
      <c r="M1720" s="16">
        <v>37.020248000000002</v>
      </c>
      <c r="N1720" s="16">
        <v>37.020248000000002</v>
      </c>
      <c r="O1720" s="16">
        <v>0</v>
      </c>
      <c r="P1720" s="16">
        <v>0</v>
      </c>
      <c r="Q1720" s="16">
        <v>0</v>
      </c>
      <c r="R1720" s="16">
        <v>51.96973655</v>
      </c>
      <c r="S1720" s="16">
        <v>19.442068989999999</v>
      </c>
      <c r="T1720" s="16">
        <v>0.26361184000000004</v>
      </c>
      <c r="U1720" s="16">
        <v>4.4330309999999997</v>
      </c>
      <c r="V1720" s="16">
        <v>0</v>
      </c>
      <c r="W1720" s="16">
        <v>0</v>
      </c>
      <c r="X1720" s="16">
        <v>11.0895651</v>
      </c>
      <c r="Y1720" s="16">
        <v>12.299932199999999</v>
      </c>
      <c r="Z1720" s="16">
        <v>5.6902040000000001E-2</v>
      </c>
      <c r="AA1720" s="16">
        <v>47.585111169999998</v>
      </c>
      <c r="AB1720" s="16">
        <v>4.3846253800000001</v>
      </c>
      <c r="AC1720" s="16">
        <v>0</v>
      </c>
      <c r="AD1720" s="16">
        <v>0</v>
      </c>
      <c r="AE1720" s="16">
        <v>0</v>
      </c>
      <c r="AF1720" s="16">
        <v>0</v>
      </c>
      <c r="AG1720" s="16">
        <v>1.9461111100000001</v>
      </c>
      <c r="AH1720" s="16">
        <v>1.9461111100000001</v>
      </c>
      <c r="AI1720" s="16">
        <v>0</v>
      </c>
      <c r="AJ1720" s="16">
        <v>0</v>
      </c>
      <c r="AK1720" s="16">
        <v>1.9461111100000001</v>
      </c>
      <c r="AL1720" s="16">
        <v>0.19</v>
      </c>
      <c r="AM1720" s="16">
        <v>0.19</v>
      </c>
      <c r="AN1720" s="16">
        <v>0</v>
      </c>
      <c r="AO1720" s="16">
        <v>0</v>
      </c>
      <c r="AP1720" s="16">
        <v>2.0197859999999999</v>
      </c>
      <c r="AQ1720" s="16">
        <v>2.0197859999999999</v>
      </c>
      <c r="AR1720" s="16">
        <v>0</v>
      </c>
      <c r="AS1720" s="16">
        <v>0</v>
      </c>
      <c r="AT1720" s="16">
        <v>2.2097859999999998</v>
      </c>
      <c r="AU1720" s="16">
        <v>4.1209504900000002</v>
      </c>
      <c r="AV1720" s="16">
        <v>1.9765848399999999</v>
      </c>
      <c r="AW1720" s="16">
        <v>6.0975353300000004</v>
      </c>
      <c r="AX1720" s="16">
        <v>1.9050002699999999</v>
      </c>
      <c r="AY1720" s="16">
        <v>0</v>
      </c>
      <c r="AZ1720" s="16">
        <v>4.19253506</v>
      </c>
    </row>
    <row r="1721" spans="2:52" x14ac:dyDescent="0.25">
      <c r="B1721" s="15" t="s">
        <v>1436</v>
      </c>
      <c r="C1721" s="16">
        <v>2.884592386</v>
      </c>
      <c r="D1721" s="16">
        <v>1.5101609359999999</v>
      </c>
      <c r="E1721" s="16">
        <v>0.64060656599999999</v>
      </c>
      <c r="F1721" s="16">
        <v>0.7615985500000001</v>
      </c>
      <c r="G1721" s="16">
        <v>0.10795582000000001</v>
      </c>
      <c r="H1721" s="16">
        <v>1.3744314499999999</v>
      </c>
      <c r="I1721" s="16">
        <v>0.46340074999999997</v>
      </c>
      <c r="J1721" s="16">
        <v>0.26716109999999998</v>
      </c>
      <c r="K1721" s="16">
        <v>0.64317459999999993</v>
      </c>
      <c r="L1721" s="16">
        <v>6.9499999999999998E-4</v>
      </c>
      <c r="M1721" s="16">
        <v>38.413063000000001</v>
      </c>
      <c r="N1721" s="16">
        <v>38.413063000000001</v>
      </c>
      <c r="O1721" s="16">
        <v>0</v>
      </c>
      <c r="P1721" s="16">
        <v>0</v>
      </c>
      <c r="Q1721" s="16">
        <v>0</v>
      </c>
      <c r="R1721" s="16">
        <v>41.297655386000002</v>
      </c>
      <c r="S1721" s="16">
        <v>23.056496489999997</v>
      </c>
      <c r="T1721" s="16">
        <v>0.43897927000000003</v>
      </c>
      <c r="U1721" s="16">
        <v>3.2245896000000003</v>
      </c>
      <c r="V1721" s="16">
        <v>0</v>
      </c>
      <c r="W1721" s="16">
        <v>0</v>
      </c>
      <c r="X1721" s="16">
        <v>1.3185464199999999</v>
      </c>
      <c r="Y1721" s="16">
        <v>5.04400403</v>
      </c>
      <c r="Z1721" s="16">
        <v>0</v>
      </c>
      <c r="AA1721" s="16">
        <v>33.08261581</v>
      </c>
      <c r="AB1721" s="16">
        <v>8.2150395759999988</v>
      </c>
      <c r="AC1721" s="16">
        <v>0</v>
      </c>
      <c r="AD1721" s="16">
        <v>0</v>
      </c>
      <c r="AE1721" s="16">
        <v>0</v>
      </c>
      <c r="AF1721" s="16">
        <v>0</v>
      </c>
      <c r="AG1721" s="16">
        <v>0</v>
      </c>
      <c r="AH1721" s="16">
        <v>0</v>
      </c>
      <c r="AI1721" s="16">
        <v>0</v>
      </c>
      <c r="AJ1721" s="16">
        <v>0</v>
      </c>
      <c r="AK1721" s="16">
        <v>0</v>
      </c>
      <c r="AL1721" s="16">
        <v>3.97304418</v>
      </c>
      <c r="AM1721" s="16">
        <v>3.97304418</v>
      </c>
      <c r="AN1721" s="16">
        <v>0</v>
      </c>
      <c r="AO1721" s="16">
        <v>0</v>
      </c>
      <c r="AP1721" s="16">
        <v>0</v>
      </c>
      <c r="AQ1721" s="16">
        <v>0</v>
      </c>
      <c r="AR1721" s="16">
        <v>0</v>
      </c>
      <c r="AS1721" s="16">
        <v>0</v>
      </c>
      <c r="AT1721" s="16">
        <v>3.97304418</v>
      </c>
      <c r="AU1721" s="16">
        <v>4.2419953960000001</v>
      </c>
      <c r="AV1721" s="16">
        <v>2.8261391200000001</v>
      </c>
      <c r="AW1721" s="16">
        <v>7.0681345160000006</v>
      </c>
      <c r="AX1721" s="16">
        <v>2.29732271</v>
      </c>
      <c r="AY1721" s="16">
        <v>0</v>
      </c>
      <c r="AZ1721" s="16">
        <v>4.7708118060000011</v>
      </c>
    </row>
    <row r="1722" spans="2:52" x14ac:dyDescent="0.25">
      <c r="B1722" s="15" t="s">
        <v>31</v>
      </c>
      <c r="C1722" s="16">
        <v>1.0038454669999999</v>
      </c>
      <c r="D1722" s="16">
        <v>0.67895652699999998</v>
      </c>
      <c r="E1722" s="16">
        <v>0.39475980700000002</v>
      </c>
      <c r="F1722" s="16">
        <v>0.24555351</v>
      </c>
      <c r="G1722" s="16">
        <v>3.8643209999999997E-2</v>
      </c>
      <c r="H1722" s="16">
        <v>0.32488894000000001</v>
      </c>
      <c r="I1722" s="16">
        <v>4.8704519999999994E-2</v>
      </c>
      <c r="J1722" s="16">
        <v>0.23111792</v>
      </c>
      <c r="K1722" s="16">
        <v>4.5066500000000002E-2</v>
      </c>
      <c r="L1722" s="16">
        <v>0</v>
      </c>
      <c r="M1722" s="16">
        <v>23.470644</v>
      </c>
      <c r="N1722" s="16">
        <v>23.270644000000001</v>
      </c>
      <c r="O1722" s="16">
        <v>0</v>
      </c>
      <c r="P1722" s="16">
        <v>0</v>
      </c>
      <c r="Q1722" s="16">
        <v>0.2</v>
      </c>
      <c r="R1722" s="16">
        <v>24.474489467000001</v>
      </c>
      <c r="S1722" s="16">
        <v>15.02865585</v>
      </c>
      <c r="T1722" s="16">
        <v>0.33789793000000001</v>
      </c>
      <c r="U1722" s="16">
        <v>1.8829941100000001</v>
      </c>
      <c r="V1722" s="16">
        <v>0</v>
      </c>
      <c r="W1722" s="16">
        <v>0</v>
      </c>
      <c r="X1722" s="16">
        <v>1.72586029</v>
      </c>
      <c r="Y1722" s="16">
        <v>5.8329063899999998</v>
      </c>
      <c r="Z1722" s="16">
        <v>0</v>
      </c>
      <c r="AA1722" s="16">
        <v>24.80831457</v>
      </c>
      <c r="AB1722" s="16">
        <v>-0.33382510300000001</v>
      </c>
      <c r="AC1722" s="16">
        <v>0</v>
      </c>
      <c r="AD1722" s="16">
        <v>0</v>
      </c>
      <c r="AE1722" s="16">
        <v>0</v>
      </c>
      <c r="AF1722" s="16">
        <v>0</v>
      </c>
      <c r="AG1722" s="16">
        <v>0</v>
      </c>
      <c r="AH1722" s="16">
        <v>0</v>
      </c>
      <c r="AI1722" s="16">
        <v>0</v>
      </c>
      <c r="AJ1722" s="16">
        <v>0</v>
      </c>
      <c r="AK1722" s="16">
        <v>0</v>
      </c>
      <c r="AL1722" s="16">
        <v>4.4999999999999997E-3</v>
      </c>
      <c r="AM1722" s="16">
        <v>4.4999999999999997E-3</v>
      </c>
      <c r="AN1722" s="16">
        <v>0</v>
      </c>
      <c r="AO1722" s="16">
        <v>0</v>
      </c>
      <c r="AP1722" s="16">
        <v>0</v>
      </c>
      <c r="AQ1722" s="16">
        <v>0</v>
      </c>
      <c r="AR1722" s="16">
        <v>0</v>
      </c>
      <c r="AS1722" s="16">
        <v>0</v>
      </c>
      <c r="AT1722" s="16">
        <v>4.4999999999999997E-3</v>
      </c>
      <c r="AU1722" s="16">
        <v>-0.33832510300000002</v>
      </c>
      <c r="AV1722" s="16">
        <v>0.98966009999999993</v>
      </c>
      <c r="AW1722" s="16">
        <v>0.65133499699999997</v>
      </c>
      <c r="AX1722" s="16">
        <v>0</v>
      </c>
      <c r="AY1722" s="16">
        <v>0</v>
      </c>
      <c r="AZ1722" s="16">
        <v>0.65133499699999997</v>
      </c>
    </row>
    <row r="1723" spans="2:52" x14ac:dyDescent="0.25">
      <c r="B1723" s="15" t="s">
        <v>1437</v>
      </c>
      <c r="C1723" s="16">
        <v>63.384056954999998</v>
      </c>
      <c r="D1723" s="16">
        <v>52.680203765000002</v>
      </c>
      <c r="E1723" s="16">
        <v>3.3181424850000005</v>
      </c>
      <c r="F1723" s="16">
        <v>48.822492240000003</v>
      </c>
      <c r="G1723" s="16">
        <v>0.53956904000000006</v>
      </c>
      <c r="H1723" s="16">
        <v>10.70385319</v>
      </c>
      <c r="I1723" s="16">
        <v>4.1428776100000002</v>
      </c>
      <c r="J1723" s="16">
        <v>1.5293739</v>
      </c>
      <c r="K1723" s="16">
        <v>3.1690290999999999</v>
      </c>
      <c r="L1723" s="16">
        <v>1.8625725800000001</v>
      </c>
      <c r="M1723" s="16">
        <v>210.37177162</v>
      </c>
      <c r="N1723" s="16">
        <v>67.179139000000006</v>
      </c>
      <c r="O1723" s="16">
        <v>143.19263262000001</v>
      </c>
      <c r="P1723" s="16">
        <v>0</v>
      </c>
      <c r="Q1723" s="16">
        <v>0</v>
      </c>
      <c r="R1723" s="16">
        <v>273.75582857500001</v>
      </c>
      <c r="S1723" s="16">
        <v>67.37884468</v>
      </c>
      <c r="T1723" s="16">
        <v>1.5818301000000001</v>
      </c>
      <c r="U1723" s="16">
        <v>9.6134552100000015</v>
      </c>
      <c r="V1723" s="16">
        <v>0</v>
      </c>
      <c r="W1723" s="16">
        <v>0</v>
      </c>
      <c r="X1723" s="16">
        <v>12.578870539999999</v>
      </c>
      <c r="Y1723" s="16">
        <v>12.348060070000001</v>
      </c>
      <c r="Z1723" s="16">
        <v>0.26626975000000003</v>
      </c>
      <c r="AA1723" s="16">
        <v>103.76733034999999</v>
      </c>
      <c r="AB1723" s="16">
        <v>169.988498225</v>
      </c>
      <c r="AC1723" s="16">
        <v>0</v>
      </c>
      <c r="AD1723" s="16">
        <v>0</v>
      </c>
      <c r="AE1723" s="16">
        <v>0</v>
      </c>
      <c r="AF1723" s="16">
        <v>0</v>
      </c>
      <c r="AG1723" s="16">
        <v>0</v>
      </c>
      <c r="AH1723" s="16">
        <v>0</v>
      </c>
      <c r="AI1723" s="16">
        <v>0</v>
      </c>
      <c r="AJ1723" s="16">
        <v>0</v>
      </c>
      <c r="AK1723" s="16">
        <v>0</v>
      </c>
      <c r="AL1723" s="16">
        <v>17.122532750000001</v>
      </c>
      <c r="AM1723" s="16">
        <v>17.122532750000001</v>
      </c>
      <c r="AN1723" s="16">
        <v>0</v>
      </c>
      <c r="AO1723" s="16">
        <v>0</v>
      </c>
      <c r="AP1723" s="16">
        <v>2.3690582</v>
      </c>
      <c r="AQ1723" s="16">
        <v>2.3690582</v>
      </c>
      <c r="AR1723" s="16">
        <v>0</v>
      </c>
      <c r="AS1723" s="16">
        <v>0</v>
      </c>
      <c r="AT1723" s="16">
        <v>19.491590949999999</v>
      </c>
      <c r="AU1723" s="16">
        <v>150.49690727500001</v>
      </c>
      <c r="AV1723" s="16">
        <v>243.76352458000002</v>
      </c>
      <c r="AW1723" s="16">
        <v>394.26043185499998</v>
      </c>
      <c r="AX1723" s="16">
        <v>0</v>
      </c>
      <c r="AY1723" s="16">
        <v>121.67709120000001</v>
      </c>
      <c r="AZ1723" s="16">
        <v>272.58334065499997</v>
      </c>
    </row>
    <row r="1724" spans="2:52" x14ac:dyDescent="0.25">
      <c r="B1724" s="15" t="s">
        <v>1438</v>
      </c>
      <c r="C1724" s="16">
        <v>12.079144607999998</v>
      </c>
      <c r="D1724" s="16">
        <v>6.5905671979999987</v>
      </c>
      <c r="E1724" s="16">
        <v>1.174149618</v>
      </c>
      <c r="F1724" s="16">
        <v>4.9787135999999999</v>
      </c>
      <c r="G1724" s="16">
        <v>0.43770397999999999</v>
      </c>
      <c r="H1724" s="16">
        <v>5.4885774100000004</v>
      </c>
      <c r="I1724" s="16">
        <v>1.0831812700000001</v>
      </c>
      <c r="J1724" s="16">
        <v>1.2955749999999999</v>
      </c>
      <c r="K1724" s="16">
        <v>1.1268860000000001</v>
      </c>
      <c r="L1724" s="16">
        <v>1.9829351399999999</v>
      </c>
      <c r="M1724" s="16">
        <v>47.427849000000002</v>
      </c>
      <c r="N1724" s="16">
        <v>47.427849000000002</v>
      </c>
      <c r="O1724" s="16">
        <v>0</v>
      </c>
      <c r="P1724" s="16">
        <v>0</v>
      </c>
      <c r="Q1724" s="16">
        <v>0</v>
      </c>
      <c r="R1724" s="16">
        <v>59.506993607999995</v>
      </c>
      <c r="S1724" s="16">
        <v>38.754482189999997</v>
      </c>
      <c r="T1724" s="16">
        <v>0.43777669000000002</v>
      </c>
      <c r="U1724" s="16">
        <v>3.7584534500000002</v>
      </c>
      <c r="V1724" s="16">
        <v>0</v>
      </c>
      <c r="W1724" s="16">
        <v>0</v>
      </c>
      <c r="X1724" s="16">
        <v>1.8466408999999999</v>
      </c>
      <c r="Y1724" s="16">
        <v>5.4029219699999995</v>
      </c>
      <c r="Z1724" s="16">
        <v>1.84532206</v>
      </c>
      <c r="AA1724" s="16">
        <v>52.045597260000001</v>
      </c>
      <c r="AB1724" s="16">
        <v>7.4613963480000001</v>
      </c>
      <c r="AC1724" s="16">
        <v>0</v>
      </c>
      <c r="AD1724" s="16">
        <v>0</v>
      </c>
      <c r="AE1724" s="16">
        <v>0</v>
      </c>
      <c r="AF1724" s="16">
        <v>0</v>
      </c>
      <c r="AG1724" s="16">
        <v>0</v>
      </c>
      <c r="AH1724" s="16">
        <v>0</v>
      </c>
      <c r="AI1724" s="16">
        <v>0</v>
      </c>
      <c r="AJ1724" s="16">
        <v>0</v>
      </c>
      <c r="AK1724" s="16">
        <v>0</v>
      </c>
      <c r="AL1724" s="16">
        <v>3.6060192599999996</v>
      </c>
      <c r="AM1724" s="16">
        <v>3.6060192599999996</v>
      </c>
      <c r="AN1724" s="16">
        <v>0</v>
      </c>
      <c r="AO1724" s="16">
        <v>0</v>
      </c>
      <c r="AP1724" s="16">
        <v>2</v>
      </c>
      <c r="AQ1724" s="16">
        <v>2</v>
      </c>
      <c r="AR1724" s="16">
        <v>0</v>
      </c>
      <c r="AS1724" s="16">
        <v>0</v>
      </c>
      <c r="AT1724" s="16">
        <v>5.6060192600000001</v>
      </c>
      <c r="AU1724" s="16">
        <v>1.855377088</v>
      </c>
      <c r="AV1724" s="16">
        <v>4.7394569899999999</v>
      </c>
      <c r="AW1724" s="16">
        <v>6.5948340780000008</v>
      </c>
      <c r="AX1724" s="16">
        <v>1.77495889</v>
      </c>
      <c r="AY1724" s="16">
        <v>0</v>
      </c>
      <c r="AZ1724" s="16">
        <v>4.8198751880000001</v>
      </c>
    </row>
    <row r="1725" spans="2:52" x14ac:dyDescent="0.25">
      <c r="B1725" s="15" t="s">
        <v>1439</v>
      </c>
      <c r="C1725" s="16">
        <v>2.725797349</v>
      </c>
      <c r="D1725" s="16">
        <v>0.98630614900000013</v>
      </c>
      <c r="E1725" s="16">
        <v>0.54170740900000003</v>
      </c>
      <c r="F1725" s="16">
        <v>0.33069734000000001</v>
      </c>
      <c r="G1725" s="16">
        <v>0.1139014</v>
      </c>
      <c r="H1725" s="16">
        <v>1.7394912</v>
      </c>
      <c r="I1725" s="16">
        <v>0.50588478000000003</v>
      </c>
      <c r="J1725" s="16">
        <v>0.56465443999999998</v>
      </c>
      <c r="K1725" s="16">
        <v>0.19301450000000001</v>
      </c>
      <c r="L1725" s="16">
        <v>0.47593747999999997</v>
      </c>
      <c r="M1725" s="16">
        <v>49.405796000000002</v>
      </c>
      <c r="N1725" s="16">
        <v>46.555796000000001</v>
      </c>
      <c r="O1725" s="16">
        <v>0</v>
      </c>
      <c r="P1725" s="16">
        <v>0</v>
      </c>
      <c r="Q1725" s="16">
        <v>2.85</v>
      </c>
      <c r="R1725" s="16">
        <v>52.131593348999999</v>
      </c>
      <c r="S1725" s="16">
        <v>42.154409270000002</v>
      </c>
      <c r="T1725" s="16">
        <v>0.2855626</v>
      </c>
      <c r="U1725" s="16">
        <v>3.4356906199999999</v>
      </c>
      <c r="V1725" s="16">
        <v>0</v>
      </c>
      <c r="W1725" s="16">
        <v>0</v>
      </c>
      <c r="X1725" s="16">
        <v>1.2471851899999999</v>
      </c>
      <c r="Y1725" s="16">
        <v>2.0044640199999999</v>
      </c>
      <c r="Z1725" s="16">
        <v>0</v>
      </c>
      <c r="AA1725" s="16">
        <v>49.1273117</v>
      </c>
      <c r="AB1725" s="16">
        <v>3.0042816489999997</v>
      </c>
      <c r="AC1725" s="16">
        <v>0</v>
      </c>
      <c r="AD1725" s="16">
        <v>0</v>
      </c>
      <c r="AE1725" s="16">
        <v>0</v>
      </c>
      <c r="AF1725" s="16">
        <v>0</v>
      </c>
      <c r="AG1725" s="16">
        <v>0</v>
      </c>
      <c r="AH1725" s="16">
        <v>0</v>
      </c>
      <c r="AI1725" s="16">
        <v>0</v>
      </c>
      <c r="AJ1725" s="16">
        <v>0</v>
      </c>
      <c r="AK1725" s="16">
        <v>0</v>
      </c>
      <c r="AL1725" s="16">
        <v>0.12176484</v>
      </c>
      <c r="AM1725" s="16">
        <v>0.12176484</v>
      </c>
      <c r="AN1725" s="16">
        <v>0</v>
      </c>
      <c r="AO1725" s="16">
        <v>0</v>
      </c>
      <c r="AP1725" s="16">
        <v>0</v>
      </c>
      <c r="AQ1725" s="16">
        <v>0</v>
      </c>
      <c r="AR1725" s="16">
        <v>0</v>
      </c>
      <c r="AS1725" s="16">
        <v>0</v>
      </c>
      <c r="AT1725" s="16">
        <v>0.12176484</v>
      </c>
      <c r="AU1725" s="16">
        <v>2.8825168089999997</v>
      </c>
      <c r="AV1725" s="16">
        <v>14.950992869999999</v>
      </c>
      <c r="AW1725" s="16">
        <v>17.833509679000002</v>
      </c>
      <c r="AX1725" s="16">
        <v>4.6775000000000002</v>
      </c>
      <c r="AY1725" s="16">
        <v>0</v>
      </c>
      <c r="AZ1725" s="16">
        <v>13.156009679</v>
      </c>
    </row>
    <row r="1726" spans="2:52" x14ac:dyDescent="0.25">
      <c r="B1726" s="15" t="s">
        <v>437</v>
      </c>
      <c r="C1726" s="16">
        <v>6.881287328</v>
      </c>
      <c r="D1726" s="16">
        <v>4.7024954479999996</v>
      </c>
      <c r="E1726" s="16">
        <v>0.84350026799999989</v>
      </c>
      <c r="F1726" s="16">
        <v>3.7360929</v>
      </c>
      <c r="G1726" s="16">
        <v>0.12290228</v>
      </c>
      <c r="H1726" s="16">
        <v>2.1787918799999999</v>
      </c>
      <c r="I1726" s="16">
        <v>1.0118801899999998</v>
      </c>
      <c r="J1726" s="16">
        <v>0.58836999999999995</v>
      </c>
      <c r="K1726" s="16">
        <v>0.22681599999999999</v>
      </c>
      <c r="L1726" s="16">
        <v>0.35172568999999998</v>
      </c>
      <c r="M1726" s="16">
        <v>36.797413169999999</v>
      </c>
      <c r="N1726" s="16">
        <v>35.465192000000002</v>
      </c>
      <c r="O1726" s="16">
        <v>7.9114169999999998E-2</v>
      </c>
      <c r="P1726" s="16">
        <v>0</v>
      </c>
      <c r="Q1726" s="16">
        <v>1.253107</v>
      </c>
      <c r="R1726" s="16">
        <v>43.678700498000005</v>
      </c>
      <c r="S1726" s="16">
        <v>30.3541466</v>
      </c>
      <c r="T1726" s="16">
        <v>0.35095300000000001</v>
      </c>
      <c r="U1726" s="16">
        <v>3.29039028</v>
      </c>
      <c r="V1726" s="16">
        <v>0</v>
      </c>
      <c r="W1726" s="16">
        <v>0</v>
      </c>
      <c r="X1726" s="16">
        <v>1.5261966299999998</v>
      </c>
      <c r="Y1726" s="16">
        <v>9.0374718100000013</v>
      </c>
      <c r="Z1726" s="16">
        <v>0</v>
      </c>
      <c r="AA1726" s="16">
        <v>44.559158320000009</v>
      </c>
      <c r="AB1726" s="16">
        <v>-0.880457822</v>
      </c>
      <c r="AC1726" s="16">
        <v>0</v>
      </c>
      <c r="AD1726" s="16">
        <v>0</v>
      </c>
      <c r="AE1726" s="16">
        <v>0</v>
      </c>
      <c r="AF1726" s="16">
        <v>0</v>
      </c>
      <c r="AG1726" s="16">
        <v>0</v>
      </c>
      <c r="AH1726" s="16">
        <v>0</v>
      </c>
      <c r="AI1726" s="16">
        <v>0</v>
      </c>
      <c r="AJ1726" s="16">
        <v>0</v>
      </c>
      <c r="AK1726" s="16">
        <v>0</v>
      </c>
      <c r="AL1726" s="16">
        <v>0.8</v>
      </c>
      <c r="AM1726" s="16">
        <v>0.8</v>
      </c>
      <c r="AN1726" s="16">
        <v>0</v>
      </c>
      <c r="AO1726" s="16">
        <v>0</v>
      </c>
      <c r="AP1726" s="16">
        <v>0</v>
      </c>
      <c r="AQ1726" s="16">
        <v>0</v>
      </c>
      <c r="AR1726" s="16">
        <v>0</v>
      </c>
      <c r="AS1726" s="16">
        <v>0</v>
      </c>
      <c r="AT1726" s="16">
        <v>0.8</v>
      </c>
      <c r="AU1726" s="16">
        <v>-1.6804578219999999</v>
      </c>
      <c r="AV1726" s="16">
        <v>4.9137559699999995</v>
      </c>
      <c r="AW1726" s="16">
        <v>3.2332981480000003</v>
      </c>
      <c r="AX1726" s="16">
        <v>2.0010813399999998</v>
      </c>
      <c r="AY1726" s="16">
        <v>0</v>
      </c>
      <c r="AZ1726" s="16">
        <v>1.232216808</v>
      </c>
    </row>
    <row r="1727" spans="2:52" x14ac:dyDescent="0.25">
      <c r="B1727" s="15" t="s">
        <v>1440</v>
      </c>
      <c r="C1727" s="16">
        <v>3.5358848420000002</v>
      </c>
      <c r="D1727" s="16">
        <v>1.9452838619999999</v>
      </c>
      <c r="E1727" s="16">
        <v>0.801777662</v>
      </c>
      <c r="F1727" s="16">
        <v>0.53816796999999994</v>
      </c>
      <c r="G1727" s="16">
        <v>0.60533822999999998</v>
      </c>
      <c r="H1727" s="16">
        <v>1.5906009800000001</v>
      </c>
      <c r="I1727" s="16">
        <v>0.36079929999999999</v>
      </c>
      <c r="J1727" s="16">
        <v>0.36857792</v>
      </c>
      <c r="K1727" s="16">
        <v>0.65279500000000001</v>
      </c>
      <c r="L1727" s="16">
        <v>0.20842876000000002</v>
      </c>
      <c r="M1727" s="16">
        <v>46.942607509999995</v>
      </c>
      <c r="N1727" s="16">
        <v>46.914619000000002</v>
      </c>
      <c r="O1727" s="16">
        <v>2.7988509999999998E-2</v>
      </c>
      <c r="P1727" s="16">
        <v>0</v>
      </c>
      <c r="Q1727" s="16">
        <v>0</v>
      </c>
      <c r="R1727" s="16">
        <v>50.478492351999996</v>
      </c>
      <c r="S1727" s="16">
        <v>25.676145609999999</v>
      </c>
      <c r="T1727" s="16">
        <v>0.27150869</v>
      </c>
      <c r="U1727" s="16">
        <v>7.5186593499999992</v>
      </c>
      <c r="V1727" s="16">
        <v>0</v>
      </c>
      <c r="W1727" s="16">
        <v>0</v>
      </c>
      <c r="X1727" s="16">
        <v>6.9917454900000005</v>
      </c>
      <c r="Y1727" s="16">
        <v>8.2844235699999995</v>
      </c>
      <c r="Z1727" s="16">
        <v>0</v>
      </c>
      <c r="AA1727" s="16">
        <v>48.742482710000004</v>
      </c>
      <c r="AB1727" s="16">
        <v>1.736009642</v>
      </c>
      <c r="AC1727" s="16">
        <v>0</v>
      </c>
      <c r="AD1727" s="16">
        <v>0</v>
      </c>
      <c r="AE1727" s="16">
        <v>0</v>
      </c>
      <c r="AF1727" s="16">
        <v>0</v>
      </c>
      <c r="AG1727" s="16">
        <v>0</v>
      </c>
      <c r="AH1727" s="16">
        <v>0</v>
      </c>
      <c r="AI1727" s="16">
        <v>0</v>
      </c>
      <c r="AJ1727" s="16">
        <v>0</v>
      </c>
      <c r="AK1727" s="16">
        <v>0</v>
      </c>
      <c r="AL1727" s="16">
        <v>0.50342900000000002</v>
      </c>
      <c r="AM1727" s="16">
        <v>0.50342900000000002</v>
      </c>
      <c r="AN1727" s="16">
        <v>0</v>
      </c>
      <c r="AO1727" s="16">
        <v>0</v>
      </c>
      <c r="AP1727" s="16">
        <v>0</v>
      </c>
      <c r="AQ1727" s="16">
        <v>0</v>
      </c>
      <c r="AR1727" s="16">
        <v>0</v>
      </c>
      <c r="AS1727" s="16">
        <v>0</v>
      </c>
      <c r="AT1727" s="16">
        <v>0.50342900000000002</v>
      </c>
      <c r="AU1727" s="16">
        <v>1.2325806420000001</v>
      </c>
      <c r="AV1727" s="16">
        <v>6.093274319999999</v>
      </c>
      <c r="AW1727" s="16">
        <v>7.3258549619999993</v>
      </c>
      <c r="AX1727" s="16">
        <v>1.77251731</v>
      </c>
      <c r="AY1727" s="16">
        <v>0</v>
      </c>
      <c r="AZ1727" s="16">
        <v>5.5533376519999997</v>
      </c>
    </row>
    <row r="1728" spans="2:52" x14ac:dyDescent="0.25">
      <c r="B1728" s="15" t="s">
        <v>1441</v>
      </c>
      <c r="C1728" s="16">
        <v>12.476477272</v>
      </c>
      <c r="D1728" s="16">
        <v>3.7120909819999999</v>
      </c>
      <c r="E1728" s="16">
        <v>1.291934562</v>
      </c>
      <c r="F1728" s="16">
        <v>2.1617235299999997</v>
      </c>
      <c r="G1728" s="16">
        <v>0.25843289000000003</v>
      </c>
      <c r="H1728" s="16">
        <v>8.7643862899999991</v>
      </c>
      <c r="I1728" s="16">
        <v>0.46337230000000001</v>
      </c>
      <c r="J1728" s="16">
        <v>0.37377661000000001</v>
      </c>
      <c r="K1728" s="16">
        <v>7.3717510599999994</v>
      </c>
      <c r="L1728" s="16">
        <v>0.55548631999999998</v>
      </c>
      <c r="M1728" s="16">
        <v>51.278594640000001</v>
      </c>
      <c r="N1728" s="16">
        <v>51.209144999999999</v>
      </c>
      <c r="O1728" s="16">
        <v>6.9449639999999993E-2</v>
      </c>
      <c r="P1728" s="16">
        <v>0</v>
      </c>
      <c r="Q1728" s="16">
        <v>0</v>
      </c>
      <c r="R1728" s="16">
        <v>63.755071911999998</v>
      </c>
      <c r="S1728" s="16">
        <v>25.954208510000001</v>
      </c>
      <c r="T1728" s="16">
        <v>0.61086372999999994</v>
      </c>
      <c r="U1728" s="16">
        <v>4.1694948199999997</v>
      </c>
      <c r="V1728" s="16">
        <v>0</v>
      </c>
      <c r="W1728" s="16">
        <v>0</v>
      </c>
      <c r="X1728" s="16">
        <v>5.19035461</v>
      </c>
      <c r="Y1728" s="16">
        <v>27.07506879</v>
      </c>
      <c r="Z1728" s="16">
        <v>1.14250012</v>
      </c>
      <c r="AA1728" s="16">
        <v>64.14249058</v>
      </c>
      <c r="AB1728" s="16">
        <v>-0.38741866800000002</v>
      </c>
      <c r="AC1728" s="16">
        <v>0</v>
      </c>
      <c r="AD1728" s="16">
        <v>0</v>
      </c>
      <c r="AE1728" s="16">
        <v>0</v>
      </c>
      <c r="AF1728" s="16">
        <v>0</v>
      </c>
      <c r="AG1728" s="16">
        <v>0</v>
      </c>
      <c r="AH1728" s="16">
        <v>0</v>
      </c>
      <c r="AI1728" s="16">
        <v>0</v>
      </c>
      <c r="AJ1728" s="16">
        <v>0</v>
      </c>
      <c r="AK1728" s="16">
        <v>0</v>
      </c>
      <c r="AL1728" s="16">
        <v>0.136465</v>
      </c>
      <c r="AM1728" s="16">
        <v>0.136465</v>
      </c>
      <c r="AN1728" s="16">
        <v>0</v>
      </c>
      <c r="AO1728" s="16">
        <v>0</v>
      </c>
      <c r="AP1728" s="16">
        <v>1.6874998799999998</v>
      </c>
      <c r="AQ1728" s="16">
        <v>1.6874998799999998</v>
      </c>
      <c r="AR1728" s="16">
        <v>0</v>
      </c>
      <c r="AS1728" s="16">
        <v>0</v>
      </c>
      <c r="AT1728" s="16">
        <v>1.8239648799999999</v>
      </c>
      <c r="AU1728" s="16">
        <v>-2.2113835480000001</v>
      </c>
      <c r="AV1728" s="16">
        <v>11.82448943</v>
      </c>
      <c r="AW1728" s="16">
        <v>9.613105882000001</v>
      </c>
      <c r="AX1728" s="16">
        <v>0</v>
      </c>
      <c r="AY1728" s="16">
        <v>0</v>
      </c>
      <c r="AZ1728" s="16">
        <v>9.613105882000001</v>
      </c>
    </row>
    <row r="1729" spans="2:52" x14ac:dyDescent="0.25">
      <c r="B1729" s="15" t="s">
        <v>1442</v>
      </c>
      <c r="C1729" s="16">
        <v>1.4539148990000001</v>
      </c>
      <c r="D1729" s="16">
        <v>0.74516367900000002</v>
      </c>
      <c r="E1729" s="16">
        <v>0.35819253899999998</v>
      </c>
      <c r="F1729" s="16">
        <v>0.28654284999999996</v>
      </c>
      <c r="G1729" s="16">
        <v>0.10042828999999999</v>
      </c>
      <c r="H1729" s="16">
        <v>0.70875122000000013</v>
      </c>
      <c r="I1729" s="16">
        <v>0.21568399999999999</v>
      </c>
      <c r="J1729" s="16">
        <v>0.28427930000000001</v>
      </c>
      <c r="K1729" s="16">
        <v>0.20511325</v>
      </c>
      <c r="L1729" s="16">
        <v>3.6746700000000001E-3</v>
      </c>
      <c r="M1729" s="16">
        <v>41.724516999999999</v>
      </c>
      <c r="N1729" s="16">
        <v>41.721017000000003</v>
      </c>
      <c r="O1729" s="16">
        <v>0</v>
      </c>
      <c r="P1729" s="16">
        <v>0</v>
      </c>
      <c r="Q1729" s="16">
        <v>3.5000000000000001E-3</v>
      </c>
      <c r="R1729" s="16">
        <v>43.178431899000003</v>
      </c>
      <c r="S1729" s="16">
        <v>24.517574239999998</v>
      </c>
      <c r="T1729" s="16">
        <v>5.3244819999999998E-2</v>
      </c>
      <c r="U1729" s="16">
        <v>2.5873795499999996</v>
      </c>
      <c r="V1729" s="16">
        <v>0</v>
      </c>
      <c r="W1729" s="16">
        <v>0</v>
      </c>
      <c r="X1729" s="16">
        <v>3.8023887200000002</v>
      </c>
      <c r="Y1729" s="16">
        <v>10.572483849999999</v>
      </c>
      <c r="Z1729" s="16">
        <v>0</v>
      </c>
      <c r="AA1729" s="16">
        <v>41.53307118</v>
      </c>
      <c r="AB1729" s="16">
        <v>1.6453607189999999</v>
      </c>
      <c r="AC1729" s="16">
        <v>0</v>
      </c>
      <c r="AD1729" s="16">
        <v>0</v>
      </c>
      <c r="AE1729" s="16">
        <v>0</v>
      </c>
      <c r="AF1729" s="16">
        <v>0</v>
      </c>
      <c r="AG1729" s="16">
        <v>0</v>
      </c>
      <c r="AH1729" s="16">
        <v>0</v>
      </c>
      <c r="AI1729" s="16">
        <v>0</v>
      </c>
      <c r="AJ1729" s="16">
        <v>0</v>
      </c>
      <c r="AK1729" s="16">
        <v>0</v>
      </c>
      <c r="AL1729" s="16">
        <v>0.11225652999999999</v>
      </c>
      <c r="AM1729" s="16">
        <v>0.11225652999999999</v>
      </c>
      <c r="AN1729" s="16">
        <v>0</v>
      </c>
      <c r="AO1729" s="16">
        <v>0</v>
      </c>
      <c r="AP1729" s="16">
        <v>0</v>
      </c>
      <c r="AQ1729" s="16">
        <v>0</v>
      </c>
      <c r="AR1729" s="16">
        <v>0</v>
      </c>
      <c r="AS1729" s="16">
        <v>0</v>
      </c>
      <c r="AT1729" s="16">
        <v>0.11225652999999999</v>
      </c>
      <c r="AU1729" s="16">
        <v>1.5331041890000001</v>
      </c>
      <c r="AV1729" s="16">
        <v>1.0806235899999999</v>
      </c>
      <c r="AW1729" s="16">
        <v>2.613727779</v>
      </c>
      <c r="AX1729" s="16">
        <v>0.79740272000000001</v>
      </c>
      <c r="AY1729" s="16">
        <v>0</v>
      </c>
      <c r="AZ1729" s="16">
        <v>1.816325059</v>
      </c>
    </row>
    <row r="1730" spans="2:52" x14ac:dyDescent="0.25">
      <c r="B1730" s="15" t="s">
        <v>255</v>
      </c>
      <c r="C1730" s="16">
        <v>1.3419025419999999</v>
      </c>
      <c r="D1730" s="16">
        <v>0.53028878199999996</v>
      </c>
      <c r="E1730" s="16">
        <v>0.41871872199999999</v>
      </c>
      <c r="F1730" s="16">
        <v>6.2306E-2</v>
      </c>
      <c r="G1730" s="16">
        <v>4.9264059999999998E-2</v>
      </c>
      <c r="H1730" s="16">
        <v>0.81161375999999985</v>
      </c>
      <c r="I1730" s="16">
        <v>0.12316494</v>
      </c>
      <c r="J1730" s="16">
        <v>9.5788999999999999E-2</v>
      </c>
      <c r="K1730" s="16">
        <v>0.57593749999999999</v>
      </c>
      <c r="L1730" s="16">
        <v>1.6722319999999999E-2</v>
      </c>
      <c r="M1730" s="16">
        <v>33.559811000000003</v>
      </c>
      <c r="N1730" s="16">
        <v>33.559811000000003</v>
      </c>
      <c r="O1730" s="16">
        <v>0</v>
      </c>
      <c r="P1730" s="16">
        <v>0</v>
      </c>
      <c r="Q1730" s="16">
        <v>0</v>
      </c>
      <c r="R1730" s="16">
        <v>34.901713542000003</v>
      </c>
      <c r="S1730" s="16">
        <v>18.172354949999999</v>
      </c>
      <c r="T1730" s="16">
        <v>0.13550000000000001</v>
      </c>
      <c r="U1730" s="16">
        <v>3.00953458</v>
      </c>
      <c r="V1730" s="16">
        <v>0</v>
      </c>
      <c r="W1730" s="16">
        <v>0</v>
      </c>
      <c r="X1730" s="16">
        <v>2.8384798999999998</v>
      </c>
      <c r="Y1730" s="16">
        <v>3.3445492699999999</v>
      </c>
      <c r="Z1730" s="16">
        <v>1.27873828</v>
      </c>
      <c r="AA1730" s="16">
        <v>28.77915698</v>
      </c>
      <c r="AB1730" s="16">
        <v>6.1225565619999998</v>
      </c>
      <c r="AC1730" s="16">
        <v>0</v>
      </c>
      <c r="AD1730" s="16">
        <v>0</v>
      </c>
      <c r="AE1730" s="16">
        <v>0</v>
      </c>
      <c r="AF1730" s="16">
        <v>0</v>
      </c>
      <c r="AG1730" s="16">
        <v>0</v>
      </c>
      <c r="AH1730" s="16">
        <v>0</v>
      </c>
      <c r="AI1730" s="16">
        <v>0</v>
      </c>
      <c r="AJ1730" s="16">
        <v>0</v>
      </c>
      <c r="AK1730" s="16">
        <v>0</v>
      </c>
      <c r="AL1730" s="16">
        <v>0.5738740699999999</v>
      </c>
      <c r="AM1730" s="16">
        <v>0.5738740699999999</v>
      </c>
      <c r="AN1730" s="16">
        <v>0</v>
      </c>
      <c r="AO1730" s="16">
        <v>0</v>
      </c>
      <c r="AP1730" s="16">
        <v>1.68944363</v>
      </c>
      <c r="AQ1730" s="16">
        <v>1.68944363</v>
      </c>
      <c r="AR1730" s="16">
        <v>0</v>
      </c>
      <c r="AS1730" s="16">
        <v>0</v>
      </c>
      <c r="AT1730" s="16">
        <v>2.2633176999999995</v>
      </c>
      <c r="AU1730" s="16">
        <v>3.8592388620000002</v>
      </c>
      <c r="AV1730" s="16">
        <v>1.9883116399999998</v>
      </c>
      <c r="AW1730" s="16">
        <v>5.8475505020000007</v>
      </c>
      <c r="AX1730" s="16">
        <v>0.56889518000000006</v>
      </c>
      <c r="AY1730" s="16">
        <v>0</v>
      </c>
      <c r="AZ1730" s="16">
        <v>5.2786553219999997</v>
      </c>
    </row>
    <row r="1731" spans="2:52" x14ac:dyDescent="0.25">
      <c r="B1731" s="15" t="s">
        <v>567</v>
      </c>
      <c r="C1731" s="16">
        <v>20.920336938000002</v>
      </c>
      <c r="D1731" s="16">
        <v>5.7215394480000006</v>
      </c>
      <c r="E1731" s="16">
        <v>0.40761471799999999</v>
      </c>
      <c r="F1731" s="16">
        <v>4.9575750300000001</v>
      </c>
      <c r="G1731" s="16">
        <v>0.35634969999999999</v>
      </c>
      <c r="H1731" s="16">
        <v>15.19879749</v>
      </c>
      <c r="I1731" s="16">
        <v>1.5076645099999999</v>
      </c>
      <c r="J1731" s="16">
        <v>0.41825865000000001</v>
      </c>
      <c r="K1731" s="16">
        <v>13.267363</v>
      </c>
      <c r="L1731" s="16">
        <v>5.51133E-3</v>
      </c>
      <c r="M1731" s="16">
        <v>46.246051999999999</v>
      </c>
      <c r="N1731" s="16">
        <v>46.246051999999999</v>
      </c>
      <c r="O1731" s="16">
        <v>0</v>
      </c>
      <c r="P1731" s="16">
        <v>0</v>
      </c>
      <c r="Q1731" s="16">
        <v>0</v>
      </c>
      <c r="R1731" s="16">
        <v>67.166388937999997</v>
      </c>
      <c r="S1731" s="16">
        <v>40.090129859999998</v>
      </c>
      <c r="T1731" s="16">
        <v>0.54875004000000005</v>
      </c>
      <c r="U1731" s="16">
        <v>3.5657603600000001</v>
      </c>
      <c r="V1731" s="16">
        <v>0</v>
      </c>
      <c r="W1731" s="16">
        <v>0</v>
      </c>
      <c r="X1731" s="16">
        <v>1.3017683999999998</v>
      </c>
      <c r="Y1731" s="16">
        <v>11.369630730000001</v>
      </c>
      <c r="Z1731" s="16">
        <v>0.63078104000000002</v>
      </c>
      <c r="AA1731" s="16">
        <v>57.506820429999998</v>
      </c>
      <c r="AB1731" s="16">
        <v>9.6595685079999996</v>
      </c>
      <c r="AC1731" s="16">
        <v>0</v>
      </c>
      <c r="AD1731" s="16">
        <v>0</v>
      </c>
      <c r="AE1731" s="16">
        <v>0</v>
      </c>
      <c r="AF1731" s="16">
        <v>0</v>
      </c>
      <c r="AG1731" s="16">
        <v>0</v>
      </c>
      <c r="AH1731" s="16">
        <v>0</v>
      </c>
      <c r="AI1731" s="16">
        <v>0</v>
      </c>
      <c r="AJ1731" s="16">
        <v>0</v>
      </c>
      <c r="AK1731" s="16">
        <v>0</v>
      </c>
      <c r="AL1731" s="16">
        <v>3.8255744599999999</v>
      </c>
      <c r="AM1731" s="16">
        <v>3.8255744599999999</v>
      </c>
      <c r="AN1731" s="16">
        <v>0</v>
      </c>
      <c r="AO1731" s="16">
        <v>0</v>
      </c>
      <c r="AP1731" s="16">
        <v>0.56921895999999994</v>
      </c>
      <c r="AQ1731" s="16">
        <v>0.56921895999999994</v>
      </c>
      <c r="AR1731" s="16">
        <v>0</v>
      </c>
      <c r="AS1731" s="16">
        <v>0</v>
      </c>
      <c r="AT1731" s="16">
        <v>4.3947934200000001</v>
      </c>
      <c r="AU1731" s="16">
        <v>5.2647750880000004</v>
      </c>
      <c r="AV1731" s="16">
        <v>16.16027631</v>
      </c>
      <c r="AW1731" s="16">
        <v>21.425051398000001</v>
      </c>
      <c r="AX1731" s="16">
        <v>0</v>
      </c>
      <c r="AY1731" s="16">
        <v>0</v>
      </c>
      <c r="AZ1731" s="16">
        <v>21.425051398000001</v>
      </c>
    </row>
    <row r="1732" spans="2:52" x14ac:dyDescent="0.25">
      <c r="B1732" s="15" t="s">
        <v>1443</v>
      </c>
      <c r="C1732" s="16">
        <v>0.82050703300000005</v>
      </c>
      <c r="D1732" s="16">
        <v>0.40326666300000003</v>
      </c>
      <c r="E1732" s="16">
        <v>0.163308803</v>
      </c>
      <c r="F1732" s="16">
        <v>0.19669800000000001</v>
      </c>
      <c r="G1732" s="16">
        <v>4.3259859999999997E-2</v>
      </c>
      <c r="H1732" s="16">
        <v>0.41724036999999997</v>
      </c>
      <c r="I1732" s="16">
        <v>0.26291912000000001</v>
      </c>
      <c r="J1732" s="16">
        <v>1.2777E-2</v>
      </c>
      <c r="K1732" s="16">
        <v>0.11470925</v>
      </c>
      <c r="L1732" s="16">
        <v>2.6835000000000001E-2</v>
      </c>
      <c r="M1732" s="16">
        <v>26.962235</v>
      </c>
      <c r="N1732" s="16">
        <v>26.725235000000001</v>
      </c>
      <c r="O1732" s="16">
        <v>0</v>
      </c>
      <c r="P1732" s="16">
        <v>0</v>
      </c>
      <c r="Q1732" s="16">
        <v>0.23699999999999999</v>
      </c>
      <c r="R1732" s="16">
        <v>27.782742032999998</v>
      </c>
      <c r="S1732" s="16">
        <v>16.305632190000001</v>
      </c>
      <c r="T1732" s="16">
        <v>7.1312719999999996E-2</v>
      </c>
      <c r="U1732" s="16">
        <v>2.31716941</v>
      </c>
      <c r="V1732" s="16">
        <v>0</v>
      </c>
      <c r="W1732" s="16">
        <v>0</v>
      </c>
      <c r="X1732" s="16">
        <v>1.2773985299999999</v>
      </c>
      <c r="Y1732" s="16">
        <v>1.4890908</v>
      </c>
      <c r="Z1732" s="16">
        <v>0</v>
      </c>
      <c r="AA1732" s="16">
        <v>21.460603650000003</v>
      </c>
      <c r="AB1732" s="16">
        <v>6.3221383829999995</v>
      </c>
      <c r="AC1732" s="16">
        <v>0</v>
      </c>
      <c r="AD1732" s="16">
        <v>0</v>
      </c>
      <c r="AE1732" s="16">
        <v>0</v>
      </c>
      <c r="AF1732" s="16">
        <v>0</v>
      </c>
      <c r="AG1732" s="16">
        <v>0</v>
      </c>
      <c r="AH1732" s="16">
        <v>0</v>
      </c>
      <c r="AI1732" s="16">
        <v>0</v>
      </c>
      <c r="AJ1732" s="16">
        <v>0</v>
      </c>
      <c r="AK1732" s="16">
        <v>0</v>
      </c>
      <c r="AL1732" s="16">
        <v>5.9425446500000003</v>
      </c>
      <c r="AM1732" s="16">
        <v>5.9425446500000003</v>
      </c>
      <c r="AN1732" s="16">
        <v>0</v>
      </c>
      <c r="AO1732" s="16">
        <v>0</v>
      </c>
      <c r="AP1732" s="16">
        <v>0</v>
      </c>
      <c r="AQ1732" s="16">
        <v>0</v>
      </c>
      <c r="AR1732" s="16">
        <v>0</v>
      </c>
      <c r="AS1732" s="16">
        <v>0</v>
      </c>
      <c r="AT1732" s="16">
        <v>5.9425446500000003</v>
      </c>
      <c r="AU1732" s="16">
        <v>0.37959373299999999</v>
      </c>
      <c r="AV1732" s="16">
        <v>2.4730368899999999</v>
      </c>
      <c r="AW1732" s="16">
        <v>2.852630623</v>
      </c>
      <c r="AX1732" s="16">
        <v>0</v>
      </c>
      <c r="AY1732" s="16">
        <v>0</v>
      </c>
      <c r="AZ1732" s="16">
        <v>2.852630623</v>
      </c>
    </row>
    <row r="1733" spans="2:52" x14ac:dyDescent="0.25">
      <c r="B1733" s="15" t="s">
        <v>1444</v>
      </c>
      <c r="C1733" s="16">
        <v>1.965353774</v>
      </c>
      <c r="D1733" s="16">
        <v>1.5654804739999999</v>
      </c>
      <c r="E1733" s="16">
        <v>0.36786933400000005</v>
      </c>
      <c r="F1733" s="16">
        <v>1.1163648799999999</v>
      </c>
      <c r="G1733" s="16">
        <v>8.1246260000000001E-2</v>
      </c>
      <c r="H1733" s="16">
        <v>0.39987329999999999</v>
      </c>
      <c r="I1733" s="16">
        <v>0.1464395</v>
      </c>
      <c r="J1733" s="16">
        <v>0.15065049999999999</v>
      </c>
      <c r="K1733" s="16">
        <v>9.1295000000000001E-2</v>
      </c>
      <c r="L1733" s="16">
        <v>1.14883E-2</v>
      </c>
      <c r="M1733" s="16">
        <v>35.272480999999999</v>
      </c>
      <c r="N1733" s="16">
        <v>35.272480999999999</v>
      </c>
      <c r="O1733" s="16">
        <v>0</v>
      </c>
      <c r="P1733" s="16">
        <v>0</v>
      </c>
      <c r="Q1733" s="16">
        <v>0</v>
      </c>
      <c r="R1733" s="16">
        <v>37.237834774</v>
      </c>
      <c r="S1733" s="16">
        <v>21.254898019999999</v>
      </c>
      <c r="T1733" s="16">
        <v>0.14763051000000002</v>
      </c>
      <c r="U1733" s="16">
        <v>3.2575521200000002</v>
      </c>
      <c r="V1733" s="16">
        <v>0</v>
      </c>
      <c r="W1733" s="16">
        <v>0</v>
      </c>
      <c r="X1733" s="16">
        <v>4.0138133300000005</v>
      </c>
      <c r="Y1733" s="16">
        <v>5.5335759199999996</v>
      </c>
      <c r="Z1733" s="16">
        <v>0.84612301000000001</v>
      </c>
      <c r="AA1733" s="16">
        <v>35.053592910000006</v>
      </c>
      <c r="AB1733" s="16">
        <v>2.1842418640000001</v>
      </c>
      <c r="AC1733" s="16">
        <v>0</v>
      </c>
      <c r="AD1733" s="16">
        <v>0</v>
      </c>
      <c r="AE1733" s="16">
        <v>0</v>
      </c>
      <c r="AF1733" s="16">
        <v>0</v>
      </c>
      <c r="AG1733" s="16">
        <v>0</v>
      </c>
      <c r="AH1733" s="16">
        <v>0</v>
      </c>
      <c r="AI1733" s="16">
        <v>0</v>
      </c>
      <c r="AJ1733" s="16">
        <v>0</v>
      </c>
      <c r="AK1733" s="16">
        <v>0</v>
      </c>
      <c r="AL1733" s="16">
        <v>1.2E-2</v>
      </c>
      <c r="AM1733" s="16">
        <v>1.2E-2</v>
      </c>
      <c r="AN1733" s="16">
        <v>0</v>
      </c>
      <c r="AO1733" s="16">
        <v>0</v>
      </c>
      <c r="AP1733" s="16">
        <v>0.75125377999999998</v>
      </c>
      <c r="AQ1733" s="16">
        <v>0.75125377999999998</v>
      </c>
      <c r="AR1733" s="16">
        <v>0</v>
      </c>
      <c r="AS1733" s="16">
        <v>0</v>
      </c>
      <c r="AT1733" s="16">
        <v>0.76325377999999999</v>
      </c>
      <c r="AU1733" s="16">
        <v>1.420988084</v>
      </c>
      <c r="AV1733" s="16">
        <v>8.6887106799999998</v>
      </c>
      <c r="AW1733" s="16">
        <v>10.109698764000001</v>
      </c>
      <c r="AX1733" s="16">
        <v>0</v>
      </c>
      <c r="AY1733" s="16">
        <v>0</v>
      </c>
      <c r="AZ1733" s="16">
        <v>10.109698764000001</v>
      </c>
    </row>
    <row r="1734" spans="2:52" x14ac:dyDescent="0.25">
      <c r="B1734" s="15" t="s">
        <v>201</v>
      </c>
      <c r="C1734" s="16">
        <v>1.1805908039999999</v>
      </c>
      <c r="D1734" s="16">
        <v>0.42995775400000003</v>
      </c>
      <c r="E1734" s="16">
        <v>0.27119032400000004</v>
      </c>
      <c r="F1734" s="16">
        <v>9.6567E-2</v>
      </c>
      <c r="G1734" s="16">
        <v>6.2200430000000001E-2</v>
      </c>
      <c r="H1734" s="16">
        <v>0.75063304999999991</v>
      </c>
      <c r="I1734" s="16">
        <v>0.12524469999999999</v>
      </c>
      <c r="J1734" s="16">
        <v>8.6905999999999997E-2</v>
      </c>
      <c r="K1734" s="16">
        <v>0.37997399999999998</v>
      </c>
      <c r="L1734" s="16">
        <v>0.15850834999999999</v>
      </c>
      <c r="M1734" s="16">
        <v>27.994219999999999</v>
      </c>
      <c r="N1734" s="16">
        <v>27.994219999999999</v>
      </c>
      <c r="O1734" s="16">
        <v>0</v>
      </c>
      <c r="P1734" s="16">
        <v>0</v>
      </c>
      <c r="Q1734" s="16">
        <v>0</v>
      </c>
      <c r="R1734" s="16">
        <v>29.174810804</v>
      </c>
      <c r="S1734" s="16">
        <v>16.816050730000001</v>
      </c>
      <c r="T1734" s="16">
        <v>0.12672296999999999</v>
      </c>
      <c r="U1734" s="16">
        <v>2.05342797</v>
      </c>
      <c r="V1734" s="16">
        <v>0</v>
      </c>
      <c r="W1734" s="16">
        <v>0</v>
      </c>
      <c r="X1734" s="16">
        <v>3.1773050899999999</v>
      </c>
      <c r="Y1734" s="16">
        <v>4.3610397000000001</v>
      </c>
      <c r="Z1734" s="16">
        <v>0</v>
      </c>
      <c r="AA1734" s="16">
        <v>26.534546459999998</v>
      </c>
      <c r="AB1734" s="16">
        <v>2.6402643440000002</v>
      </c>
      <c r="AC1734" s="16">
        <v>0</v>
      </c>
      <c r="AD1734" s="16">
        <v>0</v>
      </c>
      <c r="AE1734" s="16">
        <v>0</v>
      </c>
      <c r="AF1734" s="16">
        <v>0</v>
      </c>
      <c r="AG1734" s="16">
        <v>0</v>
      </c>
      <c r="AH1734" s="16">
        <v>0</v>
      </c>
      <c r="AI1734" s="16">
        <v>0</v>
      </c>
      <c r="AJ1734" s="16">
        <v>0</v>
      </c>
      <c r="AK1734" s="16">
        <v>0</v>
      </c>
      <c r="AL1734" s="16">
        <v>0.46700700000000001</v>
      </c>
      <c r="AM1734" s="16">
        <v>0.46700700000000001</v>
      </c>
      <c r="AN1734" s="16">
        <v>0</v>
      </c>
      <c r="AO1734" s="16">
        <v>0</v>
      </c>
      <c r="AP1734" s="16">
        <v>1.5668810200000001</v>
      </c>
      <c r="AQ1734" s="16">
        <v>1.5668810200000001</v>
      </c>
      <c r="AR1734" s="16">
        <v>0</v>
      </c>
      <c r="AS1734" s="16">
        <v>0</v>
      </c>
      <c r="AT1734" s="16">
        <v>2.03388802</v>
      </c>
      <c r="AU1734" s="16">
        <v>0.60637632399999986</v>
      </c>
      <c r="AV1734" s="16">
        <v>2.5738752499999999</v>
      </c>
      <c r="AW1734" s="16">
        <v>3.1802515740000001</v>
      </c>
      <c r="AX1734" s="16">
        <v>0</v>
      </c>
      <c r="AY1734" s="16">
        <v>0</v>
      </c>
      <c r="AZ1734" s="16">
        <v>3.1802515740000001</v>
      </c>
    </row>
    <row r="1735" spans="2:52" x14ac:dyDescent="0.25">
      <c r="B1735" s="15" t="s">
        <v>1445</v>
      </c>
      <c r="C1735" s="16">
        <v>1.7888413519999999</v>
      </c>
      <c r="D1735" s="16">
        <v>0.66647816199999999</v>
      </c>
      <c r="E1735" s="16">
        <v>0.45649183199999999</v>
      </c>
      <c r="F1735" s="16">
        <v>0.15088436</v>
      </c>
      <c r="G1735" s="16">
        <v>5.9101970000000004E-2</v>
      </c>
      <c r="H1735" s="16">
        <v>1.12236319</v>
      </c>
      <c r="I1735" s="16">
        <v>0.18391579999999999</v>
      </c>
      <c r="J1735" s="16">
        <v>0.136715</v>
      </c>
      <c r="K1735" s="16">
        <v>0.79647339000000006</v>
      </c>
      <c r="L1735" s="16">
        <v>5.2589999999999998E-3</v>
      </c>
      <c r="M1735" s="16">
        <v>30.040738000000001</v>
      </c>
      <c r="N1735" s="16">
        <v>29.474238</v>
      </c>
      <c r="O1735" s="16">
        <v>0</v>
      </c>
      <c r="P1735" s="16">
        <v>0</v>
      </c>
      <c r="Q1735" s="16">
        <v>0.5665</v>
      </c>
      <c r="R1735" s="16">
        <v>31.829579352</v>
      </c>
      <c r="S1735" s="16">
        <v>19.347165019999998</v>
      </c>
      <c r="T1735" s="16">
        <v>0.25053351000000001</v>
      </c>
      <c r="U1735" s="16">
        <v>2.2581025800000001</v>
      </c>
      <c r="V1735" s="16">
        <v>0</v>
      </c>
      <c r="W1735" s="16">
        <v>0</v>
      </c>
      <c r="X1735" s="16">
        <v>2.9616256600000002</v>
      </c>
      <c r="Y1735" s="16">
        <v>2.77841235</v>
      </c>
      <c r="Z1735" s="16">
        <v>0</v>
      </c>
      <c r="AA1735" s="16">
        <v>27.595839120000001</v>
      </c>
      <c r="AB1735" s="16">
        <v>4.2337402319999997</v>
      </c>
      <c r="AC1735" s="16">
        <v>0</v>
      </c>
      <c r="AD1735" s="16">
        <v>0</v>
      </c>
      <c r="AE1735" s="16">
        <v>0</v>
      </c>
      <c r="AF1735" s="16">
        <v>0</v>
      </c>
      <c r="AG1735" s="16">
        <v>0</v>
      </c>
      <c r="AH1735" s="16">
        <v>0</v>
      </c>
      <c r="AI1735" s="16">
        <v>0</v>
      </c>
      <c r="AJ1735" s="16">
        <v>0</v>
      </c>
      <c r="AK1735" s="16">
        <v>0</v>
      </c>
      <c r="AL1735" s="16">
        <v>2.88</v>
      </c>
      <c r="AM1735" s="16">
        <v>2.88</v>
      </c>
      <c r="AN1735" s="16">
        <v>0</v>
      </c>
      <c r="AO1735" s="16">
        <v>0</v>
      </c>
      <c r="AP1735" s="16">
        <v>0</v>
      </c>
      <c r="AQ1735" s="16">
        <v>0</v>
      </c>
      <c r="AR1735" s="16">
        <v>0</v>
      </c>
      <c r="AS1735" s="16">
        <v>0</v>
      </c>
      <c r="AT1735" s="16">
        <v>2.88</v>
      </c>
      <c r="AU1735" s="16">
        <v>1.353740232</v>
      </c>
      <c r="AV1735" s="16">
        <v>1.37288845</v>
      </c>
      <c r="AW1735" s="16">
        <v>2.7266286819999999</v>
      </c>
      <c r="AX1735" s="16">
        <v>0</v>
      </c>
      <c r="AY1735" s="16">
        <v>0</v>
      </c>
      <c r="AZ1735" s="16">
        <v>2.7266286819999999</v>
      </c>
    </row>
    <row r="1736" spans="2:52" x14ac:dyDescent="0.25">
      <c r="B1736" s="15" t="s">
        <v>130</v>
      </c>
      <c r="C1736" s="16">
        <v>3.161725074</v>
      </c>
      <c r="D1736" s="16">
        <v>1.4611089339999999</v>
      </c>
      <c r="E1736" s="16">
        <v>0.73704278400000001</v>
      </c>
      <c r="F1736" s="16">
        <v>0.59193651000000003</v>
      </c>
      <c r="G1736" s="16">
        <v>0.13212964000000002</v>
      </c>
      <c r="H1736" s="16">
        <v>1.7006161399999999</v>
      </c>
      <c r="I1736" s="16">
        <v>0.65103562999999998</v>
      </c>
      <c r="J1736" s="16">
        <v>0.11229500000000001</v>
      </c>
      <c r="K1736" s="16">
        <v>0.71116199999999996</v>
      </c>
      <c r="L1736" s="16">
        <v>0.22612351</v>
      </c>
      <c r="M1736" s="16">
        <v>33.549016999999999</v>
      </c>
      <c r="N1736" s="16">
        <v>33.549016999999999</v>
      </c>
      <c r="O1736" s="16">
        <v>0</v>
      </c>
      <c r="P1736" s="16">
        <v>0</v>
      </c>
      <c r="Q1736" s="16">
        <v>0</v>
      </c>
      <c r="R1736" s="16">
        <v>36.710742074000002</v>
      </c>
      <c r="S1736" s="16">
        <v>26.260694960000002</v>
      </c>
      <c r="T1736" s="16">
        <v>0.35911799999999999</v>
      </c>
      <c r="U1736" s="16">
        <v>2.8487527200000002</v>
      </c>
      <c r="V1736" s="16">
        <v>0</v>
      </c>
      <c r="W1736" s="16">
        <v>0</v>
      </c>
      <c r="X1736" s="16">
        <v>1.49098262</v>
      </c>
      <c r="Y1736" s="16">
        <v>6.1700105299999999</v>
      </c>
      <c r="Z1736" s="16">
        <v>0</v>
      </c>
      <c r="AA1736" s="16">
        <v>37.129558830000001</v>
      </c>
      <c r="AB1736" s="16">
        <v>-0.41881675600000001</v>
      </c>
      <c r="AC1736" s="16">
        <v>0</v>
      </c>
      <c r="AD1736" s="16">
        <v>0</v>
      </c>
      <c r="AE1736" s="16">
        <v>0</v>
      </c>
      <c r="AF1736" s="16">
        <v>0</v>
      </c>
      <c r="AG1736" s="16">
        <v>0</v>
      </c>
      <c r="AH1736" s="16">
        <v>0</v>
      </c>
      <c r="AI1736" s="16">
        <v>0</v>
      </c>
      <c r="AJ1736" s="16">
        <v>0</v>
      </c>
      <c r="AK1736" s="16">
        <v>0</v>
      </c>
      <c r="AL1736" s="16">
        <v>0.217</v>
      </c>
      <c r="AM1736" s="16">
        <v>0.217</v>
      </c>
      <c r="AN1736" s="16">
        <v>0</v>
      </c>
      <c r="AO1736" s="16">
        <v>0</v>
      </c>
      <c r="AP1736" s="16">
        <v>0</v>
      </c>
      <c r="AQ1736" s="16">
        <v>0</v>
      </c>
      <c r="AR1736" s="16">
        <v>0</v>
      </c>
      <c r="AS1736" s="16">
        <v>0</v>
      </c>
      <c r="AT1736" s="16">
        <v>0.217</v>
      </c>
      <c r="AU1736" s="16">
        <v>-0.63581675600000009</v>
      </c>
      <c r="AV1736" s="16">
        <v>11.269651679999999</v>
      </c>
      <c r="AW1736" s="16">
        <v>10.633834923999999</v>
      </c>
      <c r="AX1736" s="16">
        <v>0.38438469000000003</v>
      </c>
      <c r="AY1736" s="16">
        <v>0</v>
      </c>
      <c r="AZ1736" s="16">
        <v>10.249450233999999</v>
      </c>
    </row>
    <row r="1737" spans="2:52" x14ac:dyDescent="0.25">
      <c r="B1737" s="15" t="s">
        <v>1446</v>
      </c>
      <c r="C1737" s="16">
        <v>5.2418682689999994</v>
      </c>
      <c r="D1737" s="16">
        <v>1.8782257090000001</v>
      </c>
      <c r="E1737" s="16">
        <v>1.120525019</v>
      </c>
      <c r="F1737" s="16">
        <v>0.51759551000000004</v>
      </c>
      <c r="G1737" s="16">
        <v>0.24010518</v>
      </c>
      <c r="H1737" s="16">
        <v>3.3636425599999997</v>
      </c>
      <c r="I1737" s="16">
        <v>0.32715079999999996</v>
      </c>
      <c r="J1737" s="16">
        <v>0.47923300000000002</v>
      </c>
      <c r="K1737" s="16">
        <v>2.2479412499999998</v>
      </c>
      <c r="L1737" s="16">
        <v>0.30931751000000002</v>
      </c>
      <c r="M1737" s="16">
        <v>46.354320000000001</v>
      </c>
      <c r="N1737" s="16">
        <v>46.350320000000004</v>
      </c>
      <c r="O1737" s="16">
        <v>0</v>
      </c>
      <c r="P1737" s="16">
        <v>0</v>
      </c>
      <c r="Q1737" s="16">
        <v>4.0000000000000001E-3</v>
      </c>
      <c r="R1737" s="16">
        <v>51.596188269000002</v>
      </c>
      <c r="S1737" s="16">
        <v>26.120001739999999</v>
      </c>
      <c r="T1737" s="16">
        <v>0.82344211</v>
      </c>
      <c r="U1737" s="16">
        <v>5.4617757300000003</v>
      </c>
      <c r="V1737" s="16">
        <v>0</v>
      </c>
      <c r="W1737" s="16">
        <v>0.31850000000000001</v>
      </c>
      <c r="X1737" s="16">
        <v>2.9373363700000001</v>
      </c>
      <c r="Y1737" s="16">
        <v>7.2518004400000002</v>
      </c>
      <c r="Z1737" s="16">
        <v>0.80105199999999999</v>
      </c>
      <c r="AA1737" s="16">
        <v>43.713908389999993</v>
      </c>
      <c r="AB1737" s="16">
        <v>7.8822798789999995</v>
      </c>
      <c r="AC1737" s="16">
        <v>0</v>
      </c>
      <c r="AD1737" s="16">
        <v>0</v>
      </c>
      <c r="AE1737" s="16">
        <v>0</v>
      </c>
      <c r="AF1737" s="16">
        <v>0</v>
      </c>
      <c r="AG1737" s="16">
        <v>0</v>
      </c>
      <c r="AH1737" s="16">
        <v>0</v>
      </c>
      <c r="AI1737" s="16">
        <v>0</v>
      </c>
      <c r="AJ1737" s="16">
        <v>0</v>
      </c>
      <c r="AK1737" s="16">
        <v>0</v>
      </c>
      <c r="AL1737" s="16">
        <v>6.7597912600000001</v>
      </c>
      <c r="AM1737" s="16">
        <v>6.7597912600000001</v>
      </c>
      <c r="AN1737" s="16">
        <v>0</v>
      </c>
      <c r="AO1737" s="16">
        <v>0</v>
      </c>
      <c r="AP1737" s="16">
        <v>0.80264798999999998</v>
      </c>
      <c r="AQ1737" s="16">
        <v>0.80264798999999998</v>
      </c>
      <c r="AR1737" s="16">
        <v>0</v>
      </c>
      <c r="AS1737" s="16">
        <v>0</v>
      </c>
      <c r="AT1737" s="16">
        <v>7.5624392499999997</v>
      </c>
      <c r="AU1737" s="16">
        <v>0.31984062899999993</v>
      </c>
      <c r="AV1737" s="16">
        <v>2.66504268</v>
      </c>
      <c r="AW1737" s="16">
        <v>2.9848833090000002</v>
      </c>
      <c r="AX1737" s="16">
        <v>0</v>
      </c>
      <c r="AY1737" s="16">
        <v>0</v>
      </c>
      <c r="AZ1737" s="16">
        <v>2.9848833090000002</v>
      </c>
    </row>
    <row r="1738" spans="2:52" x14ac:dyDescent="0.25">
      <c r="B1738" s="15" t="s">
        <v>1447</v>
      </c>
      <c r="C1738" s="16">
        <v>13.16546271</v>
      </c>
      <c r="D1738" s="16">
        <v>11.091543039999999</v>
      </c>
      <c r="E1738" s="16">
        <v>0.53370684999999995</v>
      </c>
      <c r="F1738" s="16">
        <v>10.442308349999999</v>
      </c>
      <c r="G1738" s="16">
        <v>0.11552783999999999</v>
      </c>
      <c r="H1738" s="16">
        <v>2.07391967</v>
      </c>
      <c r="I1738" s="16">
        <v>0.72380656999999993</v>
      </c>
      <c r="J1738" s="16">
        <v>0.22354160000000001</v>
      </c>
      <c r="K1738" s="16">
        <v>0.93347899999999995</v>
      </c>
      <c r="L1738" s="16">
        <v>0.1930925</v>
      </c>
      <c r="M1738" s="16">
        <v>93.33127614</v>
      </c>
      <c r="N1738" s="16">
        <v>39.449975999999999</v>
      </c>
      <c r="O1738" s="16">
        <v>53.843784999999997</v>
      </c>
      <c r="P1738" s="16">
        <v>3.7515140000000002E-2</v>
      </c>
      <c r="Q1738" s="16">
        <v>0</v>
      </c>
      <c r="R1738" s="16">
        <v>106.49673885</v>
      </c>
      <c r="S1738" s="16">
        <v>38.029309909999995</v>
      </c>
      <c r="T1738" s="16">
        <v>0.245755</v>
      </c>
      <c r="U1738" s="16">
        <v>3.9383982999999998</v>
      </c>
      <c r="V1738" s="16">
        <v>0</v>
      </c>
      <c r="W1738" s="16">
        <v>0</v>
      </c>
      <c r="X1738" s="16">
        <v>0.91461091999999999</v>
      </c>
      <c r="Y1738" s="16">
        <v>7.6215726900000007</v>
      </c>
      <c r="Z1738" s="16">
        <v>0</v>
      </c>
      <c r="AA1738" s="16">
        <v>50.749646819999995</v>
      </c>
      <c r="AB1738" s="16">
        <v>55.747092030000005</v>
      </c>
      <c r="AC1738" s="16">
        <v>0</v>
      </c>
      <c r="AD1738" s="16">
        <v>0</v>
      </c>
      <c r="AE1738" s="16">
        <v>0</v>
      </c>
      <c r="AF1738" s="16">
        <v>0</v>
      </c>
      <c r="AG1738" s="16">
        <v>0</v>
      </c>
      <c r="AH1738" s="16">
        <v>0</v>
      </c>
      <c r="AI1738" s="16">
        <v>0</v>
      </c>
      <c r="AJ1738" s="16">
        <v>0</v>
      </c>
      <c r="AK1738" s="16">
        <v>0</v>
      </c>
      <c r="AL1738" s="16">
        <v>22.605387589999999</v>
      </c>
      <c r="AM1738" s="16">
        <v>22.605387589999999</v>
      </c>
      <c r="AN1738" s="16">
        <v>0</v>
      </c>
      <c r="AO1738" s="16">
        <v>0</v>
      </c>
      <c r="AP1738" s="16">
        <v>0</v>
      </c>
      <c r="AQ1738" s="16">
        <v>0</v>
      </c>
      <c r="AR1738" s="16">
        <v>0</v>
      </c>
      <c r="AS1738" s="16">
        <v>0</v>
      </c>
      <c r="AT1738" s="16">
        <v>22.605387589999999</v>
      </c>
      <c r="AU1738" s="16">
        <v>33.141704439999998</v>
      </c>
      <c r="AV1738" s="16">
        <v>36.78298144</v>
      </c>
      <c r="AW1738" s="16">
        <v>69.924685880000013</v>
      </c>
      <c r="AX1738" s="16">
        <v>0.90128597999999993</v>
      </c>
      <c r="AY1738" s="16">
        <v>0</v>
      </c>
      <c r="AZ1738" s="16">
        <v>69.023399900000001</v>
      </c>
    </row>
    <row r="1739" spans="2:52" x14ac:dyDescent="0.25">
      <c r="B1739" s="15" t="s">
        <v>1119</v>
      </c>
      <c r="C1739" s="16">
        <v>12.111658822000001</v>
      </c>
      <c r="D1739" s="16">
        <v>8.1846364119999997</v>
      </c>
      <c r="E1739" s="16">
        <v>0.79010757200000004</v>
      </c>
      <c r="F1739" s="16">
        <v>7.0545856599999999</v>
      </c>
      <c r="G1739" s="16">
        <v>0.33994318000000001</v>
      </c>
      <c r="H1739" s="16">
        <v>3.9270224100000002</v>
      </c>
      <c r="I1739" s="16">
        <v>2.0280542600000002</v>
      </c>
      <c r="J1739" s="16">
        <v>0.53870499999999999</v>
      </c>
      <c r="K1739" s="16">
        <v>1.03407714</v>
      </c>
      <c r="L1739" s="16">
        <v>0.32618601000000003</v>
      </c>
      <c r="M1739" s="16">
        <v>33.834327000000002</v>
      </c>
      <c r="N1739" s="16">
        <v>33.834327000000002</v>
      </c>
      <c r="O1739" s="16">
        <v>0</v>
      </c>
      <c r="P1739" s="16">
        <v>0</v>
      </c>
      <c r="Q1739" s="16">
        <v>0</v>
      </c>
      <c r="R1739" s="16">
        <v>45.945985821999997</v>
      </c>
      <c r="S1739" s="16">
        <v>23.989828370000001</v>
      </c>
      <c r="T1739" s="16">
        <v>0.17869723999999998</v>
      </c>
      <c r="U1739" s="16">
        <v>3.1883598900000001</v>
      </c>
      <c r="V1739" s="16">
        <v>0</v>
      </c>
      <c r="W1739" s="16">
        <v>0</v>
      </c>
      <c r="X1739" s="16">
        <v>1.32958994</v>
      </c>
      <c r="Y1739" s="16">
        <v>2.71047291</v>
      </c>
      <c r="Z1739" s="16">
        <v>0</v>
      </c>
      <c r="AA1739" s="16">
        <v>31.396948350000002</v>
      </c>
      <c r="AB1739" s="16">
        <v>14.549037472</v>
      </c>
      <c r="AC1739" s="16">
        <v>0</v>
      </c>
      <c r="AD1739" s="16">
        <v>0</v>
      </c>
      <c r="AE1739" s="16">
        <v>0</v>
      </c>
      <c r="AF1739" s="16">
        <v>0</v>
      </c>
      <c r="AG1739" s="16">
        <v>0</v>
      </c>
      <c r="AH1739" s="16">
        <v>0</v>
      </c>
      <c r="AI1739" s="16">
        <v>0</v>
      </c>
      <c r="AJ1739" s="16">
        <v>0</v>
      </c>
      <c r="AK1739" s="16">
        <v>0</v>
      </c>
      <c r="AL1739" s="16">
        <v>0.89759426999999992</v>
      </c>
      <c r="AM1739" s="16">
        <v>0.89759426999999992</v>
      </c>
      <c r="AN1739" s="16">
        <v>0</v>
      </c>
      <c r="AO1739" s="16">
        <v>0</v>
      </c>
      <c r="AP1739" s="16">
        <v>0</v>
      </c>
      <c r="AQ1739" s="16">
        <v>0</v>
      </c>
      <c r="AR1739" s="16">
        <v>0</v>
      </c>
      <c r="AS1739" s="16">
        <v>0</v>
      </c>
      <c r="AT1739" s="16">
        <v>0.89759426999999992</v>
      </c>
      <c r="AU1739" s="16">
        <v>13.651443202000001</v>
      </c>
      <c r="AV1739" s="16">
        <v>9.4285132699999998</v>
      </c>
      <c r="AW1739" s="16">
        <v>23.079956471999999</v>
      </c>
      <c r="AX1739" s="16">
        <v>0</v>
      </c>
      <c r="AY1739" s="16">
        <v>0</v>
      </c>
      <c r="AZ1739" s="16">
        <v>23.079956471999999</v>
      </c>
    </row>
    <row r="1740" spans="2:52" x14ac:dyDescent="0.25">
      <c r="B1740" s="24" t="s">
        <v>1582</v>
      </c>
      <c r="C1740" s="25">
        <f t="shared" ref="C1740:AZ1740" si="119">SUM(C1720:C1739)</f>
        <v>183.07273697399998</v>
      </c>
      <c r="D1740" s="25">
        <f t="shared" si="119"/>
        <v>106.647466964</v>
      </c>
      <c r="E1740" s="25">
        <f t="shared" si="119"/>
        <v>15.261594393999998</v>
      </c>
      <c r="F1740" s="25">
        <f t="shared" si="119"/>
        <v>87.436275590000022</v>
      </c>
      <c r="G1740" s="25">
        <f t="shared" si="119"/>
        <v>3.9495969799999999</v>
      </c>
      <c r="H1740" s="25">
        <f t="shared" si="119"/>
        <v>76.425270010000006</v>
      </c>
      <c r="I1740" s="25">
        <f t="shared" si="119"/>
        <v>15.343010979999995</v>
      </c>
      <c r="J1740" s="25">
        <f t="shared" si="119"/>
        <v>8.4341888699999998</v>
      </c>
      <c r="K1740" s="25">
        <f t="shared" si="119"/>
        <v>38.647501989999995</v>
      </c>
      <c r="L1740" s="25">
        <f t="shared" si="119"/>
        <v>14.000568170000003</v>
      </c>
      <c r="M1740" s="25">
        <f t="shared" si="119"/>
        <v>989.99698108000007</v>
      </c>
      <c r="N1740" s="25">
        <f t="shared" si="119"/>
        <v>787.63238900000022</v>
      </c>
      <c r="O1740" s="25">
        <f t="shared" si="119"/>
        <v>197.21296993999999</v>
      </c>
      <c r="P1740" s="25">
        <f t="shared" si="119"/>
        <v>3.7515140000000002E-2</v>
      </c>
      <c r="Q1740" s="25">
        <f t="shared" si="119"/>
        <v>5.1141070000000006</v>
      </c>
      <c r="R1740" s="25">
        <f t="shared" si="119"/>
        <v>1173.0697180539998</v>
      </c>
      <c r="S1740" s="25">
        <f t="shared" si="119"/>
        <v>558.70309817999998</v>
      </c>
      <c r="T1740" s="25">
        <f t="shared" si="119"/>
        <v>7.5196907700000004</v>
      </c>
      <c r="U1740" s="25">
        <f t="shared" si="119"/>
        <v>75.812971650000009</v>
      </c>
      <c r="V1740" s="25">
        <f t="shared" si="119"/>
        <v>0</v>
      </c>
      <c r="W1740" s="25">
        <f t="shared" si="119"/>
        <v>0.31850000000000001</v>
      </c>
      <c r="X1740" s="25">
        <f t="shared" si="119"/>
        <v>69.560264650000008</v>
      </c>
      <c r="Y1740" s="25">
        <f t="shared" si="119"/>
        <v>150.53189204</v>
      </c>
      <c r="Z1740" s="25">
        <f t="shared" si="119"/>
        <v>6.8676883000000002</v>
      </c>
      <c r="AA1740" s="25">
        <f t="shared" si="119"/>
        <v>869.31410559000005</v>
      </c>
      <c r="AB1740" s="25">
        <f t="shared" si="119"/>
        <v>303.75561246400002</v>
      </c>
      <c r="AC1740" s="25">
        <f t="shared" si="119"/>
        <v>0</v>
      </c>
      <c r="AD1740" s="25">
        <f t="shared" si="119"/>
        <v>0</v>
      </c>
      <c r="AE1740" s="25">
        <f t="shared" si="119"/>
        <v>0</v>
      </c>
      <c r="AF1740" s="25">
        <f t="shared" si="119"/>
        <v>0</v>
      </c>
      <c r="AG1740" s="25">
        <f t="shared" si="119"/>
        <v>1.9461111100000001</v>
      </c>
      <c r="AH1740" s="25">
        <f t="shared" si="119"/>
        <v>1.9461111100000001</v>
      </c>
      <c r="AI1740" s="25">
        <f t="shared" si="119"/>
        <v>0</v>
      </c>
      <c r="AJ1740" s="25">
        <f t="shared" si="119"/>
        <v>0</v>
      </c>
      <c r="AK1740" s="25">
        <f t="shared" si="119"/>
        <v>1.9461111100000001</v>
      </c>
      <c r="AL1740" s="25">
        <f t="shared" si="119"/>
        <v>70.750784859999996</v>
      </c>
      <c r="AM1740" s="25">
        <f t="shared" si="119"/>
        <v>70.750784859999996</v>
      </c>
      <c r="AN1740" s="25">
        <f t="shared" si="119"/>
        <v>0</v>
      </c>
      <c r="AO1740" s="25">
        <f t="shared" si="119"/>
        <v>0</v>
      </c>
      <c r="AP1740" s="25">
        <f t="shared" si="119"/>
        <v>13.45578946</v>
      </c>
      <c r="AQ1740" s="25">
        <f t="shared" si="119"/>
        <v>13.45578946</v>
      </c>
      <c r="AR1740" s="25">
        <f t="shared" si="119"/>
        <v>0</v>
      </c>
      <c r="AS1740" s="25">
        <f t="shared" si="119"/>
        <v>0</v>
      </c>
      <c r="AT1740" s="25">
        <f t="shared" si="119"/>
        <v>84.206574320000001</v>
      </c>
      <c r="AU1740" s="25">
        <f t="shared" si="119"/>
        <v>221.49514925400001</v>
      </c>
      <c r="AV1740" s="25">
        <f t="shared" si="119"/>
        <v>386.56179010000005</v>
      </c>
      <c r="AW1740" s="25">
        <f t="shared" si="119"/>
        <v>608.05693935400006</v>
      </c>
      <c r="AX1740" s="25">
        <f t="shared" si="119"/>
        <v>17.080349089999999</v>
      </c>
      <c r="AY1740" s="25">
        <f t="shared" si="119"/>
        <v>121.67709120000001</v>
      </c>
      <c r="AZ1740" s="25">
        <f t="shared" si="119"/>
        <v>469.29949906400003</v>
      </c>
    </row>
    <row r="1741" spans="2:52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</row>
    <row r="1742" spans="2:52" x14ac:dyDescent="0.25">
      <c r="B1742" s="14" t="s">
        <v>1414</v>
      </c>
    </row>
    <row r="1743" spans="2:52" x14ac:dyDescent="0.25">
      <c r="B1743" s="15" t="s">
        <v>1448</v>
      </c>
      <c r="C1743" s="16">
        <v>10.154188254000001</v>
      </c>
      <c r="D1743" s="16">
        <v>4.5258147539999998</v>
      </c>
      <c r="E1743" s="16">
        <v>1.7174005240000003</v>
      </c>
      <c r="F1743" s="16">
        <v>2.2183895299999996</v>
      </c>
      <c r="G1743" s="16">
        <v>0.59002469999999996</v>
      </c>
      <c r="H1743" s="16">
        <v>5.6283735000000013</v>
      </c>
      <c r="I1743" s="16">
        <v>1.3689815700000001</v>
      </c>
      <c r="J1743" s="16">
        <v>1.0355880500000001</v>
      </c>
      <c r="K1743" s="16">
        <v>3.2089242699999998</v>
      </c>
      <c r="L1743" s="16">
        <v>1.4879610000000001E-2</v>
      </c>
      <c r="M1743" s="16">
        <v>79.136544999999998</v>
      </c>
      <c r="N1743" s="16">
        <v>79.136544999999998</v>
      </c>
      <c r="O1743" s="16">
        <v>0</v>
      </c>
      <c r="P1743" s="16">
        <v>0</v>
      </c>
      <c r="Q1743" s="16">
        <v>0</v>
      </c>
      <c r="R1743" s="16">
        <v>89.290733254000003</v>
      </c>
      <c r="S1743" s="16">
        <v>55.040420590000004</v>
      </c>
      <c r="T1743" s="16">
        <v>0.48685498999999999</v>
      </c>
      <c r="U1743" s="16">
        <v>9.1844433800000012</v>
      </c>
      <c r="V1743" s="16">
        <v>0</v>
      </c>
      <c r="W1743" s="16">
        <v>0</v>
      </c>
      <c r="X1743" s="16">
        <v>2.52799518</v>
      </c>
      <c r="Y1743" s="16">
        <v>16.058108919999999</v>
      </c>
      <c r="Z1743" s="16">
        <v>0.66210819999999992</v>
      </c>
      <c r="AA1743" s="16">
        <v>83.959931260000019</v>
      </c>
      <c r="AB1743" s="16">
        <v>5.3308019939999998</v>
      </c>
      <c r="AC1743" s="16">
        <v>0</v>
      </c>
      <c r="AD1743" s="16">
        <v>0</v>
      </c>
      <c r="AE1743" s="16">
        <v>0</v>
      </c>
      <c r="AF1743" s="16">
        <v>0</v>
      </c>
      <c r="AG1743" s="16">
        <v>0</v>
      </c>
      <c r="AH1743" s="16">
        <v>0</v>
      </c>
      <c r="AI1743" s="16">
        <v>0</v>
      </c>
      <c r="AJ1743" s="16">
        <v>0</v>
      </c>
      <c r="AK1743" s="16">
        <v>0</v>
      </c>
      <c r="AL1743" s="16">
        <v>0.32620023999999997</v>
      </c>
      <c r="AM1743" s="16">
        <v>0.32620023999999997</v>
      </c>
      <c r="AN1743" s="16">
        <v>0</v>
      </c>
      <c r="AO1743" s="16">
        <v>0</v>
      </c>
      <c r="AP1743" s="16">
        <v>1.2836214699999999</v>
      </c>
      <c r="AQ1743" s="16">
        <v>1.2836214699999999</v>
      </c>
      <c r="AR1743" s="16">
        <v>0</v>
      </c>
      <c r="AS1743" s="16">
        <v>0</v>
      </c>
      <c r="AT1743" s="16">
        <v>1.6098217100000001</v>
      </c>
      <c r="AU1743" s="16">
        <v>3.7209802839999999</v>
      </c>
      <c r="AV1743" s="16">
        <v>7.8981559900000002</v>
      </c>
      <c r="AW1743" s="16">
        <v>11.619136274000001</v>
      </c>
      <c r="AX1743" s="16">
        <v>0</v>
      </c>
      <c r="AY1743" s="16">
        <v>0</v>
      </c>
      <c r="AZ1743" s="16">
        <v>11.619136274000001</v>
      </c>
    </row>
    <row r="1744" spans="2:52" x14ac:dyDescent="0.25">
      <c r="B1744" s="15" t="s">
        <v>1449</v>
      </c>
      <c r="C1744" s="16">
        <v>1.678281095</v>
      </c>
      <c r="D1744" s="16">
        <v>0.51866438500000001</v>
      </c>
      <c r="E1744" s="16">
        <v>0.34599793499999998</v>
      </c>
      <c r="F1744" s="16">
        <v>0.10520125</v>
      </c>
      <c r="G1744" s="16">
        <v>6.7465200000000003E-2</v>
      </c>
      <c r="H1744" s="16">
        <v>1.1596167099999999</v>
      </c>
      <c r="I1744" s="16">
        <v>0.14568488000000002</v>
      </c>
      <c r="J1744" s="16">
        <v>0.25092799999999998</v>
      </c>
      <c r="K1744" s="16">
        <v>0.75695299999999999</v>
      </c>
      <c r="L1744" s="16">
        <v>6.0508300000000001E-3</v>
      </c>
      <c r="M1744" s="16">
        <v>35.142696000000001</v>
      </c>
      <c r="N1744" s="16">
        <v>35.142696000000001</v>
      </c>
      <c r="O1744" s="16">
        <v>0</v>
      </c>
      <c r="P1744" s="16">
        <v>0</v>
      </c>
      <c r="Q1744" s="16">
        <v>0</v>
      </c>
      <c r="R1744" s="16">
        <v>36.820977094999996</v>
      </c>
      <c r="S1744" s="16">
        <v>24.10127752</v>
      </c>
      <c r="T1744" s="16">
        <v>0.25727049000000002</v>
      </c>
      <c r="U1744" s="16">
        <v>3.8628082999999998</v>
      </c>
      <c r="V1744" s="16">
        <v>0</v>
      </c>
      <c r="W1744" s="16">
        <v>0</v>
      </c>
      <c r="X1744" s="16">
        <v>1.25755865</v>
      </c>
      <c r="Y1744" s="16">
        <v>2.8378489199999999</v>
      </c>
      <c r="Z1744" s="16">
        <v>0</v>
      </c>
      <c r="AA1744" s="16">
        <v>32.316763879999996</v>
      </c>
      <c r="AB1744" s="16">
        <v>4.504213215</v>
      </c>
      <c r="AC1744" s="16">
        <v>0</v>
      </c>
      <c r="AD1744" s="16">
        <v>0</v>
      </c>
      <c r="AE1744" s="16">
        <v>0</v>
      </c>
      <c r="AF1744" s="16">
        <v>0</v>
      </c>
      <c r="AG1744" s="16">
        <v>0</v>
      </c>
      <c r="AH1744" s="16">
        <v>0</v>
      </c>
      <c r="AI1744" s="16">
        <v>0</v>
      </c>
      <c r="AJ1744" s="16">
        <v>0</v>
      </c>
      <c r="AK1744" s="16">
        <v>0</v>
      </c>
      <c r="AL1744" s="16">
        <v>0</v>
      </c>
      <c r="AM1744" s="16">
        <v>0</v>
      </c>
      <c r="AN1744" s="16">
        <v>0</v>
      </c>
      <c r="AO1744" s="16">
        <v>0</v>
      </c>
      <c r="AP1744" s="16">
        <v>0</v>
      </c>
      <c r="AQ1744" s="16">
        <v>0</v>
      </c>
      <c r="AR1744" s="16">
        <v>0</v>
      </c>
      <c r="AS1744" s="16">
        <v>0</v>
      </c>
      <c r="AT1744" s="16">
        <v>0</v>
      </c>
      <c r="AU1744" s="16">
        <v>4.504213215</v>
      </c>
      <c r="AV1744" s="16">
        <v>2.0134065099999998</v>
      </c>
      <c r="AW1744" s="16">
        <v>6.5176197249999994</v>
      </c>
      <c r="AX1744" s="16">
        <v>1.62570993</v>
      </c>
      <c r="AY1744" s="16">
        <v>0</v>
      </c>
      <c r="AZ1744" s="16">
        <v>4.8919097950000001</v>
      </c>
    </row>
    <row r="1745" spans="2:52" x14ac:dyDescent="0.25">
      <c r="B1745" s="15" t="s">
        <v>1450</v>
      </c>
      <c r="C1745" s="16">
        <v>8.3584987429999984</v>
      </c>
      <c r="D1745" s="16">
        <v>2.2228155529999998</v>
      </c>
      <c r="E1745" s="16">
        <v>0.71118564299999998</v>
      </c>
      <c r="F1745" s="16">
        <v>1.3186136100000001</v>
      </c>
      <c r="G1745" s="16">
        <v>0.1930163</v>
      </c>
      <c r="H1745" s="16">
        <v>6.1356831899999991</v>
      </c>
      <c r="I1745" s="16">
        <v>0.70969757999999994</v>
      </c>
      <c r="J1745" s="16">
        <v>0.39812500000000001</v>
      </c>
      <c r="K1745" s="16">
        <v>4.2392635599999995</v>
      </c>
      <c r="L1745" s="16">
        <v>0.78859705000000002</v>
      </c>
      <c r="M1745" s="16">
        <v>54.084892000000004</v>
      </c>
      <c r="N1745" s="16">
        <v>53.577691999999999</v>
      </c>
      <c r="O1745" s="16">
        <v>0</v>
      </c>
      <c r="P1745" s="16">
        <v>0.50719999999999998</v>
      </c>
      <c r="Q1745" s="16">
        <v>0</v>
      </c>
      <c r="R1745" s="16">
        <v>62.443390743000002</v>
      </c>
      <c r="S1745" s="16">
        <v>35.554759090000005</v>
      </c>
      <c r="T1745" s="16">
        <v>0.33591211999999998</v>
      </c>
      <c r="U1745" s="16">
        <v>4.49007895</v>
      </c>
      <c r="V1745" s="16">
        <v>0</v>
      </c>
      <c r="W1745" s="16">
        <v>0</v>
      </c>
      <c r="X1745" s="16">
        <v>2.10051882</v>
      </c>
      <c r="Y1745" s="16">
        <v>8.6457623899999998</v>
      </c>
      <c r="Z1745" s="16">
        <v>0</v>
      </c>
      <c r="AA1745" s="16">
        <v>51.127031370000005</v>
      </c>
      <c r="AB1745" s="16">
        <v>11.316359372999999</v>
      </c>
      <c r="AC1745" s="16">
        <v>0</v>
      </c>
      <c r="AD1745" s="16">
        <v>0</v>
      </c>
      <c r="AE1745" s="16">
        <v>0</v>
      </c>
      <c r="AF1745" s="16">
        <v>0</v>
      </c>
      <c r="AG1745" s="16">
        <v>0</v>
      </c>
      <c r="AH1745" s="16">
        <v>0</v>
      </c>
      <c r="AI1745" s="16">
        <v>0</v>
      </c>
      <c r="AJ1745" s="16">
        <v>0</v>
      </c>
      <c r="AK1745" s="16">
        <v>0</v>
      </c>
      <c r="AL1745" s="16">
        <v>6.5467072300000009</v>
      </c>
      <c r="AM1745" s="16">
        <v>6.5467072300000009</v>
      </c>
      <c r="AN1745" s="16">
        <v>0</v>
      </c>
      <c r="AO1745" s="16">
        <v>0</v>
      </c>
      <c r="AP1745" s="16">
        <v>3.3215378199999996</v>
      </c>
      <c r="AQ1745" s="16">
        <v>3.3215378199999996</v>
      </c>
      <c r="AR1745" s="16">
        <v>0</v>
      </c>
      <c r="AS1745" s="16">
        <v>0</v>
      </c>
      <c r="AT1745" s="16">
        <v>9.8682450500000005</v>
      </c>
      <c r="AU1745" s="16">
        <v>1.4481143229999998</v>
      </c>
      <c r="AV1745" s="16">
        <v>0.47240937000000005</v>
      </c>
      <c r="AW1745" s="16">
        <v>1.920523693</v>
      </c>
      <c r="AX1745" s="16">
        <v>0.46494487000000001</v>
      </c>
      <c r="AY1745" s="16">
        <v>0</v>
      </c>
      <c r="AZ1745" s="16">
        <v>1.4555788230000002</v>
      </c>
    </row>
    <row r="1746" spans="2:52" x14ac:dyDescent="0.25">
      <c r="B1746" s="15" t="s">
        <v>1451</v>
      </c>
      <c r="C1746" s="16">
        <v>13.433614069000001</v>
      </c>
      <c r="D1746" s="16">
        <v>5.5167986290000011</v>
      </c>
      <c r="E1746" s="16">
        <v>2.3387891290000002</v>
      </c>
      <c r="F1746" s="16">
        <v>2.7548248399999999</v>
      </c>
      <c r="G1746" s="16">
        <v>0.42318465999999999</v>
      </c>
      <c r="H1746" s="16">
        <v>7.9168154399999997</v>
      </c>
      <c r="I1746" s="16">
        <v>1.1138304099999998</v>
      </c>
      <c r="J1746" s="16">
        <v>1.50912048</v>
      </c>
      <c r="K1746" s="16">
        <v>4.4663934999999997</v>
      </c>
      <c r="L1746" s="16">
        <v>0.8274710500000001</v>
      </c>
      <c r="M1746" s="16">
        <v>66.885801999999998</v>
      </c>
      <c r="N1746" s="16">
        <v>66.881230000000002</v>
      </c>
      <c r="O1746" s="16">
        <v>4.5719999999999997E-3</v>
      </c>
      <c r="P1746" s="16">
        <v>0</v>
      </c>
      <c r="Q1746" s="16">
        <v>0</v>
      </c>
      <c r="R1746" s="16">
        <v>80.319416068999999</v>
      </c>
      <c r="S1746" s="16">
        <v>45.061867799999995</v>
      </c>
      <c r="T1746" s="16">
        <v>1.1598298600000001</v>
      </c>
      <c r="U1746" s="16">
        <v>9.8741101600000007</v>
      </c>
      <c r="V1746" s="16">
        <v>0</v>
      </c>
      <c r="W1746" s="16">
        <v>0</v>
      </c>
      <c r="X1746" s="16">
        <v>3.2693873199999999</v>
      </c>
      <c r="Y1746" s="16">
        <v>14.454108609999999</v>
      </c>
      <c r="Z1746" s="16">
        <v>0</v>
      </c>
      <c r="AA1746" s="16">
        <v>73.819303750000003</v>
      </c>
      <c r="AB1746" s="16">
        <v>6.5001123190000003</v>
      </c>
      <c r="AC1746" s="16">
        <v>0</v>
      </c>
      <c r="AD1746" s="16">
        <v>0</v>
      </c>
      <c r="AE1746" s="16">
        <v>0</v>
      </c>
      <c r="AF1746" s="16">
        <v>0</v>
      </c>
      <c r="AG1746" s="16">
        <v>0</v>
      </c>
      <c r="AH1746" s="16">
        <v>0</v>
      </c>
      <c r="AI1746" s="16">
        <v>0</v>
      </c>
      <c r="AJ1746" s="16">
        <v>0</v>
      </c>
      <c r="AK1746" s="16">
        <v>0</v>
      </c>
      <c r="AL1746" s="16">
        <v>2.5170843299999999</v>
      </c>
      <c r="AM1746" s="16">
        <v>2.5170843299999999</v>
      </c>
      <c r="AN1746" s="16">
        <v>0</v>
      </c>
      <c r="AO1746" s="16">
        <v>0</v>
      </c>
      <c r="AP1746" s="16">
        <v>3.9</v>
      </c>
      <c r="AQ1746" s="16">
        <v>3.9</v>
      </c>
      <c r="AR1746" s="16">
        <v>0</v>
      </c>
      <c r="AS1746" s="16">
        <v>0</v>
      </c>
      <c r="AT1746" s="16">
        <v>6.4170843299999998</v>
      </c>
      <c r="AU1746" s="16">
        <v>8.3027988999999996E-2</v>
      </c>
      <c r="AV1746" s="16">
        <v>9.1103462900000007</v>
      </c>
      <c r="AW1746" s="16">
        <v>9.1933742790000004</v>
      </c>
      <c r="AX1746" s="16">
        <v>7.1746432000000002</v>
      </c>
      <c r="AY1746" s="16">
        <v>0</v>
      </c>
      <c r="AZ1746" s="16">
        <v>2.0187310790000002</v>
      </c>
    </row>
    <row r="1747" spans="2:52" x14ac:dyDescent="0.25">
      <c r="B1747" s="15" t="s">
        <v>731</v>
      </c>
      <c r="C1747" s="16">
        <v>2.6386057759999995</v>
      </c>
      <c r="D1747" s="16">
        <v>1.8421472459999999</v>
      </c>
      <c r="E1747" s="16">
        <v>1.1298820359999999</v>
      </c>
      <c r="F1747" s="16">
        <v>0.58222119999999999</v>
      </c>
      <c r="G1747" s="16">
        <v>0.13004400999999999</v>
      </c>
      <c r="H1747" s="16">
        <v>0.79645852999999989</v>
      </c>
      <c r="I1747" s="16">
        <v>0.22431192999999999</v>
      </c>
      <c r="J1747" s="16">
        <v>0.224996</v>
      </c>
      <c r="K1747" s="16">
        <v>0.26571499999999998</v>
      </c>
      <c r="L1747" s="16">
        <v>8.1435599999999997E-2</v>
      </c>
      <c r="M1747" s="16">
        <v>42.391965460000002</v>
      </c>
      <c r="N1747" s="16">
        <v>41.096055</v>
      </c>
      <c r="O1747" s="16">
        <v>1.0641189600000001</v>
      </c>
      <c r="P1747" s="16">
        <v>0</v>
      </c>
      <c r="Q1747" s="16">
        <v>0.23179150000000001</v>
      </c>
      <c r="R1747" s="16">
        <v>45.030571236</v>
      </c>
      <c r="S1747" s="16">
        <v>25.48047189</v>
      </c>
      <c r="T1747" s="16">
        <v>0.35095792999999997</v>
      </c>
      <c r="U1747" s="16">
        <v>4.6847262999999995</v>
      </c>
      <c r="V1747" s="16">
        <v>0</v>
      </c>
      <c r="W1747" s="16">
        <v>0</v>
      </c>
      <c r="X1747" s="16">
        <v>2.8415159700000001</v>
      </c>
      <c r="Y1747" s="16">
        <v>8.908866269999999</v>
      </c>
      <c r="Z1747" s="16">
        <v>0</v>
      </c>
      <c r="AA1747" s="16">
        <v>42.266538359999998</v>
      </c>
      <c r="AB1747" s="16">
        <v>2.7640328760000004</v>
      </c>
      <c r="AC1747" s="16">
        <v>0</v>
      </c>
      <c r="AD1747" s="16">
        <v>0</v>
      </c>
      <c r="AE1747" s="16">
        <v>0</v>
      </c>
      <c r="AF1747" s="16">
        <v>0</v>
      </c>
      <c r="AG1747" s="16">
        <v>0</v>
      </c>
      <c r="AH1747" s="16">
        <v>0</v>
      </c>
      <c r="AI1747" s="16">
        <v>0</v>
      </c>
      <c r="AJ1747" s="16">
        <v>0</v>
      </c>
      <c r="AK1747" s="16">
        <v>0</v>
      </c>
      <c r="AL1747" s="16">
        <v>0</v>
      </c>
      <c r="AM1747" s="16">
        <v>0</v>
      </c>
      <c r="AN1747" s="16">
        <v>0</v>
      </c>
      <c r="AO1747" s="16">
        <v>0</v>
      </c>
      <c r="AP1747" s="16">
        <v>0</v>
      </c>
      <c r="AQ1747" s="16">
        <v>0</v>
      </c>
      <c r="AR1747" s="16">
        <v>0</v>
      </c>
      <c r="AS1747" s="16">
        <v>0</v>
      </c>
      <c r="AT1747" s="16">
        <v>0</v>
      </c>
      <c r="AU1747" s="16">
        <v>2.7640328760000004</v>
      </c>
      <c r="AV1747" s="16">
        <v>6.4144517800000003</v>
      </c>
      <c r="AW1747" s="16">
        <v>9.1784846560000002</v>
      </c>
      <c r="AX1747" s="16">
        <v>5.1716890700000002</v>
      </c>
      <c r="AY1747" s="16">
        <v>0</v>
      </c>
      <c r="AZ1747" s="16">
        <v>4.006795586</v>
      </c>
    </row>
    <row r="1748" spans="2:52" x14ac:dyDescent="0.25">
      <c r="B1748" s="15" t="s">
        <v>1452</v>
      </c>
      <c r="C1748" s="16">
        <v>82.196239900000009</v>
      </c>
      <c r="D1748" s="16">
        <v>9.7961720799999998</v>
      </c>
      <c r="E1748" s="16">
        <v>0.92515314999999987</v>
      </c>
      <c r="F1748" s="16">
        <v>8.5267448899999998</v>
      </c>
      <c r="G1748" s="16">
        <v>0.34427404</v>
      </c>
      <c r="H1748" s="16">
        <v>72.400067820000004</v>
      </c>
      <c r="I1748" s="16">
        <v>69.138921790000012</v>
      </c>
      <c r="J1748" s="16">
        <v>1.4439123600000001</v>
      </c>
      <c r="K1748" s="16">
        <v>1.4998209499999999</v>
      </c>
      <c r="L1748" s="16">
        <v>0.31741271999999998</v>
      </c>
      <c r="M1748" s="16">
        <v>163.70644021999999</v>
      </c>
      <c r="N1748" s="16">
        <v>55.986314999999998</v>
      </c>
      <c r="O1748" s="16">
        <v>107.72012522</v>
      </c>
      <c r="P1748" s="16">
        <v>0</v>
      </c>
      <c r="Q1748" s="16">
        <v>0</v>
      </c>
      <c r="R1748" s="16">
        <v>245.90268012000001</v>
      </c>
      <c r="S1748" s="16">
        <v>96.818825910000001</v>
      </c>
      <c r="T1748" s="16">
        <v>0.45581165000000001</v>
      </c>
      <c r="U1748" s="16">
        <v>9.1516125500000012</v>
      </c>
      <c r="V1748" s="16">
        <v>0</v>
      </c>
      <c r="W1748" s="16">
        <v>0</v>
      </c>
      <c r="X1748" s="16">
        <v>9.1892864200000002</v>
      </c>
      <c r="Y1748" s="16">
        <v>15.99173661</v>
      </c>
      <c r="Z1748" s="16">
        <v>0</v>
      </c>
      <c r="AA1748" s="16">
        <v>131.60727313999999</v>
      </c>
      <c r="AB1748" s="16">
        <v>114.29540698</v>
      </c>
      <c r="AC1748" s="16">
        <v>0</v>
      </c>
      <c r="AD1748" s="16">
        <v>0</v>
      </c>
      <c r="AE1748" s="16">
        <v>0</v>
      </c>
      <c r="AF1748" s="16">
        <v>0</v>
      </c>
      <c r="AG1748" s="16">
        <v>0</v>
      </c>
      <c r="AH1748" s="16">
        <v>0</v>
      </c>
      <c r="AI1748" s="16">
        <v>0</v>
      </c>
      <c r="AJ1748" s="16">
        <v>0</v>
      </c>
      <c r="AK1748" s="16">
        <v>0</v>
      </c>
      <c r="AL1748" s="16">
        <v>65.318689599999999</v>
      </c>
      <c r="AM1748" s="16">
        <v>65.318689599999999</v>
      </c>
      <c r="AN1748" s="16">
        <v>0</v>
      </c>
      <c r="AO1748" s="16">
        <v>0</v>
      </c>
      <c r="AP1748" s="16">
        <v>0</v>
      </c>
      <c r="AQ1748" s="16">
        <v>0</v>
      </c>
      <c r="AR1748" s="16">
        <v>0</v>
      </c>
      <c r="AS1748" s="16">
        <v>0</v>
      </c>
      <c r="AT1748" s="16">
        <v>65.318689599999999</v>
      </c>
      <c r="AU1748" s="16">
        <v>48.976717380000004</v>
      </c>
      <c r="AV1748" s="16">
        <v>146.02954291</v>
      </c>
      <c r="AW1748" s="16">
        <v>195.00626029</v>
      </c>
      <c r="AX1748" s="16">
        <v>5.3046711100000001</v>
      </c>
      <c r="AY1748" s="16">
        <v>0</v>
      </c>
      <c r="AZ1748" s="16">
        <v>189.70158918000001</v>
      </c>
    </row>
    <row r="1749" spans="2:52" x14ac:dyDescent="0.25">
      <c r="B1749" s="15" t="s">
        <v>735</v>
      </c>
      <c r="C1749" s="16">
        <v>3.2597349680000005</v>
      </c>
      <c r="D1749" s="16">
        <v>1.2679415679999999</v>
      </c>
      <c r="E1749" s="16">
        <v>0.77825809800000001</v>
      </c>
      <c r="F1749" s="16">
        <v>0.35297981</v>
      </c>
      <c r="G1749" s="16">
        <v>0.13670366</v>
      </c>
      <c r="H1749" s="16">
        <v>1.9917934000000002</v>
      </c>
      <c r="I1749" s="16">
        <v>0.39275539000000004</v>
      </c>
      <c r="J1749" s="16">
        <v>0.31252999999999997</v>
      </c>
      <c r="K1749" s="16">
        <v>0.74680000000000002</v>
      </c>
      <c r="L1749" s="16">
        <v>0.53970801000000002</v>
      </c>
      <c r="M1749" s="16">
        <v>43.500909899999996</v>
      </c>
      <c r="N1749" s="16">
        <v>43.4998</v>
      </c>
      <c r="O1749" s="16">
        <v>1.1099E-3</v>
      </c>
      <c r="P1749" s="16">
        <v>0</v>
      </c>
      <c r="Q1749" s="16">
        <v>0</v>
      </c>
      <c r="R1749" s="16">
        <v>46.760644868</v>
      </c>
      <c r="S1749" s="16">
        <v>24.707203570000001</v>
      </c>
      <c r="T1749" s="16">
        <v>0.37184985999999998</v>
      </c>
      <c r="U1749" s="16">
        <v>5.2654674000000004</v>
      </c>
      <c r="V1749" s="16">
        <v>0</v>
      </c>
      <c r="W1749" s="16">
        <v>0</v>
      </c>
      <c r="X1749" s="16">
        <v>3.5732312000000004</v>
      </c>
      <c r="Y1749" s="16">
        <v>6.4848796699999998</v>
      </c>
      <c r="Z1749" s="16">
        <v>0</v>
      </c>
      <c r="AA1749" s="16">
        <v>40.402631700000001</v>
      </c>
      <c r="AB1749" s="16">
        <v>6.3580131679999994</v>
      </c>
      <c r="AC1749" s="16">
        <v>0</v>
      </c>
      <c r="AD1749" s="16">
        <v>0</v>
      </c>
      <c r="AE1749" s="16">
        <v>0</v>
      </c>
      <c r="AF1749" s="16">
        <v>0</v>
      </c>
      <c r="AG1749" s="16">
        <v>0</v>
      </c>
      <c r="AH1749" s="16">
        <v>0</v>
      </c>
      <c r="AI1749" s="16">
        <v>0</v>
      </c>
      <c r="AJ1749" s="16">
        <v>0</v>
      </c>
      <c r="AK1749" s="16">
        <v>0</v>
      </c>
      <c r="AL1749" s="16">
        <v>1.4921322299999999</v>
      </c>
      <c r="AM1749" s="16">
        <v>1.4921322299999999</v>
      </c>
      <c r="AN1749" s="16">
        <v>0</v>
      </c>
      <c r="AO1749" s="16">
        <v>0</v>
      </c>
      <c r="AP1749" s="16">
        <v>0.76857729000000008</v>
      </c>
      <c r="AQ1749" s="16">
        <v>0.76857729000000008</v>
      </c>
      <c r="AR1749" s="16">
        <v>0</v>
      </c>
      <c r="AS1749" s="16">
        <v>0</v>
      </c>
      <c r="AT1749" s="16">
        <v>2.2607095199999998</v>
      </c>
      <c r="AU1749" s="16">
        <v>4.0973036480000005</v>
      </c>
      <c r="AV1749" s="16">
        <v>2.6919988999999998</v>
      </c>
      <c r="AW1749" s="16">
        <v>6.7893025480000002</v>
      </c>
      <c r="AX1749" s="16">
        <v>0.11281714999999999</v>
      </c>
      <c r="AY1749" s="16">
        <v>0.19183279</v>
      </c>
      <c r="AZ1749" s="16">
        <v>6.4846526080000002</v>
      </c>
    </row>
    <row r="1750" spans="2:52" x14ac:dyDescent="0.25">
      <c r="B1750" s="15" t="s">
        <v>1453</v>
      </c>
      <c r="C1750" s="16">
        <v>17.278280826</v>
      </c>
      <c r="D1750" s="16">
        <v>2.7313741359999995</v>
      </c>
      <c r="E1750" s="16">
        <v>1.1350948859999999</v>
      </c>
      <c r="F1750" s="16">
        <v>1.18114868</v>
      </c>
      <c r="G1750" s="16">
        <v>0.41513057000000003</v>
      </c>
      <c r="H1750" s="16">
        <v>14.546906690000002</v>
      </c>
      <c r="I1750" s="16">
        <v>1.18973665</v>
      </c>
      <c r="J1750" s="16">
        <v>0.81357100000000004</v>
      </c>
      <c r="K1750" s="16">
        <v>11.776654000000001</v>
      </c>
      <c r="L1750" s="16">
        <v>0.76694504000000008</v>
      </c>
      <c r="M1750" s="16">
        <v>79.371481889999998</v>
      </c>
      <c r="N1750" s="16">
        <v>79.354853000000006</v>
      </c>
      <c r="O1750" s="16">
        <v>1.662889E-2</v>
      </c>
      <c r="P1750" s="16">
        <v>0</v>
      </c>
      <c r="Q1750" s="16">
        <v>0</v>
      </c>
      <c r="R1750" s="16">
        <v>96.649762716000012</v>
      </c>
      <c r="S1750" s="16">
        <v>47.136047240000003</v>
      </c>
      <c r="T1750" s="16">
        <v>0.6634395500000001</v>
      </c>
      <c r="U1750" s="16">
        <v>10.21687367</v>
      </c>
      <c r="V1750" s="16">
        <v>0</v>
      </c>
      <c r="W1750" s="16">
        <v>0</v>
      </c>
      <c r="X1750" s="16">
        <v>4.4802082800000003</v>
      </c>
      <c r="Y1750" s="16">
        <v>19.426977230000002</v>
      </c>
      <c r="Z1750" s="16">
        <v>2.6344954700000001</v>
      </c>
      <c r="AA1750" s="16">
        <v>84.558041439999997</v>
      </c>
      <c r="AB1750" s="16">
        <v>12.091721276000001</v>
      </c>
      <c r="AC1750" s="16">
        <v>0</v>
      </c>
      <c r="AD1750" s="16">
        <v>0</v>
      </c>
      <c r="AE1750" s="16">
        <v>0</v>
      </c>
      <c r="AF1750" s="16">
        <v>0</v>
      </c>
      <c r="AG1750" s="16">
        <v>24.924240000000001</v>
      </c>
      <c r="AH1750" s="16">
        <v>24.924240000000001</v>
      </c>
      <c r="AI1750" s="16">
        <v>0</v>
      </c>
      <c r="AJ1750" s="16">
        <v>0</v>
      </c>
      <c r="AK1750" s="16">
        <v>24.924240000000001</v>
      </c>
      <c r="AL1750" s="16">
        <v>28.305159670000002</v>
      </c>
      <c r="AM1750" s="16">
        <v>28.305159670000002</v>
      </c>
      <c r="AN1750" s="16">
        <v>0</v>
      </c>
      <c r="AO1750" s="16">
        <v>0</v>
      </c>
      <c r="AP1750" s="16">
        <v>2.55539213</v>
      </c>
      <c r="AQ1750" s="16">
        <v>2.55539213</v>
      </c>
      <c r="AR1750" s="16">
        <v>0</v>
      </c>
      <c r="AS1750" s="16">
        <v>0</v>
      </c>
      <c r="AT1750" s="16">
        <v>30.8605518</v>
      </c>
      <c r="AU1750" s="16">
        <v>6.155409476</v>
      </c>
      <c r="AV1750" s="16">
        <v>2.0821276599999998</v>
      </c>
      <c r="AW1750" s="16">
        <v>8.2375371360000003</v>
      </c>
      <c r="AX1750" s="16">
        <v>1.9785070899999999</v>
      </c>
      <c r="AY1750" s="16">
        <v>0</v>
      </c>
      <c r="AZ1750" s="16">
        <v>6.2590300459999995</v>
      </c>
    </row>
    <row r="1751" spans="2:52" x14ac:dyDescent="0.25">
      <c r="B1751" s="15" t="s">
        <v>1454</v>
      </c>
      <c r="C1751" s="16">
        <v>5.402714703</v>
      </c>
      <c r="D1751" s="16">
        <v>1.2337433729999998</v>
      </c>
      <c r="E1751" s="16">
        <v>0.83900896299999994</v>
      </c>
      <c r="F1751" s="16">
        <v>0.28607977000000001</v>
      </c>
      <c r="G1751" s="16">
        <v>0.10865464</v>
      </c>
      <c r="H1751" s="16">
        <v>4.1689713299999998</v>
      </c>
      <c r="I1751" s="16">
        <v>0.18448204000000001</v>
      </c>
      <c r="J1751" s="16">
        <v>0.58861796999999993</v>
      </c>
      <c r="K1751" s="16">
        <v>1.76081165</v>
      </c>
      <c r="L1751" s="16">
        <v>1.63505967</v>
      </c>
      <c r="M1751" s="16">
        <v>59.929552460000004</v>
      </c>
      <c r="N1751" s="16">
        <v>53.601393000000002</v>
      </c>
      <c r="O1751" s="16">
        <v>0.76717685000000002</v>
      </c>
      <c r="P1751" s="16">
        <v>0.3</v>
      </c>
      <c r="Q1751" s="16">
        <v>5.2609826100000001</v>
      </c>
      <c r="R1751" s="16">
        <v>65.332267162999997</v>
      </c>
      <c r="S1751" s="16">
        <v>33.241479420000005</v>
      </c>
      <c r="T1751" s="16">
        <v>0.50319281999999999</v>
      </c>
      <c r="U1751" s="16">
        <v>4.86544607</v>
      </c>
      <c r="V1751" s="16">
        <v>0</v>
      </c>
      <c r="W1751" s="16">
        <v>0</v>
      </c>
      <c r="X1751" s="16">
        <v>3.0719605200000002</v>
      </c>
      <c r="Y1751" s="16">
        <v>8.6635330899999996</v>
      </c>
      <c r="Z1751" s="16">
        <v>0.42851121999999997</v>
      </c>
      <c r="AA1751" s="16">
        <v>50.77412314</v>
      </c>
      <c r="AB1751" s="16">
        <v>14.558144023000001</v>
      </c>
      <c r="AC1751" s="16">
        <v>0.11231335000000001</v>
      </c>
      <c r="AD1751" s="16">
        <v>0</v>
      </c>
      <c r="AE1751" s="16">
        <v>0</v>
      </c>
      <c r="AF1751" s="16">
        <v>0.11231335000000001</v>
      </c>
      <c r="AG1751" s="16">
        <v>0</v>
      </c>
      <c r="AH1751" s="16">
        <v>0</v>
      </c>
      <c r="AI1751" s="16">
        <v>0</v>
      </c>
      <c r="AJ1751" s="16">
        <v>0</v>
      </c>
      <c r="AK1751" s="16">
        <v>0.11231335000000001</v>
      </c>
      <c r="AL1751" s="16">
        <v>0.14273639999999999</v>
      </c>
      <c r="AM1751" s="16">
        <v>0.14273639999999999</v>
      </c>
      <c r="AN1751" s="16">
        <v>0</v>
      </c>
      <c r="AO1751" s="16">
        <v>0</v>
      </c>
      <c r="AP1751" s="16">
        <v>0.94707691999999999</v>
      </c>
      <c r="AQ1751" s="16">
        <v>0.94707691999999999</v>
      </c>
      <c r="AR1751" s="16">
        <v>0</v>
      </c>
      <c r="AS1751" s="16">
        <v>0</v>
      </c>
      <c r="AT1751" s="16">
        <v>1.08981332</v>
      </c>
      <c r="AU1751" s="16">
        <v>13.580644053000002</v>
      </c>
      <c r="AV1751" s="16">
        <v>8.0011288900000004</v>
      </c>
      <c r="AW1751" s="16">
        <v>21.581772943000001</v>
      </c>
      <c r="AX1751" s="16">
        <v>7.8435713500000004</v>
      </c>
      <c r="AY1751" s="16">
        <v>0</v>
      </c>
      <c r="AZ1751" s="16">
        <v>13.738201593000001</v>
      </c>
    </row>
    <row r="1752" spans="2:52" x14ac:dyDescent="0.25">
      <c r="B1752" s="15" t="s">
        <v>1455</v>
      </c>
      <c r="C1752" s="16">
        <v>4.3824409969999998</v>
      </c>
      <c r="D1752" s="16">
        <v>1.9470180469999998</v>
      </c>
      <c r="E1752" s="16">
        <v>0.47576090700000001</v>
      </c>
      <c r="F1752" s="16">
        <v>1.00704701</v>
      </c>
      <c r="G1752" s="16">
        <v>0.46421013</v>
      </c>
      <c r="H1752" s="16">
        <v>2.4354229499999995</v>
      </c>
      <c r="I1752" s="16">
        <v>0.81278081999999996</v>
      </c>
      <c r="J1752" s="16">
        <v>1.48818754</v>
      </c>
      <c r="K1752" s="16">
        <v>9.9314E-2</v>
      </c>
      <c r="L1752" s="16">
        <v>3.5140590000000006E-2</v>
      </c>
      <c r="M1752" s="16">
        <v>58.871006770000001</v>
      </c>
      <c r="N1752" s="16">
        <v>58.851877000000002</v>
      </c>
      <c r="O1752" s="16">
        <v>1.9129770000000001E-2</v>
      </c>
      <c r="P1752" s="16">
        <v>0</v>
      </c>
      <c r="Q1752" s="16">
        <v>0</v>
      </c>
      <c r="R1752" s="16">
        <v>63.253447767000004</v>
      </c>
      <c r="S1752" s="16">
        <v>35.931733810000004</v>
      </c>
      <c r="T1752" s="16">
        <v>0.4</v>
      </c>
      <c r="U1752" s="16">
        <v>9.0558139600000001</v>
      </c>
      <c r="V1752" s="16">
        <v>0</v>
      </c>
      <c r="W1752" s="16">
        <v>0</v>
      </c>
      <c r="X1752" s="16">
        <v>5.2791634199999997</v>
      </c>
      <c r="Y1752" s="16">
        <v>4.2375677999999999</v>
      </c>
      <c r="Z1752" s="16">
        <v>5.0750000000000003E-2</v>
      </c>
      <c r="AA1752" s="16">
        <v>54.955028990000002</v>
      </c>
      <c r="AB1752" s="16">
        <v>8.2984187770000002</v>
      </c>
      <c r="AC1752" s="16">
        <v>0</v>
      </c>
      <c r="AD1752" s="16">
        <v>0</v>
      </c>
      <c r="AE1752" s="16">
        <v>0</v>
      </c>
      <c r="AF1752" s="16">
        <v>0</v>
      </c>
      <c r="AG1752" s="16">
        <v>19.949249999999999</v>
      </c>
      <c r="AH1752" s="16">
        <v>19.949249999999999</v>
      </c>
      <c r="AI1752" s="16">
        <v>0</v>
      </c>
      <c r="AJ1752" s="16">
        <v>0</v>
      </c>
      <c r="AK1752" s="16">
        <v>19.949249999999999</v>
      </c>
      <c r="AL1752" s="16">
        <v>7.8003597199999994</v>
      </c>
      <c r="AM1752" s="16">
        <v>7.8003597199999994</v>
      </c>
      <c r="AN1752" s="16">
        <v>0</v>
      </c>
      <c r="AO1752" s="16">
        <v>0</v>
      </c>
      <c r="AP1752" s="16">
        <v>19.899999999999999</v>
      </c>
      <c r="AQ1752" s="16">
        <v>19.899999999999999</v>
      </c>
      <c r="AR1752" s="16">
        <v>0</v>
      </c>
      <c r="AS1752" s="16">
        <v>0</v>
      </c>
      <c r="AT1752" s="16">
        <v>27.700359719999998</v>
      </c>
      <c r="AU1752" s="16">
        <v>0.54730905699999999</v>
      </c>
      <c r="AV1752" s="16">
        <v>1.3523197199999999</v>
      </c>
      <c r="AW1752" s="16">
        <v>1.899628777</v>
      </c>
      <c r="AX1752" s="16">
        <v>0.91394248</v>
      </c>
      <c r="AY1752" s="16">
        <v>0</v>
      </c>
      <c r="AZ1752" s="16">
        <v>0.98568629699999999</v>
      </c>
    </row>
    <row r="1753" spans="2:52" x14ac:dyDescent="0.25">
      <c r="B1753" s="15" t="s">
        <v>1456</v>
      </c>
      <c r="C1753" s="16">
        <v>2.341973887</v>
      </c>
      <c r="D1753" s="16">
        <v>1.1521689369999999</v>
      </c>
      <c r="E1753" s="16">
        <v>0.43373584700000001</v>
      </c>
      <c r="F1753" s="16">
        <v>0.48283087000000002</v>
      </c>
      <c r="G1753" s="16">
        <v>0.23560222</v>
      </c>
      <c r="H1753" s="16">
        <v>1.1898049500000001</v>
      </c>
      <c r="I1753" s="16">
        <v>0.54996562000000004</v>
      </c>
      <c r="J1753" s="16">
        <v>0.60487398000000003</v>
      </c>
      <c r="K1753" s="16">
        <v>0</v>
      </c>
      <c r="L1753" s="16">
        <v>3.4965349999999999E-2</v>
      </c>
      <c r="M1753" s="16">
        <v>72.897075000000001</v>
      </c>
      <c r="N1753" s="16">
        <v>72.897075000000001</v>
      </c>
      <c r="O1753" s="16">
        <v>0</v>
      </c>
      <c r="P1753" s="16">
        <v>0</v>
      </c>
      <c r="Q1753" s="16">
        <v>0</v>
      </c>
      <c r="R1753" s="16">
        <v>75.239048886999996</v>
      </c>
      <c r="S1753" s="16">
        <v>53.716661530000003</v>
      </c>
      <c r="T1753" s="16">
        <v>0.30731367999999998</v>
      </c>
      <c r="U1753" s="16">
        <v>6.5110057699999997</v>
      </c>
      <c r="V1753" s="16">
        <v>0</v>
      </c>
      <c r="W1753" s="16">
        <v>0</v>
      </c>
      <c r="X1753" s="16">
        <v>5.4940947800000002</v>
      </c>
      <c r="Y1753" s="16">
        <v>6.4171280599999996</v>
      </c>
      <c r="Z1753" s="16">
        <v>0</v>
      </c>
      <c r="AA1753" s="16">
        <v>72.446203820000008</v>
      </c>
      <c r="AB1753" s="16">
        <v>2.792845067</v>
      </c>
      <c r="AC1753" s="16">
        <v>0</v>
      </c>
      <c r="AD1753" s="16">
        <v>0</v>
      </c>
      <c r="AE1753" s="16">
        <v>0</v>
      </c>
      <c r="AF1753" s="16">
        <v>0</v>
      </c>
      <c r="AG1753" s="16">
        <v>0</v>
      </c>
      <c r="AH1753" s="16">
        <v>0</v>
      </c>
      <c r="AI1753" s="16">
        <v>0</v>
      </c>
      <c r="AJ1753" s="16">
        <v>0</v>
      </c>
      <c r="AK1753" s="16">
        <v>0</v>
      </c>
      <c r="AL1753" s="16">
        <v>0.27253753999999997</v>
      </c>
      <c r="AM1753" s="16">
        <v>0.27253753999999997</v>
      </c>
      <c r="AN1753" s="16">
        <v>0</v>
      </c>
      <c r="AO1753" s="16">
        <v>0</v>
      </c>
      <c r="AP1753" s="16">
        <v>0</v>
      </c>
      <c r="AQ1753" s="16">
        <v>0</v>
      </c>
      <c r="AR1753" s="16">
        <v>0</v>
      </c>
      <c r="AS1753" s="16">
        <v>0</v>
      </c>
      <c r="AT1753" s="16">
        <v>0.27253753999999997</v>
      </c>
      <c r="AU1753" s="16">
        <v>2.5203075269999999</v>
      </c>
      <c r="AV1753" s="16">
        <v>19.358416009999999</v>
      </c>
      <c r="AW1753" s="16">
        <v>21.878723536999999</v>
      </c>
      <c r="AX1753" s="16">
        <v>13.58129615</v>
      </c>
      <c r="AY1753" s="16">
        <v>0</v>
      </c>
      <c r="AZ1753" s="16">
        <v>8.2974273870000008</v>
      </c>
    </row>
    <row r="1754" spans="2:52" x14ac:dyDescent="0.25">
      <c r="B1754" s="15" t="s">
        <v>1457</v>
      </c>
      <c r="C1754" s="16">
        <v>8.7146711470000007</v>
      </c>
      <c r="D1754" s="16">
        <v>4.3171463069999998</v>
      </c>
      <c r="E1754" s="16">
        <v>1.562554537</v>
      </c>
      <c r="F1754" s="16">
        <v>2.4763644600000001</v>
      </c>
      <c r="G1754" s="16">
        <v>0.27822731000000001</v>
      </c>
      <c r="H1754" s="16">
        <v>4.39752484</v>
      </c>
      <c r="I1754" s="16">
        <v>1.1246918700000001</v>
      </c>
      <c r="J1754" s="16">
        <v>0.43915778999999999</v>
      </c>
      <c r="K1754" s="16">
        <v>2.6382536000000001</v>
      </c>
      <c r="L1754" s="16">
        <v>0.19542157999999998</v>
      </c>
      <c r="M1754" s="16">
        <v>44.290518990000002</v>
      </c>
      <c r="N1754" s="16">
        <v>44.051892000000002</v>
      </c>
      <c r="O1754" s="16">
        <v>7.3626990000000003E-2</v>
      </c>
      <c r="P1754" s="16">
        <v>1.4E-2</v>
      </c>
      <c r="Q1754" s="16">
        <v>0.151</v>
      </c>
      <c r="R1754" s="16">
        <v>53.005190137</v>
      </c>
      <c r="S1754" s="16">
        <v>32.729909069999998</v>
      </c>
      <c r="T1754" s="16">
        <v>0.84788527000000002</v>
      </c>
      <c r="U1754" s="16">
        <v>4.5760642699999998</v>
      </c>
      <c r="V1754" s="16">
        <v>0</v>
      </c>
      <c r="W1754" s="16">
        <v>0.65028622000000003</v>
      </c>
      <c r="X1754" s="16">
        <v>2.0344060399999999</v>
      </c>
      <c r="Y1754" s="16">
        <v>3.5453840599999999</v>
      </c>
      <c r="Z1754" s="16">
        <v>0</v>
      </c>
      <c r="AA1754" s="16">
        <v>44.383934930000002</v>
      </c>
      <c r="AB1754" s="16">
        <v>8.6212552070000008</v>
      </c>
      <c r="AC1754" s="16">
        <v>0</v>
      </c>
      <c r="AD1754" s="16">
        <v>0</v>
      </c>
      <c r="AE1754" s="16">
        <v>0</v>
      </c>
      <c r="AF1754" s="16">
        <v>0</v>
      </c>
      <c r="AG1754" s="16">
        <v>0</v>
      </c>
      <c r="AH1754" s="16">
        <v>0</v>
      </c>
      <c r="AI1754" s="16">
        <v>0</v>
      </c>
      <c r="AJ1754" s="16">
        <v>0</v>
      </c>
      <c r="AK1754" s="16">
        <v>0</v>
      </c>
      <c r="AL1754" s="16">
        <v>1.5436300000000001</v>
      </c>
      <c r="AM1754" s="16">
        <v>1.5436300000000001</v>
      </c>
      <c r="AN1754" s="16">
        <v>0</v>
      </c>
      <c r="AO1754" s="16">
        <v>0</v>
      </c>
      <c r="AP1754" s="16">
        <v>2.9372703700000002</v>
      </c>
      <c r="AQ1754" s="16">
        <v>2.9372703700000002</v>
      </c>
      <c r="AR1754" s="16">
        <v>0</v>
      </c>
      <c r="AS1754" s="16">
        <v>0</v>
      </c>
      <c r="AT1754" s="16">
        <v>4.4809003700000005</v>
      </c>
      <c r="AU1754" s="16">
        <v>4.1403548369999994</v>
      </c>
      <c r="AV1754" s="16">
        <v>0.79983872</v>
      </c>
      <c r="AW1754" s="16">
        <v>4.9401935569999997</v>
      </c>
      <c r="AX1754" s="16">
        <v>4.8349700000000001E-3</v>
      </c>
      <c r="AY1754" s="16">
        <v>0</v>
      </c>
      <c r="AZ1754" s="16">
        <v>4.9353585870000005</v>
      </c>
    </row>
    <row r="1755" spans="2:52" x14ac:dyDescent="0.25">
      <c r="B1755" s="15" t="s">
        <v>1458</v>
      </c>
      <c r="C1755" s="16">
        <v>9.0535110809999999</v>
      </c>
      <c r="D1755" s="16">
        <v>1.8418470010000001</v>
      </c>
      <c r="E1755" s="16">
        <v>0.96939695100000001</v>
      </c>
      <c r="F1755" s="16">
        <v>0.66337371999999994</v>
      </c>
      <c r="G1755" s="16">
        <v>0.20907632999999998</v>
      </c>
      <c r="H1755" s="16">
        <v>7.2116640800000003</v>
      </c>
      <c r="I1755" s="16">
        <v>0.25407007999999998</v>
      </c>
      <c r="J1755" s="16">
        <v>0.27360099999999998</v>
      </c>
      <c r="K1755" s="16">
        <v>6.6692825400000002</v>
      </c>
      <c r="L1755" s="16">
        <v>1.471046E-2</v>
      </c>
      <c r="M1755" s="16">
        <v>60.975132000000002</v>
      </c>
      <c r="N1755" s="16">
        <v>60.975132000000002</v>
      </c>
      <c r="O1755" s="16">
        <v>0</v>
      </c>
      <c r="P1755" s="16">
        <v>0</v>
      </c>
      <c r="Q1755" s="16">
        <v>0</v>
      </c>
      <c r="R1755" s="16">
        <v>70.028643080999998</v>
      </c>
      <c r="S1755" s="16">
        <v>38.2343264</v>
      </c>
      <c r="T1755" s="16">
        <v>0.44395890000000005</v>
      </c>
      <c r="U1755" s="16">
        <v>4.6610565499999996</v>
      </c>
      <c r="V1755" s="16">
        <v>0</v>
      </c>
      <c r="W1755" s="16">
        <v>0</v>
      </c>
      <c r="X1755" s="16">
        <v>5.1230841399999996</v>
      </c>
      <c r="Y1755" s="16">
        <v>11.83173592</v>
      </c>
      <c r="Z1755" s="16">
        <v>1.88404342</v>
      </c>
      <c r="AA1755" s="16">
        <v>62.178205329999997</v>
      </c>
      <c r="AB1755" s="16">
        <v>7.8504377510000003</v>
      </c>
      <c r="AC1755" s="16">
        <v>0</v>
      </c>
      <c r="AD1755" s="16">
        <v>0</v>
      </c>
      <c r="AE1755" s="16">
        <v>0</v>
      </c>
      <c r="AF1755" s="16">
        <v>0</v>
      </c>
      <c r="AG1755" s="16">
        <v>21.382999999999999</v>
      </c>
      <c r="AH1755" s="16">
        <v>21.382999999999999</v>
      </c>
      <c r="AI1755" s="16">
        <v>0</v>
      </c>
      <c r="AJ1755" s="16">
        <v>0</v>
      </c>
      <c r="AK1755" s="16">
        <v>21.382999999999999</v>
      </c>
      <c r="AL1755" s="16">
        <v>22.43999341</v>
      </c>
      <c r="AM1755" s="16">
        <v>22.43999341</v>
      </c>
      <c r="AN1755" s="16">
        <v>0</v>
      </c>
      <c r="AO1755" s="16">
        <v>0</v>
      </c>
      <c r="AP1755" s="16">
        <v>2.5505063100000003</v>
      </c>
      <c r="AQ1755" s="16">
        <v>2.5505063100000003</v>
      </c>
      <c r="AR1755" s="16">
        <v>0</v>
      </c>
      <c r="AS1755" s="16">
        <v>0</v>
      </c>
      <c r="AT1755" s="16">
        <v>24.990499719999999</v>
      </c>
      <c r="AU1755" s="16">
        <v>4.2429380309999996</v>
      </c>
      <c r="AV1755" s="16">
        <v>4.80283354</v>
      </c>
      <c r="AW1755" s="16">
        <v>9.0457715710000013</v>
      </c>
      <c r="AX1755" s="16">
        <v>4.51941916</v>
      </c>
      <c r="AY1755" s="16">
        <v>0</v>
      </c>
      <c r="AZ1755" s="16">
        <v>4.5263524109999995</v>
      </c>
    </row>
    <row r="1756" spans="2:52" x14ac:dyDescent="0.25">
      <c r="B1756" s="15" t="s">
        <v>199</v>
      </c>
      <c r="C1756" s="16">
        <v>4.144005301</v>
      </c>
      <c r="D1756" s="16">
        <v>1.2123401410000001</v>
      </c>
      <c r="E1756" s="16">
        <v>0.52837134100000005</v>
      </c>
      <c r="F1756" s="16">
        <v>0.55737953000000007</v>
      </c>
      <c r="G1756" s="16">
        <v>0.12658927</v>
      </c>
      <c r="H1756" s="16">
        <v>2.9316651600000001</v>
      </c>
      <c r="I1756" s="16">
        <v>0.19502878000000001</v>
      </c>
      <c r="J1756" s="16">
        <v>0.33999664000000002</v>
      </c>
      <c r="K1756" s="16">
        <v>1.7239443400000001</v>
      </c>
      <c r="L1756" s="16">
        <v>0.67269540000000005</v>
      </c>
      <c r="M1756" s="16">
        <v>59.924964000000003</v>
      </c>
      <c r="N1756" s="16">
        <v>59.914963999999998</v>
      </c>
      <c r="O1756" s="16">
        <v>0</v>
      </c>
      <c r="P1756" s="16">
        <v>0</v>
      </c>
      <c r="Q1756" s="16">
        <v>0.01</v>
      </c>
      <c r="R1756" s="16">
        <v>64.068969300999996</v>
      </c>
      <c r="S1756" s="16">
        <v>34.251240070000001</v>
      </c>
      <c r="T1756" s="16">
        <v>0.24293679000000001</v>
      </c>
      <c r="U1756" s="16">
        <v>7.7352865300000007</v>
      </c>
      <c r="V1756" s="16">
        <v>0</v>
      </c>
      <c r="W1756" s="16">
        <v>0</v>
      </c>
      <c r="X1756" s="16">
        <v>2.3894610299999997</v>
      </c>
      <c r="Y1756" s="16">
        <v>9.7965193399999997</v>
      </c>
      <c r="Z1756" s="16">
        <v>2.192345</v>
      </c>
      <c r="AA1756" s="16">
        <v>56.607788760000005</v>
      </c>
      <c r="AB1756" s="16">
        <v>7.4611805410000001</v>
      </c>
      <c r="AC1756" s="16">
        <v>0</v>
      </c>
      <c r="AD1756" s="16">
        <v>0</v>
      </c>
      <c r="AE1756" s="16">
        <v>0</v>
      </c>
      <c r="AF1756" s="16">
        <v>0</v>
      </c>
      <c r="AG1756" s="16">
        <v>0</v>
      </c>
      <c r="AH1756" s="16">
        <v>0</v>
      </c>
      <c r="AI1756" s="16">
        <v>0</v>
      </c>
      <c r="AJ1756" s="16">
        <v>0</v>
      </c>
      <c r="AK1756" s="16">
        <v>0</v>
      </c>
      <c r="AL1756" s="16">
        <v>2.8674365000000002</v>
      </c>
      <c r="AM1756" s="16">
        <v>2.8674365000000002</v>
      </c>
      <c r="AN1756" s="16">
        <v>0</v>
      </c>
      <c r="AO1756" s="16">
        <v>0</v>
      </c>
      <c r="AP1756" s="16">
        <v>2.3193392799999999</v>
      </c>
      <c r="AQ1756" s="16">
        <v>2.3193392799999999</v>
      </c>
      <c r="AR1756" s="16">
        <v>0</v>
      </c>
      <c r="AS1756" s="16">
        <v>0</v>
      </c>
      <c r="AT1756" s="16">
        <v>5.1867757799999996</v>
      </c>
      <c r="AU1756" s="16">
        <v>2.274404761</v>
      </c>
      <c r="AV1756" s="16">
        <v>6.7315839299999993</v>
      </c>
      <c r="AW1756" s="16">
        <v>9.0059886909999989</v>
      </c>
      <c r="AX1756" s="16">
        <v>3.1762784100000001</v>
      </c>
      <c r="AY1756" s="16">
        <v>0</v>
      </c>
      <c r="AZ1756" s="16">
        <v>5.8297102809999997</v>
      </c>
    </row>
    <row r="1757" spans="2:52" x14ac:dyDescent="0.25">
      <c r="B1757" s="15" t="s">
        <v>272</v>
      </c>
      <c r="C1757" s="16">
        <v>6.1113787139999998</v>
      </c>
      <c r="D1757" s="16">
        <v>1.7715674039999998</v>
      </c>
      <c r="E1757" s="16">
        <v>1.059367194</v>
      </c>
      <c r="F1757" s="16">
        <v>0.48834011999999999</v>
      </c>
      <c r="G1757" s="16">
        <v>0.22386008999999998</v>
      </c>
      <c r="H1757" s="16">
        <v>4.33981131</v>
      </c>
      <c r="I1757" s="16">
        <v>0.43830075000000002</v>
      </c>
      <c r="J1757" s="16">
        <v>0.73057253</v>
      </c>
      <c r="K1757" s="16">
        <v>3.1709380299999999</v>
      </c>
      <c r="L1757" s="16">
        <v>0</v>
      </c>
      <c r="M1757" s="16">
        <v>99.223848000000004</v>
      </c>
      <c r="N1757" s="16">
        <v>99.223848000000004</v>
      </c>
      <c r="O1757" s="16">
        <v>0</v>
      </c>
      <c r="P1757" s="16">
        <v>0</v>
      </c>
      <c r="Q1757" s="16">
        <v>0</v>
      </c>
      <c r="R1757" s="16">
        <v>105.335226714</v>
      </c>
      <c r="S1757" s="16">
        <v>55.338278150000001</v>
      </c>
      <c r="T1757" s="16">
        <v>0.27007403000000002</v>
      </c>
      <c r="U1757" s="16">
        <v>8.4597639999999998</v>
      </c>
      <c r="V1757" s="16">
        <v>0</v>
      </c>
      <c r="W1757" s="16">
        <v>0</v>
      </c>
      <c r="X1757" s="16">
        <v>5.3052589800000005</v>
      </c>
      <c r="Y1757" s="16">
        <v>15.45899212</v>
      </c>
      <c r="Z1757" s="16">
        <v>0</v>
      </c>
      <c r="AA1757" s="16">
        <v>84.83236728</v>
      </c>
      <c r="AB1757" s="16">
        <v>20.502859434000001</v>
      </c>
      <c r="AC1757" s="16">
        <v>0</v>
      </c>
      <c r="AD1757" s="16">
        <v>0</v>
      </c>
      <c r="AE1757" s="16">
        <v>0</v>
      </c>
      <c r="AF1757" s="16">
        <v>0</v>
      </c>
      <c r="AG1757" s="16">
        <v>0</v>
      </c>
      <c r="AH1757" s="16">
        <v>0</v>
      </c>
      <c r="AI1757" s="16">
        <v>0</v>
      </c>
      <c r="AJ1757" s="16">
        <v>0</v>
      </c>
      <c r="AK1757" s="16">
        <v>0</v>
      </c>
      <c r="AL1757" s="16">
        <v>13.89162389</v>
      </c>
      <c r="AM1757" s="16">
        <v>13.89162389</v>
      </c>
      <c r="AN1757" s="16">
        <v>0</v>
      </c>
      <c r="AO1757" s="16">
        <v>0</v>
      </c>
      <c r="AP1757" s="16">
        <v>3.00904083</v>
      </c>
      <c r="AQ1757" s="16">
        <v>3.00904083</v>
      </c>
      <c r="AR1757" s="16">
        <v>0</v>
      </c>
      <c r="AS1757" s="16">
        <v>0</v>
      </c>
      <c r="AT1757" s="16">
        <v>16.900664719999998</v>
      </c>
      <c r="AU1757" s="16">
        <v>3.6021947139999999</v>
      </c>
      <c r="AV1757" s="16">
        <v>10.18926016</v>
      </c>
      <c r="AW1757" s="16">
        <v>13.791454874000001</v>
      </c>
      <c r="AX1757" s="16">
        <v>7.2818529199999995</v>
      </c>
      <c r="AY1757" s="16">
        <v>0</v>
      </c>
      <c r="AZ1757" s="16">
        <v>6.5096019539999999</v>
      </c>
    </row>
    <row r="1758" spans="2:52" x14ac:dyDescent="0.25">
      <c r="B1758" s="15" t="s">
        <v>1459</v>
      </c>
      <c r="C1758" s="16">
        <v>5.7089822860000004</v>
      </c>
      <c r="D1758" s="16">
        <v>3.4688212360000001</v>
      </c>
      <c r="E1758" s="16">
        <v>1.269109576</v>
      </c>
      <c r="F1758" s="16">
        <v>1.7390924999999999</v>
      </c>
      <c r="G1758" s="16">
        <v>0.46061915999999997</v>
      </c>
      <c r="H1758" s="16">
        <v>2.2401610500000002</v>
      </c>
      <c r="I1758" s="16">
        <v>0.96279757999999993</v>
      </c>
      <c r="J1758" s="16">
        <v>1.0375372899999999</v>
      </c>
      <c r="K1758" s="16">
        <v>0</v>
      </c>
      <c r="L1758" s="16">
        <v>0.23982618</v>
      </c>
      <c r="M1758" s="16">
        <v>79.640901999999997</v>
      </c>
      <c r="N1758" s="16">
        <v>79.140901999999997</v>
      </c>
      <c r="O1758" s="16">
        <v>0</v>
      </c>
      <c r="P1758" s="16">
        <v>0</v>
      </c>
      <c r="Q1758" s="16">
        <v>0.5</v>
      </c>
      <c r="R1758" s="16">
        <v>85.349884286000005</v>
      </c>
      <c r="S1758" s="16">
        <v>46.275280710000004</v>
      </c>
      <c r="T1758" s="16">
        <v>1.04666452</v>
      </c>
      <c r="U1758" s="16">
        <v>4.4516285599999996</v>
      </c>
      <c r="V1758" s="16">
        <v>0</v>
      </c>
      <c r="W1758" s="16">
        <v>0</v>
      </c>
      <c r="X1758" s="16">
        <v>8.6897841400000004</v>
      </c>
      <c r="Y1758" s="16">
        <v>14.25493301</v>
      </c>
      <c r="Z1758" s="16">
        <v>0.30031879</v>
      </c>
      <c r="AA1758" s="16">
        <v>75.018609730000023</v>
      </c>
      <c r="AB1758" s="16">
        <v>10.331274556000002</v>
      </c>
      <c r="AC1758" s="16">
        <v>0</v>
      </c>
      <c r="AD1758" s="16">
        <v>0</v>
      </c>
      <c r="AE1758" s="16">
        <v>0</v>
      </c>
      <c r="AF1758" s="16">
        <v>0</v>
      </c>
      <c r="AG1758" s="16">
        <v>0</v>
      </c>
      <c r="AH1758" s="16">
        <v>0</v>
      </c>
      <c r="AI1758" s="16">
        <v>0</v>
      </c>
      <c r="AJ1758" s="16">
        <v>0</v>
      </c>
      <c r="AK1758" s="16">
        <v>0</v>
      </c>
      <c r="AL1758" s="16">
        <v>3.9229495600000002</v>
      </c>
      <c r="AM1758" s="16">
        <v>3.9229495600000002</v>
      </c>
      <c r="AN1758" s="16">
        <v>0</v>
      </c>
      <c r="AO1758" s="16">
        <v>0</v>
      </c>
      <c r="AP1758" s="16">
        <v>2.4886687200000002</v>
      </c>
      <c r="AQ1758" s="16">
        <v>2.4886687200000002</v>
      </c>
      <c r="AR1758" s="16">
        <v>0</v>
      </c>
      <c r="AS1758" s="16">
        <v>0</v>
      </c>
      <c r="AT1758" s="16">
        <v>6.4116182799999999</v>
      </c>
      <c r="AU1758" s="16">
        <v>3.9196562759999996</v>
      </c>
      <c r="AV1758" s="16">
        <v>2.1787434500000002</v>
      </c>
      <c r="AW1758" s="16">
        <v>6.0983997259999994</v>
      </c>
      <c r="AX1758" s="16">
        <v>1.53849667</v>
      </c>
      <c r="AY1758" s="16">
        <v>0</v>
      </c>
      <c r="AZ1758" s="16">
        <v>4.5599030559999996</v>
      </c>
    </row>
    <row r="1759" spans="2:52" x14ac:dyDescent="0.25">
      <c r="B1759" s="15" t="s">
        <v>1460</v>
      </c>
      <c r="C1759" s="16">
        <v>6.0872330440000004</v>
      </c>
      <c r="D1759" s="16">
        <v>3.2007679140000005</v>
      </c>
      <c r="E1759" s="16">
        <v>1.6497791240000002</v>
      </c>
      <c r="F1759" s="16">
        <v>1.28500598</v>
      </c>
      <c r="G1759" s="16">
        <v>0.26598281000000001</v>
      </c>
      <c r="H1759" s="16">
        <v>2.8864651300000004</v>
      </c>
      <c r="I1759" s="16">
        <v>0.50135253000000002</v>
      </c>
      <c r="J1759" s="16">
        <v>0.44590800000000003</v>
      </c>
      <c r="K1759" s="16">
        <v>1.78577808</v>
      </c>
      <c r="L1759" s="16">
        <v>0.15342651999999998</v>
      </c>
      <c r="M1759" s="16">
        <v>71.728645</v>
      </c>
      <c r="N1759" s="16">
        <v>71.728645</v>
      </c>
      <c r="O1759" s="16">
        <v>0</v>
      </c>
      <c r="P1759" s="16">
        <v>0</v>
      </c>
      <c r="Q1759" s="16">
        <v>0</v>
      </c>
      <c r="R1759" s="16">
        <v>77.815878044000002</v>
      </c>
      <c r="S1759" s="16">
        <v>36.167129630000005</v>
      </c>
      <c r="T1759" s="16">
        <v>0.86867024999999998</v>
      </c>
      <c r="U1759" s="16">
        <v>9.0508431199999997</v>
      </c>
      <c r="V1759" s="16">
        <v>0</v>
      </c>
      <c r="W1759" s="16">
        <v>1.1816675000000001</v>
      </c>
      <c r="X1759" s="16">
        <v>4.4312847400000006</v>
      </c>
      <c r="Y1759" s="16">
        <v>12.2106434</v>
      </c>
      <c r="Z1759" s="16">
        <v>3.0252958900000002</v>
      </c>
      <c r="AA1759" s="16">
        <v>66.935534529999998</v>
      </c>
      <c r="AB1759" s="16">
        <v>10.880343514</v>
      </c>
      <c r="AC1759" s="16">
        <v>0</v>
      </c>
      <c r="AD1759" s="16">
        <v>0</v>
      </c>
      <c r="AE1759" s="16">
        <v>0</v>
      </c>
      <c r="AF1759" s="16">
        <v>0</v>
      </c>
      <c r="AG1759" s="16">
        <v>19.824216</v>
      </c>
      <c r="AH1759" s="16">
        <v>19.824216</v>
      </c>
      <c r="AI1759" s="16">
        <v>0</v>
      </c>
      <c r="AJ1759" s="16">
        <v>0</v>
      </c>
      <c r="AK1759" s="16">
        <v>19.824216</v>
      </c>
      <c r="AL1759" s="16">
        <v>20.124503739999998</v>
      </c>
      <c r="AM1759" s="16">
        <v>20.124503739999998</v>
      </c>
      <c r="AN1759" s="16">
        <v>0</v>
      </c>
      <c r="AO1759" s="16">
        <v>0</v>
      </c>
      <c r="AP1759" s="16">
        <v>3.90169736</v>
      </c>
      <c r="AQ1759" s="16">
        <v>3.90169736</v>
      </c>
      <c r="AR1759" s="16">
        <v>0</v>
      </c>
      <c r="AS1759" s="16">
        <v>0</v>
      </c>
      <c r="AT1759" s="16">
        <v>24.026201099999998</v>
      </c>
      <c r="AU1759" s="16">
        <v>6.6783584139999999</v>
      </c>
      <c r="AV1759" s="16">
        <v>2.7278253399999999</v>
      </c>
      <c r="AW1759" s="16">
        <v>9.4061837540000006</v>
      </c>
      <c r="AX1759" s="16">
        <v>1.81115227</v>
      </c>
      <c r="AY1759" s="16">
        <v>0</v>
      </c>
      <c r="AZ1759" s="16">
        <v>7.5950314840000006</v>
      </c>
    </row>
    <row r="1760" spans="2:52" x14ac:dyDescent="0.25">
      <c r="B1760" s="24" t="s">
        <v>1582</v>
      </c>
      <c r="C1760" s="25">
        <f t="shared" ref="C1760:AZ1760" si="120">SUM(C1743:C1759)</f>
        <v>190.94435479099999</v>
      </c>
      <c r="D1760" s="25">
        <f t="shared" si="120"/>
        <v>48.567148711000009</v>
      </c>
      <c r="E1760" s="25">
        <f t="shared" si="120"/>
        <v>17.868845840999995</v>
      </c>
      <c r="F1760" s="25">
        <f t="shared" si="120"/>
        <v>26.025637770000003</v>
      </c>
      <c r="G1760" s="25">
        <f t="shared" si="120"/>
        <v>4.6726650999999997</v>
      </c>
      <c r="H1760" s="25">
        <f t="shared" si="120"/>
        <v>142.37720608000001</v>
      </c>
      <c r="I1760" s="25">
        <f t="shared" si="120"/>
        <v>79.307390270000027</v>
      </c>
      <c r="J1760" s="25">
        <f t="shared" si="120"/>
        <v>11.937223629999998</v>
      </c>
      <c r="K1760" s="25">
        <f t="shared" si="120"/>
        <v>44.808846520000003</v>
      </c>
      <c r="L1760" s="25">
        <f t="shared" si="120"/>
        <v>6.3237456599999993</v>
      </c>
      <c r="M1760" s="25">
        <f t="shared" si="120"/>
        <v>1171.7023766899999</v>
      </c>
      <c r="N1760" s="25">
        <f t="shared" si="120"/>
        <v>1055.0609139999997</v>
      </c>
      <c r="O1760" s="25">
        <f t="shared" si="120"/>
        <v>109.66648858000001</v>
      </c>
      <c r="P1760" s="25">
        <f t="shared" si="120"/>
        <v>0.82119999999999993</v>
      </c>
      <c r="Q1760" s="25">
        <f t="shared" si="120"/>
        <v>6.1537741099999996</v>
      </c>
      <c r="R1760" s="25">
        <f t="shared" si="120"/>
        <v>1362.646731481</v>
      </c>
      <c r="S1760" s="25">
        <f t="shared" si="120"/>
        <v>719.78691240000001</v>
      </c>
      <c r="T1760" s="25">
        <f t="shared" si="120"/>
        <v>9.0126227100000005</v>
      </c>
      <c r="U1760" s="25">
        <f t="shared" si="120"/>
        <v>116.09702953999998</v>
      </c>
      <c r="V1760" s="25">
        <f t="shared" si="120"/>
        <v>0</v>
      </c>
      <c r="W1760" s="25">
        <f t="shared" si="120"/>
        <v>1.83195372</v>
      </c>
      <c r="X1760" s="25">
        <f t="shared" si="120"/>
        <v>71.05819962999999</v>
      </c>
      <c r="Y1760" s="25">
        <f t="shared" si="120"/>
        <v>179.22472542</v>
      </c>
      <c r="Z1760" s="25">
        <f t="shared" si="120"/>
        <v>11.177867990000001</v>
      </c>
      <c r="AA1760" s="25">
        <f t="shared" si="120"/>
        <v>1108.1893114100001</v>
      </c>
      <c r="AB1760" s="25">
        <f t="shared" si="120"/>
        <v>254.45742007099997</v>
      </c>
      <c r="AC1760" s="25">
        <f t="shared" si="120"/>
        <v>0.11231335000000001</v>
      </c>
      <c r="AD1760" s="25">
        <f t="shared" si="120"/>
        <v>0</v>
      </c>
      <c r="AE1760" s="25">
        <f t="shared" si="120"/>
        <v>0</v>
      </c>
      <c r="AF1760" s="25">
        <f t="shared" si="120"/>
        <v>0.11231335000000001</v>
      </c>
      <c r="AG1760" s="25">
        <f t="shared" si="120"/>
        <v>86.080705999999992</v>
      </c>
      <c r="AH1760" s="25">
        <f t="shared" si="120"/>
        <v>86.080705999999992</v>
      </c>
      <c r="AI1760" s="25">
        <f t="shared" si="120"/>
        <v>0</v>
      </c>
      <c r="AJ1760" s="25">
        <f t="shared" si="120"/>
        <v>0</v>
      </c>
      <c r="AK1760" s="25">
        <f t="shared" si="120"/>
        <v>86.193019349999986</v>
      </c>
      <c r="AL1760" s="25">
        <f t="shared" si="120"/>
        <v>177.51174405999998</v>
      </c>
      <c r="AM1760" s="25">
        <f t="shared" si="120"/>
        <v>177.51174405999998</v>
      </c>
      <c r="AN1760" s="25">
        <f t="shared" si="120"/>
        <v>0</v>
      </c>
      <c r="AO1760" s="25">
        <f t="shared" si="120"/>
        <v>0</v>
      </c>
      <c r="AP1760" s="25">
        <f t="shared" si="120"/>
        <v>49.882728500000006</v>
      </c>
      <c r="AQ1760" s="25">
        <f t="shared" si="120"/>
        <v>49.882728500000006</v>
      </c>
      <c r="AR1760" s="25">
        <f t="shared" si="120"/>
        <v>0</v>
      </c>
      <c r="AS1760" s="25">
        <f t="shared" si="120"/>
        <v>0</v>
      </c>
      <c r="AT1760" s="25">
        <f t="shared" si="120"/>
        <v>227.39447256000003</v>
      </c>
      <c r="AU1760" s="25">
        <f t="shared" si="120"/>
        <v>113.25596686100002</v>
      </c>
      <c r="AV1760" s="25">
        <f t="shared" si="120"/>
        <v>232.85438916999999</v>
      </c>
      <c r="AW1760" s="25">
        <f t="shared" si="120"/>
        <v>346.11035603099987</v>
      </c>
      <c r="AX1760" s="25">
        <f t="shared" si="120"/>
        <v>62.503826799999999</v>
      </c>
      <c r="AY1760" s="25">
        <f t="shared" si="120"/>
        <v>0.19183279</v>
      </c>
      <c r="AZ1760" s="25">
        <f t="shared" si="120"/>
        <v>283.41469644100005</v>
      </c>
    </row>
    <row r="1762" spans="2:2" x14ac:dyDescent="0.25">
      <c r="B1762" s="27" t="s">
        <v>1587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9" sqref="D29"/>
    </sheetView>
  </sheetViews>
  <sheetFormatPr defaultRowHeight="14.4" x14ac:dyDescent="0.3"/>
  <cols>
    <col min="1" max="1" width="2.5546875" customWidth="1"/>
    <col min="2" max="2" width="56.5546875" customWidth="1"/>
    <col min="3" max="6" width="25" customWidth="1"/>
    <col min="9" max="9" width="17.44140625" bestFit="1" customWidth="1"/>
  </cols>
  <sheetData>
    <row r="1" spans="2:9" ht="15" thickBot="1" x14ac:dyDescent="0.35"/>
    <row r="2" spans="2:9" x14ac:dyDescent="0.3">
      <c r="B2" s="28" t="s">
        <v>1588</v>
      </c>
      <c r="C2" s="29" t="s">
        <v>1589</v>
      </c>
      <c r="D2" s="29" t="s">
        <v>16</v>
      </c>
      <c r="E2" s="29" t="s">
        <v>26</v>
      </c>
      <c r="F2" s="30" t="s">
        <v>1582</v>
      </c>
    </row>
    <row r="3" spans="2:9" x14ac:dyDescent="0.3">
      <c r="B3" s="31" t="s">
        <v>1590</v>
      </c>
      <c r="C3" s="32">
        <f>C4+C8</f>
        <v>16205.400678851001</v>
      </c>
      <c r="D3" s="32">
        <f>D4+D8</f>
        <v>94822.303098286007</v>
      </c>
      <c r="E3" s="32">
        <f>E4+E8</f>
        <v>24555.214125602</v>
      </c>
      <c r="F3" s="33">
        <f>F4+F8</f>
        <v>135582.91790273902</v>
      </c>
      <c r="I3" s="44"/>
    </row>
    <row r="4" spans="2:9" x14ac:dyDescent="0.3">
      <c r="B4" s="31" t="s">
        <v>1591</v>
      </c>
      <c r="C4" s="32">
        <f>SUM(C5:C7)</f>
        <v>7306.4356668910013</v>
      </c>
      <c r="D4" s="32">
        <f>SUM(D5:D7)</f>
        <v>75647.949891476004</v>
      </c>
      <c r="E4" s="32">
        <f>SUM(E5:E7)</f>
        <v>13548.678006972001</v>
      </c>
      <c r="F4" s="33">
        <f>SUM(F5:F7)</f>
        <v>96503.063565339005</v>
      </c>
    </row>
    <row r="5" spans="2:9" x14ac:dyDescent="0.3">
      <c r="B5" s="34" t="s">
        <v>1592</v>
      </c>
      <c r="C5" s="35">
        <f>Province!E10</f>
        <v>5571.058497381001</v>
      </c>
      <c r="D5" s="36">
        <f>City!E10</f>
        <v>29586.088761126008</v>
      </c>
      <c r="E5" s="35">
        <f>Municipality!E10</f>
        <v>6115.3498511320004</v>
      </c>
      <c r="F5" s="37">
        <f>SUM(C5:E5)</f>
        <v>41272.497109639007</v>
      </c>
    </row>
    <row r="6" spans="2:9" x14ac:dyDescent="0.3">
      <c r="B6" s="34" t="s">
        <v>1593</v>
      </c>
      <c r="C6" s="35">
        <f>Province!F10</f>
        <v>1108.5413529499999</v>
      </c>
      <c r="D6" s="36">
        <f>City!F10</f>
        <v>41712.9926089</v>
      </c>
      <c r="E6" s="35">
        <f>Municipality!F10</f>
        <v>6725.2647918099992</v>
      </c>
      <c r="F6" s="37">
        <f>SUM(C6:E6)</f>
        <v>49546.798753659998</v>
      </c>
    </row>
    <row r="7" spans="2:9" x14ac:dyDescent="0.3">
      <c r="B7" s="34" t="s">
        <v>1594</v>
      </c>
      <c r="C7" s="35">
        <f>Province!G10</f>
        <v>626.83581656000001</v>
      </c>
      <c r="D7" s="36">
        <f>City!G10</f>
        <v>4348.8685214500001</v>
      </c>
      <c r="E7" s="35">
        <f>Municipality!G10</f>
        <v>708.06336403000012</v>
      </c>
      <c r="F7" s="37">
        <f>SUM(C7:E7)</f>
        <v>5683.7677020400006</v>
      </c>
    </row>
    <row r="8" spans="2:9" x14ac:dyDescent="0.3">
      <c r="B8" s="38" t="s">
        <v>1595</v>
      </c>
      <c r="C8" s="32">
        <f>SUM(C9:C12)</f>
        <v>8898.965011960001</v>
      </c>
      <c r="D8" s="32">
        <f>SUM(D9:D12)</f>
        <v>19174.353206809999</v>
      </c>
      <c r="E8" s="32">
        <f>SUM(E9:E12)</f>
        <v>11006.53611863</v>
      </c>
      <c r="F8" s="33">
        <f>SUM(F9:F12)</f>
        <v>39079.8543374</v>
      </c>
    </row>
    <row r="9" spans="2:9" x14ac:dyDescent="0.3">
      <c r="B9" s="34" t="s">
        <v>1596</v>
      </c>
      <c r="C9" s="35">
        <f>Province!I10</f>
        <v>222.17279064000004</v>
      </c>
      <c r="D9" s="36">
        <f>City!I10</f>
        <v>5702.0810812399986</v>
      </c>
      <c r="E9" s="35">
        <f>Municipality!I10</f>
        <v>2417.1478997099998</v>
      </c>
      <c r="F9" s="37">
        <f t="shared" ref="F9:F17" si="0">SUM(C9:E9)</f>
        <v>8341.401771589999</v>
      </c>
    </row>
    <row r="10" spans="2:9" x14ac:dyDescent="0.3">
      <c r="B10" s="34" t="s">
        <v>1597</v>
      </c>
      <c r="C10" s="35">
        <f>Province!J10</f>
        <v>2628.4007527099998</v>
      </c>
      <c r="D10" s="36">
        <f>City!J10</f>
        <v>3404.9335590900005</v>
      </c>
      <c r="E10" s="35">
        <f>Municipality!J10</f>
        <v>1801.3862486999999</v>
      </c>
      <c r="F10" s="37">
        <f t="shared" si="0"/>
        <v>7834.7205604999999</v>
      </c>
    </row>
    <row r="11" spans="2:9" x14ac:dyDescent="0.3">
      <c r="B11" s="34" t="s">
        <v>1598</v>
      </c>
      <c r="C11" s="35">
        <f>Province!K10</f>
        <v>4174.4100375800008</v>
      </c>
      <c r="D11" s="36">
        <f>City!K10</f>
        <v>7094.2725604200004</v>
      </c>
      <c r="E11" s="35">
        <f>Municipality!K10</f>
        <v>5389.0885728000003</v>
      </c>
      <c r="F11" s="37">
        <f t="shared" si="0"/>
        <v>16657.771170800002</v>
      </c>
    </row>
    <row r="12" spans="2:9" x14ac:dyDescent="0.3">
      <c r="B12" s="34" t="s">
        <v>1599</v>
      </c>
      <c r="C12" s="35">
        <f>Province!L10</f>
        <v>1873.9814310299998</v>
      </c>
      <c r="D12" s="36">
        <f>City!L10</f>
        <v>2973.0660060600012</v>
      </c>
      <c r="E12" s="35">
        <f>Municipality!L10</f>
        <v>1398.9133974199997</v>
      </c>
      <c r="F12" s="37">
        <f t="shared" si="0"/>
        <v>6245.9608345100005</v>
      </c>
    </row>
    <row r="13" spans="2:9" x14ac:dyDescent="0.3">
      <c r="B13" s="31" t="s">
        <v>1600</v>
      </c>
      <c r="C13" s="32">
        <f>SUM(C14:C17)</f>
        <v>74234.237625739988</v>
      </c>
      <c r="D13" s="32">
        <f>SUM(D14:D17)</f>
        <v>73613.189516400016</v>
      </c>
      <c r="E13" s="32">
        <f>SUM(E14:E17)</f>
        <v>107348.28656358003</v>
      </c>
      <c r="F13" s="33">
        <f>SUM(F14:F17)</f>
        <v>255195.71370571997</v>
      </c>
    </row>
    <row r="14" spans="2:9" x14ac:dyDescent="0.3">
      <c r="B14" s="39" t="s">
        <v>1601</v>
      </c>
      <c r="C14" s="35">
        <f>Province!N10</f>
        <v>69441.740010519992</v>
      </c>
      <c r="D14" s="36">
        <f>City!N10</f>
        <v>69765.406832150009</v>
      </c>
      <c r="E14" s="35">
        <f>Municipality!N10</f>
        <v>101702.37905402001</v>
      </c>
      <c r="F14" s="37">
        <f t="shared" si="0"/>
        <v>240909.52589669</v>
      </c>
    </row>
    <row r="15" spans="2:9" x14ac:dyDescent="0.3">
      <c r="B15" s="34" t="s">
        <v>1602</v>
      </c>
      <c r="C15" s="35">
        <f>Province!O10</f>
        <v>2915.6292642600001</v>
      </c>
      <c r="D15" s="36">
        <f>City!O10</f>
        <v>2502.5141406900002</v>
      </c>
      <c r="E15" s="35">
        <f>Municipality!O10</f>
        <v>3819.3672363599999</v>
      </c>
      <c r="F15" s="37">
        <f t="shared" si="0"/>
        <v>9237.5106413100002</v>
      </c>
    </row>
    <row r="16" spans="2:9" x14ac:dyDescent="0.3">
      <c r="B16" s="34" t="s">
        <v>1603</v>
      </c>
      <c r="C16" s="35">
        <f>Province!P10</f>
        <v>1350.6871005099997</v>
      </c>
      <c r="D16" s="36">
        <f>City!P10</f>
        <v>670.28371684000001</v>
      </c>
      <c r="E16" s="35">
        <f>Municipality!P10</f>
        <v>445.99519280999999</v>
      </c>
      <c r="F16" s="37">
        <f t="shared" si="0"/>
        <v>2466.9660101599998</v>
      </c>
    </row>
    <row r="17" spans="2:6" x14ac:dyDescent="0.3">
      <c r="B17" s="34" t="s">
        <v>1604</v>
      </c>
      <c r="C17" s="35">
        <f>Province!Q10</f>
        <v>526.18125044999999</v>
      </c>
      <c r="D17" s="36">
        <f>City!Q10</f>
        <v>674.98482672000011</v>
      </c>
      <c r="E17" s="35">
        <f>Municipality!Q10</f>
        <v>1380.5450803900001</v>
      </c>
      <c r="F17" s="37">
        <f t="shared" si="0"/>
        <v>2581.7111575600002</v>
      </c>
    </row>
    <row r="18" spans="2:6" x14ac:dyDescent="0.3">
      <c r="B18" s="38" t="s">
        <v>1605</v>
      </c>
      <c r="C18" s="32">
        <f>C3+C13</f>
        <v>90439.63830459099</v>
      </c>
      <c r="D18" s="32">
        <f>D3+D13</f>
        <v>168435.49261468602</v>
      </c>
      <c r="E18" s="32">
        <f>E3+E13</f>
        <v>131903.50068918202</v>
      </c>
      <c r="F18" s="33">
        <f>F3+F13</f>
        <v>390778.63160845899</v>
      </c>
    </row>
    <row r="19" spans="2:6" ht="26.4" x14ac:dyDescent="0.3">
      <c r="B19" s="38" t="s">
        <v>1606</v>
      </c>
      <c r="C19" s="35"/>
      <c r="D19" s="35"/>
      <c r="E19" s="35"/>
      <c r="F19" s="37"/>
    </row>
    <row r="20" spans="2:6" x14ac:dyDescent="0.3">
      <c r="B20" s="34" t="s">
        <v>1607</v>
      </c>
      <c r="C20" s="35">
        <f>Province!S10</f>
        <v>31728.843540819998</v>
      </c>
      <c r="D20" s="36">
        <f>City!S10</f>
        <v>62823.323444369991</v>
      </c>
      <c r="E20" s="35">
        <f>Municipality!S10</f>
        <v>69225.232645180004</v>
      </c>
      <c r="F20" s="37">
        <f t="shared" ref="F20:F27" si="1">SUM(C20:E20)</f>
        <v>163777.39963037</v>
      </c>
    </row>
    <row r="21" spans="2:6" x14ac:dyDescent="0.3">
      <c r="B21" s="34" t="s">
        <v>1608</v>
      </c>
      <c r="C21" s="35">
        <f>Province!T10</f>
        <v>2369.2931859999999</v>
      </c>
      <c r="D21" s="36">
        <f>City!T10</f>
        <v>11683.759256989999</v>
      </c>
      <c r="E21" s="35">
        <f>Municipality!T10</f>
        <v>2601.0030642999996</v>
      </c>
      <c r="F21" s="37">
        <f t="shared" si="1"/>
        <v>16654.055507289999</v>
      </c>
    </row>
    <row r="22" spans="2:6" x14ac:dyDescent="0.3">
      <c r="B22" s="34" t="s">
        <v>1609</v>
      </c>
      <c r="C22" s="35">
        <f>Province!U10</f>
        <v>12633.781160790002</v>
      </c>
      <c r="D22" s="36">
        <f>City!U10</f>
        <v>13907.63131649</v>
      </c>
      <c r="E22" s="35">
        <f>Municipality!U10</f>
        <v>9406.0015037999983</v>
      </c>
      <c r="F22" s="37">
        <f t="shared" si="1"/>
        <v>35947.413981079997</v>
      </c>
    </row>
    <row r="23" spans="2:6" x14ac:dyDescent="0.3">
      <c r="B23" s="34" t="s">
        <v>1610</v>
      </c>
      <c r="C23" s="35">
        <f>Province!V10</f>
        <v>36.861252820000004</v>
      </c>
      <c r="D23" s="36">
        <f>City!V10</f>
        <v>122.32532728</v>
      </c>
      <c r="E23" s="35">
        <f>Municipality!V10</f>
        <v>29.989084469999998</v>
      </c>
      <c r="F23" s="37">
        <f t="shared" si="1"/>
        <v>189.17566457000001</v>
      </c>
    </row>
    <row r="24" spans="2:6" x14ac:dyDescent="0.3">
      <c r="B24" s="34" t="s">
        <v>1611</v>
      </c>
      <c r="C24" s="35">
        <f>Province!W10</f>
        <v>542.88648052000008</v>
      </c>
      <c r="D24" s="36">
        <f>City!W10</f>
        <v>5714.4014502000018</v>
      </c>
      <c r="E24" s="35">
        <f>Municipality!W10</f>
        <v>1435.0206977499997</v>
      </c>
      <c r="F24" s="37">
        <f t="shared" si="1"/>
        <v>7692.3086284700021</v>
      </c>
    </row>
    <row r="25" spans="2:6" x14ac:dyDescent="0.3">
      <c r="B25" s="34" t="s">
        <v>1612</v>
      </c>
      <c r="C25" s="35">
        <f>Province!X10</f>
        <v>3397.9042035299999</v>
      </c>
      <c r="D25" s="36">
        <f>City!X10</f>
        <v>6171.9070124200007</v>
      </c>
      <c r="E25" s="35">
        <f>Municipality!X10</f>
        <v>6692.7319020200002</v>
      </c>
      <c r="F25" s="37">
        <f t="shared" si="1"/>
        <v>16262.543117970003</v>
      </c>
    </row>
    <row r="26" spans="2:6" x14ac:dyDescent="0.3">
      <c r="B26" s="34" t="s">
        <v>1613</v>
      </c>
      <c r="C26" s="35">
        <f>Province!Y10</f>
        <v>16171.973633850001</v>
      </c>
      <c r="D26" s="36">
        <f>City!Y10</f>
        <v>20666.418839630001</v>
      </c>
      <c r="E26" s="35">
        <f>Municipality!Y10</f>
        <v>18245.474981300002</v>
      </c>
      <c r="F26" s="37">
        <f t="shared" si="1"/>
        <v>55083.867454780004</v>
      </c>
    </row>
    <row r="27" spans="2:6" x14ac:dyDescent="0.3">
      <c r="B27" s="34" t="s">
        <v>1614</v>
      </c>
      <c r="C27" s="35">
        <f>Province!Z10</f>
        <v>1181.4638286699997</v>
      </c>
      <c r="D27" s="36">
        <f>City!Z10</f>
        <v>2158.2161613300004</v>
      </c>
      <c r="E27" s="35">
        <f>Municipality!Z10</f>
        <v>1036.04303964</v>
      </c>
      <c r="F27" s="37">
        <f t="shared" si="1"/>
        <v>4375.7230296400003</v>
      </c>
    </row>
    <row r="28" spans="2:6" x14ac:dyDescent="0.3">
      <c r="B28" s="38" t="s">
        <v>1615</v>
      </c>
      <c r="C28" s="32">
        <f>SUM(C20:C27)</f>
        <v>68063.007287000015</v>
      </c>
      <c r="D28" s="32">
        <f>SUM(D20:D27)</f>
        <v>123247.98280871002</v>
      </c>
      <c r="E28" s="32">
        <f>SUM(E20:E27)</f>
        <v>108671.49691846</v>
      </c>
      <c r="F28" s="33">
        <f>SUM(F20:F27)</f>
        <v>299982.48701416998</v>
      </c>
    </row>
    <row r="29" spans="2:6" ht="26.4" x14ac:dyDescent="0.3">
      <c r="B29" s="38" t="s">
        <v>1616</v>
      </c>
      <c r="C29" s="32">
        <f>C18-C28</f>
        <v>22376.631017590975</v>
      </c>
      <c r="D29" s="32">
        <f>D18-D28</f>
        <v>45187.509805976006</v>
      </c>
      <c r="E29" s="32">
        <f>E18-E28</f>
        <v>23232.003770722018</v>
      </c>
      <c r="F29" s="33">
        <f>F18-F28</f>
        <v>90796.144594289013</v>
      </c>
    </row>
    <row r="30" spans="2:6" x14ac:dyDescent="0.3">
      <c r="B30" s="38" t="s">
        <v>1617</v>
      </c>
      <c r="C30" s="35"/>
      <c r="D30" s="35"/>
      <c r="E30" s="35"/>
      <c r="F30" s="37"/>
    </row>
    <row r="31" spans="2:6" x14ac:dyDescent="0.3">
      <c r="B31" s="38" t="s">
        <v>1618</v>
      </c>
      <c r="C31" s="32">
        <f>SUM(C32:C34)</f>
        <v>228.92110092999999</v>
      </c>
      <c r="D31" s="32">
        <f>SUM(D32:D34)</f>
        <v>2046.0899165099997</v>
      </c>
      <c r="E31" s="32">
        <f>SUM(E32:E34)</f>
        <v>140.77170772000002</v>
      </c>
      <c r="F31" s="33">
        <f>SUM(F32:F34)</f>
        <v>2415.7827251599997</v>
      </c>
    </row>
    <row r="32" spans="2:6" x14ac:dyDescent="0.3">
      <c r="B32" s="34" t="s">
        <v>1619</v>
      </c>
      <c r="C32" s="35">
        <f>Province!AD10</f>
        <v>12.194941669999999</v>
      </c>
      <c r="D32" s="36">
        <f>City!AD10</f>
        <v>2029.3220677299998</v>
      </c>
      <c r="E32" s="35">
        <f>Municipality!AD10</f>
        <v>68.281672650000033</v>
      </c>
      <c r="F32" s="37">
        <f>SUM(C32:E32)</f>
        <v>2109.79868205</v>
      </c>
    </row>
    <row r="33" spans="2:6" x14ac:dyDescent="0.3">
      <c r="B33" s="34" t="s">
        <v>1620</v>
      </c>
      <c r="C33" s="35">
        <f>Province!AE10</f>
        <v>194.48970596000001</v>
      </c>
      <c r="D33" s="36">
        <f>City!AE10</f>
        <v>0</v>
      </c>
      <c r="E33" s="35">
        <f>Municipality!AE10</f>
        <v>0</v>
      </c>
      <c r="F33" s="37">
        <f>SUM(C33:E33)</f>
        <v>194.48970596000001</v>
      </c>
    </row>
    <row r="34" spans="2:6" x14ac:dyDescent="0.3">
      <c r="B34" s="34" t="s">
        <v>1621</v>
      </c>
      <c r="C34" s="35">
        <f>Province!AF10</f>
        <v>22.236453300000001</v>
      </c>
      <c r="D34" s="36">
        <f>City!AF10</f>
        <v>16.767848780000001</v>
      </c>
      <c r="E34" s="35">
        <f>Municipality!AF10</f>
        <v>72.49003506999999</v>
      </c>
      <c r="F34" s="37">
        <f>SUM(C34:E34)</f>
        <v>111.49433714999999</v>
      </c>
    </row>
    <row r="35" spans="2:6" x14ac:dyDescent="0.3">
      <c r="B35" s="38" t="s">
        <v>1622</v>
      </c>
      <c r="C35" s="32">
        <f>SUM(C36:C37)</f>
        <v>2901.1606066400004</v>
      </c>
      <c r="D35" s="32">
        <f>SUM(D36:D37)</f>
        <v>5658.1977557899991</v>
      </c>
      <c r="E35" s="32">
        <f>SUM(E36:E37)</f>
        <v>1941.51614642</v>
      </c>
      <c r="F35" s="33">
        <f>SUM(F36:F37)</f>
        <v>10500.87450885</v>
      </c>
    </row>
    <row r="36" spans="2:6" x14ac:dyDescent="0.3">
      <c r="B36" s="34" t="s">
        <v>1623</v>
      </c>
      <c r="C36" s="35">
        <f>Province!AH10</f>
        <v>2901.1606066400004</v>
      </c>
      <c r="D36" s="36">
        <f>City!AH10</f>
        <v>5328.1977557899991</v>
      </c>
      <c r="E36" s="35">
        <f>Municipality!AH10</f>
        <v>1889.9687262</v>
      </c>
      <c r="F36" s="37">
        <f>SUM(C36:E36)</f>
        <v>10119.32708863</v>
      </c>
    </row>
    <row r="37" spans="2:6" x14ac:dyDescent="0.3">
      <c r="B37" s="34" t="s">
        <v>1624</v>
      </c>
      <c r="C37" s="35">
        <f>Province!AI10</f>
        <v>0</v>
      </c>
      <c r="D37" s="36">
        <f>City!AI10</f>
        <v>330</v>
      </c>
      <c r="E37" s="35">
        <f>Municipality!AI10</f>
        <v>51.547420219999999</v>
      </c>
      <c r="F37" s="37">
        <f>SUM(C37:E37)</f>
        <v>381.54742021999999</v>
      </c>
    </row>
    <row r="38" spans="2:6" x14ac:dyDescent="0.3">
      <c r="B38" s="34" t="s">
        <v>1625</v>
      </c>
      <c r="C38" s="35">
        <f>Province!AJ10</f>
        <v>62.815310859999997</v>
      </c>
      <c r="D38" s="36">
        <f>City!AJ10</f>
        <v>3.1546837000000001</v>
      </c>
      <c r="E38" s="35">
        <f>Municipality!AJ10</f>
        <v>20.744874450000001</v>
      </c>
      <c r="F38" s="37">
        <f>SUM(C38:E38)</f>
        <v>86.714869010000001</v>
      </c>
    </row>
    <row r="39" spans="2:6" x14ac:dyDescent="0.3">
      <c r="B39" s="38" t="s">
        <v>1626</v>
      </c>
      <c r="C39" s="32">
        <f>C31+C35+C38</f>
        <v>3192.8970184300006</v>
      </c>
      <c r="D39" s="32">
        <f>D31+D35+D38</f>
        <v>7707.4423559999987</v>
      </c>
      <c r="E39" s="32">
        <f>E31+E35+E38</f>
        <v>2103.0327285900003</v>
      </c>
      <c r="F39" s="33">
        <f>F31+F35+F38</f>
        <v>13003.372103019999</v>
      </c>
    </row>
    <row r="40" spans="2:6" x14ac:dyDescent="0.3">
      <c r="B40" s="38" t="s">
        <v>1627</v>
      </c>
      <c r="C40" s="35"/>
      <c r="D40" s="35"/>
      <c r="E40" s="35"/>
      <c r="F40" s="37"/>
    </row>
    <row r="41" spans="2:6" x14ac:dyDescent="0.3">
      <c r="B41" s="38" t="s">
        <v>1628</v>
      </c>
      <c r="C41" s="32">
        <f>SUM(C42:C44)</f>
        <v>7731.4931510200013</v>
      </c>
      <c r="D41" s="32">
        <f>SUM(D42:D44)</f>
        <v>21705.592532559996</v>
      </c>
      <c r="E41" s="32">
        <f>SUM(E42:E44)</f>
        <v>10111.178266110001</v>
      </c>
      <c r="F41" s="33">
        <f>SUM(F42:F44)</f>
        <v>39548.263949690001</v>
      </c>
    </row>
    <row r="42" spans="2:6" ht="26.4" x14ac:dyDescent="0.3">
      <c r="B42" s="34" t="s">
        <v>1629</v>
      </c>
      <c r="C42" s="35">
        <f>Province!AM10</f>
        <v>7731.4931510200013</v>
      </c>
      <c r="D42" s="36">
        <f>City!AM10</f>
        <v>21705.592532559996</v>
      </c>
      <c r="E42" s="35">
        <f>Municipality!AM10</f>
        <v>10108.33013111</v>
      </c>
      <c r="F42" s="37">
        <f>SUM(C42:E42)</f>
        <v>39545.415814690001</v>
      </c>
    </row>
    <row r="43" spans="2:6" x14ac:dyDescent="0.3">
      <c r="B43" s="34" t="s">
        <v>1630</v>
      </c>
      <c r="C43" s="35">
        <f>Province!AN10</f>
        <v>0</v>
      </c>
      <c r="D43" s="36">
        <f>City!AN10</f>
        <v>0</v>
      </c>
      <c r="E43" s="35">
        <f>Municipality!AN10</f>
        <v>2.8481350000000001</v>
      </c>
      <c r="F43" s="37">
        <f>SUM(C43:E43)</f>
        <v>2.8481350000000001</v>
      </c>
    </row>
    <row r="44" spans="2:6" x14ac:dyDescent="0.3">
      <c r="B44" s="34" t="s">
        <v>1631</v>
      </c>
      <c r="C44" s="35">
        <f>Province!AO10</f>
        <v>0</v>
      </c>
      <c r="D44" s="36">
        <f>City!AO10</f>
        <v>0</v>
      </c>
      <c r="E44" s="35">
        <f>Municipality!AO10</f>
        <v>0</v>
      </c>
      <c r="F44" s="37">
        <f>SUM(C44:E44)</f>
        <v>0</v>
      </c>
    </row>
    <row r="45" spans="2:6" x14ac:dyDescent="0.3">
      <c r="B45" s="38" t="s">
        <v>1632</v>
      </c>
      <c r="C45" s="32">
        <f>SUM(C46:C47)</f>
        <v>2764.1318332599999</v>
      </c>
      <c r="D45" s="32">
        <f>SUM(D46:D47)</f>
        <v>5227.9596552500007</v>
      </c>
      <c r="E45" s="32">
        <f>SUM(E46:E47)</f>
        <v>2956.8975720299995</v>
      </c>
      <c r="F45" s="33">
        <f>SUM(F46:F47)</f>
        <v>10948.989060540001</v>
      </c>
    </row>
    <row r="46" spans="2:6" x14ac:dyDescent="0.3">
      <c r="B46" s="34" t="s">
        <v>1633</v>
      </c>
      <c r="C46" s="35">
        <f>Province!AQ10</f>
        <v>2748.4931226199997</v>
      </c>
      <c r="D46" s="36">
        <f>City!AQ10</f>
        <v>5216.1014075500007</v>
      </c>
      <c r="E46" s="35">
        <f>Municipality!AQ10</f>
        <v>2946.7733301299995</v>
      </c>
      <c r="F46" s="37">
        <f>SUM(C46:E46)</f>
        <v>10911.367860300001</v>
      </c>
    </row>
    <row r="47" spans="2:6" x14ac:dyDescent="0.3">
      <c r="B47" s="34" t="s">
        <v>1634</v>
      </c>
      <c r="C47" s="35">
        <f>Province!AR10</f>
        <v>15.638710640000001</v>
      </c>
      <c r="D47" s="36">
        <f>City!AR10</f>
        <v>11.8582477</v>
      </c>
      <c r="E47" s="35">
        <f>Municipality!AR10</f>
        <v>10.124241900000001</v>
      </c>
      <c r="F47" s="37">
        <f>SUM(C47:E47)</f>
        <v>37.62120024</v>
      </c>
    </row>
    <row r="48" spans="2:6" x14ac:dyDescent="0.3">
      <c r="B48" s="34" t="s">
        <v>1635</v>
      </c>
      <c r="C48" s="35">
        <f>Province!AS10</f>
        <v>0</v>
      </c>
      <c r="D48" s="36">
        <f>City!AS10</f>
        <v>0</v>
      </c>
      <c r="E48" s="35">
        <f>Municipality!AS10</f>
        <v>81.470563819999995</v>
      </c>
      <c r="F48" s="37">
        <f>SUM(C48:E48)</f>
        <v>81.470563819999995</v>
      </c>
    </row>
    <row r="49" spans="2:6" x14ac:dyDescent="0.3">
      <c r="B49" s="38" t="s">
        <v>1636</v>
      </c>
      <c r="C49" s="32">
        <f>C41+C45+C48</f>
        <v>10495.624984280001</v>
      </c>
      <c r="D49" s="32">
        <f>D41+D45+D48</f>
        <v>26933.552187809997</v>
      </c>
      <c r="E49" s="32">
        <f>E41+E45+E48</f>
        <v>13149.54640196</v>
      </c>
      <c r="F49" s="33">
        <f>F41+F45+F48</f>
        <v>50578.723574050004</v>
      </c>
    </row>
    <row r="50" spans="2:6" x14ac:dyDescent="0.3">
      <c r="B50" s="38" t="s">
        <v>1637</v>
      </c>
      <c r="C50" s="35">
        <f>Province!AU10</f>
        <v>15073.903051738</v>
      </c>
      <c r="D50" s="36">
        <f>City!AU10</f>
        <v>25961.399974166001</v>
      </c>
      <c r="E50" s="35">
        <f>Municipality!AU10</f>
        <v>12185.490097351998</v>
      </c>
      <c r="F50" s="37">
        <f>SUM(C50:E50)</f>
        <v>53220.793123256</v>
      </c>
    </row>
    <row r="51" spans="2:6" x14ac:dyDescent="0.3">
      <c r="B51" s="38" t="s">
        <v>11</v>
      </c>
      <c r="C51" s="35">
        <f>Province!AV10</f>
        <v>30237.043561269995</v>
      </c>
      <c r="D51" s="36">
        <f>City!AV10</f>
        <v>64040.231292680008</v>
      </c>
      <c r="E51" s="35">
        <f>Municipality!AV10</f>
        <v>34770.600862500003</v>
      </c>
      <c r="F51" s="37">
        <f>SUM(C51:E51)</f>
        <v>129047.87571645001</v>
      </c>
    </row>
    <row r="52" spans="2:6" x14ac:dyDescent="0.3">
      <c r="B52" s="38" t="s">
        <v>1638</v>
      </c>
      <c r="C52" s="32">
        <f>C50+C51</f>
        <v>45310.946613007996</v>
      </c>
      <c r="D52" s="32">
        <f>D50+D51</f>
        <v>90001.631266846001</v>
      </c>
      <c r="E52" s="32">
        <f>E50+E51</f>
        <v>46956.090959852001</v>
      </c>
      <c r="F52" s="33">
        <f>F50+F51</f>
        <v>182268.66883970602</v>
      </c>
    </row>
    <row r="53" spans="2:6" x14ac:dyDescent="0.3">
      <c r="B53" s="38" t="s">
        <v>1639</v>
      </c>
      <c r="C53" s="35">
        <f>Province!AX10</f>
        <v>10914.070889250001</v>
      </c>
      <c r="D53" s="36">
        <f>City!AX10</f>
        <v>19439.397147850003</v>
      </c>
      <c r="E53" s="35">
        <f>Municipality!AX10</f>
        <v>5112.3541201899998</v>
      </c>
      <c r="F53" s="37">
        <f>SUM(C53:E53)</f>
        <v>35465.82215729</v>
      </c>
    </row>
    <row r="54" spans="2:6" x14ac:dyDescent="0.3">
      <c r="B54" s="38" t="s">
        <v>1640</v>
      </c>
      <c r="C54" s="35">
        <f>Province!AY10</f>
        <v>3883.7222499</v>
      </c>
      <c r="D54" s="36">
        <f>City!AY10</f>
        <v>30941.445646249998</v>
      </c>
      <c r="E54" s="35">
        <f>Municipality!AY10</f>
        <v>8198.9001306200007</v>
      </c>
      <c r="F54" s="37">
        <f>SUM(C54:E54)</f>
        <v>43024.068026770001</v>
      </c>
    </row>
    <row r="55" spans="2:6" ht="15" thickBot="1" x14ac:dyDescent="0.35">
      <c r="B55" s="40" t="s">
        <v>1641</v>
      </c>
      <c r="C55" s="41">
        <f>C52-C53-C54</f>
        <v>30513.153473858001</v>
      </c>
      <c r="D55" s="41">
        <f>D52-D53-D54</f>
        <v>39620.788472746004</v>
      </c>
      <c r="E55" s="41">
        <f>E52-E53-E54</f>
        <v>33644.836709042</v>
      </c>
      <c r="F55" s="42">
        <f>F52-F53-F54</f>
        <v>103778.77865564602</v>
      </c>
    </row>
    <row r="57" spans="2:6" x14ac:dyDescent="0.3">
      <c r="E57" s="4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City</vt:lpstr>
      <vt:lpstr>Municipality</vt:lpstr>
      <vt:lpstr>Summary PCM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BLGF</dc:creator>
  <cp:lastModifiedBy>BLGF</cp:lastModifiedBy>
  <dcterms:created xsi:type="dcterms:W3CDTF">2017-09-07T12:06:44Z</dcterms:created>
  <dcterms:modified xsi:type="dcterms:W3CDTF">2017-09-25T01:43:08Z</dcterms:modified>
</cp:coreProperties>
</file>